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572BAC3-CFDE-4CAA-A401-D8330A65EA6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<sst xmlns="http://schemas.openxmlformats.org/spreadsheetml/2006/main" xmlns:r="http://schemas.openxmlformats.org/officeDocument/2006/relationships" xmlns:xdr="http://schemas.openxmlformats.org/drawingml/2006/spreadsheetDrawing" count="1329" uniqueCount="280">
  <si>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</si>
  <si>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</si>
  <si>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</si>
  <si>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</si>
  <si>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</si>
  <si>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</si>
  <si>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</si>
  <si>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</si>
  <si>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</si>
  <si>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</si>
  <si>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</si>
  <si>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</si>
  <si>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</si>
  <si>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</si>
  <si>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</si>
  <si>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</si>
  <si>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</si>
  <si>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</si>
  <si>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</si>
  <si>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</si>
  <si>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</si>
  <si>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</si>
  <si>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</si>
  <si>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</si>
  <si>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</si>
  <si>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</si>
  <si>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</si>
  <si>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</si>
  <si>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</si>
  <si>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</si>
  <si>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</si>
  <si>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</si>
  <si>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</si>
  <si>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</si>
  <si>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</si>
  <si>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</si>
  <si>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</si>
  <si>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</si>
  <si>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</si>
  <si>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</si>
  <si>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</si>
  <si>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</si>
  <si>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</si>
  <si>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</si>
  <si>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</si>
  <si>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</si>
  <si>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</si>
  <si>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</si>
  <si>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</si>
  <si>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</si>
  <si>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</si>
  <si>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</si>
  <si>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</si>
  <si>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</si>
  <si>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</si>
  <si>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</si>
  <si>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</si>
  <si>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</si>
  <si>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</si>
  <si>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</si>
  <si>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</si>
  <si>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</si>
  <si>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</si>
  <si>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</si>
  <si>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</si>
  <si>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</si>
  <si>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</si>
  <si>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</si>
  <si>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</si>
  <si>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</si>
  <si>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</si>
  <si>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</si>
  <si>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</si>
  <si>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</si>
  <si>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</si>
  <si>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</si>
  <si>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</si>
  <si>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</si>
  <si>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</si>
  <si>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</si>
  <si>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</si>
  <si>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</si>
  <si>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</si>
  <si>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</si>
  <si>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</si>
  <si>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</si>
  <si>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</si>
  <si>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</si>
  <si>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</si>
  <si>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</si>
  <si>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</si>
  <si>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</si>
  <si>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</si>
  <si>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</si>
  <si>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</si>
  <si>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</si>
  <si>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</si>
  <si>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</si>
  <si>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</si>
  <si>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</si>
  <si>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</si>
  <si>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</si>
  <si>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</si>
  <si>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</si>
  <si>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</si>
  <si>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</si>
  <si>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</si>
  <si>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</si>
  <si>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</si>
  <si>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</si>
  <si>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</si>
  <si>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</si>
  <si>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</si>
  <si>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</si>
  <si>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</si>
  <si>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</si>
  <si>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</si>
  <si>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</si>
  <si>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</si>
  <si>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</si>
  <si>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</si>
  <si>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</si>
  <si>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</si>
  <si>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</si>
  <si>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</si>
  <si>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</si>
  <si>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</si>
  <si>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</si>
  <si>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</si>
  <si>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</si>
  <si>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</si>
  <si>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</si>
  <si>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</si>
  <si>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</si>
  <si>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</si>
  <si>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</si>
  <si>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</si>
  <si>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</si>
  <si>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</si>
  <si>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</si>
  <si>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</si>
  <si>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</si>
  <si>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</si>
  <si>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</si>
  <si>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</si>
  <si>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</si>
  <si>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</si>
  <si>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</si>
  <si>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</si>
  <si>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</si>
  <si>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</si>
  <si>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</si>
  <si>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</si>
  <si>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</si>
  <si>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</si>
  <si>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</si>
  <si>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</si>
  <si>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</si>
  <si>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</si>
  <si>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Gabon</t>
  </si>
  <si>
    <t>UNESCO UIS (http://data.uis.unesco.org/)</t>
  </si>
  <si>
    <t>No water data</t>
  </si>
  <si>
    <t xml:space="preserve">Basic estimate used </t>
  </si>
  <si>
    <t xml:space="preserve">The proportion of primary schools is used as an estimate for national coverage in the absence of additional data. </t>
  </si>
  <si>
    <t>Yes</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</si>
  <si>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</si>
  <si>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</si>
  <si>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</si>
  <si>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</si>
  <si>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</si>
  <si>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</si>
  <si>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</si>
  <si>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</si>
  <si>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</si>
  <si>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</si>
  <si>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</si>
  <si>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</si>
  <si>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</si>
  <si>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</si>
  <si>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</si>
  <si>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</si>
  <si>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</si>
  <si>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</si>
  <si>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</si>
  <si>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</si>
  <si>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</si>
  <si>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</si>
  <si>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</si>
  <si>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</si>
  <si>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</si>
  <si>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</si>
  <si>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</si>
  <si>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</si>
  <si>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</si>
  <si>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</si>
  <si>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</si>
  <si>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</si>
  <si>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</si>
  <si>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</si>
  <si>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</si>
  <si>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</si>
  <si>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</si>
  <si>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</si>
  <si>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</si>
  <si>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</si>
  <si>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</si>
  <si>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</si>
  <si>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</si>
  <si>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</si>
  <si>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GAB_2011_UIS</t>
  </si>
  <si>
    <t>2011</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</si>
  <si>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</si>
  <si>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</si>
  <si>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</si>
  <si>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</si>
  <si>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</si>
  <si>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</si>
  <si>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</si>
  <si>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</si>
  <si>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</si>
  <si>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</si>
  <si>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</si>
  <si>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</si>
  <si>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</si>
  <si>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</si>
  <si>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</si>
  <si>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</si>
  <si>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GAB_2021_SUR</t>
  </si>
  <si>
    <t>Survey</t>
  </si>
  <si>
    <t>Enquête de base sur la situation EHA dans les écoles du Gabon – Rapport final – Septembre 2021</t>
  </si>
  <si>
    <t>Durant les deux semaines passees, l'eau de boisson est-elle disponible au principal point de puisage chaque jour d'ecole?
L'eau de boisson est-elle disponible au principal point de puisage durant toute l'année scolaire?</t>
  </si>
  <si>
    <t>Le principal point de puisage appartient-il a l'ecole?</t>
  </si>
  <si>
    <t>A- Eau courante - robinet</t>
  </si>
  <si>
    <t>B- Puits - Forage avec PMH</t>
  </si>
  <si>
    <t>C- Puits - Source protégée ou aménagée</t>
  </si>
  <si>
    <t>D- Puits - source non protégé (ouvert)</t>
  </si>
  <si>
    <t>E- Eau en bouteille cachetée</t>
  </si>
  <si>
    <t>F- Charrette - Camion-citerne</t>
  </si>
  <si>
    <t>G- Eau de surface (lac, rivière, marre...)</t>
  </si>
  <si>
    <t>H- Collecte d'eau de pluie (impluvium, toitures, ...)</t>
  </si>
  <si>
    <t>J- Autres</t>
  </si>
  <si>
    <t>data source allowed selection of multiple types of water sources, without indicating which is the main source used by the school, schools which report using at least one improved water source are classified as having improved water. 
It is assumed that "Le principal point de puisage appartient-il a l'ecole?" when belonging to the school is on premises
It is considered available when: Durant les deux semaines passees, l'eau de boisson est-elle disponible au principal point de puisage chaque jour d'ecole? "Oui" and L'eau de boisson est-elle disponible au principal point de puisage durant toute l'année scolaire?  "Oui" or "Frequemment"</t>
  </si>
  <si>
    <t>A- Latrine avec fosse septique</t>
  </si>
  <si>
    <t>B- Latrines a fosse perdue / dalle non lavable</t>
  </si>
  <si>
    <t>C- Latrines a fosse perdue / dalle lavable</t>
  </si>
  <si>
    <t>D- Latrine a double fosse alternée</t>
  </si>
  <si>
    <t>E- Latrines VIP </t>
  </si>
  <si>
    <t>F- Latrines ECOSAN</t>
  </si>
  <si>
    <t>G- Autre </t>
  </si>
  <si>
    <t>Les latrines sont-elles séparées garçons/filles?</t>
  </si>
  <si>
    <t xml:space="preserve">Data source allowed selection of multiple types of sanitation sources, without indicating which is the main type used by the school, schools which report using at least one improved sanitation facility are classified as having improved sanitation. </t>
  </si>
  <si>
    <t>Aucun + D Gel Hydroalcooliques only</t>
  </si>
  <si>
    <t>A, B, C, E</t>
  </si>
  <si>
    <t>Ni eau ni savon</t>
  </si>
  <si>
    <t>L'eau et le savon/cendre sont-ils disponibles au niveau des DLM?</t>
  </si>
  <si>
    <t>Only "Gel hydroalcooliques" is not being considered as a facility.
"Gel hydroalcooliques" plus any other facility within the same answer (multiple answer) is considered having a facility (for example D, A, B as an answer)</t>
  </si>
  <si>
    <t>GAB_2019_UIS</t>
  </si>
  <si>
    <t>National estimates are based on primary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</si>
  <si>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</si>
  <si>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</si>
  <si>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</si>
  <si>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</si>
  <si>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</si>
  <si>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</si>
  <si>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[Definition]</t>
  </si>
  <si>
    <t xml:space="preserve">Facility with water </t>
  </si>
  <si>
    <t xml:space="preserve">Facility with soap </t>
  </si>
  <si>
    <t>Eau Seulement+eau et le savon/cendre</t>
  </si>
  <si>
    <t>Savon seulement+eau et le savon/cendre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</si>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</sst>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4" fillId="0" borderId="90" xfId="0" applyFont="true" applyBorder="true" applyAlignment="true">
      <alignment vertical="center"/>
    </xf>
    <xf numFmtId="164" fontId="3" fillId="0" borderId="90"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164" fontId="3" fillId="2" borderId="90" xfId="0" applyNumberFormat="true" applyFont="true" applyFill="true" applyBorder="true" applyAlignment="true">
      <alignment horizontal="center" vertical="center"/>
    </xf>
    <xf numFmtId="0" fontId="3" fillId="2" borderId="90" xfId="0" applyFont="true" applyFill="true" applyBorder="true" applyAlignment="true">
      <alignment horizontal="center"/>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vertic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242" fillId="0" borderId="236"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66.119775000000004</c:v>
                </c:pt>
                <c:pt idx="1">
                  <c:v>90.084389999999999</c:v>
                </c:pt>
                <c:pt idx="2">
                  <c:v>80.628270000000001</c:v>
                </c:pt>
                <c:pt idx="3">
                  <c:v>90.789469999999994</c:v>
                </c:pt>
                <c:pt idx="4">
                  <c:v>65.810839999999999</c:v>
                </c:pt>
                <c:pt idx="5">
                  <c:v>84.705879999999993</c:v>
                </c:pt>
              </c:numCache>
            </c:numRef>
          </c:val>
          <c:extLst>
            <c:ext xmlns:c16="http://schemas.microsoft.com/office/drawing/2014/chart" uri="{C3380CC4-5D6E-409C-BE32-E72D297353CC}">
              <c16:uniqueId val="{00000000-E10B-405A-A9D0-ACFB0B66467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0B-405A-A9D0-ACFB0B66467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0B-405A-A9D0-ACFB0B66467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0B-405A-A9D0-ACFB0B66467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0B-405A-A9D0-ACFB0B66467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0B-405A-A9D0-ACFB0B66467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0B-405A-A9D0-ACFB0B66467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21.946065000000001</c:v>
                </c:pt>
                <c:pt idx="1">
                  <c:v>0</c:v>
                </c:pt>
                <c:pt idx="2">
                  <c:v>3.68546</c:v>
                </c:pt>
                <c:pt idx="3">
                  <c:v>0</c:v>
                </c:pt>
                <c:pt idx="4">
                  <c:v>21.218450000000001</c:v>
                </c:pt>
                <c:pt idx="5">
                  <c:v>4.1830100000000003</c:v>
                </c:pt>
              </c:numCache>
            </c:numRef>
          </c:val>
          <c:extLst>
            <c:ext xmlns:c16="http://schemas.microsoft.com/office/drawing/2014/chart" uri="{C3380CC4-5D6E-409C-BE32-E72D297353CC}">
              <c16:uniqueId val="{00000007-E10B-405A-A9D0-ACFB0B66467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E10B-405A-A9D0-ACFB0B66467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11.93416</c:v>
                </c:pt>
                <c:pt idx="1">
                  <c:v>9.9156099999999991</c:v>
                </c:pt>
                <c:pt idx="2">
                  <c:v>15.68627</c:v>
                </c:pt>
                <c:pt idx="3">
                  <c:v>9.2105300000000003</c:v>
                </c:pt>
                <c:pt idx="4">
                  <c:v>12.97071</c:v>
                </c:pt>
                <c:pt idx="5">
                  <c:v>11.11111</c:v>
                </c:pt>
              </c:numCache>
            </c:numRef>
          </c:val>
          <c:extLst>
            <c:ext xmlns:c16="http://schemas.microsoft.com/office/drawing/2014/chart" uri="{C3380CC4-5D6E-409C-BE32-E72D297353CC}">
              <c16:uniqueId val="{00000009-E10B-405A-A9D0-ACFB0B66467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F7-4ECA-8DB7-4D20C0B3103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B-4EC7-99F8-6C46E9D6440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B-4EC7-99F8-6C46E9D644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85.964910000000003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86</c:v>
                </c:pt>
                <c:pt idx="18">
                  <c:v>86</c:v>
                </c:pt>
                <c:pt idx="19">
                  <c:v>86</c:v>
                </c:pt>
                <c:pt idx="20">
                  <c:v>86</c:v>
                </c:pt>
                <c:pt idx="21">
                  <c:v>86</c:v>
                </c:pt>
                <c:pt idx="22">
                  <c:v>86</c:v>
                </c:pt>
                <c:pt idx="23">
                  <c:v>86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68.400000000000006</c:v>
                </c:pt>
                <c:pt idx="18">
                  <c:v>68.400000000000006</c:v>
                </c:pt>
                <c:pt idx="19">
                  <c:v>68.400000000000006</c:v>
                </c:pt>
                <c:pt idx="20">
                  <c:v>68.400000000000006</c:v>
                </c:pt>
                <c:pt idx="21">
                  <c:v>68.400000000000006</c:v>
                </c:pt>
                <c:pt idx="22">
                  <c:v>68.400000000000006</c:v>
                </c:pt>
                <c:pt idx="23">
                  <c:v>68.400000000000006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F7-4ECA-8DB7-4D20C0B3103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2B-4EC7-99F8-6C46E9D6440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68.421049999999994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87.7</c:v>
                </c:pt>
                <c:pt idx="18">
                  <c:v>87.7</c:v>
                </c:pt>
                <c:pt idx="19">
                  <c:v>87.7</c:v>
                </c:pt>
                <c:pt idx="20">
                  <c:v>87.7</c:v>
                </c:pt>
                <c:pt idx="21">
                  <c:v>87.7</c:v>
                </c:pt>
                <c:pt idx="22">
                  <c:v>87.7</c:v>
                </c:pt>
                <c:pt idx="23">
                  <c:v>87.7</c:v>
                </c:pt>
              </c:numCache>
            </c:numRef>
          </c:yVal>
          <c:smooth val="0"/>
          <c:extLst>
            <c:ext xmlns:c16="http://schemas.microsoft.com/office/drawing/2014/chart" uri="{C3380CC4-5D6E-409C-BE32-E72D297353CC}">
              <c16:uniqueId val="{00000005-BCF7-4ECA-8DB7-4D20C0B3103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F7-4ECA-8DB7-4D20C0B3103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F7-4ECA-8DB7-4D20C0B3103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2B-4EC7-99F8-6C46E9D6440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2B-4EC7-99F8-6C46E9D644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87.719300000000004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CF7-4ECA-8DB7-4D20C0B3103A}"/>
            </c:ext>
          </c:extLst>
        </c:ser>
        <c:dLbls>
          <c:showLegendKey val="0"/>
          <c:showVal val="0"/>
          <c:showCatName val="0"/>
          <c:showSerName val="0"/>
          <c:showPercent val="0"/>
          <c:showBubbleSize val="0"/>
        </c:dLbls>
        <c:axId val="300071168"/>
        <c:axId val="303984640"/>
      </c:scatterChart>
      <c:valAx>
        <c:axId val="30007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4640"/>
        <c:crosses val="autoZero"/>
        <c:crossBetween val="midCat"/>
        <c:majorUnit val="5"/>
      </c:valAx>
      <c:valAx>
        <c:axId val="3039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1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75-4BCC-85F7-4A597B6A785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DA-4AE9-A6DA-441F76010CC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DA-4AE9-A6DA-441F76010C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82.183899999999994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82.2</c:v>
                </c:pt>
                <c:pt idx="18">
                  <c:v>82.2</c:v>
                </c:pt>
                <c:pt idx="19">
                  <c:v>82.2</c:v>
                </c:pt>
                <c:pt idx="20">
                  <c:v>82.2</c:v>
                </c:pt>
                <c:pt idx="21">
                  <c:v>82.2</c:v>
                </c:pt>
                <c:pt idx="22">
                  <c:v>82.2</c:v>
                </c:pt>
                <c:pt idx="23">
                  <c:v>82.2</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69</c:v>
                </c:pt>
                <c:pt idx="18">
                  <c:v>69</c:v>
                </c:pt>
                <c:pt idx="19">
                  <c:v>69</c:v>
                </c:pt>
                <c:pt idx="20">
                  <c:v>69</c:v>
                </c:pt>
                <c:pt idx="21">
                  <c:v>69</c:v>
                </c:pt>
                <c:pt idx="22">
                  <c:v>69</c:v>
                </c:pt>
                <c:pt idx="23">
                  <c:v>69</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DA-4AE9-A6DA-441F76010CC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68.965519999999998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88.5</c:v>
                </c:pt>
                <c:pt idx="18">
                  <c:v>88.5</c:v>
                </c:pt>
                <c:pt idx="19">
                  <c:v>88.5</c:v>
                </c:pt>
                <c:pt idx="20">
                  <c:v>88.5</c:v>
                </c:pt>
                <c:pt idx="21">
                  <c:v>88.5</c:v>
                </c:pt>
                <c:pt idx="22">
                  <c:v>88.5</c:v>
                </c:pt>
                <c:pt idx="23">
                  <c:v>88.5</c:v>
                </c:pt>
              </c:numCache>
            </c:numRef>
          </c:yVal>
          <c:smooth val="0"/>
          <c:extLst>
            <c:ext xmlns:c16="http://schemas.microsoft.com/office/drawing/2014/chart" uri="{C3380CC4-5D6E-409C-BE32-E72D297353CC}">
              <c16:uniqueId val="{00000005-2B75-4BCC-85F7-4A597B6A785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75-4BCC-85F7-4A597B6A78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75-4BCC-85F7-4A597B6A785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DA-4AE9-A6DA-441F76010CC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DA-4AE9-A6DA-441F76010C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88.505750000000006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2B75-4BCC-85F7-4A597B6A785A}"/>
            </c:ext>
          </c:extLst>
        </c:ser>
        <c:dLbls>
          <c:showLegendKey val="0"/>
          <c:showVal val="0"/>
          <c:showCatName val="0"/>
          <c:showSerName val="0"/>
          <c:showPercent val="0"/>
          <c:showBubbleSize val="0"/>
        </c:dLbls>
        <c:axId val="385120128"/>
        <c:axId val="385121664"/>
      </c:scatterChart>
      <c:valAx>
        <c:axId val="3851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1664"/>
        <c:crosses val="autoZero"/>
        <c:crossBetween val="midCat"/>
        <c:majorUnit val="5"/>
      </c:valAx>
      <c:valAx>
        <c:axId val="3851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1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64-435C-9B93-A25F19C0F26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8-4C28-BA4A-1E4EF454DE2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28-4C28-BA4A-1E4EF454DE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73.333340000000007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73.3</c:v>
                </c:pt>
                <c:pt idx="18">
                  <c:v>73.3</c:v>
                </c:pt>
                <c:pt idx="19">
                  <c:v>73.3</c:v>
                </c:pt>
                <c:pt idx="20">
                  <c:v>73.3</c:v>
                </c:pt>
                <c:pt idx="21">
                  <c:v>73.3</c:v>
                </c:pt>
                <c:pt idx="22">
                  <c:v>73.3</c:v>
                </c:pt>
                <c:pt idx="23">
                  <c:v>73.3</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64</c:v>
                </c:pt>
                <c:pt idx="14">
                  <c:v>64</c:v>
                </c:pt>
                <c:pt idx="15">
                  <c:v>64</c:v>
                </c:pt>
                <c:pt idx="16">
                  <c:v>64</c:v>
                </c:pt>
                <c:pt idx="17">
                  <c:v>64</c:v>
                </c:pt>
                <c:pt idx="18">
                  <c:v>64</c:v>
                </c:pt>
                <c:pt idx="19">
                  <c:v>64</c:v>
                </c:pt>
                <c:pt idx="20">
                  <c:v>64</c:v>
                </c:pt>
                <c:pt idx="21">
                  <c:v>64</c:v>
                </c:pt>
                <c:pt idx="22">
                  <c:v>64</c:v>
                </c:pt>
                <c:pt idx="23">
                  <c:v>64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28-4C28-BA4A-1E4EF454DE2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69.536439999999999</c:v>
                </c:pt>
                <c:pt idx="2">
                  <c:v>58.380409999999998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81.900000000000006</c:v>
                </c:pt>
                <c:pt idx="18">
                  <c:v>81.900000000000006</c:v>
                </c:pt>
                <c:pt idx="19">
                  <c:v>81.900000000000006</c:v>
                </c:pt>
                <c:pt idx="20">
                  <c:v>81.900000000000006</c:v>
                </c:pt>
                <c:pt idx="21">
                  <c:v>81.900000000000006</c:v>
                </c:pt>
                <c:pt idx="22">
                  <c:v>81.900000000000006</c:v>
                </c:pt>
                <c:pt idx="23">
                  <c:v>81.900000000000006</c:v>
                </c:pt>
              </c:numCache>
            </c:numRef>
          </c:yVal>
          <c:smooth val="0"/>
          <c:extLst>
            <c:ext xmlns:c16="http://schemas.microsoft.com/office/drawing/2014/chart" uri="{C3380CC4-5D6E-409C-BE32-E72D297353CC}">
              <c16:uniqueId val="{00000006-3764-435C-9B93-A25F19C0F26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64-435C-9B93-A25F19C0F26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64-435C-9B93-A25F19C0F26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28-4C28-BA4A-1E4EF454DE2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28-4C28-BA4A-1E4EF454DE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81.904759999999996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764-435C-9B93-A25F19C0F266}"/>
            </c:ext>
          </c:extLst>
        </c:ser>
        <c:dLbls>
          <c:showLegendKey val="0"/>
          <c:showVal val="0"/>
          <c:showCatName val="0"/>
          <c:showSerName val="0"/>
          <c:showPercent val="0"/>
          <c:showBubbleSize val="0"/>
        </c:dLbls>
        <c:axId val="74572928"/>
        <c:axId val="74574464"/>
      </c:scatterChart>
      <c:valAx>
        <c:axId val="7457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4464"/>
        <c:crosses val="autoZero"/>
        <c:crossBetween val="midCat"/>
        <c:majorUnit val="5"/>
      </c:valAx>
      <c:valAx>
        <c:axId val="7457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F1-40F7-82E2-D64F3C3BAA3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F0-47D3-BFA8-EA43D8A0DB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F0-47D3-BFA8-EA43D8A0DB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72.807009999999991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72.8</c:v>
                </c:pt>
                <c:pt idx="18">
                  <c:v>72.8</c:v>
                </c:pt>
                <c:pt idx="19">
                  <c:v>72.8</c:v>
                </c:pt>
                <c:pt idx="20">
                  <c:v>72.8</c:v>
                </c:pt>
                <c:pt idx="21">
                  <c:v>72.8</c:v>
                </c:pt>
                <c:pt idx="22">
                  <c:v>72.8</c:v>
                </c:pt>
                <c:pt idx="23">
                  <c:v>72.8</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F1-40F7-82E2-D64F3C3BAA3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F0-47D3-BFA8-EA43D8A0DB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87.7</c:v>
                </c:pt>
                <c:pt idx="18">
                  <c:v>87.7</c:v>
                </c:pt>
                <c:pt idx="19">
                  <c:v>87.7</c:v>
                </c:pt>
                <c:pt idx="20">
                  <c:v>87.7</c:v>
                </c:pt>
                <c:pt idx="21">
                  <c:v>87.7</c:v>
                </c:pt>
                <c:pt idx="22">
                  <c:v>87.7</c:v>
                </c:pt>
                <c:pt idx="23">
                  <c:v>87.7</c:v>
                </c:pt>
              </c:numCache>
            </c:numRef>
          </c:yVal>
          <c:smooth val="0"/>
          <c:extLst>
            <c:ext xmlns:c16="http://schemas.microsoft.com/office/drawing/2014/chart" uri="{C3380CC4-5D6E-409C-BE32-E72D297353CC}">
              <c16:uniqueId val="{00000005-6BF1-40F7-82E2-D64F3C3BAA3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F1-40F7-82E2-D64F3C3BAA3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F1-40F7-82E2-D64F3C3BAA3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F0-47D3-BFA8-EA43D8A0DB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6F0-47D3-BFA8-EA43D8A0DB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87.719300000000004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BF1-40F7-82E2-D64F3C3BAA31}"/>
            </c:ext>
          </c:extLst>
        </c:ser>
        <c:dLbls>
          <c:showLegendKey val="0"/>
          <c:showVal val="0"/>
          <c:showCatName val="0"/>
          <c:showSerName val="0"/>
          <c:showPercent val="0"/>
          <c:showBubbleSize val="0"/>
        </c:dLbls>
        <c:axId val="75142656"/>
        <c:axId val="75144192"/>
      </c:scatterChart>
      <c:valAx>
        <c:axId val="7514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4192"/>
        <c:crosses val="autoZero"/>
        <c:crossBetween val="midCat"/>
        <c:majorUnit val="5"/>
      </c:valAx>
      <c:valAx>
        <c:axId val="75144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2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1F-4C30-809B-BFFB29A408D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43-47FB-96B8-79723EDA23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43-47FB-96B8-79723EDA23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76.149425000000008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76.099999999999994</c:v>
                </c:pt>
                <c:pt idx="18">
                  <c:v>76.099999999999994</c:v>
                </c:pt>
                <c:pt idx="19">
                  <c:v>76.099999999999994</c:v>
                </c:pt>
                <c:pt idx="20">
                  <c:v>76.099999999999994</c:v>
                </c:pt>
                <c:pt idx="21">
                  <c:v>76.099999999999994</c:v>
                </c:pt>
                <c:pt idx="22">
                  <c:v>76.099999999999994</c:v>
                </c:pt>
                <c:pt idx="23">
                  <c:v>76.099999999999994</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43-47FB-96B8-79723EDA23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85.1</c:v>
                </c:pt>
                <c:pt idx="18">
                  <c:v>85.1</c:v>
                </c:pt>
                <c:pt idx="19">
                  <c:v>85.1</c:v>
                </c:pt>
                <c:pt idx="20">
                  <c:v>85.1</c:v>
                </c:pt>
                <c:pt idx="21">
                  <c:v>85.1</c:v>
                </c:pt>
                <c:pt idx="22">
                  <c:v>85.1</c:v>
                </c:pt>
                <c:pt idx="23">
                  <c:v>85.1</c:v>
                </c:pt>
              </c:numCache>
            </c:numRef>
          </c:yVal>
          <c:smooth val="0"/>
          <c:extLst>
            <c:ext xmlns:c16="http://schemas.microsoft.com/office/drawing/2014/chart" uri="{C3380CC4-5D6E-409C-BE32-E72D297353CC}">
              <c16:uniqueId val="{00000005-9A1F-4C30-809B-BFFB29A408D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1F-4C30-809B-BFFB29A408D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1F-4C30-809B-BFFB29A408D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43-47FB-96B8-79723EDA23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43-47FB-96B8-79723EDA23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85.057469999999995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9A1F-4C30-809B-BFFB29A408D7}"/>
            </c:ext>
          </c:extLst>
        </c:ser>
        <c:dLbls>
          <c:showLegendKey val="0"/>
          <c:showVal val="0"/>
          <c:showCatName val="0"/>
          <c:showSerName val="0"/>
          <c:showPercent val="0"/>
          <c:showBubbleSize val="0"/>
        </c:dLbls>
        <c:axId val="84416768"/>
        <c:axId val="84439040"/>
      </c:scatterChart>
      <c:valAx>
        <c:axId val="84416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5"/>
      </c:valAx>
      <c:valAx>
        <c:axId val="84439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7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78-4828-9A62-BC195D5D43F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B1-4F71-9B39-49EB02A96A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B1-4F71-9B39-49EB02A96A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56.967980000000004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57</c:v>
                </c:pt>
                <c:pt idx="18">
                  <c:v>57</c:v>
                </c:pt>
                <c:pt idx="19">
                  <c:v>57</c:v>
                </c:pt>
                <c:pt idx="20">
                  <c:v>57</c:v>
                </c:pt>
                <c:pt idx="21">
                  <c:v>57</c:v>
                </c:pt>
                <c:pt idx="22">
                  <c:v>57</c:v>
                </c:pt>
                <c:pt idx="23">
                  <c:v>57</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B1-4F71-9B39-49EB02A96A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57.4</c:v>
                </c:pt>
                <c:pt idx="6">
                  <c:v>57.4</c:v>
                </c:pt>
                <c:pt idx="7">
                  <c:v>57.4</c:v>
                </c:pt>
                <c:pt idx="8">
                  <c:v>57.4</c:v>
                </c:pt>
                <c:pt idx="9">
                  <c:v>57.4</c:v>
                </c:pt>
                <c:pt idx="10">
                  <c:v>58.6</c:v>
                </c:pt>
                <c:pt idx="11">
                  <c:v>59.7</c:v>
                </c:pt>
                <c:pt idx="12">
                  <c:v>60.9</c:v>
                </c:pt>
                <c:pt idx="13">
                  <c:v>62.1</c:v>
                </c:pt>
                <c:pt idx="14">
                  <c:v>63.3</c:v>
                </c:pt>
                <c:pt idx="15">
                  <c:v>64.400000000000006</c:v>
                </c:pt>
                <c:pt idx="16">
                  <c:v>65.599999999999994</c:v>
                </c:pt>
                <c:pt idx="17">
                  <c:v>66.8</c:v>
                </c:pt>
                <c:pt idx="18">
                  <c:v>68</c:v>
                </c:pt>
                <c:pt idx="19">
                  <c:v>69.099999999999994</c:v>
                </c:pt>
                <c:pt idx="20">
                  <c:v>70.3</c:v>
                </c:pt>
                <c:pt idx="21">
                  <c:v>71.5</c:v>
                </c:pt>
                <c:pt idx="22">
                  <c:v>72.7</c:v>
                </c:pt>
                <c:pt idx="23">
                  <c:v>73.900000000000006</c:v>
                </c:pt>
              </c:numCache>
            </c:numRef>
          </c:yVal>
          <c:smooth val="0"/>
          <c:extLst>
            <c:ext xmlns:c16="http://schemas.microsoft.com/office/drawing/2014/chart" uri="{C3380CC4-5D6E-409C-BE32-E72D297353CC}">
              <c16:uniqueId val="{00000006-DA78-4828-9A62-BC195D5D43F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78-4828-9A62-BC195D5D43F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78-4828-9A62-BC195D5D43F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B1-4F71-9B39-49EB02A96A0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B1-4F71-9B39-49EB02A96A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61.3</c:v>
                </c:pt>
                <c:pt idx="1">
                  <c:v>61.3</c:v>
                </c:pt>
                <c:pt idx="2">
                  <c:v>77.777780000000007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A78-4828-9A62-BC195D5D43F7}"/>
            </c:ext>
          </c:extLst>
        </c:ser>
        <c:dLbls>
          <c:showLegendKey val="0"/>
          <c:showVal val="0"/>
          <c:showCatName val="0"/>
          <c:showSerName val="0"/>
          <c:showPercent val="0"/>
          <c:showBubbleSize val="0"/>
        </c:dLbls>
        <c:axId val="84680064"/>
        <c:axId val="84706432"/>
      </c:scatterChart>
      <c:valAx>
        <c:axId val="84680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432"/>
        <c:crosses val="autoZero"/>
        <c:crossBetween val="midCat"/>
        <c:majorUnit val="5"/>
      </c:valAx>
      <c:valAx>
        <c:axId val="847064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0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88.1</c:v>
                </c:pt>
                <c:pt idx="18">
                  <c:v>88.1</c:v>
                </c:pt>
                <c:pt idx="19">
                  <c:v>88.1</c:v>
                </c:pt>
                <c:pt idx="20">
                  <c:v>88.1</c:v>
                </c:pt>
                <c:pt idx="21">
                  <c:v>88.1</c:v>
                </c:pt>
                <c:pt idx="22">
                  <c:v>88.1</c:v>
                </c:pt>
                <c:pt idx="23">
                  <c:v>88.1</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6-428A-8D7F-63DEECEFDA8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84-4951-8B00-7887AE910E7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84-4951-8B00-7887AE910E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88.065839999999994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88.1</c:v>
                </c:pt>
                <c:pt idx="18">
                  <c:v>88.1</c:v>
                </c:pt>
                <c:pt idx="19">
                  <c:v>88.1</c:v>
                </c:pt>
                <c:pt idx="20">
                  <c:v>88.1</c:v>
                </c:pt>
                <c:pt idx="21">
                  <c:v>88.1</c:v>
                </c:pt>
                <c:pt idx="22">
                  <c:v>88.1</c:v>
                </c:pt>
                <c:pt idx="23">
                  <c:v>88.1</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26-428A-8D7F-63DEECEFDA8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84-4951-8B00-7887AE910E7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84-4951-8B00-7887AE910E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94.295299999999997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66.099999999999994</c:v>
                </c:pt>
                <c:pt idx="14">
                  <c:v>66.099999999999994</c:v>
                </c:pt>
                <c:pt idx="15">
                  <c:v>66.099999999999994</c:v>
                </c:pt>
                <c:pt idx="16">
                  <c:v>66.099999999999994</c:v>
                </c:pt>
                <c:pt idx="17">
                  <c:v>66.099999999999994</c:v>
                </c:pt>
                <c:pt idx="18">
                  <c:v>66.099999999999994</c:v>
                </c:pt>
                <c:pt idx="19">
                  <c:v>66.099999999999994</c:v>
                </c:pt>
                <c:pt idx="20">
                  <c:v>66.099999999999994</c:v>
                </c:pt>
                <c:pt idx="21">
                  <c:v>66.099999999999994</c:v>
                </c:pt>
                <c:pt idx="22">
                  <c:v>66.099999999999994</c:v>
                </c:pt>
                <c:pt idx="23">
                  <c:v>66.099999999999994</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26-428A-8D7F-63DEECEFDA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26-428A-8D7F-63DEECEFDA8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84-4951-8B00-7887AE910E7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84-4951-8B00-7887AE910E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44.32009</c:v>
                </c:pt>
                <c:pt idx="2">
                  <c:v>87.919460000000001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4840448"/>
        <c:axId val="84841984"/>
      </c:scatterChart>
      <c:valAx>
        <c:axId val="84840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984"/>
        <c:crosses val="autoZero"/>
        <c:crossBetween val="midCat"/>
        <c:majorUnit val="5"/>
      </c:valAx>
      <c:valAx>
        <c:axId val="8484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044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90.1</c:v>
                </c:pt>
                <c:pt idx="18">
                  <c:v>90.1</c:v>
                </c:pt>
                <c:pt idx="19">
                  <c:v>90.1</c:v>
                </c:pt>
                <c:pt idx="20">
                  <c:v>90.1</c:v>
                </c:pt>
                <c:pt idx="21">
                  <c:v>90.1</c:v>
                </c:pt>
                <c:pt idx="22">
                  <c:v>90.1</c:v>
                </c:pt>
                <c:pt idx="23">
                  <c:v>90.1</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D5-4CC5-9CD6-5A31A031AA7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97.733859999999993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90.1</c:v>
                </c:pt>
                <c:pt idx="18">
                  <c:v>90.1</c:v>
                </c:pt>
                <c:pt idx="19">
                  <c:v>90.1</c:v>
                </c:pt>
                <c:pt idx="20">
                  <c:v>90.1</c:v>
                </c:pt>
                <c:pt idx="21">
                  <c:v>90.1</c:v>
                </c:pt>
                <c:pt idx="22">
                  <c:v>90.1</c:v>
                </c:pt>
                <c:pt idx="23">
                  <c:v>90.1</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D1-4AC8-A89E-501735E8717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D5-4CC5-9CD6-5A31A031AA7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D5-4CC5-9CD6-5A31A031AA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91.358019999999996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90.1</c:v>
                </c:pt>
                <c:pt idx="18">
                  <c:v>90.1</c:v>
                </c:pt>
                <c:pt idx="19">
                  <c:v>90.1</c:v>
                </c:pt>
                <c:pt idx="20">
                  <c:v>90.1</c:v>
                </c:pt>
                <c:pt idx="21">
                  <c:v>90.1</c:v>
                </c:pt>
                <c:pt idx="22">
                  <c:v>90.1</c:v>
                </c:pt>
                <c:pt idx="23">
                  <c:v>90.1</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D1-4AC8-A89E-501735E8717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D5-4CC5-9CD6-5A31A031AA7D}"/>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90.084389999999999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4925056"/>
        <c:axId val="85528960"/>
      </c:scatterChart>
      <c:valAx>
        <c:axId val="8492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960"/>
        <c:crosses val="autoZero"/>
        <c:crossBetween val="midCat"/>
        <c:majorUnit val="5"/>
      </c:valAx>
      <c:valAx>
        <c:axId val="85528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50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84.3</c:v>
                </c:pt>
                <c:pt idx="18">
                  <c:v>84.3</c:v>
                </c:pt>
                <c:pt idx="19">
                  <c:v>84.3</c:v>
                </c:pt>
                <c:pt idx="20">
                  <c:v>84.3</c:v>
                </c:pt>
                <c:pt idx="21">
                  <c:v>84.3</c:v>
                </c:pt>
                <c:pt idx="22">
                  <c:v>84.3</c:v>
                </c:pt>
                <c:pt idx="23">
                  <c:v>84.3</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80.599999999999994</c:v>
                </c:pt>
                <c:pt idx="18">
                  <c:v>80.599999999999994</c:v>
                </c:pt>
                <c:pt idx="19">
                  <c:v>80.599999999999994</c:v>
                </c:pt>
                <c:pt idx="20">
                  <c:v>80.599999999999994</c:v>
                </c:pt>
                <c:pt idx="21">
                  <c:v>80.599999999999994</c:v>
                </c:pt>
                <c:pt idx="22">
                  <c:v>80.599999999999994</c:v>
                </c:pt>
                <c:pt idx="23">
                  <c:v>80.599999999999994</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E37-45C3-9720-935819678C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87.004109999999997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25-45D9-901E-8E9DB2C60FF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37-45C3-9720-935819678C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37-45C3-9720-935819678C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80.628270000000001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84.3</c:v>
                </c:pt>
                <c:pt idx="18">
                  <c:v>84.3</c:v>
                </c:pt>
                <c:pt idx="19">
                  <c:v>84.3</c:v>
                </c:pt>
                <c:pt idx="20">
                  <c:v>84.3</c:v>
                </c:pt>
                <c:pt idx="21">
                  <c:v>84.3</c:v>
                </c:pt>
                <c:pt idx="22">
                  <c:v>84.3</c:v>
                </c:pt>
                <c:pt idx="23">
                  <c:v>84.3</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25-45D9-901E-8E9DB2C60FF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37-45C3-9720-935819678C8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84.313730000000007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595264"/>
        <c:axId val="85596800"/>
      </c:scatterChart>
      <c:valAx>
        <c:axId val="85595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800"/>
        <c:crosses val="autoZero"/>
        <c:crossBetween val="midCat"/>
        <c:majorUnit val="5"/>
      </c:valAx>
      <c:valAx>
        <c:axId val="85596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52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88.9</c:v>
                </c:pt>
                <c:pt idx="18">
                  <c:v>88.9</c:v>
                </c:pt>
                <c:pt idx="19">
                  <c:v>88.9</c:v>
                </c:pt>
                <c:pt idx="20">
                  <c:v>88.9</c:v>
                </c:pt>
                <c:pt idx="21">
                  <c:v>88.9</c:v>
                </c:pt>
                <c:pt idx="22">
                  <c:v>88.9</c:v>
                </c:pt>
                <c:pt idx="23">
                  <c:v>88.9</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84.7</c:v>
                </c:pt>
                <c:pt idx="18">
                  <c:v>84.7</c:v>
                </c:pt>
                <c:pt idx="19">
                  <c:v>84.7</c:v>
                </c:pt>
                <c:pt idx="20">
                  <c:v>84.7</c:v>
                </c:pt>
                <c:pt idx="21">
                  <c:v>84.7</c:v>
                </c:pt>
                <c:pt idx="22">
                  <c:v>84.7</c:v>
                </c:pt>
                <c:pt idx="23">
                  <c:v>84.7</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9A-42BA-87A8-885B772BAE7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FC-4BCE-A38A-94A50A41E0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91.08171999999999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9A-42BA-87A8-885B772BAE7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FC-4BCE-A38A-94A50A41E0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FC-4BCE-A38A-94A50A41E0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84.705879999999993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88.9</c:v>
                </c:pt>
                <c:pt idx="18">
                  <c:v>88.9</c:v>
                </c:pt>
                <c:pt idx="19">
                  <c:v>88.9</c:v>
                </c:pt>
                <c:pt idx="20">
                  <c:v>88.9</c:v>
                </c:pt>
                <c:pt idx="21">
                  <c:v>88.9</c:v>
                </c:pt>
                <c:pt idx="22">
                  <c:v>88.9</c:v>
                </c:pt>
                <c:pt idx="23">
                  <c:v>88.9</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9A-42BA-87A8-885B772BAE7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9A-42BA-87A8-885B772BAE7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FC-4BCE-A38A-94A50A41E0F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88.888890000000004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5645952"/>
        <c:axId val="85680512"/>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0512"/>
        <c:crosses val="autoZero"/>
        <c:crossBetween val="midCat"/>
        <c:majorUnit val="5"/>
      </c:valAx>
      <c:valAx>
        <c:axId val="85680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7DD-4F60-A871-19A83574A60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65.781649999999999</c:v>
                </c:pt>
                <c:pt idx="1">
                  <c:v>68.965519999999998</c:v>
                </c:pt>
                <c:pt idx="2">
                  <c:v>53.873240000000003</c:v>
                </c:pt>
                <c:pt idx="3">
                  <c:v>68.965519999999998</c:v>
                </c:pt>
                <c:pt idx="4">
                  <c:v>63.958424999999998</c:v>
                </c:pt>
                <c:pt idx="5">
                  <c:v>68.421049999999994</c:v>
                </c:pt>
              </c:numCache>
            </c:numRef>
          </c:val>
          <c:extLst>
            <c:ext xmlns:c16="http://schemas.microsoft.com/office/drawing/2014/chart" uri="{C3380CC4-5D6E-409C-BE32-E72D297353CC}">
              <c16:uniqueId val="{00000002-97DD-4F60-A871-19A83574A60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11.21712</c:v>
                </c:pt>
                <c:pt idx="1">
                  <c:v>20.448460000000001</c:v>
                </c:pt>
                <c:pt idx="2">
                  <c:v>0</c:v>
                </c:pt>
                <c:pt idx="3">
                  <c:v>13.21838</c:v>
                </c:pt>
                <c:pt idx="4">
                  <c:v>9.3749149999999997</c:v>
                </c:pt>
                <c:pt idx="5">
                  <c:v>17.543859999999999</c:v>
                </c:pt>
              </c:numCache>
            </c:numRef>
          </c:val>
          <c:extLst>
            <c:ext xmlns:c16="http://schemas.microsoft.com/office/drawing/2014/chart" uri="{C3380CC4-5D6E-409C-BE32-E72D297353CC}">
              <c16:uniqueId val="{00000003-97DD-4F60-A871-19A83574A60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97DD-4F60-A871-19A83574A60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23.00123</c:v>
                </c:pt>
                <c:pt idx="1">
                  <c:v>10.58602</c:v>
                </c:pt>
                <c:pt idx="2">
                  <c:v>46.126759999999997</c:v>
                </c:pt>
                <c:pt idx="3">
                  <c:v>17.816099999999999</c:v>
                </c:pt>
                <c:pt idx="4">
                  <c:v>26.66666</c:v>
                </c:pt>
                <c:pt idx="5">
                  <c:v>14.03509</c:v>
                </c:pt>
              </c:numCache>
            </c:numRef>
          </c:val>
          <c:extLst>
            <c:ext xmlns:c16="http://schemas.microsoft.com/office/drawing/2014/chart" uri="{C3380CC4-5D6E-409C-BE32-E72D297353CC}">
              <c16:uniqueId val="{00000005-97DD-4F60-A871-19A83574A60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90.8</c:v>
                </c:pt>
                <c:pt idx="18">
                  <c:v>90.8</c:v>
                </c:pt>
                <c:pt idx="19">
                  <c:v>90.8</c:v>
                </c:pt>
                <c:pt idx="20">
                  <c:v>90.8</c:v>
                </c:pt>
                <c:pt idx="21">
                  <c:v>90.8</c:v>
                </c:pt>
                <c:pt idx="22">
                  <c:v>90.8</c:v>
                </c:pt>
                <c:pt idx="23">
                  <c:v>90.8</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90.8</c:v>
                </c:pt>
                <c:pt idx="18">
                  <c:v>90.8</c:v>
                </c:pt>
                <c:pt idx="19">
                  <c:v>90.8</c:v>
                </c:pt>
                <c:pt idx="20">
                  <c:v>90.8</c:v>
                </c:pt>
                <c:pt idx="21">
                  <c:v>90.8</c:v>
                </c:pt>
                <c:pt idx="22">
                  <c:v>90.8</c:v>
                </c:pt>
                <c:pt idx="23">
                  <c:v>90.8</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45-4DA8-A60F-7CC95ECED0A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98.105159999999998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34-430A-BD6C-BC8FA7DCEFF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45-4DA8-A60F-7CC95ECED0A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45-4DA8-A60F-7CC95ECED0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91.729320000000001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90.8</c:v>
                </c:pt>
                <c:pt idx="18">
                  <c:v>90.8</c:v>
                </c:pt>
                <c:pt idx="19">
                  <c:v>90.8</c:v>
                </c:pt>
                <c:pt idx="20">
                  <c:v>90.8</c:v>
                </c:pt>
                <c:pt idx="21">
                  <c:v>90.8</c:v>
                </c:pt>
                <c:pt idx="22">
                  <c:v>90.8</c:v>
                </c:pt>
                <c:pt idx="23">
                  <c:v>90.8</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34-430A-BD6C-BC8FA7DCEFF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45-4DA8-A60F-7CC95ECED0A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90.789469999999994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5865984"/>
        <c:axId val="85867520"/>
      </c:scatterChart>
      <c:valAx>
        <c:axId val="85865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520"/>
        <c:crosses val="autoZero"/>
        <c:crossBetween val="midCat"/>
        <c:majorUnit val="5"/>
      </c:valAx>
      <c:valAx>
        <c:axId val="8586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87</c:v>
                </c:pt>
                <c:pt idx="18">
                  <c:v>87</c:v>
                </c:pt>
                <c:pt idx="19">
                  <c:v>87</c:v>
                </c:pt>
                <c:pt idx="20">
                  <c:v>87</c:v>
                </c:pt>
                <c:pt idx="21">
                  <c:v>87</c:v>
                </c:pt>
                <c:pt idx="22">
                  <c:v>87</c:v>
                </c:pt>
                <c:pt idx="23">
                  <c:v>87</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65.8</c:v>
                </c:pt>
                <c:pt idx="14">
                  <c:v>65.8</c:v>
                </c:pt>
                <c:pt idx="15">
                  <c:v>65.8</c:v>
                </c:pt>
                <c:pt idx="16">
                  <c:v>65.8</c:v>
                </c:pt>
                <c:pt idx="17">
                  <c:v>65.8</c:v>
                </c:pt>
                <c:pt idx="18">
                  <c:v>65.8</c:v>
                </c:pt>
                <c:pt idx="19">
                  <c:v>65.8</c:v>
                </c:pt>
                <c:pt idx="20">
                  <c:v>65.8</c:v>
                </c:pt>
                <c:pt idx="21">
                  <c:v>65.8</c:v>
                </c:pt>
                <c:pt idx="22">
                  <c:v>65.8</c:v>
                </c:pt>
                <c:pt idx="23">
                  <c:v>65.8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87-4C12-8885-41CC39FAC54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93.677430000000001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54-48D1-8FD1-8945C13985A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87-4C12-8885-41CC39FAC54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87-4C12-8885-41CC39FAC5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44.32009</c:v>
                </c:pt>
                <c:pt idx="2">
                  <c:v>87.301590000000004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87</c:v>
                </c:pt>
                <c:pt idx="18">
                  <c:v>87</c:v>
                </c:pt>
                <c:pt idx="19">
                  <c:v>87</c:v>
                </c:pt>
                <c:pt idx="20">
                  <c:v>87</c:v>
                </c:pt>
                <c:pt idx="21">
                  <c:v>87</c:v>
                </c:pt>
                <c:pt idx="22">
                  <c:v>87</c:v>
                </c:pt>
                <c:pt idx="23">
                  <c:v>87</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54-48D1-8FD1-8945C13985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54-48D1-8FD1-8945C13985A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87-4C12-8885-41CC39FAC54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87.029290000000003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6487040"/>
        <c:axId val="86488576"/>
      </c:scatterChart>
      <c:valAx>
        <c:axId val="86487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576"/>
        <c:crosses val="autoZero"/>
        <c:crossBetween val="midCat"/>
        <c:majorUnit val="5"/>
      </c:valAx>
      <c:valAx>
        <c:axId val="86488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0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DC3D-4CF0-9CDA-9AC2E360EFE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DC3D-4CF0-9CDA-9AC2E360EFE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63.247860000000003</c:v>
                </c:pt>
                <c:pt idx="1">
                  <c:v>74.574669999999998</c:v>
                </c:pt>
                <c:pt idx="2">
                  <c:v>42.586224999999999</c:v>
                </c:pt>
                <c:pt idx="3">
                  <c:v>76.149424999999994</c:v>
                </c:pt>
                <c:pt idx="4">
                  <c:v>56.967979999999997</c:v>
                </c:pt>
                <c:pt idx="5">
                  <c:v>72.807010000000005</c:v>
                </c:pt>
              </c:numCache>
            </c:numRef>
          </c:val>
          <c:extLst>
            <c:ext xmlns:c16="http://schemas.microsoft.com/office/drawing/2014/chart" uri="{C3380CC4-5D6E-409C-BE32-E72D297353CC}">
              <c16:uniqueId val="{00000002-DC3D-4CF0-9CDA-9AC2E360EFE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36.752139999999997</c:v>
                </c:pt>
                <c:pt idx="1">
                  <c:v>25.425329999999999</c:v>
                </c:pt>
                <c:pt idx="2">
                  <c:v>57.413775000000001</c:v>
                </c:pt>
                <c:pt idx="3">
                  <c:v>23.850574999999999</c:v>
                </c:pt>
                <c:pt idx="4">
                  <c:v>43.032020000000003</c:v>
                </c:pt>
                <c:pt idx="5">
                  <c:v>27.192990000000002</c:v>
                </c:pt>
              </c:numCache>
            </c:numRef>
          </c:val>
          <c:extLst>
            <c:ext xmlns:c16="http://schemas.microsoft.com/office/drawing/2014/chart" uri="{C3380CC4-5D6E-409C-BE32-E72D297353CC}">
              <c16:uniqueId val="{00000003-DC3D-4CF0-9CDA-9AC2E360EFE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84.1</c:v>
                </c:pt>
                <c:pt idx="18">
                  <c:v>84.1</c:v>
                </c:pt>
                <c:pt idx="19">
                  <c:v>84.1</c:v>
                </c:pt>
                <c:pt idx="20">
                  <c:v>84.1</c:v>
                </c:pt>
                <c:pt idx="21">
                  <c:v>84.1</c:v>
                </c:pt>
                <c:pt idx="22">
                  <c:v>84.1</c:v>
                </c:pt>
                <c:pt idx="23">
                  <c:v>84.1</c:v>
                </c:pt>
              </c:numCache>
            </c:numRef>
          </c:yVal>
          <c:smooth val="0"/>
          <c:extLst>
            <c:ext xmlns:c16="http://schemas.microsoft.com/office/drawing/2014/chart" uri="{C3380CC4-5D6E-409C-BE32-E72D297353CC}">
              <c16:uniqueId val="{00000000-3A95-49DD-8F48-A5D4694BE6B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95-49DD-8F48-A5D4694BE6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95-49DD-8F48-A5D4694BE6B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CE-416F-8D13-D142AC8C44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CE-416F-8D13-D142AC8C44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84.132840000000002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A95-49DD-8F48-A5D4694BE6B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77</c:v>
                </c:pt>
                <c:pt idx="18">
                  <c:v>77</c:v>
                </c:pt>
                <c:pt idx="19">
                  <c:v>77</c:v>
                </c:pt>
                <c:pt idx="20">
                  <c:v>77</c:v>
                </c:pt>
                <c:pt idx="21">
                  <c:v>77</c:v>
                </c:pt>
                <c:pt idx="22">
                  <c:v>77</c:v>
                </c:pt>
                <c:pt idx="23">
                  <c:v>77</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76.998769999999993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65.8</c:v>
                </c:pt>
                <c:pt idx="14">
                  <c:v>65.8</c:v>
                </c:pt>
                <c:pt idx="15">
                  <c:v>65.8</c:v>
                </c:pt>
                <c:pt idx="16">
                  <c:v>65.8</c:v>
                </c:pt>
                <c:pt idx="17">
                  <c:v>65.8</c:v>
                </c:pt>
                <c:pt idx="18">
                  <c:v>65.8</c:v>
                </c:pt>
                <c:pt idx="19">
                  <c:v>65.8</c:v>
                </c:pt>
                <c:pt idx="20">
                  <c:v>65.8</c:v>
                </c:pt>
                <c:pt idx="21">
                  <c:v>65.8</c:v>
                </c:pt>
                <c:pt idx="22">
                  <c:v>65.8</c:v>
                </c:pt>
                <c:pt idx="23">
                  <c:v>65.8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95-49DD-8F48-A5D4694BE6B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95-49DD-8F48-A5D4694BE6B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CE-416F-8D13-D142AC8C4458}"/>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CE-416F-8D13-D142AC8C44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69.536439999999999</c:v>
                </c:pt>
                <c:pt idx="2">
                  <c:v>62.026859999999999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89.4</c:v>
                </c:pt>
                <c:pt idx="18">
                  <c:v>89.4</c:v>
                </c:pt>
                <c:pt idx="19">
                  <c:v>89.4</c:v>
                </c:pt>
                <c:pt idx="20">
                  <c:v>89.4</c:v>
                </c:pt>
                <c:pt idx="21">
                  <c:v>89.4</c:v>
                </c:pt>
                <c:pt idx="22">
                  <c:v>89.4</c:v>
                </c:pt>
                <c:pt idx="23">
                  <c:v>89.4</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EB-4118-85EA-B5C72B63A71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4F-4657-9F1F-A8459EA9A80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4F-4657-9F1F-A8459EA9A8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89.413979999999995</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69</c:v>
                </c:pt>
                <c:pt idx="18">
                  <c:v>69</c:v>
                </c:pt>
                <c:pt idx="19">
                  <c:v>69</c:v>
                </c:pt>
                <c:pt idx="20">
                  <c:v>69</c:v>
                </c:pt>
                <c:pt idx="21">
                  <c:v>69</c:v>
                </c:pt>
                <c:pt idx="22">
                  <c:v>69</c:v>
                </c:pt>
                <c:pt idx="23">
                  <c:v>69</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EB-4118-85EA-B5C72B63A71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4F-4657-9F1F-A8459EA9A80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4F-4657-9F1F-A8459EA9A8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68.965519999999998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90.4</c:v>
                </c:pt>
                <c:pt idx="18">
                  <c:v>90.4</c:v>
                </c:pt>
                <c:pt idx="19">
                  <c:v>90.4</c:v>
                </c:pt>
                <c:pt idx="20">
                  <c:v>90.4</c:v>
                </c:pt>
                <c:pt idx="21">
                  <c:v>90.4</c:v>
                </c:pt>
                <c:pt idx="22">
                  <c:v>90.4</c:v>
                </c:pt>
                <c:pt idx="23">
                  <c:v>90.4</c:v>
                </c:pt>
              </c:numCache>
            </c:numRef>
          </c:yVal>
          <c:smooth val="0"/>
          <c:extLst>
            <c:ext xmlns:c16="http://schemas.microsoft.com/office/drawing/2014/chart" uri="{C3380CC4-5D6E-409C-BE32-E72D297353CC}">
              <c16:uniqueId val="{00000004-65EB-4118-85EA-B5C72B63A71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EB-4118-85EA-B5C72B63A71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EB-4118-85EA-B5C72B63A71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4F-4657-9F1F-A8459EA9A80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4F-4657-9F1F-A8459EA9A8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90.359170000000006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5EB-4118-85EA-B5C72B63A717}"/>
            </c:ext>
          </c:extLst>
        </c:ser>
        <c:dLbls>
          <c:showLegendKey val="0"/>
          <c:showVal val="0"/>
          <c:showCatName val="0"/>
          <c:showSerName val="0"/>
          <c:showPercent val="0"/>
          <c:showBubbleSize val="0"/>
        </c:dLbls>
        <c:axId val="93591424"/>
        <c:axId val="94519296"/>
      </c:scatterChart>
      <c:valAx>
        <c:axId val="9359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9296"/>
        <c:crosses val="autoZero"/>
        <c:crossBetween val="midCat"/>
        <c:majorUnit val="5"/>
      </c:valAx>
      <c:valAx>
        <c:axId val="94519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1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53.9</c:v>
                </c:pt>
                <c:pt idx="18">
                  <c:v>53.9</c:v>
                </c:pt>
                <c:pt idx="19">
                  <c:v>53.9</c:v>
                </c:pt>
                <c:pt idx="20">
                  <c:v>53.9</c:v>
                </c:pt>
                <c:pt idx="21">
                  <c:v>53.9</c:v>
                </c:pt>
                <c:pt idx="22">
                  <c:v>53.9</c:v>
                </c:pt>
                <c:pt idx="23">
                  <c:v>53.9</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E8-48B7-940E-B2346284AE0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D9-4D87-9CE4-D855CB8516D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D9-4D87-9CE4-D855CB8516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53.873240000000003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53.9</c:v>
                </c:pt>
                <c:pt idx="18">
                  <c:v>53.9</c:v>
                </c:pt>
                <c:pt idx="19">
                  <c:v>53.9</c:v>
                </c:pt>
                <c:pt idx="20">
                  <c:v>53.9</c:v>
                </c:pt>
                <c:pt idx="21">
                  <c:v>53.9</c:v>
                </c:pt>
                <c:pt idx="22">
                  <c:v>53.9</c:v>
                </c:pt>
                <c:pt idx="23">
                  <c:v>53.9</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E8-48B7-940E-B2346284AE0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D9-4D87-9CE4-D855CB8516D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D9-4D87-9CE4-D855CB8516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58.380409999999998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72.5</c:v>
                </c:pt>
                <c:pt idx="18">
                  <c:v>72.5</c:v>
                </c:pt>
                <c:pt idx="19">
                  <c:v>72.5</c:v>
                </c:pt>
                <c:pt idx="20">
                  <c:v>72.5</c:v>
                </c:pt>
                <c:pt idx="21">
                  <c:v>72.5</c:v>
                </c:pt>
                <c:pt idx="22">
                  <c:v>72.5</c:v>
                </c:pt>
                <c:pt idx="23">
                  <c:v>72.5</c:v>
                </c:pt>
              </c:numCache>
            </c:numRef>
          </c:yVal>
          <c:smooth val="0"/>
          <c:extLst>
            <c:ext xmlns:c16="http://schemas.microsoft.com/office/drawing/2014/chart" uri="{C3380CC4-5D6E-409C-BE32-E72D297353CC}">
              <c16:uniqueId val="{00000004-A9E8-48B7-940E-B2346284AE0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8-48B7-940E-B2346284AE0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E8-48B7-940E-B2346284AE0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D9-4D87-9CE4-D855CB8516D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D9-4D87-9CE4-D855CB8516D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72.535210000000006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A9E8-48B7-940E-B2346284AE0E}"/>
            </c:ext>
          </c:extLst>
        </c:ser>
        <c:dLbls>
          <c:showLegendKey val="0"/>
          <c:showVal val="0"/>
          <c:showCatName val="0"/>
          <c:showSerName val="0"/>
          <c:showPercent val="0"/>
          <c:showBubbleSize val="0"/>
        </c:dLbls>
        <c:axId val="122289152"/>
        <c:axId val="130782720"/>
      </c:scatterChart>
      <c:valAx>
        <c:axId val="122289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720"/>
        <c:crosses val="autoZero"/>
        <c:crossBetween val="midCat"/>
        <c:majorUnit val="5"/>
      </c:valAx>
      <c:valAx>
        <c:axId val="130782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91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56.7</c:v>
                </c:pt>
                <c:pt idx="6">
                  <c:v>56.7</c:v>
                </c:pt>
                <c:pt idx="7">
                  <c:v>56.7</c:v>
                </c:pt>
                <c:pt idx="8">
                  <c:v>56.7</c:v>
                </c:pt>
                <c:pt idx="9">
                  <c:v>56.7</c:v>
                </c:pt>
                <c:pt idx="10">
                  <c:v>58.1</c:v>
                </c:pt>
                <c:pt idx="11">
                  <c:v>59.5</c:v>
                </c:pt>
                <c:pt idx="12">
                  <c:v>60.8</c:v>
                </c:pt>
                <c:pt idx="13">
                  <c:v>62.2</c:v>
                </c:pt>
                <c:pt idx="14">
                  <c:v>63.6</c:v>
                </c:pt>
                <c:pt idx="15">
                  <c:v>65</c:v>
                </c:pt>
                <c:pt idx="16">
                  <c:v>66.400000000000006</c:v>
                </c:pt>
                <c:pt idx="17">
                  <c:v>67.8</c:v>
                </c:pt>
                <c:pt idx="18">
                  <c:v>69.2</c:v>
                </c:pt>
                <c:pt idx="19">
                  <c:v>70.5</c:v>
                </c:pt>
                <c:pt idx="20">
                  <c:v>71.900000000000006</c:v>
                </c:pt>
                <c:pt idx="21">
                  <c:v>73.3</c:v>
                </c:pt>
                <c:pt idx="22">
                  <c:v>74.7</c:v>
                </c:pt>
                <c:pt idx="23">
                  <c:v>76.099999999999994</c:v>
                </c:pt>
              </c:numCache>
            </c:numRef>
          </c:yVal>
          <c:smooth val="0"/>
          <c:extLst>
            <c:ext xmlns:c16="http://schemas.microsoft.com/office/drawing/2014/chart" uri="{C3380CC4-5D6E-409C-BE32-E72D297353CC}">
              <c16:uniqueId val="{00000000-2E81-4A85-85E6-665E512C120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81-4A85-85E6-665E512C12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81-4A85-85E6-665E512C120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01-4A91-9640-95897720859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01-4A91-9640-958977208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61.3</c:v>
                </c:pt>
                <c:pt idx="1">
                  <c:v>61.3</c:v>
                </c:pt>
                <c:pt idx="2">
                  <c:v>80.708179999999999</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2E81-4A85-85E6-665E512C120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63.2</c:v>
                </c:pt>
                <c:pt idx="18">
                  <c:v>63.2</c:v>
                </c:pt>
                <c:pt idx="19">
                  <c:v>63.2</c:v>
                </c:pt>
                <c:pt idx="20">
                  <c:v>63.2</c:v>
                </c:pt>
                <c:pt idx="21">
                  <c:v>63.2</c:v>
                </c:pt>
                <c:pt idx="22">
                  <c:v>63.2</c:v>
                </c:pt>
                <c:pt idx="23">
                  <c:v>63.2</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63.247859999999996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81-4A85-85E6-665E512C120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81-4A85-85E6-665E512C120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01-4A91-9640-95897720859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01-4A91-9640-95897720859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47369984"/>
        <c:axId val="147371904"/>
      </c:scatterChart>
      <c:valAx>
        <c:axId val="14736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1904"/>
        <c:crosses val="autoZero"/>
        <c:crossBetween val="midCat"/>
        <c:majorUnit val="5"/>
      </c:valAx>
      <c:valAx>
        <c:axId val="147371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6998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74.599999999999994</c:v>
                </c:pt>
                <c:pt idx="18">
                  <c:v>74.599999999999994</c:v>
                </c:pt>
                <c:pt idx="19">
                  <c:v>74.599999999999994</c:v>
                </c:pt>
                <c:pt idx="20">
                  <c:v>74.599999999999994</c:v>
                </c:pt>
                <c:pt idx="21">
                  <c:v>74.599999999999994</c:v>
                </c:pt>
                <c:pt idx="22">
                  <c:v>74.599999999999994</c:v>
                </c:pt>
                <c:pt idx="23">
                  <c:v>74.599999999999994</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CC-41DB-9410-292E0B6F180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A7-4217-909F-E02F9B61936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A7-4217-909F-E02F9B6193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74.574669999999983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87.7</c:v>
                </c:pt>
                <c:pt idx="18">
                  <c:v>87.7</c:v>
                </c:pt>
                <c:pt idx="19">
                  <c:v>87.7</c:v>
                </c:pt>
                <c:pt idx="20">
                  <c:v>87.7</c:v>
                </c:pt>
                <c:pt idx="21">
                  <c:v>87.7</c:v>
                </c:pt>
                <c:pt idx="22">
                  <c:v>87.7</c:v>
                </c:pt>
                <c:pt idx="23">
                  <c:v>87.7</c:v>
                </c:pt>
              </c:numCache>
            </c:numRef>
          </c:yVal>
          <c:smooth val="0"/>
          <c:extLst>
            <c:ext xmlns:c16="http://schemas.microsoft.com/office/drawing/2014/chart" uri="{C3380CC4-5D6E-409C-BE32-E72D297353CC}">
              <c16:uniqueId val="{00000006-DFCC-41DB-9410-292E0B6F180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CC-41DB-9410-292E0B6F180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CC-41DB-9410-292E0B6F180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A7-4217-909F-E02F9B619369}"/>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A7-4217-909F-E02F9B6193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87.712670000000003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FCC-41DB-9410-292E0B6F1801}"/>
            </c:ext>
          </c:extLst>
        </c:ser>
        <c:dLbls>
          <c:showLegendKey val="0"/>
          <c:showVal val="0"/>
          <c:showCatName val="0"/>
          <c:showSerName val="0"/>
          <c:showPercent val="0"/>
          <c:showBubbleSize val="0"/>
        </c:dLbls>
        <c:axId val="162350592"/>
        <c:axId val="162856960"/>
      </c:scatterChart>
      <c:valAx>
        <c:axId val="1623505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5"/>
      </c:valAx>
      <c:valAx>
        <c:axId val="162856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5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42.6</c:v>
                </c:pt>
                <c:pt idx="18">
                  <c:v>42.6</c:v>
                </c:pt>
                <c:pt idx="19">
                  <c:v>42.6</c:v>
                </c:pt>
                <c:pt idx="20">
                  <c:v>42.6</c:v>
                </c:pt>
                <c:pt idx="21">
                  <c:v>42.6</c:v>
                </c:pt>
                <c:pt idx="22">
                  <c:v>42.6</c:v>
                </c:pt>
                <c:pt idx="23">
                  <c:v>42.6</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4A-40B4-8814-9A3B44C1717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58-4A07-893A-7CBF59AE3D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58-4A07-893A-7CBF59AE3D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42.586225000000013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67.900000000000006</c:v>
                </c:pt>
                <c:pt idx="18">
                  <c:v>67.900000000000006</c:v>
                </c:pt>
                <c:pt idx="19">
                  <c:v>67.900000000000006</c:v>
                </c:pt>
                <c:pt idx="20">
                  <c:v>67.900000000000006</c:v>
                </c:pt>
                <c:pt idx="21">
                  <c:v>67.900000000000006</c:v>
                </c:pt>
                <c:pt idx="22">
                  <c:v>67.900000000000006</c:v>
                </c:pt>
                <c:pt idx="23">
                  <c:v>67.900000000000006</c:v>
                </c:pt>
              </c:numCache>
            </c:numRef>
          </c:yVal>
          <c:smooth val="0"/>
          <c:extLst>
            <c:ext xmlns:c16="http://schemas.microsoft.com/office/drawing/2014/chart" uri="{C3380CC4-5D6E-409C-BE32-E72D297353CC}">
              <c16:uniqueId val="{00000006-324A-40B4-8814-9A3B44C1717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4A-40B4-8814-9A3B44C1717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4A-40B4-8814-9A3B44C17179}"/>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58-4A07-893A-7CBF59AE3D1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58-4A07-893A-7CBF59AE3D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67.931029999999993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24A-40B4-8814-9A3B44C17179}"/>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1D5A33E-F1D6-43FA-83C4-41A90ED1270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B2DEF63-8909-48DA-A860-DB8728268984}"/>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24C0F95-6553-4915-9BD8-16E291D70643}"/>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D7AB4AC-F314-4300-AAE0-93E1FBC56F89}"/>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45D212A-02E8-4160-BF4F-49E27CFC182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0464064-B230-4594-8B90-2C34CC68E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926EBE3-5C3D-4229-AB54-FA20F0DCDF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19BBE81F-9D58-4C23-B22D-C89177ED3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BE478384-BF87-44B4-A9EB-F2D1FE0F29B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F7FF7BC-018F-402E-A3D0-4D6967C8BF7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A577671-FDDF-4C4F-ABF3-40930E5E3CA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D35F837-5C20-4AA6-8704-522CE4BEA61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00BB521-8E77-4103-9B6E-CAFEAB4EE011}"/>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98AF84B-91A6-4627-8CBF-7EE7EA42026D}"/>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1F334C33-B8F4-4661-9C86-08732B460175}"/>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0FF9-50FA-4AA9-8881-1C4DDC01D2ED}">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7" customWidth="true"/>
    <col min="2" max="2" width="2.375" style="277" customWidth="true"/>
    <col min="3" max="3" width="58" style="277" customWidth="true"/>
    <col min="4" max="4" width="7.75" style="277" customWidth="true"/>
    <col min="5" max="16384" width="7.75" style="277"/>
  </cols>
  <sheetData>
    <row xmlns:x14ac="http://schemas.microsoft.com/office/spreadsheetml/2009/9/ac" r="1" ht="29.25" customHeight="true" x14ac:dyDescent="0.25">
      <c r="A1" s="274"/>
      <c r="B1" s="275"/>
      <c r="C1" s="275"/>
      <c r="D1" s="275"/>
      <c r="E1" s="276"/>
      <c r="F1" s="276"/>
      <c r="G1" s="276"/>
      <c r="H1" s="276"/>
      <c r="I1" s="276"/>
      <c r="J1" s="276"/>
      <c r="K1" s="276"/>
      <c r="L1" s="276"/>
      <c r="M1" s="276"/>
      <c r="N1" s="276"/>
      <c r="O1" s="276"/>
      <c r="P1" s="276"/>
      <c r="Q1" s="276"/>
      <c r="R1" s="276"/>
    </row>
    <row xmlns:x14ac="http://schemas.microsoft.com/office/spreadsheetml/2009/9/ac" r="2" ht="23.25" x14ac:dyDescent="0.35">
      <c r="A2" s="275"/>
      <c r="B2" s="275"/>
      <c r="C2" s="278"/>
      <c r="D2" s="275"/>
      <c r="E2" s="276"/>
      <c r="F2" s="276"/>
      <c r="G2" s="275"/>
      <c r="H2" s="276"/>
      <c r="I2" s="276"/>
      <c r="J2" s="276"/>
      <c r="K2" s="276"/>
      <c r="L2" s="276"/>
      <c r="M2" s="276"/>
      <c r="N2" s="276"/>
      <c r="O2" s="276"/>
      <c r="P2" s="276"/>
      <c r="Q2" s="276"/>
      <c r="R2" s="276"/>
    </row>
    <row xmlns:x14ac="http://schemas.microsoft.com/office/spreadsheetml/2009/9/ac" r="3" ht="15" x14ac:dyDescent="0.2">
      <c r="A3" s="275"/>
      <c r="B3" s="275"/>
      <c r="C3" s="275"/>
      <c r="D3" s="275"/>
      <c r="F3" s="275"/>
      <c r="G3" s="275"/>
      <c r="H3" s="279"/>
      <c r="I3" s="279"/>
      <c r="J3" s="279"/>
      <c r="K3" s="279"/>
      <c r="L3" s="276"/>
      <c r="M3" s="276"/>
      <c r="N3" s="276"/>
      <c r="O3" s="276"/>
      <c r="P3" s="276"/>
      <c r="Q3" s="276"/>
      <c r="R3" s="276"/>
    </row>
    <row xmlns:x14ac="http://schemas.microsoft.com/office/spreadsheetml/2009/9/ac" r="4" ht="40.5" x14ac:dyDescent="0.2">
      <c r="A4" s="275"/>
      <c r="B4" s="275"/>
      <c r="C4" s="280" t="s">
        <v>144</v>
      </c>
      <c r="D4" s="275"/>
      <c r="E4" s="281"/>
      <c r="F4" s="276"/>
      <c r="G4" s="275"/>
      <c r="H4" s="276"/>
      <c r="I4" s="276"/>
      <c r="J4" s="276"/>
      <c r="K4" s="276"/>
      <c r="L4" s="276"/>
      <c r="M4" s="276"/>
      <c r="N4" s="276"/>
      <c r="O4" s="276"/>
      <c r="P4" s="276"/>
      <c r="Q4" s="276"/>
      <c r="R4" s="276"/>
    </row>
    <row xmlns:x14ac="http://schemas.microsoft.com/office/spreadsheetml/2009/9/ac" r="5" ht="20.25" x14ac:dyDescent="0.2">
      <c r="A5" s="275"/>
      <c r="B5" s="275"/>
      <c r="C5" s="282"/>
      <c r="D5" s="275"/>
      <c r="E5" s="281"/>
      <c r="F5" s="276"/>
      <c r="G5" s="275"/>
      <c r="H5" s="276"/>
      <c r="I5" s="276"/>
      <c r="J5" s="276"/>
      <c r="K5" s="276"/>
      <c r="L5" s="276"/>
      <c r="M5" s="276"/>
      <c r="N5" s="276"/>
      <c r="O5" s="276"/>
      <c r="P5" s="276"/>
      <c r="Q5" s="276"/>
      <c r="R5" s="276"/>
    </row>
    <row xmlns:x14ac="http://schemas.microsoft.com/office/spreadsheetml/2009/9/ac" r="6" ht="15" x14ac:dyDescent="0.2">
      <c r="A6" s="275"/>
      <c r="B6" s="275"/>
      <c r="C6" s="283" t="s">
        <v>151</v>
      </c>
      <c r="D6" s="276"/>
      <c r="E6" s="276"/>
      <c r="F6" s="276"/>
      <c r="G6" s="276"/>
      <c r="H6" s="276"/>
      <c r="I6" s="276"/>
      <c r="J6" s="276"/>
      <c r="K6" s="276"/>
      <c r="L6" s="276"/>
      <c r="M6" s="276"/>
      <c r="N6" s="276"/>
      <c r="O6" s="276"/>
      <c r="P6" s="276"/>
      <c r="Q6" s="276"/>
      <c r="R6" s="276"/>
    </row>
    <row xmlns:x14ac="http://schemas.microsoft.com/office/spreadsheetml/2009/9/ac" r="7" ht="26.25" x14ac:dyDescent="0.4">
      <c r="A7" s="275"/>
      <c r="B7" s="275"/>
      <c r="C7" s="284" t="str">
        <f>+'Water Data'!D1</f>
        <v>Gabon</v>
      </c>
      <c r="D7" s="276"/>
      <c r="E7" s="276"/>
      <c r="F7" s="276"/>
      <c r="G7" s="276"/>
      <c r="H7" s="276"/>
      <c r="I7" s="276"/>
      <c r="J7" s="276"/>
      <c r="K7" s="276"/>
      <c r="L7" s="276"/>
      <c r="M7" s="276"/>
      <c r="N7" s="276"/>
      <c r="O7" s="276"/>
      <c r="P7" s="276"/>
      <c r="Q7" s="276"/>
      <c r="R7" s="276"/>
    </row>
    <row xmlns:x14ac="http://schemas.microsoft.com/office/spreadsheetml/2009/9/ac" r="8" ht="15" x14ac:dyDescent="0.2">
      <c r="A8" s="275"/>
      <c r="B8" s="275"/>
      <c r="C8" s="275"/>
      <c r="D8" s="276"/>
      <c r="E8" s="276"/>
      <c r="F8" s="276"/>
      <c r="G8" s="276"/>
      <c r="H8" s="276"/>
      <c r="I8" s="276"/>
      <c r="J8" s="276"/>
      <c r="K8" s="276"/>
      <c r="L8" s="276"/>
      <c r="M8" s="276"/>
      <c r="N8" s="276"/>
      <c r="O8" s="276"/>
      <c r="P8" s="276"/>
      <c r="Q8" s="276"/>
      <c r="R8" s="276"/>
    </row>
    <row xmlns:x14ac="http://schemas.microsoft.com/office/spreadsheetml/2009/9/ac" r="9" ht="15" x14ac:dyDescent="0.2">
      <c r="A9" s="275"/>
      <c r="B9" s="275"/>
      <c r="C9" s="285" t="s">
        <v>269</v>
      </c>
      <c r="D9" s="276"/>
      <c r="E9" s="276"/>
      <c r="F9" s="276"/>
      <c r="G9" s="276"/>
      <c r="H9" s="276"/>
      <c r="I9" s="276"/>
      <c r="J9" s="276"/>
      <c r="K9" s="276"/>
      <c r="L9" s="276"/>
      <c r="M9" s="276"/>
      <c r="N9" s="276"/>
      <c r="O9" s="276"/>
      <c r="P9" s="276"/>
      <c r="Q9" s="276"/>
      <c r="R9" s="276"/>
    </row>
    <row xmlns:x14ac="http://schemas.microsoft.com/office/spreadsheetml/2009/9/ac" r="10" ht="15" x14ac:dyDescent="0.2">
      <c r="A10" s="275"/>
      <c r="B10" s="275"/>
      <c r="C10" s="283"/>
      <c r="D10" s="276"/>
      <c r="E10" s="276"/>
      <c r="F10" s="276"/>
      <c r="G10" s="276"/>
      <c r="H10" s="276"/>
      <c r="I10" s="276"/>
      <c r="J10" s="276"/>
      <c r="K10" s="276"/>
      <c r="L10" s="276"/>
      <c r="M10" s="276"/>
      <c r="N10" s="276"/>
      <c r="O10" s="276"/>
      <c r="P10" s="276"/>
      <c r="Q10" s="276"/>
      <c r="R10" s="276"/>
    </row>
    <row xmlns:x14ac="http://schemas.microsoft.com/office/spreadsheetml/2009/9/ac" r="11" ht="15.95" customHeight="true" x14ac:dyDescent="0.2">
      <c r="A11" s="275"/>
      <c r="C11" s="309" t="s">
        <v>32</v>
      </c>
      <c r="D11" s="286"/>
      <c r="E11" s="287"/>
      <c r="F11" s="286"/>
      <c r="G11" s="286"/>
      <c r="H11" s="276"/>
      <c r="I11" s="276"/>
      <c r="J11" s="276"/>
      <c r="K11" s="276"/>
      <c r="L11" s="276"/>
      <c r="M11" s="276"/>
      <c r="N11" s="276"/>
      <c r="O11" s="276"/>
      <c r="P11" s="276"/>
      <c r="Q11" s="276"/>
      <c r="R11" s="276"/>
    </row>
    <row xmlns:x14ac="http://schemas.microsoft.com/office/spreadsheetml/2009/9/ac" r="12" ht="9" customHeight="true" x14ac:dyDescent="0.2">
      <c r="A12" s="275"/>
      <c r="B12" s="276"/>
      <c r="C12" s="288"/>
      <c r="D12" s="286"/>
      <c r="E12" s="287"/>
      <c r="F12" s="286"/>
      <c r="G12" s="286"/>
      <c r="H12" s="276"/>
      <c r="I12" s="276"/>
      <c r="J12" s="276"/>
      <c r="K12" s="276"/>
      <c r="L12" s="276"/>
      <c r="M12" s="276"/>
      <c r="N12" s="276"/>
      <c r="O12" s="276"/>
      <c r="P12" s="276"/>
      <c r="Q12" s="276"/>
      <c r="R12" s="276"/>
    </row>
    <row xmlns:x14ac="http://schemas.microsoft.com/office/spreadsheetml/2009/9/ac" r="13" ht="24.95" customHeight="true" x14ac:dyDescent="0.25">
      <c r="A13" s="275"/>
      <c r="B13" s="276"/>
      <c r="C13" s="289" t="s">
        <v>145</v>
      </c>
      <c r="D13" s="286"/>
      <c r="E13" s="287"/>
      <c r="F13" s="286"/>
      <c r="G13" s="286"/>
      <c r="H13" s="276"/>
      <c r="I13" s="276"/>
      <c r="J13" s="276"/>
      <c r="K13" s="276"/>
      <c r="L13" s="276"/>
      <c r="M13" s="276"/>
      <c r="N13" s="276"/>
      <c r="O13" s="276"/>
      <c r="P13" s="276"/>
      <c r="Q13" s="276"/>
      <c r="R13" s="276"/>
    </row>
    <row xmlns:x14ac="http://schemas.microsoft.com/office/spreadsheetml/2009/9/ac" r="14" ht="21.95" customHeight="true" x14ac:dyDescent="0.2">
      <c r="A14" s="275"/>
      <c r="B14" s="290"/>
      <c r="C14" s="291" t="s">
        <v>152</v>
      </c>
      <c r="D14" s="286"/>
      <c r="E14" s="287"/>
      <c r="F14" s="286"/>
      <c r="G14" s="286"/>
      <c r="H14" s="276"/>
      <c r="I14" s="276"/>
      <c r="J14" s="276"/>
      <c r="K14" s="276"/>
      <c r="L14" s="276"/>
      <c r="M14" s="276"/>
      <c r="N14" s="276"/>
      <c r="O14" s="276"/>
      <c r="P14" s="276"/>
      <c r="Q14" s="276"/>
      <c r="R14" s="276"/>
    </row>
    <row xmlns:x14ac="http://schemas.microsoft.com/office/spreadsheetml/2009/9/ac" r="15" ht="15" x14ac:dyDescent="0.2">
      <c r="A15" s="275"/>
      <c r="B15" s="290"/>
      <c r="C15" s="292" t="s">
        <v>153</v>
      </c>
      <c r="D15" s="286"/>
      <c r="E15" s="287"/>
      <c r="F15" s="286"/>
      <c r="G15" s="286"/>
      <c r="H15" s="276"/>
      <c r="I15" s="276"/>
      <c r="J15" s="276"/>
      <c r="K15" s="276"/>
      <c r="L15" s="276"/>
      <c r="M15" s="276"/>
      <c r="N15" s="276"/>
      <c r="O15" s="276"/>
      <c r="P15" s="276"/>
      <c r="Q15" s="276"/>
      <c r="R15" s="276"/>
    </row>
    <row xmlns:x14ac="http://schemas.microsoft.com/office/spreadsheetml/2009/9/ac" r="16" ht="15" x14ac:dyDescent="0.2">
      <c r="A16" s="275"/>
      <c r="B16" s="290"/>
      <c r="C16" s="291" t="s">
        <v>260</v>
      </c>
      <c r="D16" s="286"/>
      <c r="E16" s="287"/>
      <c r="F16" s="286"/>
      <c r="G16" s="286"/>
      <c r="H16" s="276"/>
      <c r="I16" s="276"/>
      <c r="J16" s="276"/>
      <c r="K16" s="276"/>
      <c r="L16" s="276"/>
      <c r="M16" s="276"/>
      <c r="N16" s="276"/>
      <c r="O16" s="276"/>
      <c r="P16" s="276"/>
      <c r="Q16" s="276"/>
      <c r="R16" s="276"/>
    </row>
    <row xmlns:x14ac="http://schemas.microsoft.com/office/spreadsheetml/2009/9/ac" r="17" ht="26.1" customHeight="true" x14ac:dyDescent="0.2">
      <c r="A17" s="275"/>
      <c r="B17" s="287"/>
      <c r="C17" s="293"/>
      <c r="D17" s="286"/>
      <c r="E17" s="290"/>
      <c r="F17" s="286"/>
      <c r="G17" s="286"/>
      <c r="H17" s="276"/>
      <c r="I17" s="276"/>
      <c r="J17" s="276"/>
      <c r="K17" s="276"/>
      <c r="L17" s="276"/>
      <c r="M17" s="276"/>
      <c r="N17" s="276"/>
      <c r="O17" s="276"/>
      <c r="P17" s="276"/>
      <c r="Q17" s="276"/>
      <c r="R17" s="276"/>
    </row>
    <row xmlns:x14ac="http://schemas.microsoft.com/office/spreadsheetml/2009/9/ac" r="18" ht="15.75" x14ac:dyDescent="0.25">
      <c r="A18" s="275"/>
      <c r="B18" s="287"/>
      <c r="C18" s="294" t="s">
        <v>33</v>
      </c>
      <c r="D18" s="286"/>
      <c r="E18" s="295"/>
      <c r="F18" s="286"/>
      <c r="G18" s="286"/>
      <c r="H18" s="276"/>
      <c r="I18" s="276"/>
      <c r="J18" s="276"/>
      <c r="K18" s="276"/>
      <c r="L18" s="276"/>
      <c r="M18" s="276"/>
      <c r="N18" s="276"/>
      <c r="O18" s="276"/>
      <c r="P18" s="276"/>
      <c r="Q18" s="276"/>
      <c r="R18" s="276"/>
    </row>
    <row xmlns:x14ac="http://schemas.microsoft.com/office/spreadsheetml/2009/9/ac" r="19" ht="15" x14ac:dyDescent="0.2">
      <c r="A19" s="275"/>
      <c r="B19" s="287"/>
      <c r="C19" s="296" t="s">
        <v>146</v>
      </c>
      <c r="D19" s="286"/>
      <c r="E19" s="297"/>
      <c r="F19" s="286"/>
      <c r="G19" s="286"/>
      <c r="H19" s="276"/>
      <c r="I19" s="276"/>
      <c r="J19" s="276"/>
      <c r="K19" s="276"/>
      <c r="L19" s="276"/>
      <c r="M19" s="276"/>
      <c r="N19" s="276"/>
      <c r="O19" s="276"/>
      <c r="P19" s="276"/>
      <c r="Q19" s="276"/>
      <c r="R19" s="276"/>
    </row>
    <row xmlns:x14ac="http://schemas.microsoft.com/office/spreadsheetml/2009/9/ac" r="20" ht="15" x14ac:dyDescent="0.2">
      <c r="A20" s="275"/>
      <c r="B20" s="287"/>
      <c r="C20" s="364" t="s">
        <v>147</v>
      </c>
      <c r="D20" s="286"/>
      <c r="E20" s="298"/>
      <c r="F20" s="286"/>
      <c r="G20" s="286"/>
      <c r="H20" s="276"/>
      <c r="I20" s="276"/>
      <c r="J20" s="276"/>
      <c r="K20" s="276"/>
      <c r="L20" s="276"/>
      <c r="M20" s="276"/>
      <c r="N20" s="276"/>
      <c r="O20" s="276"/>
      <c r="P20" s="276"/>
      <c r="Q20" s="276"/>
      <c r="R20" s="276"/>
    </row>
    <row xmlns:x14ac="http://schemas.microsoft.com/office/spreadsheetml/2009/9/ac" r="21" ht="15" x14ac:dyDescent="0.2">
      <c r="A21" s="275"/>
      <c r="B21" s="287"/>
      <c r="C21" s="365" t="s">
        <v>148</v>
      </c>
      <c r="D21" s="286"/>
      <c r="E21" s="299"/>
      <c r="F21" s="286"/>
      <c r="G21" s="286"/>
      <c r="H21" s="276"/>
      <c r="I21" s="276"/>
      <c r="J21" s="276"/>
      <c r="K21" s="276"/>
      <c r="L21" s="276"/>
      <c r="M21" s="276"/>
      <c r="N21" s="276"/>
      <c r="O21" s="276"/>
      <c r="P21" s="276"/>
      <c r="Q21" s="276"/>
      <c r="R21" s="276"/>
    </row>
    <row xmlns:x14ac="http://schemas.microsoft.com/office/spreadsheetml/2009/9/ac" r="22" ht="15" x14ac:dyDescent="0.2">
      <c r="A22" s="275"/>
      <c r="B22" s="287"/>
      <c r="C22" s="366" t="s">
        <v>149</v>
      </c>
      <c r="D22" s="286"/>
      <c r="E22" s="286"/>
      <c r="F22" s="286"/>
      <c r="G22" s="286"/>
      <c r="H22" s="276"/>
      <c r="I22" s="276"/>
      <c r="J22" s="276"/>
      <c r="K22" s="276"/>
      <c r="L22" s="276"/>
      <c r="M22" s="276"/>
      <c r="N22" s="276"/>
      <c r="O22" s="276"/>
      <c r="P22" s="276"/>
      <c r="Q22" s="276"/>
      <c r="R22" s="276"/>
    </row>
    <row xmlns:x14ac="http://schemas.microsoft.com/office/spreadsheetml/2009/9/ac" r="23" ht="15" x14ac:dyDescent="0.2">
      <c r="A23" s="275"/>
      <c r="B23" s="287"/>
      <c r="C23" s="296" t="s">
        <v>150</v>
      </c>
      <c r="D23" s="286"/>
      <c r="E23" s="286"/>
      <c r="F23" s="286"/>
      <c r="G23" s="286"/>
      <c r="H23" s="276"/>
      <c r="I23" s="276"/>
      <c r="J23" s="276"/>
      <c r="K23" s="276"/>
      <c r="L23" s="276"/>
      <c r="M23" s="276"/>
      <c r="N23" s="276"/>
      <c r="O23" s="276"/>
      <c r="P23" s="276"/>
      <c r="Q23" s="276"/>
      <c r="R23" s="276"/>
    </row>
    <row xmlns:x14ac="http://schemas.microsoft.com/office/spreadsheetml/2009/9/ac" r="24" ht="15" x14ac:dyDescent="0.2">
      <c r="A24" s="275"/>
      <c r="B24" s="287"/>
      <c r="C24" s="300"/>
      <c r="D24" s="286"/>
      <c r="E24" s="286"/>
      <c r="F24" s="286"/>
      <c r="G24" s="286"/>
      <c r="H24" s="276"/>
      <c r="I24" s="276"/>
      <c r="J24" s="276"/>
      <c r="K24" s="276"/>
      <c r="L24" s="276"/>
      <c r="M24" s="276"/>
      <c r="N24" s="276"/>
      <c r="O24" s="276"/>
      <c r="P24" s="276"/>
      <c r="Q24" s="276"/>
      <c r="R24" s="276"/>
    </row>
    <row xmlns:x14ac="http://schemas.microsoft.com/office/spreadsheetml/2009/9/ac" r="25" ht="15.95" customHeight="true" x14ac:dyDescent="0.2">
      <c r="A25" s="301"/>
      <c r="B25" s="301"/>
      <c r="C25" s="302"/>
      <c r="D25" s="275"/>
      <c r="E25" s="276"/>
      <c r="F25" s="276"/>
      <c r="G25" s="276"/>
      <c r="H25" s="276"/>
      <c r="I25" s="276"/>
      <c r="J25" s="276"/>
      <c r="K25" s="276"/>
      <c r="L25" s="276"/>
      <c r="M25" s="276"/>
      <c r="N25" s="276"/>
      <c r="O25" s="276"/>
      <c r="P25" s="276"/>
      <c r="Q25" s="276"/>
      <c r="R25" s="276"/>
    </row>
    <row xmlns:x14ac="http://schemas.microsoft.com/office/spreadsheetml/2009/9/ac" r="26" ht="23.25" x14ac:dyDescent="0.2">
      <c r="A26" s="301"/>
      <c r="B26" s="301"/>
      <c r="C26" s="301"/>
      <c r="D26" s="275"/>
      <c r="E26" s="276"/>
      <c r="F26" s="276"/>
      <c r="G26" s="276"/>
      <c r="H26" s="276"/>
      <c r="I26" s="276"/>
      <c r="J26" s="276"/>
      <c r="K26" s="276"/>
      <c r="L26" s="276"/>
      <c r="M26" s="276"/>
      <c r="N26" s="276"/>
      <c r="O26" s="276"/>
      <c r="P26" s="276"/>
      <c r="Q26" s="276"/>
      <c r="R26" s="276"/>
    </row>
    <row xmlns:x14ac="http://schemas.microsoft.com/office/spreadsheetml/2009/9/ac" r="27" ht="15" x14ac:dyDescent="0.2">
      <c r="A27" s="303"/>
      <c r="B27" s="304"/>
      <c r="C27" s="305"/>
      <c r="D27" s="275"/>
      <c r="E27" s="276"/>
      <c r="F27" s="276"/>
      <c r="G27" s="276"/>
      <c r="H27" s="276"/>
      <c r="I27" s="276"/>
      <c r="J27" s="276"/>
      <c r="K27" s="276"/>
      <c r="L27" s="276"/>
      <c r="M27" s="276"/>
      <c r="N27" s="276"/>
      <c r="O27" s="276"/>
      <c r="P27" s="276"/>
      <c r="Q27" s="276"/>
      <c r="R27" s="276"/>
    </row>
    <row xmlns:x14ac="http://schemas.microsoft.com/office/spreadsheetml/2009/9/ac" r="28" ht="15" x14ac:dyDescent="0.2">
      <c r="A28" s="303"/>
      <c r="B28" s="304"/>
      <c r="C28" s="306"/>
      <c r="D28" s="275"/>
      <c r="E28" s="276"/>
      <c r="F28" s="276"/>
      <c r="G28" s="276"/>
      <c r="H28" s="276"/>
      <c r="I28" s="276"/>
      <c r="J28" s="276"/>
      <c r="K28" s="276"/>
      <c r="L28" s="276"/>
      <c r="M28" s="276"/>
      <c r="N28" s="276"/>
      <c r="O28" s="276"/>
      <c r="P28" s="276"/>
      <c r="Q28" s="276"/>
      <c r="R28" s="276"/>
    </row>
    <row xmlns:x14ac="http://schemas.microsoft.com/office/spreadsheetml/2009/9/ac" r="29" ht="15" x14ac:dyDescent="0.2">
      <c r="A29" s="303"/>
      <c r="B29" s="304"/>
      <c r="C29" s="307"/>
      <c r="D29" s="275"/>
      <c r="E29" s="276"/>
      <c r="F29" s="276"/>
      <c r="G29" s="276"/>
      <c r="H29" s="276"/>
      <c r="I29" s="276"/>
      <c r="J29" s="276"/>
      <c r="K29" s="276"/>
      <c r="L29" s="276"/>
      <c r="M29" s="276"/>
      <c r="N29" s="276"/>
      <c r="O29" s="276"/>
      <c r="P29" s="276"/>
      <c r="Q29" s="276"/>
      <c r="R29" s="276"/>
    </row>
    <row xmlns:x14ac="http://schemas.microsoft.com/office/spreadsheetml/2009/9/ac" r="30" ht="15" x14ac:dyDescent="0.2">
      <c r="A30" s="303"/>
      <c r="B30" s="304"/>
      <c r="C30" s="307"/>
      <c r="D30" s="275"/>
      <c r="E30" s="276"/>
      <c r="F30" s="276"/>
      <c r="G30" s="276"/>
      <c r="H30" s="276"/>
      <c r="I30" s="276"/>
      <c r="J30" s="276"/>
      <c r="K30" s="276"/>
      <c r="L30" s="276"/>
      <c r="M30" s="276"/>
      <c r="N30" s="276"/>
      <c r="O30" s="276"/>
      <c r="P30" s="276"/>
      <c r="Q30" s="276"/>
      <c r="R30" s="276"/>
    </row>
    <row xmlns:x14ac="http://schemas.microsoft.com/office/spreadsheetml/2009/9/ac" r="31" ht="15" x14ac:dyDescent="0.2">
      <c r="A31" s="303"/>
      <c r="B31" s="304"/>
      <c r="C31" s="307"/>
      <c r="D31" s="275"/>
      <c r="E31" s="276"/>
      <c r="F31" s="276"/>
      <c r="G31" s="276"/>
      <c r="H31" s="276"/>
      <c r="I31" s="276"/>
      <c r="J31" s="276"/>
      <c r="K31" s="276"/>
      <c r="L31" s="276"/>
      <c r="M31" s="276"/>
      <c r="N31" s="276"/>
      <c r="O31" s="276"/>
      <c r="P31" s="276"/>
      <c r="Q31" s="276"/>
      <c r="R31" s="276"/>
    </row>
    <row xmlns:x14ac="http://schemas.microsoft.com/office/spreadsheetml/2009/9/ac" r="32" ht="15" x14ac:dyDescent="0.2">
      <c r="A32" s="303"/>
      <c r="B32" s="304"/>
      <c r="C32" s="307"/>
      <c r="D32" s="275"/>
      <c r="E32" s="276"/>
      <c r="F32" s="276"/>
      <c r="G32" s="276"/>
      <c r="H32" s="276"/>
      <c r="I32" s="276"/>
      <c r="J32" s="276"/>
      <c r="K32" s="276"/>
      <c r="L32" s="276"/>
      <c r="M32" s="276"/>
      <c r="N32" s="276"/>
      <c r="O32" s="276"/>
      <c r="P32" s="276"/>
      <c r="Q32" s="276"/>
      <c r="R32" s="276"/>
    </row>
    <row xmlns:x14ac="http://schemas.microsoft.com/office/spreadsheetml/2009/9/ac" r="33" ht="15" x14ac:dyDescent="0.2">
      <c r="A33" s="303"/>
      <c r="B33" s="304"/>
      <c r="C33" s="307"/>
      <c r="D33" s="275"/>
      <c r="E33" s="276"/>
      <c r="F33" s="276"/>
      <c r="G33" s="276"/>
      <c r="H33" s="276"/>
      <c r="I33" s="276"/>
      <c r="J33" s="276"/>
      <c r="K33" s="276"/>
      <c r="L33" s="276"/>
      <c r="M33" s="276"/>
      <c r="N33" s="276"/>
      <c r="O33" s="276"/>
      <c r="P33" s="276"/>
      <c r="Q33" s="276"/>
      <c r="R33" s="276"/>
    </row>
    <row xmlns:x14ac="http://schemas.microsoft.com/office/spreadsheetml/2009/9/ac" r="34" ht="15" x14ac:dyDescent="0.2">
      <c r="A34" s="303"/>
      <c r="B34" s="304"/>
      <c r="D34" s="275"/>
      <c r="E34" s="276"/>
      <c r="F34" s="276"/>
      <c r="G34" s="276"/>
      <c r="H34" s="276"/>
      <c r="I34" s="276"/>
      <c r="J34" s="276"/>
      <c r="K34" s="276"/>
      <c r="L34" s="276"/>
      <c r="M34" s="276"/>
      <c r="N34" s="276"/>
      <c r="O34" s="276"/>
      <c r="P34" s="276"/>
      <c r="Q34" s="276"/>
      <c r="R34" s="276"/>
    </row>
    <row xmlns:x14ac="http://schemas.microsoft.com/office/spreadsheetml/2009/9/ac" r="35" ht="15" x14ac:dyDescent="0.2">
      <c r="A35" s="275"/>
      <c r="B35" s="275"/>
      <c r="C35" s="275"/>
      <c r="D35" s="275"/>
      <c r="E35" s="276"/>
      <c r="F35" s="276"/>
      <c r="G35" s="276"/>
      <c r="H35" s="276"/>
      <c r="I35" s="276"/>
      <c r="J35" s="276"/>
      <c r="K35" s="276"/>
      <c r="L35" s="276"/>
      <c r="M35" s="276"/>
      <c r="N35" s="276"/>
      <c r="O35" s="276"/>
      <c r="P35" s="276"/>
      <c r="Q35" s="276"/>
      <c r="R35" s="276"/>
    </row>
    <row xmlns:x14ac="http://schemas.microsoft.com/office/spreadsheetml/2009/9/ac" r="36" ht="15" x14ac:dyDescent="0.2">
      <c r="A36" s="275"/>
      <c r="B36" s="275"/>
      <c r="C36" s="275"/>
      <c r="D36" s="275"/>
      <c r="E36" s="276"/>
      <c r="F36" s="276"/>
      <c r="G36" s="276"/>
      <c r="H36" s="276"/>
      <c r="I36" s="276"/>
      <c r="J36" s="276"/>
      <c r="K36" s="276"/>
      <c r="L36" s="276"/>
      <c r="M36" s="276"/>
      <c r="N36" s="276"/>
      <c r="O36" s="276"/>
      <c r="P36" s="276"/>
      <c r="Q36" s="276"/>
      <c r="R36" s="276"/>
    </row>
    <row xmlns:x14ac="http://schemas.microsoft.com/office/spreadsheetml/2009/9/ac" r="37" ht="15" x14ac:dyDescent="0.2">
      <c r="A37" s="275"/>
      <c r="B37" s="275"/>
      <c r="C37" s="275"/>
      <c r="D37" s="275"/>
    </row>
    <row xmlns:x14ac="http://schemas.microsoft.com/office/spreadsheetml/2009/9/ac" r="38" ht="15" x14ac:dyDescent="0.2">
      <c r="A38" s="275"/>
      <c r="B38" s="275"/>
      <c r="C38" s="275"/>
      <c r="D38" s="275"/>
    </row>
    <row xmlns:x14ac="http://schemas.microsoft.com/office/spreadsheetml/2009/9/ac" r="39" ht="15" x14ac:dyDescent="0.2">
      <c r="A39" s="275"/>
      <c r="B39" s="275"/>
      <c r="C39" s="275"/>
      <c r="D39" s="275"/>
    </row>
    <row xmlns:x14ac="http://schemas.microsoft.com/office/spreadsheetml/2009/9/ac" r="40" ht="15" x14ac:dyDescent="0.2">
      <c r="A40" s="275"/>
      <c r="B40" s="275"/>
      <c r="C40" s="275"/>
      <c r="D40" s="275"/>
    </row>
    <row xmlns:x14ac="http://schemas.microsoft.com/office/spreadsheetml/2009/9/ac" r="46" x14ac:dyDescent="0.2">
      <c r="L46" s="30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3" customFormat="true" ht="30" customHeight="true" x14ac:dyDescent="0.25">
      <c r="B1" s="332" t="s">
        <v>31</v>
      </c>
      <c r="C1" s="556" t="s">
        <v>210</v>
      </c>
      <c r="D1" s="319" t="s">
        <v>159</v>
      </c>
      <c r="E1" s="319"/>
      <c r="F1" s="319"/>
      <c r="G1" s="319"/>
      <c r="H1" s="319"/>
      <c r="I1" s="330"/>
      <c r="J1" s="311"/>
      <c r="K1" s="311"/>
      <c r="L1" s="332" t="s">
        <v>31</v>
      </c>
      <c r="M1" s="556">
        <v>2019</v>
      </c>
      <c r="N1" s="319" t="s">
        <v>159</v>
      </c>
      <c r="O1" s="319"/>
      <c r="P1" s="319"/>
      <c r="Q1" s="319"/>
      <c r="R1" s="319"/>
      <c r="S1" s="330"/>
      <c r="T1" s="311"/>
      <c r="U1" s="311"/>
      <c r="V1" s="332" t="s">
        <v>31</v>
      </c>
      <c r="W1" s="556">
        <v>2021</v>
      </c>
      <c r="X1" s="319" t="s">
        <v>159</v>
      </c>
      <c r="Y1" s="319"/>
      <c r="Z1" s="319"/>
      <c r="AA1" s="319"/>
      <c r="AB1" s="319"/>
      <c r="AC1" s="330"/>
      <c r="AD1" s="311"/>
      <c r="AE1" s="311"/>
    </row>
    <row xmlns:x14ac="http://schemas.microsoft.com/office/spreadsheetml/2009/9/ac" r="2" s="313" customFormat="true" ht="30" customHeight="true" x14ac:dyDescent="0.25">
      <c r="A2" s="570" t="s">
        <v>259</v>
      </c>
      <c r="B2" s="320" t="s">
        <v>209</v>
      </c>
      <c r="C2" s="273" t="s">
        <v>179</v>
      </c>
      <c r="D2" s="273" t="s">
        <v>160</v>
      </c>
      <c r="E2" s="321"/>
      <c r="F2" s="321"/>
      <c r="G2" s="321"/>
      <c r="H2" s="321"/>
      <c r="I2" s="331"/>
      <c r="J2" s="314" t="s">
        <v>211</v>
      </c>
      <c r="K2" s="314"/>
      <c r="L2" s="320" t="s">
        <v>256</v>
      </c>
      <c r="M2" s="273" t="s">
        <v>179</v>
      </c>
      <c r="N2" s="273" t="s">
        <v>160</v>
      </c>
      <c r="O2" s="321"/>
      <c r="P2" s="321"/>
      <c r="Q2" s="321"/>
      <c r="R2" s="321"/>
      <c r="S2" s="331"/>
      <c r="T2" s="314" t="s">
        <v>211</v>
      </c>
      <c r="U2" s="314"/>
      <c r="V2" s="320" t="s">
        <v>227</v>
      </c>
      <c r="W2" s="273" t="s">
        <v>228</v>
      </c>
      <c r="X2" s="273" t="s">
        <v>229</v>
      </c>
      <c r="Y2" s="321"/>
      <c r="Z2" s="321"/>
      <c r="AA2" s="321"/>
      <c r="AB2" s="321"/>
      <c r="AC2" s="331"/>
      <c r="AD2" s="314" t="s">
        <v>211</v>
      </c>
      <c r="AE2" s="314"/>
    </row>
    <row xmlns:x14ac="http://schemas.microsoft.com/office/spreadsheetml/2009/9/ac" r="3" s="252" customFormat="true" ht="18" customHeight="true" x14ac:dyDescent="0.25">
      <c r="A3" s="570"/>
      <c r="B3" s="360" t="s">
        <v>171</v>
      </c>
      <c r="C3" s="361" t="s">
        <v>56</v>
      </c>
      <c r="D3" s="362" t="s">
        <v>7</v>
      </c>
      <c r="E3" s="362" t="s">
        <v>1</v>
      </c>
      <c r="F3" s="362" t="s">
        <v>2</v>
      </c>
      <c r="G3" s="362" t="s">
        <v>16</v>
      </c>
      <c r="H3" s="362" t="s">
        <v>17</v>
      </c>
      <c r="I3" s="363" t="s">
        <v>18</v>
      </c>
      <c r="J3" s="250"/>
      <c r="K3" s="250"/>
      <c r="L3" s="360" t="s">
        <v>171</v>
      </c>
      <c r="M3" s="361" t="s">
        <v>56</v>
      </c>
      <c r="N3" s="362" t="s">
        <v>7</v>
      </c>
      <c r="O3" s="362" t="s">
        <v>1</v>
      </c>
      <c r="P3" s="362" t="s">
        <v>2</v>
      </c>
      <c r="Q3" s="362" t="s">
        <v>16</v>
      </c>
      <c r="R3" s="362" t="s">
        <v>17</v>
      </c>
      <c r="S3" s="363" t="s">
        <v>18</v>
      </c>
      <c r="T3" s="250"/>
      <c r="U3" s="250"/>
      <c r="V3" s="360" t="s">
        <v>171</v>
      </c>
      <c r="W3" s="361" t="s">
        <v>56</v>
      </c>
      <c r="X3" s="362" t="s">
        <v>7</v>
      </c>
      <c r="Y3" s="362" t="s">
        <v>1</v>
      </c>
      <c r="Z3" s="362" t="s">
        <v>2</v>
      </c>
      <c r="AA3" s="362" t="s">
        <v>16</v>
      </c>
      <c r="AB3" s="362" t="s">
        <v>17</v>
      </c>
      <c r="AC3" s="363" t="s">
        <v>18</v>
      </c>
      <c r="AD3" s="250"/>
      <c r="AE3" s="250"/>
      <c r="AF3" s="251"/>
      <c r="AP3" s="251"/>
      <c r="AZ3" s="251"/>
      <c r="BJ3" s="251"/>
      <c r="BK3" s="251"/>
      <c r="BL3" s="243"/>
      <c r="BM3" s="243"/>
      <c r="BN3" s="243"/>
      <c r="BO3" s="243"/>
      <c r="BP3" s="243"/>
      <c r="BQ3" s="243"/>
      <c r="BT3" s="251"/>
      <c r="CD3" s="251"/>
      <c r="CN3" s="251"/>
      <c r="CX3" s="251"/>
      <c r="DH3" s="251"/>
      <c r="DR3" s="251"/>
      <c r="EB3" s="251"/>
      <c r="EL3" s="251"/>
      <c r="EV3" s="251"/>
      <c r="FF3" s="251"/>
      <c r="FP3" s="251"/>
      <c r="FZ3" s="251"/>
      <c r="GJ3" s="251"/>
      <c r="GT3" s="251"/>
      <c r="HD3" s="251"/>
      <c r="HN3" s="251"/>
      <c r="HX3" s="251"/>
      <c r="IH3" s="251"/>
    </row>
    <row xmlns:x14ac="http://schemas.microsoft.com/office/spreadsheetml/2009/9/ac" r="4" s="4" customFormat="true" x14ac:dyDescent="0.25">
      <c r="A4" s="383" t="str">
        <f>IF(ISBLANK('Data Summary'!A6),"",'Data Summary'!A6)</f>
        <v>GAB_2011_UIS</v>
      </c>
      <c r="B4" s="116"/>
      <c r="C4" s="87" t="s">
        <v>3</v>
      </c>
      <c r="D4" s="7"/>
      <c r="E4" s="7"/>
      <c r="F4" s="7"/>
      <c r="G4" s="7"/>
      <c r="H4" s="7"/>
      <c r="I4" s="25"/>
      <c r="J4" s="23"/>
      <c r="K4" s="23"/>
      <c r="L4" s="116"/>
      <c r="M4" s="87" t="s">
        <v>3</v>
      </c>
      <c r="N4" s="7"/>
      <c r="O4" s="7"/>
      <c r="P4" s="7"/>
      <c r="Q4" s="7"/>
      <c r="R4" s="7"/>
      <c r="S4" s="25"/>
      <c r="T4" s="23"/>
      <c r="U4" s="23"/>
      <c r="V4" s="116" t="s">
        <v>251</v>
      </c>
      <c r="W4" s="87" t="s">
        <v>3</v>
      </c>
      <c r="X4" s="407">
        <v>11.93416</v>
      </c>
      <c r="Y4" s="407">
        <v>9.9156099999999991</v>
      </c>
      <c r="Z4" s="407">
        <v>15.68627</v>
      </c>
      <c r="AA4" s="407">
        <v>9.2105300000000003</v>
      </c>
      <c r="AB4" s="407">
        <v>12.97071</v>
      </c>
      <c r="AC4" s="25">
        <v>11.11111</v>
      </c>
      <c r="AD4" s="23"/>
      <c r="AE4" s="23"/>
      <c r="AF4" s="124"/>
      <c r="AP4" s="124"/>
      <c r="AZ4" s="124"/>
      <c r="BJ4" s="124"/>
      <c r="BK4" s="124"/>
      <c r="BL4" s="141"/>
      <c r="BM4" s="141"/>
      <c r="BN4" s="141"/>
      <c r="BO4" s="141"/>
      <c r="BP4" s="141"/>
      <c r="BQ4" s="141"/>
      <c r="BT4" s="124"/>
      <c r="CD4" s="124"/>
      <c r="CN4" s="124"/>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383" t="str">
        <f ca="true">IF(ISBLANK('Data Summary'!A7),"",'Data Summary'!A7)</f>
        <v>GAB_2019_UIS</v>
      </c>
      <c r="B5" s="116"/>
      <c r="C5" s="87" t="s">
        <v>25</v>
      </c>
      <c r="D5" s="7"/>
      <c r="E5" s="7"/>
      <c r="F5" s="7"/>
      <c r="G5" s="7"/>
      <c r="H5" s="7"/>
      <c r="I5" s="25"/>
      <c r="J5" s="23"/>
      <c r="K5" s="23"/>
      <c r="L5" s="116"/>
      <c r="M5" s="87" t="s">
        <v>25</v>
      </c>
      <c r="N5" s="7"/>
      <c r="O5" s="7"/>
      <c r="P5" s="7"/>
      <c r="Q5" s="7"/>
      <c r="R5" s="7"/>
      <c r="S5" s="25"/>
      <c r="T5" s="23"/>
      <c r="U5" s="23"/>
      <c r="V5" s="116" t="s">
        <v>252</v>
      </c>
      <c r="W5" s="87" t="s">
        <v>25</v>
      </c>
      <c r="X5" s="407">
        <v>88.065839999999994</v>
      </c>
      <c r="Y5" s="407">
        <v>90.084389999999999</v>
      </c>
      <c r="Z5" s="407">
        <v>84.313730000000007</v>
      </c>
      <c r="AA5" s="407">
        <v>90.789469999999994</v>
      </c>
      <c r="AB5" s="407">
        <v>87.029290000000003</v>
      </c>
      <c r="AC5" s="25">
        <v>88.888890000000004</v>
      </c>
      <c r="AD5" s="23"/>
      <c r="AE5" s="23"/>
      <c r="AF5" s="124"/>
      <c r="AP5" s="124"/>
      <c r="AZ5" s="124"/>
      <c r="BJ5" s="124"/>
      <c r="BK5" s="124"/>
      <c r="BL5" s="141"/>
      <c r="BM5" s="141"/>
      <c r="BN5" s="141"/>
      <c r="BO5" s="141"/>
      <c r="BP5" s="141"/>
      <c r="BQ5" s="141"/>
      <c r="BT5" s="124"/>
      <c r="CD5" s="124"/>
      <c r="CN5" s="124"/>
      <c r="CX5" s="124"/>
      <c r="DH5" s="124"/>
      <c r="DR5" s="124"/>
      <c r="EB5" s="124"/>
      <c r="EL5" s="124"/>
      <c r="EV5" s="124"/>
      <c r="FF5" s="124"/>
      <c r="FP5" s="124"/>
      <c r="FZ5" s="124"/>
      <c r="GJ5" s="124"/>
      <c r="GT5" s="124"/>
      <c r="HD5" s="124"/>
      <c r="HN5" s="124"/>
      <c r="HX5" s="124"/>
      <c r="IH5" s="124"/>
    </row>
    <row xmlns:x14ac="http://schemas.microsoft.com/office/spreadsheetml/2009/9/ac" r="6" s="4" customFormat="true" x14ac:dyDescent="0.25">
      <c r="A6" s="383" t="str">
        <f ca="true">IF(ISBLANK('Data Summary'!A8),"",'Data Summary'!A8)</f>
        <v>GAB_2021_SUR</v>
      </c>
      <c r="B6" s="128"/>
      <c r="C6" s="88" t="s">
        <v>26</v>
      </c>
      <c r="D6" s="19"/>
      <c r="E6" s="7"/>
      <c r="F6" s="7"/>
      <c r="G6" s="7"/>
      <c r="H6" s="7"/>
      <c r="I6" s="25"/>
      <c r="J6" s="23"/>
      <c r="K6" s="23"/>
      <c r="L6" s="128"/>
      <c r="M6" s="88" t="s">
        <v>26</v>
      </c>
      <c r="N6" s="19"/>
      <c r="O6" s="7"/>
      <c r="P6" s="7"/>
      <c r="Q6" s="7"/>
      <c r="R6" s="7"/>
      <c r="S6" s="25"/>
      <c r="T6" s="23"/>
      <c r="U6" s="23"/>
      <c r="V6" s="116" t="s">
        <v>253</v>
      </c>
      <c r="W6" s="88" t="s">
        <v>26</v>
      </c>
      <c r="X6" s="405">
        <v>3.6912799999999999</v>
      </c>
      <c r="Y6" s="407">
        <v>1.7283999999999999</v>
      </c>
      <c r="Z6" s="407">
        <v>7.8533999999999997</v>
      </c>
      <c r="AA6" s="407">
        <v>1.50376</v>
      </c>
      <c r="AB6" s="407">
        <v>4.7618999999999998</v>
      </c>
      <c r="AC6" s="25">
        <v>2.3529399999999998</v>
      </c>
      <c r="AD6" s="23"/>
      <c r="AE6" s="23"/>
      <c r="AF6" s="124"/>
      <c r="AP6" s="124"/>
      <c r="AZ6" s="124"/>
      <c r="BJ6" s="124"/>
      <c r="BK6" s="124"/>
      <c r="BL6" s="141"/>
      <c r="BM6" s="141"/>
      <c r="BN6" s="141"/>
      <c r="BO6" s="141"/>
      <c r="BP6" s="141"/>
      <c r="BQ6" s="141"/>
      <c r="BT6" s="124"/>
      <c r="CD6" s="124"/>
      <c r="CN6" s="124"/>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384" t="str">
        <f ca="true">IF(ISBLANK('Data Summary'!A9),"",'Data Summary'!A9)</f>
        <v/>
      </c>
      <c r="B7" s="116"/>
      <c r="C7" s="88" t="s">
        <v>141</v>
      </c>
      <c r="D7" s="77"/>
      <c r="E7" s="7"/>
      <c r="F7" s="7"/>
      <c r="G7" s="7"/>
      <c r="H7" s="7"/>
      <c r="I7" s="25"/>
      <c r="J7" s="23"/>
      <c r="K7" s="23"/>
      <c r="L7" s="116"/>
      <c r="M7" s="88" t="s">
        <v>141</v>
      </c>
      <c r="N7" s="77"/>
      <c r="O7" s="7"/>
      <c r="P7" s="7"/>
      <c r="Q7" s="7"/>
      <c r="R7" s="7"/>
      <c r="S7" s="25"/>
      <c r="T7" s="23"/>
      <c r="U7" s="23"/>
      <c r="V7" s="116" t="s">
        <v>267</v>
      </c>
      <c r="W7" s="88" t="s">
        <v>265</v>
      </c>
      <c r="X7" s="407">
        <f>6.37584+X9</f>
        <v>94.295299999999997</v>
      </c>
      <c r="Y7" s="407">
        <f t="shared" ref="Y7:AC7" si="0">6.37584+Y9</f>
        <v>97.733859999999993</v>
      </c>
      <c r="Z7" s="407">
        <f t="shared" si="0"/>
        <v>87.004109999999997</v>
      </c>
      <c r="AA7" s="407">
        <f t="shared" si="0"/>
        <v>98.105159999999998</v>
      </c>
      <c r="AB7" s="407">
        <f t="shared" si="0"/>
        <v>93.677430000000001</v>
      </c>
      <c r="AC7" s="25">
        <f t="shared" si="0"/>
        <v>91.08171999999999</v>
      </c>
      <c r="AD7" s="23"/>
      <c r="AE7" s="23"/>
      <c r="AF7" s="124"/>
      <c r="AP7" s="124"/>
      <c r="AZ7" s="124"/>
      <c r="BJ7" s="124"/>
      <c r="BK7" s="124"/>
      <c r="BL7" s="141"/>
      <c r="BM7" s="141"/>
      <c r="BN7" s="141"/>
      <c r="BO7" s="141"/>
      <c r="BP7" s="141"/>
      <c r="BQ7" s="141"/>
      <c r="BT7" s="124"/>
      <c r="CD7" s="124"/>
      <c r="CN7" s="124"/>
      <c r="CX7" s="124"/>
      <c r="DH7" s="124"/>
      <c r="DR7" s="124"/>
      <c r="EB7" s="124"/>
      <c r="EL7" s="124"/>
      <c r="EV7" s="124"/>
      <c r="FF7" s="124"/>
      <c r="FP7" s="124"/>
      <c r="FZ7" s="124"/>
      <c r="GJ7" s="124"/>
      <c r="GT7" s="124"/>
      <c r="HD7" s="124"/>
      <c r="HN7" s="124"/>
      <c r="HX7" s="124"/>
      <c r="IH7" s="124"/>
    </row>
    <row xmlns:x14ac="http://schemas.microsoft.com/office/spreadsheetml/2009/9/ac" r="8" s="4" customFormat="true" x14ac:dyDescent="0.25">
      <c r="A8" s="384" t="str">
        <f ca="true">IF(ISBLANK('Data Summary'!A10),"",'Data Summary'!A10)</f>
        <v/>
      </c>
      <c r="B8" s="128"/>
      <c r="C8" s="88" t="s">
        <v>142</v>
      </c>
      <c r="D8" s="19"/>
      <c r="E8" s="7"/>
      <c r="F8" s="7"/>
      <c r="G8" s="7"/>
      <c r="H8" s="7"/>
      <c r="I8" s="25"/>
      <c r="J8" s="23"/>
      <c r="K8" s="23"/>
      <c r="L8" s="128"/>
      <c r="M8" s="88" t="s">
        <v>142</v>
      </c>
      <c r="N8" s="19"/>
      <c r="O8" s="7"/>
      <c r="P8" s="7"/>
      <c r="Q8" s="7"/>
      <c r="R8" s="7"/>
      <c r="S8" s="25"/>
      <c r="T8" s="23"/>
      <c r="U8" s="23"/>
      <c r="V8" s="116" t="s">
        <v>268</v>
      </c>
      <c r="W8" s="88" t="s">
        <v>266</v>
      </c>
      <c r="X8" s="405">
        <f>2.01342+X9</f>
        <v>89.932879999999997</v>
      </c>
      <c r="Y8" s="407">
        <f t="shared" ref="Y8:AC8" si="1">2.01342+Y9</f>
        <v>93.371439999999993</v>
      </c>
      <c r="Z8" s="407">
        <f t="shared" si="1"/>
        <v>82.641689999999997</v>
      </c>
      <c r="AA8" s="407">
        <f t="shared" si="1"/>
        <v>93.742739999999998</v>
      </c>
      <c r="AB8" s="407">
        <f t="shared" si="1"/>
        <v>89.315010000000001</v>
      </c>
      <c r="AC8" s="25">
        <f t="shared" si="1"/>
        <v>86.71929999999999</v>
      </c>
      <c r="AD8" s="23"/>
      <c r="AE8" s="23"/>
      <c r="AF8" s="124"/>
      <c r="AP8" s="124"/>
      <c r="AZ8" s="124"/>
      <c r="BJ8" s="124"/>
      <c r="BK8" s="124"/>
      <c r="BL8" s="141"/>
      <c r="BM8" s="141"/>
      <c r="BN8" s="141"/>
      <c r="BO8" s="141"/>
      <c r="BP8" s="141"/>
      <c r="BQ8" s="141"/>
      <c r="BT8" s="124"/>
      <c r="CD8" s="124"/>
      <c r="CN8" s="124"/>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384" t="str">
        <f ca="true">IF(ISBLANK('Data Summary'!A11),"",'Data Summary'!A11)</f>
        <v/>
      </c>
      <c r="B9" s="116"/>
      <c r="C9" s="88" t="s">
        <v>174</v>
      </c>
      <c r="D9" s="19"/>
      <c r="E9" s="7"/>
      <c r="F9" s="7"/>
      <c r="G9" s="7"/>
      <c r="H9" s="7"/>
      <c r="I9" s="25"/>
      <c r="J9" s="23"/>
      <c r="K9" s="23"/>
      <c r="L9" s="116"/>
      <c r="M9" s="88" t="s">
        <v>174</v>
      </c>
      <c r="N9" s="19">
        <v>44.32009</v>
      </c>
      <c r="O9" s="7"/>
      <c r="P9" s="7"/>
      <c r="Q9" s="7"/>
      <c r="R9" s="7">
        <v>44.32009</v>
      </c>
      <c r="S9" s="25"/>
      <c r="T9" s="23"/>
      <c r="U9" s="23"/>
      <c r="V9" s="116" t="s">
        <v>254</v>
      </c>
      <c r="W9" s="88" t="s">
        <v>174</v>
      </c>
      <c r="X9" s="405">
        <v>87.919460000000001</v>
      </c>
      <c r="Y9" s="407">
        <v>91.358019999999996</v>
      </c>
      <c r="Z9" s="407">
        <v>80.628270000000001</v>
      </c>
      <c r="AA9" s="407">
        <v>91.729320000000001</v>
      </c>
      <c r="AB9" s="407">
        <v>87.301590000000004</v>
      </c>
      <c r="AC9" s="25">
        <v>84.705879999999993</v>
      </c>
      <c r="AD9" s="23"/>
      <c r="AE9" s="23"/>
      <c r="AF9" s="124"/>
      <c r="AP9" s="124"/>
      <c r="AZ9" s="124"/>
      <c r="BJ9" s="124"/>
      <c r="BK9" s="124"/>
      <c r="BL9" s="141"/>
      <c r="BM9" s="141"/>
      <c r="BN9" s="141"/>
      <c r="BO9" s="141"/>
      <c r="BP9" s="141"/>
      <c r="BQ9" s="141"/>
      <c r="BT9" s="124"/>
      <c r="CD9" s="124"/>
      <c r="CN9" s="124"/>
      <c r="CX9" s="124"/>
      <c r="DH9" s="124"/>
      <c r="DR9" s="124"/>
      <c r="EB9" s="124"/>
      <c r="EL9" s="124"/>
      <c r="EV9" s="124"/>
      <c r="FF9" s="124"/>
      <c r="FP9" s="124"/>
      <c r="FZ9" s="124"/>
      <c r="GJ9" s="124"/>
      <c r="GT9" s="124"/>
      <c r="HD9" s="124"/>
      <c r="HN9" s="124"/>
      <c r="HX9" s="124"/>
      <c r="IH9" s="124"/>
    </row>
    <row xmlns:x14ac="http://schemas.microsoft.com/office/spreadsheetml/2009/9/ac" r="10" s="2" customFormat="true" ht="86.45" customHeight="true" x14ac:dyDescent="0.25">
      <c r="A10" s="384" t="str">
        <f ca="true">IF(ISBLANK('Data Summary'!A12),"",'Data Summary'!A12)</f>
        <v/>
      </c>
      <c r="B10" s="119" t="s">
        <v>12</v>
      </c>
      <c r="C10" s="571" t="s">
        <v>165</v>
      </c>
      <c r="D10" s="571"/>
      <c r="E10" s="571"/>
      <c r="F10" s="571"/>
      <c r="G10" s="571"/>
      <c r="H10" s="571"/>
      <c r="I10" s="572"/>
      <c r="J10" s="11"/>
      <c r="K10" s="11"/>
      <c r="L10" s="119" t="s">
        <v>12</v>
      </c>
      <c r="M10" s="567" t="s">
        <v>257</v>
      </c>
      <c r="N10" s="567"/>
      <c r="O10" s="567"/>
      <c r="P10" s="567"/>
      <c r="Q10" s="567"/>
      <c r="R10" s="567"/>
      <c r="S10" s="568"/>
      <c r="T10" s="11"/>
      <c r="U10" s="11"/>
      <c r="V10" s="119" t="s">
        <v>12</v>
      </c>
      <c r="W10" s="573" t="s">
        <v>255</v>
      </c>
      <c r="X10" s="571"/>
      <c r="Y10" s="571"/>
      <c r="Z10" s="571"/>
      <c r="AA10" s="571"/>
      <c r="AB10" s="571"/>
      <c r="AC10" s="572"/>
      <c r="AD10" s="11"/>
      <c r="AE10" s="11"/>
      <c r="AF10" s="127"/>
      <c r="AP10" s="127"/>
      <c r="AZ10" s="127"/>
      <c r="BJ10" s="127"/>
      <c r="BK10" s="569"/>
      <c r="BL10" s="569"/>
      <c r="BM10" s="569"/>
      <c r="BN10" s="569"/>
      <c r="BO10" s="569"/>
      <c r="BP10" s="569"/>
      <c r="BQ10" s="569"/>
      <c r="BT10" s="127"/>
      <c r="CD10" s="127"/>
      <c r="CN10" s="127"/>
      <c r="CX10" s="127"/>
      <c r="DH10" s="127"/>
      <c r="DR10" s="127"/>
      <c r="EB10" s="127"/>
      <c r="EL10" s="127"/>
      <c r="EV10" s="127"/>
      <c r="FF10" s="127"/>
      <c r="FP10" s="127"/>
      <c r="FZ10" s="127"/>
      <c r="GJ10" s="127"/>
      <c r="GT10" s="127"/>
      <c r="HD10" s="127"/>
      <c r="HN10" s="127"/>
      <c r="HX10" s="127"/>
      <c r="IH10" s="127"/>
    </row>
    <row xmlns:x14ac="http://schemas.microsoft.com/office/spreadsheetml/2009/9/ac" r="11" s="2" customFormat="true" ht="15.6" customHeight="true" x14ac:dyDescent="0.25">
      <c r="A11" s="384" t="str">
        <f ca="true">IF(ISBLANK('Data Summary'!A13),"",'Data Summary'!A13)</f>
        <v/>
      </c>
      <c r="B11" s="119"/>
      <c r="C11" s="97" t="s">
        <v>120</v>
      </c>
      <c r="D11" s="52"/>
      <c r="E11" s="52"/>
      <c r="F11" s="52"/>
      <c r="G11" s="52"/>
      <c r="H11" s="52"/>
      <c r="I11" s="96"/>
      <c r="J11" s="11"/>
      <c r="K11" s="11"/>
      <c r="L11" s="119"/>
      <c r="M11" s="97" t="s">
        <v>120</v>
      </c>
      <c r="N11" s="52"/>
      <c r="O11" s="52"/>
      <c r="P11" s="52"/>
      <c r="Q11" s="52"/>
      <c r="R11" s="52"/>
      <c r="S11" s="377"/>
      <c r="T11" s="11"/>
      <c r="U11" s="11"/>
      <c r="V11" s="119"/>
      <c r="W11" s="97" t="s">
        <v>120</v>
      </c>
      <c r="X11" s="52" t="s">
        <v>164</v>
      </c>
      <c r="Y11" s="52" t="s">
        <v>164</v>
      </c>
      <c r="Z11" s="52" t="s">
        <v>164</v>
      </c>
      <c r="AA11" s="52" t="s">
        <v>164</v>
      </c>
      <c r="AB11" s="52" t="s">
        <v>164</v>
      </c>
      <c r="AC11" s="95" t="s">
        <v>164</v>
      </c>
      <c r="AD11" s="11"/>
      <c r="AE11" s="11"/>
      <c r="AF11" s="127"/>
      <c r="AP11" s="127"/>
      <c r="AZ11" s="127"/>
      <c r="BJ11" s="127"/>
      <c r="BK11" s="127"/>
      <c r="BL11" s="144"/>
      <c r="BM11" s="144"/>
      <c r="BN11" s="144"/>
      <c r="BO11" s="144"/>
      <c r="BP11" s="144"/>
      <c r="BQ11" s="144"/>
      <c r="BT11" s="127"/>
      <c r="CD11" s="127"/>
      <c r="CN11" s="127"/>
      <c r="CX11" s="127"/>
      <c r="DH11" s="127"/>
      <c r="DR11" s="127"/>
      <c r="EB11" s="127"/>
      <c r="EL11" s="127"/>
      <c r="EV11" s="127"/>
      <c r="FF11" s="127"/>
      <c r="FP11" s="127"/>
      <c r="FZ11" s="127"/>
      <c r="GJ11" s="127"/>
      <c r="GT11" s="127"/>
      <c r="HD11" s="127"/>
      <c r="HN11" s="127"/>
      <c r="HX11" s="127"/>
      <c r="IH11" s="127"/>
    </row>
    <row xmlns:x14ac="http://schemas.microsoft.com/office/spreadsheetml/2009/9/ac" r="12" s="2" customFormat="true" ht="15" customHeight="true" x14ac:dyDescent="0.25">
      <c r="A12" s="384" t="str">
        <f ca="true">IF(ISBLANK('Data Summary'!A14),"",'Data Summary'!A14)</f>
        <v/>
      </c>
      <c r="B12" s="119"/>
      <c r="C12" s="97" t="s">
        <v>126</v>
      </c>
      <c r="D12" s="52"/>
      <c r="E12" s="52"/>
      <c r="F12" s="52"/>
      <c r="G12" s="52"/>
      <c r="H12" s="52"/>
      <c r="I12" s="95"/>
      <c r="J12" s="11"/>
      <c r="K12" s="11"/>
      <c r="L12" s="119"/>
      <c r="M12" s="97" t="s">
        <v>126</v>
      </c>
      <c r="N12" s="52"/>
      <c r="O12" s="52"/>
      <c r="P12" s="52"/>
      <c r="Q12" s="52"/>
      <c r="R12" s="52"/>
      <c r="S12" s="95"/>
      <c r="T12" s="11"/>
      <c r="U12" s="11"/>
      <c r="V12" s="119"/>
      <c r="W12" s="97" t="s">
        <v>126</v>
      </c>
      <c r="X12" s="52" t="s">
        <v>164</v>
      </c>
      <c r="Y12" s="52" t="s">
        <v>164</v>
      </c>
      <c r="Z12" s="52" t="s">
        <v>164</v>
      </c>
      <c r="AA12" s="52" t="s">
        <v>164</v>
      </c>
      <c r="AB12" s="52" t="s">
        <v>164</v>
      </c>
      <c r="AC12" s="95" t="s">
        <v>164</v>
      </c>
      <c r="AD12" s="11"/>
      <c r="AE12" s="11"/>
      <c r="AF12" s="127"/>
      <c r="AP12" s="127"/>
      <c r="AZ12" s="127"/>
      <c r="BJ12" s="127"/>
      <c r="BK12" s="127"/>
      <c r="BL12" s="144"/>
      <c r="BM12" s="144"/>
      <c r="BN12" s="144"/>
      <c r="BO12" s="144"/>
      <c r="BP12" s="144"/>
      <c r="BQ12" s="144"/>
      <c r="BT12" s="127"/>
      <c r="CD12" s="127"/>
      <c r="CN12" s="127"/>
      <c r="CX12" s="127"/>
      <c r="DH12" s="127"/>
      <c r="DR12" s="127"/>
      <c r="EB12" s="127"/>
      <c r="EL12" s="127"/>
      <c r="EV12" s="127"/>
      <c r="FF12" s="127"/>
      <c r="FP12" s="127"/>
      <c r="FZ12" s="127"/>
      <c r="GJ12" s="127"/>
      <c r="GT12" s="127"/>
      <c r="HD12" s="127"/>
      <c r="HN12" s="127"/>
      <c r="HX12" s="127"/>
      <c r="IH12" s="127"/>
    </row>
    <row xmlns:x14ac="http://schemas.microsoft.com/office/spreadsheetml/2009/9/ac" r="13" s="2" customFormat="true" ht="15" customHeight="true" x14ac:dyDescent="0.25">
      <c r="A13" s="384" t="str">
        <f ca="true">IF(ISBLANK('Data Summary'!A15),"",'Data Summary'!A15)</f>
        <v/>
      </c>
      <c r="B13" s="119"/>
      <c r="C13" s="97" t="s">
        <v>103</v>
      </c>
      <c r="D13" s="52"/>
      <c r="E13" s="52"/>
      <c r="F13" s="52"/>
      <c r="G13" s="52"/>
      <c r="H13" s="52"/>
      <c r="I13" s="95"/>
      <c r="J13" s="11"/>
      <c r="K13" s="11"/>
      <c r="L13" s="119"/>
      <c r="M13" s="97" t="s">
        <v>103</v>
      </c>
      <c r="N13" s="52" t="s">
        <v>164</v>
      </c>
      <c r="O13" s="52"/>
      <c r="P13" s="52"/>
      <c r="Q13" s="52"/>
      <c r="R13" s="52" t="s">
        <v>164</v>
      </c>
      <c r="S13" s="95"/>
      <c r="T13" s="11"/>
      <c r="U13" s="11"/>
      <c r="V13" s="119"/>
      <c r="W13" s="97" t="s">
        <v>103</v>
      </c>
      <c r="X13" s="52" t="s">
        <v>164</v>
      </c>
      <c r="Y13" s="52" t="s">
        <v>164</v>
      </c>
      <c r="Z13" s="52" t="s">
        <v>164</v>
      </c>
      <c r="AA13" s="52" t="s">
        <v>164</v>
      </c>
      <c r="AB13" s="52" t="s">
        <v>164</v>
      </c>
      <c r="AC13" s="95" t="s">
        <v>164</v>
      </c>
      <c r="AD13" s="11"/>
      <c r="AE13" s="11"/>
      <c r="AF13" s="127"/>
      <c r="AP13" s="127"/>
      <c r="AZ13" s="127"/>
      <c r="BJ13" s="127"/>
      <c r="BK13" s="127"/>
      <c r="BL13" s="144"/>
      <c r="BM13" s="144"/>
      <c r="BN13" s="144"/>
      <c r="BO13" s="144"/>
      <c r="BP13" s="144"/>
      <c r="BQ13" s="144"/>
      <c r="BT13" s="127"/>
      <c r="CD13" s="127"/>
      <c r="CN13" s="127"/>
      <c r="CX13" s="127"/>
      <c r="DH13" s="127"/>
      <c r="DR13" s="127"/>
      <c r="EB13" s="127"/>
      <c r="EL13" s="127"/>
      <c r="EV13" s="127"/>
      <c r="FF13" s="127"/>
      <c r="FP13" s="127"/>
      <c r="FZ13" s="127"/>
      <c r="GJ13" s="127"/>
      <c r="GT13" s="127"/>
      <c r="HD13" s="127"/>
      <c r="HN13" s="127"/>
      <c r="HX13" s="127"/>
      <c r="IH13" s="127"/>
    </row>
    <row xmlns:x14ac="http://schemas.microsoft.com/office/spreadsheetml/2009/9/ac" r="14" ht="15.75" customHeight="true" x14ac:dyDescent="0.25">
      <c r="A14" s="384" t="str">
        <f ca="true">IF(ISBLANK('Data Summary'!A16),"",'Data Summary'!A16)</f>
        <v/>
      </c>
      <c r="B14" s="120"/>
      <c r="C14" s="89" t="s">
        <v>23</v>
      </c>
      <c r="D14" s="10"/>
      <c r="E14" s="10"/>
      <c r="F14" s="10"/>
      <c r="G14" s="70"/>
      <c r="H14" s="71"/>
      <c r="I14" s="72"/>
      <c r="J14" s="11"/>
      <c r="K14" s="11"/>
      <c r="L14" s="120"/>
      <c r="M14" s="89" t="s">
        <v>23</v>
      </c>
      <c r="N14" s="10"/>
      <c r="O14" s="10"/>
      <c r="P14" s="10"/>
      <c r="Q14" s="70"/>
      <c r="R14" s="71"/>
      <c r="S14" s="72"/>
      <c r="T14" s="11"/>
      <c r="U14" s="11"/>
      <c r="V14" s="120"/>
      <c r="W14" s="89" t="s">
        <v>23</v>
      </c>
      <c r="X14" s="10">
        <v>819</v>
      </c>
      <c r="Y14" s="10">
        <v>529</v>
      </c>
      <c r="Z14" s="10">
        <v>290</v>
      </c>
      <c r="AA14" s="70">
        <v>174</v>
      </c>
      <c r="AB14" s="71">
        <v>531</v>
      </c>
      <c r="AC14" s="72">
        <v>114</v>
      </c>
      <c r="AD14" s="11"/>
      <c r="AE14" s="11"/>
      <c r="BL14" s="143"/>
      <c r="BM14" s="143"/>
      <c r="BN14" s="143"/>
      <c r="BO14" s="143"/>
      <c r="BP14" s="143"/>
      <c r="BQ14" s="143"/>
    </row>
    <row xmlns:x14ac="http://schemas.microsoft.com/office/spreadsheetml/2009/9/ac" r="15" ht="15.75" customHeight="true" thickBot="true" x14ac:dyDescent="0.3">
      <c r="A15" s="384" t="str">
        <f ca="true">IF(ISBLANK('Data Summary'!A17),"",'Data Summary'!A17)</f>
        <v/>
      </c>
      <c r="B15" s="121"/>
      <c r="C15" s="90" t="s">
        <v>20</v>
      </c>
      <c r="D15" s="74"/>
      <c r="E15" s="74"/>
      <c r="F15" s="74"/>
      <c r="G15" s="74"/>
      <c r="H15" s="74"/>
      <c r="I15" s="75"/>
      <c r="J15" s="24"/>
      <c r="K15" s="24"/>
      <c r="L15" s="121"/>
      <c r="M15" s="90" t="s">
        <v>20</v>
      </c>
      <c r="N15" s="74"/>
      <c r="O15" s="74"/>
      <c r="P15" s="74"/>
      <c r="Q15" s="74"/>
      <c r="R15" s="74"/>
      <c r="S15" s="75"/>
      <c r="T15" s="24"/>
      <c r="U15" s="24"/>
      <c r="V15" s="121"/>
      <c r="W15" s="90" t="s">
        <v>20</v>
      </c>
      <c r="X15" s="74">
        <v>811</v>
      </c>
      <c r="Y15" s="74">
        <v>524</v>
      </c>
      <c r="Z15" s="74">
        <v>287</v>
      </c>
      <c r="AA15" s="74">
        <v>166</v>
      </c>
      <c r="AB15" s="74">
        <v>531</v>
      </c>
      <c r="AC15" s="75">
        <v>114</v>
      </c>
      <c r="AD15" s="24"/>
      <c r="AE15" s="24"/>
      <c r="BL15" s="143"/>
      <c r="BM15" s="143"/>
      <c r="BN15" s="143"/>
      <c r="BO15" s="143"/>
      <c r="BP15" s="143"/>
      <c r="BQ15" s="143"/>
    </row>
    <row xmlns:x14ac="http://schemas.microsoft.com/office/spreadsheetml/2009/9/ac" r="16" s="3" customFormat="true" x14ac:dyDescent="0.25">
      <c r="A16" s="384" t="str">
        <f ca="true">IF(ISBLANK('Data Summary'!A18),"",'Data Summary'!A18)</f>
        <v/>
      </c>
      <c r="B16" s="122"/>
      <c r="L16" s="122"/>
      <c r="V16" s="122"/>
      <c r="AF16" s="122"/>
      <c r="AP16" s="122"/>
      <c r="AZ16" s="122"/>
      <c r="BJ16" s="122"/>
      <c r="BK16" s="122"/>
      <c r="BT16" s="122"/>
      <c r="CD16" s="122"/>
      <c r="CN16" s="122"/>
      <c r="CX16" s="122"/>
      <c r="DH16" s="122"/>
      <c r="DR16" s="122"/>
      <c r="EB16" s="122"/>
      <c r="EL16" s="122"/>
      <c r="EV16" s="122"/>
      <c r="FF16" s="122"/>
      <c r="FP16" s="122"/>
      <c r="FZ16" s="122"/>
      <c r="GJ16" s="122"/>
      <c r="GT16" s="122"/>
      <c r="HD16" s="122"/>
      <c r="HN16" s="122"/>
      <c r="HX16" s="122"/>
      <c r="IH16" s="122"/>
    </row>
    <row xmlns:x14ac="http://schemas.microsoft.com/office/spreadsheetml/2009/9/ac" r="17" s="3" customFormat="true" x14ac:dyDescent="0.25">
      <c r="A17" s="384" t="str">
        <f ca="true">IF(ISBLANK('Data Summary'!A19),"",'Data Summary'!A19)</f>
        <v/>
      </c>
      <c r="B17" s="122"/>
      <c r="L17" s="122"/>
      <c r="V17" s="122"/>
      <c r="AF17" s="122"/>
      <c r="AP17" s="122"/>
      <c r="AZ17" s="122"/>
      <c r="BJ17" s="122"/>
      <c r="BK17" s="122"/>
      <c r="BT17" s="122"/>
      <c r="CD17" s="122"/>
      <c r="CN17" s="122"/>
      <c r="CX17" s="122"/>
      <c r="DH17" s="122"/>
      <c r="DR17" s="122"/>
      <c r="EB17" s="122"/>
      <c r="EL17" s="122"/>
      <c r="EV17" s="122"/>
      <c r="FF17" s="122"/>
      <c r="FP17" s="122"/>
      <c r="FZ17" s="122"/>
      <c r="GJ17" s="122"/>
      <c r="GT17" s="122"/>
      <c r="HD17" s="122"/>
      <c r="HN17" s="122"/>
      <c r="HX17" s="122"/>
      <c r="IH17" s="122"/>
    </row>
    <row xmlns:x14ac="http://schemas.microsoft.com/office/spreadsheetml/2009/9/ac" r="18" s="3" customFormat="true" x14ac:dyDescent="0.25">
      <c r="A18" s="384" t="str">
        <f ca="true">IF(ISBLANK('Data Summary'!A20),"",'Data Summary'!A20)</f>
        <v/>
      </c>
      <c r="B18" s="122"/>
      <c r="L18" s="122"/>
      <c r="V18" s="122"/>
      <c r="AF18" s="122"/>
      <c r="AP18" s="122"/>
      <c r="AZ18" s="122"/>
      <c r="BJ18" s="122"/>
      <c r="BK18" s="122"/>
      <c r="BT18" s="122"/>
      <c r="CD18" s="122"/>
      <c r="CN18" s="122"/>
      <c r="CX18" s="122"/>
      <c r="DH18" s="122"/>
      <c r="DR18" s="122"/>
      <c r="EB18" s="122"/>
      <c r="EL18" s="122"/>
      <c r="EV18" s="122"/>
      <c r="FF18" s="122"/>
      <c r="FP18" s="122"/>
      <c r="FZ18" s="122"/>
      <c r="GJ18" s="122"/>
      <c r="GT18" s="122"/>
      <c r="HD18" s="122"/>
      <c r="HN18" s="122"/>
      <c r="HX18" s="122"/>
      <c r="IH18" s="122"/>
    </row>
    <row xmlns:x14ac="http://schemas.microsoft.com/office/spreadsheetml/2009/9/ac" r="19" s="3" customFormat="true" x14ac:dyDescent="0.25">
      <c r="A19" s="384" t="str">
        <f ca="true">IF(ISBLANK('Data Summary'!A21),"",'Data Summary'!A21)</f>
        <v/>
      </c>
      <c r="B19" s="122"/>
      <c r="L19" s="122"/>
      <c r="V19" s="122"/>
      <c r="AF19" s="122"/>
      <c r="AP19" s="122"/>
      <c r="AZ19" s="122"/>
      <c r="BJ19" s="122"/>
      <c r="BK19" s="122"/>
      <c r="BT19" s="122"/>
      <c r="CD19" s="122"/>
      <c r="CN19" s="122"/>
      <c r="CX19" s="122"/>
      <c r="DH19" s="122"/>
      <c r="DR19" s="122"/>
      <c r="EB19" s="122"/>
      <c r="EL19" s="122"/>
      <c r="EV19" s="122"/>
      <c r="FF19" s="122"/>
      <c r="FP19" s="122"/>
      <c r="FZ19" s="122"/>
      <c r="GJ19" s="122"/>
      <c r="GT19" s="122"/>
      <c r="HD19" s="122"/>
      <c r="HN19" s="122"/>
      <c r="HX19" s="122"/>
      <c r="IH19" s="122"/>
    </row>
    <row xmlns:x14ac="http://schemas.microsoft.com/office/spreadsheetml/2009/9/ac" r="20" s="3" customFormat="true" x14ac:dyDescent="0.25">
      <c r="A20" s="384" t="str">
        <f ca="true">IF(ISBLANK('Data Summary'!A22),"",'Data Summary'!A22)</f>
        <v/>
      </c>
      <c r="B20" s="122"/>
      <c r="L20" s="122"/>
      <c r="V20" s="122"/>
      <c r="AF20" s="122"/>
      <c r="AP20" s="122"/>
      <c r="AZ20" s="122"/>
      <c r="BJ20" s="122"/>
      <c r="BK20" s="122"/>
      <c r="BT20" s="122"/>
      <c r="CD20" s="122"/>
      <c r="CN20" s="122"/>
      <c r="CX20" s="122"/>
      <c r="DH20" s="122"/>
      <c r="DR20" s="122"/>
      <c r="EB20" s="122"/>
      <c r="EL20" s="122"/>
      <c r="EV20" s="122"/>
      <c r="FF20" s="122"/>
      <c r="FP20" s="122"/>
      <c r="FZ20" s="122"/>
      <c r="GJ20" s="122"/>
      <c r="GT20" s="122"/>
      <c r="HD20" s="122"/>
      <c r="HN20" s="122"/>
      <c r="HX20" s="122"/>
      <c r="IH20" s="122"/>
    </row>
    <row xmlns:x14ac="http://schemas.microsoft.com/office/spreadsheetml/2009/9/ac" r="21" s="3" customFormat="true" x14ac:dyDescent="0.25">
      <c r="A21" s="384" t="str">
        <f ca="true">IF(ISBLANK('Data Summary'!A23),"",'Data Summary'!A23)</f>
        <v/>
      </c>
      <c r="B21" s="122"/>
      <c r="L21" s="122"/>
      <c r="V21" s="122"/>
      <c r="AF21" s="122"/>
      <c r="AP21" s="122"/>
      <c r="AZ21" s="122"/>
      <c r="BJ21" s="122"/>
      <c r="BK21" s="122"/>
      <c r="BT21" s="122"/>
      <c r="CD21" s="122"/>
      <c r="CN21" s="122"/>
      <c r="CX21" s="122"/>
      <c r="DH21" s="122"/>
      <c r="DR21" s="122"/>
      <c r="EB21" s="122"/>
      <c r="EL21" s="122"/>
      <c r="EV21" s="122"/>
      <c r="FF21" s="122"/>
      <c r="FP21" s="122"/>
      <c r="FZ21" s="122"/>
      <c r="GJ21" s="122"/>
      <c r="GT21" s="122"/>
      <c r="HD21" s="122"/>
      <c r="HN21" s="122"/>
      <c r="HX21" s="122"/>
      <c r="IH21" s="122"/>
    </row>
    <row xmlns:x14ac="http://schemas.microsoft.com/office/spreadsheetml/2009/9/ac" r="22" s="3" customFormat="true" x14ac:dyDescent="0.25">
      <c r="A22" s="384" t="str">
        <f ca="true">IF(ISBLANK('Data Summary'!A24),"",'Data Summary'!A24)</f>
        <v/>
      </c>
      <c r="B22" s="122"/>
      <c r="L22" s="122"/>
      <c r="V22" s="122"/>
      <c r="AF22" s="122"/>
      <c r="AP22" s="122"/>
      <c r="AZ22" s="122"/>
      <c r="BJ22" s="122"/>
      <c r="BK22" s="122"/>
      <c r="BT22" s="122"/>
      <c r="CD22" s="122"/>
      <c r="CN22" s="122"/>
      <c r="CX22" s="122"/>
      <c r="DH22" s="122"/>
      <c r="DR22" s="122"/>
      <c r="EB22" s="122"/>
      <c r="EL22" s="122"/>
      <c r="EV22" s="122"/>
      <c r="FF22" s="122"/>
      <c r="FP22" s="122"/>
      <c r="FZ22" s="122"/>
      <c r="GJ22" s="122"/>
      <c r="GT22" s="122"/>
      <c r="HD22" s="122"/>
      <c r="HN22" s="122"/>
      <c r="HX22" s="122"/>
      <c r="IH22" s="122"/>
    </row>
    <row xmlns:x14ac="http://schemas.microsoft.com/office/spreadsheetml/2009/9/ac" r="23" s="3" customFormat="true" x14ac:dyDescent="0.25">
      <c r="A23" s="384" t="str">
        <f ca="true">IF(ISBLANK('Data Summary'!A25),"",'Data Summary'!A25)</f>
        <v/>
      </c>
      <c r="B23" s="122"/>
      <c r="L23" s="122"/>
      <c r="V23" s="122"/>
      <c r="AF23" s="122"/>
      <c r="AP23" s="122"/>
      <c r="AZ23" s="122"/>
      <c r="BJ23" s="122"/>
      <c r="BK23" s="122"/>
      <c r="BT23" s="122"/>
      <c r="CD23" s="122"/>
      <c r="CN23" s="122"/>
      <c r="CX23" s="122"/>
      <c r="DH23" s="122"/>
      <c r="DR23" s="122"/>
      <c r="EB23" s="122"/>
      <c r="EL23" s="122"/>
      <c r="EV23" s="122"/>
      <c r="FF23" s="122"/>
      <c r="FP23" s="122"/>
      <c r="FZ23" s="122"/>
      <c r="GJ23" s="122"/>
      <c r="GT23" s="122"/>
      <c r="HD23" s="122"/>
      <c r="HN23" s="122"/>
      <c r="HX23" s="122"/>
      <c r="IH23" s="122"/>
    </row>
    <row xmlns:x14ac="http://schemas.microsoft.com/office/spreadsheetml/2009/9/ac" r="24" s="3" customFormat="true" x14ac:dyDescent="0.25">
      <c r="A24" s="384" t="str">
        <f ca="true">IF(ISBLANK('Data Summary'!A26),"",'Data Summary'!A26)</f>
        <v/>
      </c>
      <c r="B24" s="122"/>
      <c r="L24" s="122"/>
      <c r="V24" s="122"/>
      <c r="AF24" s="122"/>
      <c r="AP24" s="122"/>
      <c r="AZ24" s="122"/>
      <c r="BJ24" s="122"/>
      <c r="BK24" s="122"/>
      <c r="BT24" s="122"/>
      <c r="CD24" s="122"/>
      <c r="CN24" s="122"/>
      <c r="CX24" s="122"/>
      <c r="DH24" s="122"/>
      <c r="DR24" s="122"/>
      <c r="EB24" s="122"/>
      <c r="EL24" s="122"/>
      <c r="EV24" s="122"/>
      <c r="FF24" s="122"/>
      <c r="FP24" s="122"/>
      <c r="FZ24" s="122"/>
      <c r="GJ24" s="122"/>
      <c r="GT24" s="122"/>
      <c r="HD24" s="122"/>
      <c r="HN24" s="122"/>
      <c r="HX24" s="122"/>
      <c r="IH24" s="122"/>
    </row>
    <row xmlns:x14ac="http://schemas.microsoft.com/office/spreadsheetml/2009/9/ac" r="25" s="3" customFormat="true" x14ac:dyDescent="0.25">
      <c r="A25" s="384" t="str">
        <f ca="true">IF(ISBLANK('Data Summary'!A27),"",'Data Summary'!A27)</f>
        <v/>
      </c>
      <c r="B25" s="122"/>
      <c r="L25" s="122"/>
      <c r="V25" s="122"/>
      <c r="AF25" s="122"/>
      <c r="AP25" s="122"/>
      <c r="AZ25" s="122"/>
      <c r="BJ25" s="122"/>
      <c r="BK25" s="122"/>
      <c r="BT25" s="122"/>
      <c r="CD25" s="122"/>
      <c r="CN25" s="122"/>
      <c r="CX25" s="122"/>
      <c r="DH25" s="122"/>
      <c r="DR25" s="122"/>
      <c r="EB25" s="122"/>
      <c r="EL25" s="122"/>
      <c r="EV25" s="122"/>
      <c r="FF25" s="122"/>
      <c r="FP25" s="122"/>
      <c r="FZ25" s="122"/>
      <c r="GJ25" s="122"/>
      <c r="GT25" s="122"/>
      <c r="HD25" s="122"/>
      <c r="HN25" s="122"/>
      <c r="HX25" s="122"/>
      <c r="IH25" s="122"/>
    </row>
    <row xmlns:x14ac="http://schemas.microsoft.com/office/spreadsheetml/2009/9/ac" r="26" s="3" customFormat="true" x14ac:dyDescent="0.25">
      <c r="A26" s="384" t="str">
        <f ca="true">IF(ISBLANK('Data Summary'!A28),"",'Data Summary'!A28)</f>
        <v/>
      </c>
      <c r="B26" s="122"/>
      <c r="L26" s="122"/>
      <c r="V26" s="122"/>
      <c r="AF26" s="122"/>
      <c r="AP26" s="122"/>
      <c r="AZ26" s="122"/>
      <c r="BJ26" s="122"/>
      <c r="BK26" s="122"/>
      <c r="BT26" s="122"/>
      <c r="CD26" s="122"/>
      <c r="CN26" s="122"/>
      <c r="CX26" s="122"/>
      <c r="DH26" s="122"/>
      <c r="DR26" s="122"/>
      <c r="EB26" s="122"/>
      <c r="EL26" s="122"/>
      <c r="EV26" s="122"/>
      <c r="FF26" s="122"/>
      <c r="FP26" s="122"/>
      <c r="FZ26" s="122"/>
      <c r="GJ26" s="122"/>
      <c r="GT26" s="122"/>
      <c r="HD26" s="122"/>
      <c r="HN26" s="122"/>
      <c r="HX26" s="122"/>
      <c r="IH26" s="122"/>
    </row>
    <row xmlns:x14ac="http://schemas.microsoft.com/office/spreadsheetml/2009/9/ac" r="27" s="3" customFormat="true" x14ac:dyDescent="0.25">
      <c r="A27" s="384" t="str">
        <f ca="true">IF(ISBLANK('Data Summary'!A29),"",'Data Summary'!A29)</f>
        <v/>
      </c>
      <c r="B27" s="122"/>
      <c r="L27" s="122"/>
      <c r="V27" s="122"/>
      <c r="AF27" s="122"/>
      <c r="AP27" s="122"/>
      <c r="AZ27" s="122"/>
      <c r="BJ27" s="122"/>
      <c r="BK27" s="122"/>
      <c r="BT27" s="122"/>
      <c r="CD27" s="122"/>
      <c r="CN27" s="122"/>
      <c r="CX27" s="122"/>
      <c r="DH27" s="122"/>
      <c r="DR27" s="122"/>
      <c r="EB27" s="122"/>
      <c r="EL27" s="122"/>
      <c r="EV27" s="122"/>
      <c r="FF27" s="122"/>
      <c r="FP27" s="122"/>
      <c r="FZ27" s="122"/>
      <c r="GJ27" s="122"/>
      <c r="GT27" s="122"/>
      <c r="HD27" s="122"/>
      <c r="HN27" s="122"/>
      <c r="HX27" s="122"/>
      <c r="IH27" s="122"/>
    </row>
    <row xmlns:x14ac="http://schemas.microsoft.com/office/spreadsheetml/2009/9/ac" r="28" s="3" customFormat="true" x14ac:dyDescent="0.25">
      <c r="A28" s="384" t="str">
        <f ca="true">IF(ISBLANK('Data Summary'!A30),"",'Data Summary'!A30)</f>
        <v/>
      </c>
      <c r="B28" s="122"/>
      <c r="L28" s="122"/>
      <c r="V28" s="122"/>
      <c r="AF28" s="122"/>
      <c r="AP28" s="122"/>
      <c r="AZ28" s="122"/>
      <c r="BJ28" s="122"/>
      <c r="BK28" s="122"/>
      <c r="BT28" s="122"/>
      <c r="CD28" s="122"/>
      <c r="CN28" s="122"/>
      <c r="CX28" s="122"/>
      <c r="DH28" s="122"/>
      <c r="DR28" s="122"/>
      <c r="EB28" s="122"/>
      <c r="EL28" s="122"/>
      <c r="EV28" s="122"/>
      <c r="FF28" s="122"/>
      <c r="FP28" s="122"/>
      <c r="FZ28" s="122"/>
      <c r="GJ28" s="122"/>
      <c r="GT28" s="122"/>
      <c r="HD28" s="122"/>
      <c r="HN28" s="122"/>
      <c r="HX28" s="122"/>
      <c r="IH28" s="122"/>
    </row>
    <row xmlns:x14ac="http://schemas.microsoft.com/office/spreadsheetml/2009/9/ac" r="29" s="3" customFormat="true" x14ac:dyDescent="0.25">
      <c r="A29" s="384" t="str">
        <f ca="true">IF(ISBLANK('Data Summary'!A31),"",'Data Summary'!A31)</f>
        <v/>
      </c>
      <c r="B29" s="122"/>
      <c r="L29" s="122"/>
      <c r="V29" s="122"/>
      <c r="AF29" s="122"/>
      <c r="AP29" s="122"/>
      <c r="AZ29" s="122"/>
      <c r="BJ29" s="122"/>
      <c r="BK29" s="122"/>
      <c r="BT29" s="122"/>
      <c r="CD29" s="122"/>
      <c r="CN29" s="122"/>
      <c r="CX29" s="122"/>
      <c r="DH29" s="122"/>
      <c r="DR29" s="122"/>
      <c r="EB29" s="122"/>
      <c r="EL29" s="122"/>
      <c r="EV29" s="122"/>
      <c r="FF29" s="122"/>
      <c r="FP29" s="122"/>
      <c r="FZ29" s="122"/>
      <c r="GJ29" s="122"/>
      <c r="GT29" s="122"/>
      <c r="HD29" s="122"/>
      <c r="HN29" s="122"/>
      <c r="HX29" s="122"/>
      <c r="IH29" s="122"/>
    </row>
    <row xmlns:x14ac="http://schemas.microsoft.com/office/spreadsheetml/2009/9/ac" r="30" s="3" customFormat="true" x14ac:dyDescent="0.25">
      <c r="A30" s="384" t="str">
        <f ca="true">IF(ISBLANK('Data Summary'!A32),"",'Data Summary'!A32)</f>
        <v/>
      </c>
      <c r="B30" s="122"/>
      <c r="L30" s="122"/>
      <c r="V30" s="122"/>
      <c r="AF30" s="122"/>
      <c r="AP30" s="122"/>
      <c r="AZ30" s="122"/>
      <c r="BJ30" s="122"/>
      <c r="BK30" s="122"/>
      <c r="BT30" s="122"/>
      <c r="CD30" s="122"/>
      <c r="CN30" s="122"/>
      <c r="CX30" s="122"/>
      <c r="DH30" s="122"/>
      <c r="DR30" s="122"/>
      <c r="EB30" s="122"/>
      <c r="EL30" s="122"/>
      <c r="EV30" s="122"/>
      <c r="FF30" s="122"/>
      <c r="FP30" s="122"/>
      <c r="FZ30" s="122"/>
      <c r="GJ30" s="122"/>
      <c r="GT30" s="122"/>
      <c r="HD30" s="122"/>
      <c r="HN30" s="122"/>
      <c r="HX30" s="122"/>
      <c r="IH30" s="122"/>
    </row>
    <row xmlns:x14ac="http://schemas.microsoft.com/office/spreadsheetml/2009/9/ac" r="31" s="3" customFormat="true" x14ac:dyDescent="0.25">
      <c r="A31" s="384" t="str">
        <f ca="true">IF(ISBLANK('Data Summary'!A33),"",'Data Summary'!A33)</f>
        <v/>
      </c>
      <c r="B31" s="122"/>
      <c r="L31" s="122"/>
      <c r="V31" s="122"/>
      <c r="AF31" s="122"/>
      <c r="AP31" s="122"/>
      <c r="AZ31" s="122"/>
      <c r="BJ31" s="122"/>
      <c r="BK31" s="122"/>
      <c r="BT31" s="122"/>
      <c r="CD31" s="122"/>
      <c r="CN31" s="122"/>
      <c r="CX31" s="122"/>
      <c r="DH31" s="122"/>
      <c r="DR31" s="122"/>
      <c r="EB31" s="122"/>
      <c r="EL31" s="122"/>
      <c r="EV31" s="122"/>
      <c r="FF31" s="122"/>
      <c r="FP31" s="122"/>
      <c r="FZ31" s="122"/>
      <c r="GJ31" s="122"/>
      <c r="GT31" s="122"/>
      <c r="HD31" s="122"/>
      <c r="HN31" s="122"/>
      <c r="HX31" s="122"/>
      <c r="IH31" s="122"/>
    </row>
    <row xmlns:x14ac="http://schemas.microsoft.com/office/spreadsheetml/2009/9/ac" r="32" s="3" customFormat="true" x14ac:dyDescent="0.25">
      <c r="A32" s="384" t="str">
        <f ca="true">IF(ISBLANK('Data Summary'!A34),"",'Data Summary'!A34)</f>
        <v/>
      </c>
      <c r="B32" s="122"/>
      <c r="L32" s="122"/>
      <c r="V32" s="122"/>
      <c r="AF32" s="122"/>
      <c r="AP32" s="122"/>
      <c r="AZ32" s="122"/>
      <c r="BJ32" s="122"/>
      <c r="BK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384" t="str">
        <f ca="true">IF(ISBLANK('Data Summary'!A35),"",'Data Summary'!A35)</f>
        <v/>
      </c>
      <c r="B33" s="122"/>
      <c r="L33" s="122"/>
      <c r="V33" s="122"/>
      <c r="AF33" s="122"/>
      <c r="AP33" s="122"/>
      <c r="AZ33" s="122"/>
      <c r="BJ33" s="122"/>
      <c r="BK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384" t="str">
        <f ca="true">IF(ISBLANK('Data Summary'!A36),"",'Data Summary'!A36)</f>
        <v/>
      </c>
      <c r="B34" s="122"/>
      <c r="L34" s="122"/>
      <c r="V34" s="122"/>
      <c r="AF34" s="122"/>
      <c r="AP34" s="122"/>
      <c r="AZ34" s="122"/>
      <c r="BJ34" s="122"/>
      <c r="BK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384"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384"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384"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384"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384"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384"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384"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384"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384"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384"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384"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384"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384"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384"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384"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384"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384"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384"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384"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384"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384"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384"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384"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384"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384"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384"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384"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384"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384"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384"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384"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384"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384"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384"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384"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384"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384"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384"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384"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384"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384"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384"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384"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384"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384"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384"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384"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384"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384"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384"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384"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384"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384"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384"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384"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384"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384"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384"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384"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384"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384"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384"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384"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384"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384"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384"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384"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384"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384"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384"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384"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384"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384"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384"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384"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384"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384"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384"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384"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384"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384"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384"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384"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384"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384"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384"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384"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384"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384"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384"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384"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384"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384"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384"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384"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384"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384"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384"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384"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384"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384"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384"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384"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384"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384"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384"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384"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384"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384"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384"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384"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384"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384"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384"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384"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384"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384"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378"/>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378"/>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378"/>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378"/>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378"/>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378"/>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378"/>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378"/>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378"/>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378"/>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378"/>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378"/>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378"/>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378"/>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378"/>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378"/>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378"/>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378"/>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378"/>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378"/>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378"/>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378"/>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378"/>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378"/>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378"/>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378"/>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378"/>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378"/>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378"/>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378"/>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378"/>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378"/>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378"/>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378"/>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378"/>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378"/>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378"/>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378"/>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378"/>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378"/>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378"/>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378"/>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378"/>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378"/>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378"/>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378"/>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378"/>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378"/>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378"/>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378"/>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378"/>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378"/>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378"/>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378"/>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378"/>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378"/>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378"/>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378"/>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378"/>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378"/>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378"/>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378"/>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378"/>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378"/>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378"/>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378"/>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378"/>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378"/>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378"/>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378"/>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378"/>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378"/>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378"/>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378"/>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378"/>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378"/>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378"/>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378"/>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378"/>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378"/>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378"/>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378"/>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378"/>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378"/>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378"/>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378"/>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378"/>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378"/>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378"/>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378"/>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378"/>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378"/>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378"/>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378"/>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378"/>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378"/>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378"/>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378"/>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378"/>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378"/>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378"/>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378"/>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378"/>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378"/>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378"/>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378"/>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378"/>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378"/>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378"/>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378"/>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378"/>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378"/>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378"/>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378"/>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378"/>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378"/>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378"/>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378"/>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378"/>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378"/>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378"/>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378"/>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378"/>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378"/>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378"/>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378"/>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378"/>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378"/>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378"/>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378"/>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378"/>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378"/>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378"/>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378"/>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378"/>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378"/>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378"/>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378"/>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378"/>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378"/>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378"/>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378"/>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378"/>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378"/>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378"/>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378"/>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378"/>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378"/>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378"/>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378"/>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378"/>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378"/>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378"/>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378"/>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378"/>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378"/>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378"/>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378"/>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378"/>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378"/>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378"/>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378"/>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378"/>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378"/>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378"/>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378"/>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378"/>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378"/>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378"/>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378"/>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378"/>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378"/>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378"/>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378"/>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378"/>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378"/>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378"/>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378"/>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378"/>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378"/>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378"/>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378"/>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378"/>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378"/>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378"/>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378"/>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378"/>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378"/>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378"/>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378"/>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378"/>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378"/>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378"/>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378"/>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378"/>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378"/>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378"/>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378"/>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378"/>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378"/>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378"/>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378"/>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378"/>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378"/>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378"/>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378"/>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378"/>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378"/>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378"/>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378"/>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378"/>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378"/>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378"/>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378"/>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378"/>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378"/>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378"/>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378"/>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378"/>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378"/>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378"/>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378"/>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378"/>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378"/>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378"/>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378"/>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378"/>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378"/>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378"/>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378"/>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378"/>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378"/>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378"/>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378"/>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378"/>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378"/>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378"/>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378"/>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378"/>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378"/>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378"/>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378"/>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378"/>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378"/>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378"/>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378"/>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378"/>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378"/>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378"/>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378"/>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378"/>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378"/>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378"/>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378"/>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378"/>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378"/>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378"/>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378"/>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378"/>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378"/>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378"/>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378"/>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378"/>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378"/>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378"/>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378"/>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378"/>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378"/>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378"/>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378"/>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378"/>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378"/>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378"/>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378"/>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378"/>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378"/>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378"/>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378"/>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378"/>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378"/>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378"/>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378"/>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378"/>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378"/>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378"/>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378"/>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378"/>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378"/>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378"/>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378"/>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378"/>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378"/>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378"/>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378"/>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378"/>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378"/>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378"/>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378"/>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378"/>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378"/>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378"/>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378"/>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378"/>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378"/>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378"/>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378"/>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378"/>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378"/>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378"/>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378"/>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378"/>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378"/>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378"/>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378"/>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378"/>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378"/>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378"/>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378"/>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378"/>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378"/>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378"/>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378"/>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378"/>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378"/>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378"/>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378"/>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378"/>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378"/>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378"/>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378"/>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378"/>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378"/>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378"/>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378"/>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378"/>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378"/>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378"/>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378"/>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378"/>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378"/>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378"/>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378"/>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378"/>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378"/>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378"/>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378"/>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378"/>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378"/>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378"/>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378"/>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378"/>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378"/>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378"/>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378"/>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378"/>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378"/>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378"/>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378"/>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378"/>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378"/>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378"/>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378"/>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378"/>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378"/>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378"/>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378"/>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378"/>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378"/>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378"/>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378"/>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378"/>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378"/>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378"/>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378"/>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378"/>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378"/>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378"/>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378"/>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378"/>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378"/>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378"/>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378"/>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378"/>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378"/>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378"/>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378"/>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378"/>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378"/>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378"/>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378"/>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378"/>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378"/>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378"/>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378"/>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378"/>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378"/>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378"/>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378"/>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378"/>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378"/>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378"/>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378"/>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378"/>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378"/>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378"/>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378"/>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378"/>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378"/>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378"/>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378"/>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378"/>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378"/>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378"/>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378"/>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378"/>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378"/>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378"/>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378"/>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378"/>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378"/>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378"/>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378"/>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378"/>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378"/>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378"/>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378"/>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378"/>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378"/>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378"/>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378"/>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378"/>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378"/>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378"/>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378"/>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378"/>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378"/>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378"/>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378"/>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378"/>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378"/>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378"/>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378"/>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378"/>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378"/>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378"/>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378"/>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378"/>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378"/>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378"/>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378"/>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378"/>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378"/>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378"/>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378"/>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378"/>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378"/>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378"/>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378"/>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378"/>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378"/>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378"/>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378"/>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378"/>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378"/>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378"/>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378"/>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378"/>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378"/>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378"/>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378"/>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378"/>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row>
  </sheetData>
  <mergeCells count="5">
    <mergeCell ref="C10:I10"/>
    <mergeCell ref="BK10:BQ10"/>
    <mergeCell ref="W10:AC10"/>
    <mergeCell ref="M10:S10"/>
    <mergeCell ref="A2:A3"/>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Gabon</v>
      </c>
      <c r="C2" s="107"/>
      <c r="D2" s="108"/>
      <c r="E2" s="108"/>
      <c r="F2" s="108"/>
      <c r="G2" s="109"/>
    </row>
    <row xmlns:x14ac="http://schemas.microsoft.com/office/spreadsheetml/2009/9/ac" r="3" x14ac:dyDescent="0.2">
      <c r="B3" s="574" t="s">
        <v>180</v>
      </c>
      <c r="C3" s="574"/>
      <c r="D3" s="574"/>
      <c r="E3" s="574"/>
      <c r="F3" s="574"/>
      <c r="G3" s="575"/>
    </row>
    <row xmlns:x14ac="http://schemas.microsoft.com/office/spreadsheetml/2009/9/ac" r="4" ht="13.5" x14ac:dyDescent="0.2">
      <c r="B4" s="111" t="s">
        <v>4</v>
      </c>
      <c r="C4" s="111" t="s">
        <v>60</v>
      </c>
      <c r="D4" s="111" t="s">
        <v>64</v>
      </c>
      <c r="E4" s="111" t="s">
        <v>61</v>
      </c>
      <c r="F4" s="111" t="s">
        <v>62</v>
      </c>
      <c r="G4" s="111" t="s">
        <v>63</v>
      </c>
    </row>
    <row xmlns:x14ac="http://schemas.microsoft.com/office/spreadsheetml/2009/9/ac" r="5" x14ac:dyDescent="0.2">
      <c r="B5" s="781">
        <v>2000</v>
      </c>
      <c r="C5" s="925">
        <v>510755</v>
      </c>
      <c r="D5" s="926">
        <v>78.878997802734375</v>
      </c>
      <c r="E5" s="927">
        <v>107626</v>
      </c>
      <c r="F5" s="928">
        <v>202224</v>
      </c>
      <c r="G5" s="929">
        <v>200905</v>
      </c>
    </row>
    <row xmlns:x14ac="http://schemas.microsoft.com/office/spreadsheetml/2009/9/ac" r="6" x14ac:dyDescent="0.2">
      <c r="B6" s="787">
        <v>2001</v>
      </c>
      <c r="C6" s="930">
        <v>520969</v>
      </c>
      <c r="D6" s="931">
        <v>79.63299560546875</v>
      </c>
      <c r="E6" s="932">
        <v>108848</v>
      </c>
      <c r="F6" s="933">
        <v>205292</v>
      </c>
      <c r="G6" s="934">
        <v>206829</v>
      </c>
    </row>
    <row xmlns:x14ac="http://schemas.microsoft.com/office/spreadsheetml/2009/9/ac" r="7" x14ac:dyDescent="0.2">
      <c r="B7" s="793">
        <v>2002</v>
      </c>
      <c r="C7" s="935">
        <v>531156</v>
      </c>
      <c r="D7" s="936">
        <v>80.368003845214844</v>
      </c>
      <c r="E7" s="937">
        <v>110657</v>
      </c>
      <c r="F7" s="938">
        <v>207975</v>
      </c>
      <c r="G7" s="939">
        <v>212524</v>
      </c>
    </row>
    <row xmlns:x14ac="http://schemas.microsoft.com/office/spreadsheetml/2009/9/ac" r="8" x14ac:dyDescent="0.2">
      <c r="B8" s="799">
        <v>2003</v>
      </c>
      <c r="C8" s="940">
        <v>541208</v>
      </c>
      <c r="D8" s="941">
        <v>81.083000183105469</v>
      </c>
      <c r="E8" s="942">
        <v>112828</v>
      </c>
      <c r="F8" s="943">
        <v>210443</v>
      </c>
      <c r="G8" s="944">
        <v>217937</v>
      </c>
    </row>
    <row xmlns:x14ac="http://schemas.microsoft.com/office/spreadsheetml/2009/9/ac" r="9" x14ac:dyDescent="0.2">
      <c r="B9" s="805">
        <v>2004</v>
      </c>
      <c r="C9" s="945">
        <v>551597</v>
      </c>
      <c r="D9" s="946">
        <v>81.777999877929688</v>
      </c>
      <c r="E9" s="947">
        <v>115352</v>
      </c>
      <c r="F9" s="948">
        <v>213035</v>
      </c>
      <c r="G9" s="949">
        <v>223210</v>
      </c>
    </row>
    <row xmlns:x14ac="http://schemas.microsoft.com/office/spreadsheetml/2009/9/ac" r="10" x14ac:dyDescent="0.2">
      <c r="B10" s="811">
        <v>2005</v>
      </c>
      <c r="C10" s="950">
        <v>562200</v>
      </c>
      <c r="D10" s="951">
        <v>82.451995849609375</v>
      </c>
      <c r="E10" s="952">
        <v>118022</v>
      </c>
      <c r="F10" s="953">
        <v>215818</v>
      </c>
      <c r="G10" s="954">
        <v>228360</v>
      </c>
    </row>
    <row xmlns:x14ac="http://schemas.microsoft.com/office/spreadsheetml/2009/9/ac" r="11" x14ac:dyDescent="0.2">
      <c r="B11" s="817">
        <v>2006</v>
      </c>
      <c r="C11" s="955">
        <v>573097</v>
      </c>
      <c r="D11" s="956">
        <v>83.107002258300781</v>
      </c>
      <c r="E11" s="957">
        <v>120955</v>
      </c>
      <c r="F11" s="958">
        <v>218825</v>
      </c>
      <c r="G11" s="959">
        <v>233317</v>
      </c>
    </row>
    <row xmlns:x14ac="http://schemas.microsoft.com/office/spreadsheetml/2009/9/ac" r="12" x14ac:dyDescent="0.2">
      <c r="B12" s="823">
        <v>2007</v>
      </c>
      <c r="C12" s="960">
        <v>584175</v>
      </c>
      <c r="D12" s="961">
        <v>83.741996765136719</v>
      </c>
      <c r="E12" s="962">
        <v>123812</v>
      </c>
      <c r="F12" s="963">
        <v>222734</v>
      </c>
      <c r="G12" s="964">
        <v>237629</v>
      </c>
    </row>
    <row xmlns:x14ac="http://schemas.microsoft.com/office/spreadsheetml/2009/9/ac" r="13" x14ac:dyDescent="0.2">
      <c r="B13" s="829">
        <v>2008</v>
      </c>
      <c r="C13" s="965">
        <v>595701</v>
      </c>
      <c r="D13" s="966">
        <v>84.359001159667969</v>
      </c>
      <c r="E13" s="967">
        <v>126933</v>
      </c>
      <c r="F13" s="968">
        <v>227384</v>
      </c>
      <c r="G13" s="969">
        <v>241384</v>
      </c>
    </row>
    <row xmlns:x14ac="http://schemas.microsoft.com/office/spreadsheetml/2009/9/ac" r="14" x14ac:dyDescent="0.2">
      <c r="B14" s="835">
        <v>2009</v>
      </c>
      <c r="C14" s="970">
        <v>608013</v>
      </c>
      <c r="D14" s="971">
        <v>84.955001831054688</v>
      </c>
      <c r="E14" s="972">
        <v>130404</v>
      </c>
      <c r="F14" s="973">
        <v>232667</v>
      </c>
      <c r="G14" s="974">
        <v>244942</v>
      </c>
    </row>
    <row xmlns:x14ac="http://schemas.microsoft.com/office/spreadsheetml/2009/9/ac" r="15" x14ac:dyDescent="0.2">
      <c r="B15" s="841">
        <v>2010</v>
      </c>
      <c r="C15" s="975">
        <v>621270</v>
      </c>
      <c r="D15" s="976">
        <v>85.532997131347656</v>
      </c>
      <c r="E15" s="977">
        <v>134342</v>
      </c>
      <c r="F15" s="978">
        <v>238254</v>
      </c>
      <c r="G15" s="979">
        <v>248674</v>
      </c>
    </row>
    <row xmlns:x14ac="http://schemas.microsoft.com/office/spreadsheetml/2009/9/ac" r="16" x14ac:dyDescent="0.2">
      <c r="B16" s="847">
        <v>2011</v>
      </c>
      <c r="C16" s="980">
        <v>635640</v>
      </c>
      <c r="D16" s="981">
        <v>86.092002868652344</v>
      </c>
      <c r="E16" s="982">
        <v>138729</v>
      </c>
      <c r="F16" s="983">
        <v>244262</v>
      </c>
      <c r="G16" s="984">
        <v>252649</v>
      </c>
    </row>
    <row xmlns:x14ac="http://schemas.microsoft.com/office/spreadsheetml/2009/9/ac" r="17" x14ac:dyDescent="0.2">
      <c r="B17" s="853">
        <v>2012</v>
      </c>
      <c r="C17" s="985">
        <v>614975</v>
      </c>
      <c r="D17" s="986">
        <v>86.633995056152344</v>
      </c>
      <c r="E17" s="987">
        <v>143492</v>
      </c>
      <c r="F17" s="988">
        <v>211656</v>
      </c>
      <c r="G17" s="989">
        <v>259827</v>
      </c>
    </row>
    <row xmlns:x14ac="http://schemas.microsoft.com/office/spreadsheetml/2009/9/ac" r="18" x14ac:dyDescent="0.2">
      <c r="B18" s="859">
        <v>2013</v>
      </c>
      <c r="C18" s="990">
        <v>631839</v>
      </c>
      <c r="D18" s="991">
        <v>87.155998229980469</v>
      </c>
      <c r="E18" s="992">
        <v>149073</v>
      </c>
      <c r="F18" s="993">
        <v>217714</v>
      </c>
      <c r="G18" s="994">
        <v>265052</v>
      </c>
    </row>
    <row xmlns:x14ac="http://schemas.microsoft.com/office/spreadsheetml/2009/9/ac" r="19" x14ac:dyDescent="0.2">
      <c r="B19" s="865">
        <v>2014</v>
      </c>
      <c r="C19" s="995">
        <v>650643</v>
      </c>
      <c r="D19" s="996">
        <v>87.6510009765625</v>
      </c>
      <c r="E19" s="997">
        <v>155313</v>
      </c>
      <c r="F19" s="998">
        <v>224377</v>
      </c>
      <c r="G19" s="999">
        <v>270953</v>
      </c>
    </row>
    <row xmlns:x14ac="http://schemas.microsoft.com/office/spreadsheetml/2009/9/ac" r="20" x14ac:dyDescent="0.2">
      <c r="B20" s="871">
        <v>2015</v>
      </c>
      <c r="C20" s="1000">
        <v>670815</v>
      </c>
      <c r="D20" s="1001">
        <v>88.117996215820313</v>
      </c>
      <c r="E20" s="1002">
        <v>161931</v>
      </c>
      <c r="F20" s="1003">
        <v>231676</v>
      </c>
      <c r="G20" s="1004">
        <v>277208</v>
      </c>
    </row>
    <row xmlns:x14ac="http://schemas.microsoft.com/office/spreadsheetml/2009/9/ac" r="21" x14ac:dyDescent="0.2">
      <c r="B21" s="877">
        <v>2016</v>
      </c>
      <c r="C21" s="1005">
        <v>691075</v>
      </c>
      <c r="D21" s="1006">
        <v>88.558998107910156</v>
      </c>
      <c r="E21" s="1007">
        <v>167471</v>
      </c>
      <c r="F21" s="1008">
        <v>239959</v>
      </c>
      <c r="G21" s="1009">
        <v>283645</v>
      </c>
    </row>
    <row xmlns:x14ac="http://schemas.microsoft.com/office/spreadsheetml/2009/9/ac" r="22" x14ac:dyDescent="0.2">
      <c r="B22" s="883">
        <v>2017</v>
      </c>
      <c r="C22" s="1010">
        <v>711349</v>
      </c>
      <c r="D22" s="1011">
        <v>88.975997924804688</v>
      </c>
      <c r="E22" s="1012">
        <v>171834</v>
      </c>
      <c r="F22" s="1013">
        <v>249093</v>
      </c>
      <c r="G22" s="1014">
        <v>290422</v>
      </c>
    </row>
    <row xmlns:x14ac="http://schemas.microsoft.com/office/spreadsheetml/2009/9/ac" r="23" x14ac:dyDescent="0.2">
      <c r="B23" s="889">
        <v>2018</v>
      </c>
      <c r="C23" s="1015">
        <v>731730</v>
      </c>
      <c r="D23" s="1016">
        <v>89.370002746582031</v>
      </c>
      <c r="E23" s="1017">
        <v>175091</v>
      </c>
      <c r="F23" s="1018">
        <v>258810</v>
      </c>
      <c r="G23" s="1019">
        <v>297829</v>
      </c>
    </row>
    <row xmlns:x14ac="http://schemas.microsoft.com/office/spreadsheetml/2009/9/ac" r="24" x14ac:dyDescent="0.2">
      <c r="B24" s="895">
        <v>2019</v>
      </c>
      <c r="C24" s="1020">
        <v>751947</v>
      </c>
      <c r="D24" s="1021">
        <v>89.740997314453125</v>
      </c>
      <c r="E24" s="1022">
        <v>177969</v>
      </c>
      <c r="F24" s="1023">
        <v>268097</v>
      </c>
      <c r="G24" s="1024">
        <v>305881</v>
      </c>
    </row>
    <row xmlns:x14ac="http://schemas.microsoft.com/office/spreadsheetml/2009/9/ac" r="25" x14ac:dyDescent="0.2">
      <c r="B25" s="901">
        <v>2020</v>
      </c>
      <c r="C25" s="1025">
        <v>771787</v>
      </c>
      <c r="D25" s="1026">
        <v>90.091995239257813</v>
      </c>
      <c r="E25" s="1027">
        <v>180209</v>
      </c>
      <c r="F25" s="1028">
        <v>276815</v>
      </c>
      <c r="G25" s="1029">
        <v>314763</v>
      </c>
    </row>
    <row xmlns:x14ac="http://schemas.microsoft.com/office/spreadsheetml/2009/9/ac" r="26" x14ac:dyDescent="0.2">
      <c r="B26" s="907">
        <v>2021</v>
      </c>
      <c r="C26" s="1030">
        <v>791003</v>
      </c>
      <c r="D26" s="1031">
        <v>90.422996520996094</v>
      </c>
      <c r="E26" s="1032">
        <v>181789</v>
      </c>
      <c r="F26" s="1033">
        <v>284300</v>
      </c>
      <c r="G26" s="1034">
        <v>324914</v>
      </c>
    </row>
    <row xmlns:x14ac="http://schemas.microsoft.com/office/spreadsheetml/2009/9/ac" r="27" x14ac:dyDescent="0.2">
      <c r="B27" s="913">
        <v>2022</v>
      </c>
      <c r="C27" s="914">
        <v>809389</v>
      </c>
      <c r="D27" s="915">
        <v>90.735000610351563</v>
      </c>
      <c r="E27" s="916">
        <v>182627</v>
      </c>
      <c r="F27" s="917">
        <v>290384</v>
      </c>
      <c r="G27" s="918">
        <v>336378</v>
      </c>
    </row>
    <row xmlns:x14ac="http://schemas.microsoft.com/office/spreadsheetml/2009/9/ac" r="28" x14ac:dyDescent="0.2">
      <c r="B28" s="919">
        <v>2023</v>
      </c>
      <c r="C28" s="1035">
        <v>793248</v>
      </c>
      <c r="D28" s="921">
        <v>91.028999328613281</v>
      </c>
      <c r="E28" s="1036">
        <v>190222</v>
      </c>
      <c r="F28" s="1037">
        <v>275176</v>
      </c>
      <c r="G28" s="1038">
        <v>327850</v>
      </c>
    </row>
    <row xmlns:x14ac="http://schemas.microsoft.com/office/spreadsheetml/2009/9/ac" r="29" x14ac:dyDescent="0.2">
      <c r="B29" s="190">
        <v>2024</v>
      </c>
      <c r="C29" s="354"/>
      <c r="D29" s="355"/>
      <c r="E29" s="356"/>
      <c r="F29" s="357"/>
      <c r="G29" s="358"/>
    </row>
    <row xmlns:x14ac="http://schemas.microsoft.com/office/spreadsheetml/2009/9/ac" r="30" x14ac:dyDescent="0.2">
      <c r="B30" s="189">
        <v>2025</v>
      </c>
      <c r="C30" s="354"/>
      <c r="D30" s="355"/>
      <c r="E30" s="356"/>
      <c r="F30" s="357"/>
      <c r="G30" s="358"/>
    </row>
    <row xmlns:x14ac="http://schemas.microsoft.com/office/spreadsheetml/2009/9/ac" r="31" x14ac:dyDescent="0.2">
      <c r="B31" s="190">
        <v>2026</v>
      </c>
      <c r="C31" s="354"/>
      <c r="D31" s="355"/>
      <c r="E31" s="356"/>
      <c r="F31" s="357"/>
      <c r="G31" s="358"/>
    </row>
    <row xmlns:x14ac="http://schemas.microsoft.com/office/spreadsheetml/2009/9/ac" r="32" x14ac:dyDescent="0.2">
      <c r="B32" s="189">
        <v>2027</v>
      </c>
      <c r="C32" s="354"/>
      <c r="D32" s="355"/>
      <c r="E32" s="356"/>
      <c r="F32" s="357"/>
      <c r="G32" s="358"/>
    </row>
    <row xmlns:x14ac="http://schemas.microsoft.com/office/spreadsheetml/2009/9/ac" r="33" x14ac:dyDescent="0.2">
      <c r="B33" s="190">
        <v>2028</v>
      </c>
      <c r="C33" s="354"/>
      <c r="D33" s="355"/>
      <c r="E33" s="356"/>
      <c r="F33" s="357"/>
      <c r="G33" s="358"/>
    </row>
    <row xmlns:x14ac="http://schemas.microsoft.com/office/spreadsheetml/2009/9/ac" r="34" x14ac:dyDescent="0.2">
      <c r="B34" s="189">
        <v>2029</v>
      </c>
      <c r="C34" s="354"/>
      <c r="D34" s="355"/>
      <c r="E34" s="356"/>
      <c r="F34" s="357"/>
      <c r="G34" s="358"/>
    </row>
    <row xmlns:x14ac="http://schemas.microsoft.com/office/spreadsheetml/2009/9/ac" r="35" x14ac:dyDescent="0.2">
      <c r="B35" s="190">
        <v>2030</v>
      </c>
      <c r="C35" s="194"/>
      <c r="D35" s="191"/>
      <c r="E35" s="195"/>
      <c r="F35" s="192"/>
      <c r="G35" s="193"/>
    </row>
    <row xmlns:x14ac="http://schemas.microsoft.com/office/spreadsheetml/2009/9/ac" r="36" ht="14.25" x14ac:dyDescent="0.2">
      <c r="B36" s="114" t="s">
        <v>182</v>
      </c>
      <c r="G36" s="112"/>
    </row>
    <row xmlns:x14ac="http://schemas.microsoft.com/office/spreadsheetml/2009/9/ac" r="37" ht="14.25" x14ac:dyDescent="0.2">
      <c r="B37" s="114" t="s">
        <v>207</v>
      </c>
    </row>
    <row xmlns:x14ac="http://schemas.microsoft.com/office/spreadsheetml/2009/9/ac" r="38" ht="14.25" x14ac:dyDescent="0.2">
      <c r="B38" s="114" t="s">
        <v>263</v>
      </c>
    </row>
    <row xmlns:x14ac="http://schemas.microsoft.com/office/spreadsheetml/2009/9/ac" r="39" x14ac:dyDescent="0.2">
      <c r="B39" s="1040" t="s">
        <v>208</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E016-7670-4701-B7CE-9D3299AA5E9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8" customWidth="true"/>
  </cols>
  <sheetData>
    <row xmlns:x14ac="http://schemas.microsoft.com/office/spreadsheetml/2009/9/ac" r="2" ht="33" customHeight="true" x14ac:dyDescent="0.25">
      <c r="B2" s="576" t="s">
        <v>212</v>
      </c>
      <c r="C2" s="576"/>
    </row>
    <row xmlns:x14ac="http://schemas.microsoft.com/office/spreadsheetml/2009/9/ac" r="3" ht="6" customHeight="true" x14ac:dyDescent="0.25">
      <c r="B3" s="367"/>
    </row>
    <row xmlns:x14ac="http://schemas.microsoft.com/office/spreadsheetml/2009/9/ac" r="4" ht="30" customHeight="true" x14ac:dyDescent="0.25">
      <c r="B4" s="369" t="s">
        <v>213</v>
      </c>
      <c r="C4" s="370" t="s">
        <v>214</v>
      </c>
    </row>
    <row xmlns:x14ac="http://schemas.microsoft.com/office/spreadsheetml/2009/9/ac" r="5" ht="30" customHeight="true" x14ac:dyDescent="0.25">
      <c r="B5" s="369" t="s">
        <v>48</v>
      </c>
      <c r="C5" s="370" t="s">
        <v>215</v>
      </c>
    </row>
    <row xmlns:x14ac="http://schemas.microsoft.com/office/spreadsheetml/2009/9/ac" r="6" ht="30" customHeight="true" x14ac:dyDescent="0.25">
      <c r="B6" s="369" t="s">
        <v>216</v>
      </c>
      <c r="C6" s="370" t="s">
        <v>217</v>
      </c>
    </row>
    <row xmlns:x14ac="http://schemas.microsoft.com/office/spreadsheetml/2009/9/ac" r="7" ht="30" customHeight="true" x14ac:dyDescent="0.25">
      <c r="B7" s="369" t="s">
        <v>218</v>
      </c>
      <c r="C7" s="370" t="s">
        <v>219</v>
      </c>
    </row>
    <row xmlns:x14ac="http://schemas.microsoft.com/office/spreadsheetml/2009/9/ac" r="8" ht="30" customHeight="true" x14ac:dyDescent="0.25">
      <c r="B8" s="369" t="s">
        <v>146</v>
      </c>
      <c r="C8" s="370" t="s">
        <v>220</v>
      </c>
    </row>
    <row xmlns:x14ac="http://schemas.microsoft.com/office/spreadsheetml/2009/9/ac" r="9" ht="30" customHeight="true" x14ac:dyDescent="0.25">
      <c r="B9" s="369" t="s">
        <v>221</v>
      </c>
      <c r="C9" s="370" t="s">
        <v>222</v>
      </c>
    </row>
    <row xmlns:x14ac="http://schemas.microsoft.com/office/spreadsheetml/2009/9/ac" r="10" ht="30" customHeight="true" x14ac:dyDescent="0.25">
      <c r="B10" s="369" t="s">
        <v>150</v>
      </c>
      <c r="C10" s="370" t="s">
        <v>223</v>
      </c>
    </row>
    <row xmlns:x14ac="http://schemas.microsoft.com/office/spreadsheetml/2009/9/ac" r="11" s="373" customFormat="true" ht="6.75" customHeight="true" x14ac:dyDescent="0.25">
      <c r="B11" s="371"/>
      <c r="C11" s="372"/>
    </row>
    <row xmlns:x14ac="http://schemas.microsoft.com/office/spreadsheetml/2009/9/ac" r="12" s="375" customFormat="true" ht="11.25" x14ac:dyDescent="0.2">
      <c r="B12" s="374" t="s">
        <v>224</v>
      </c>
    </row>
    <row xmlns:x14ac="http://schemas.microsoft.com/office/spreadsheetml/2009/9/ac" r="13" x14ac:dyDescent="0.25">
      <c r="B13" s="374" t="s">
        <v>258</v>
      </c>
    </row>
    <row xmlns:x14ac="http://schemas.microsoft.com/office/spreadsheetml/2009/9/ac" r="14" x14ac:dyDescent="0.25">
      <c r="B14" s="376" t="s">
        <v>225</v>
      </c>
    </row>
    <row xmlns:x14ac="http://schemas.microsoft.com/office/spreadsheetml/2009/9/ac" r="15" ht="76.5" customHeight="true" x14ac:dyDescent="0.25">
      <c r="B15" s="577" t="s">
        <v>226</v>
      </c>
      <c r="C15" s="57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175-27DA-4157-B954-E3CDE973CB7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9" customWidth="true"/>
    <col min="2" max="2" width="12.375" style="579" customWidth="true"/>
    <col min="3" max="8" width="9" style="579" customWidth="true"/>
    <col min="9" max="9" width="12.375" style="579" customWidth="true"/>
    <col min="10" max="15" width="9" style="579" customWidth="true"/>
    <col min="16" max="16" width="12.375" style="579" customWidth="true"/>
    <col min="17" max="22" width="9" style="579" customWidth="true"/>
    <col min="23" max="38" width="9" style="579"/>
    <col min="39" max="16384" width="9" style="587"/>
  </cols>
  <sheetData>
    <row xmlns:x14ac="http://schemas.microsoft.com/office/spreadsheetml/2009/9/ac" r="1" s="579" customFormat="true" x14ac:dyDescent="0.2">
      <c r="A1" s="578" t="s">
        <v>152</v>
      </c>
      <c r="B1" s="578"/>
      <c r="C1" s="578"/>
      <c r="D1" s="578"/>
      <c r="E1" s="578"/>
      <c r="F1" s="578"/>
      <c r="G1" s="578"/>
      <c r="H1" s="578"/>
      <c r="I1" s="578"/>
      <c r="J1" s="578"/>
      <c r="K1" s="578"/>
      <c r="L1" s="578"/>
      <c r="M1" s="578"/>
      <c r="N1" s="578"/>
      <c r="O1" s="578"/>
      <c r="P1" s="578"/>
      <c r="Q1" s="578"/>
      <c r="R1" s="578"/>
      <c r="S1" s="578"/>
      <c r="T1" s="578"/>
      <c r="U1" s="578"/>
      <c r="V1" s="578"/>
    </row>
    <row xmlns:x14ac="http://schemas.microsoft.com/office/spreadsheetml/2009/9/ac" r="2" s="579" customFormat="true" x14ac:dyDescent="0.2">
      <c r="A2" s="578"/>
      <c r="B2" s="578"/>
      <c r="C2" s="578"/>
      <c r="D2" s="578"/>
      <c r="E2" s="578"/>
      <c r="F2" s="578"/>
      <c r="G2" s="578"/>
      <c r="H2" s="578"/>
      <c r="I2" s="578"/>
      <c r="J2" s="578"/>
      <c r="K2" s="578"/>
      <c r="L2" s="578"/>
      <c r="M2" s="578"/>
      <c r="N2" s="578"/>
      <c r="O2" s="578"/>
      <c r="P2" s="578"/>
      <c r="Q2" s="578"/>
      <c r="R2" s="578"/>
      <c r="S2" s="578"/>
      <c r="T2" s="578"/>
      <c r="U2" s="578"/>
      <c r="V2" s="578"/>
    </row>
    <row xmlns:x14ac="http://schemas.microsoft.com/office/spreadsheetml/2009/9/ac" r="3" s="579" customFormat="true" ht="18" x14ac:dyDescent="0.2">
      <c r="A3" s="580"/>
      <c r="B3" s="580"/>
      <c r="C3" s="580"/>
      <c r="D3" s="580"/>
      <c r="E3" s="580"/>
      <c r="F3" s="580"/>
      <c r="G3" s="580"/>
      <c r="H3" s="580"/>
      <c r="I3" s="580"/>
      <c r="J3" s="580"/>
      <c r="K3" s="580"/>
      <c r="L3" s="580"/>
      <c r="M3" s="580"/>
      <c r="N3" s="580"/>
      <c r="O3" s="580"/>
      <c r="P3" s="580"/>
      <c r="Q3" s="580"/>
      <c r="R3" s="580"/>
      <c r="S3" s="580"/>
      <c r="T3" s="580"/>
      <c r="U3" s="580"/>
      <c r="V3" s="580"/>
    </row>
    <row xmlns:x14ac="http://schemas.microsoft.com/office/spreadsheetml/2009/9/ac" r="4" ht="15.75" x14ac:dyDescent="0.25">
      <c r="B4" s="581" t="s">
        <v>13</v>
      </c>
      <c r="E4" s="582"/>
      <c r="I4" s="583" t="s">
        <v>14</v>
      </c>
      <c r="P4" s="584" t="s">
        <v>15</v>
      </c>
    </row>
    <row xmlns:x14ac="http://schemas.microsoft.com/office/spreadsheetml/2009/9/ac" r="6" x14ac:dyDescent="0.2">
      <c r="G6" s="585"/>
      <c r="H6" s="585"/>
      <c r="I6" s="585"/>
      <c r="K6" s="585"/>
      <c r="L6" s="585"/>
    </row>
    <row xmlns:x14ac="http://schemas.microsoft.com/office/spreadsheetml/2009/9/ac" r="7" ht="15.75" x14ac:dyDescent="0.2">
      <c r="G7" s="585"/>
      <c r="H7" s="585"/>
      <c r="I7" s="585"/>
      <c r="K7" s="586"/>
      <c r="L7" s="585"/>
    </row>
    <row xmlns:x14ac="http://schemas.microsoft.com/office/spreadsheetml/2009/9/ac" r="8" x14ac:dyDescent="0.2">
      <c r="G8" s="585"/>
      <c r="H8" s="585"/>
      <c r="I8" s="585"/>
      <c r="K8" s="585"/>
      <c r="L8" s="585"/>
    </row>
    <row xmlns:x14ac="http://schemas.microsoft.com/office/spreadsheetml/2009/9/ac" r="9" x14ac:dyDescent="0.2">
      <c r="G9" s="585"/>
      <c r="H9" s="585"/>
      <c r="I9" s="585"/>
      <c r="K9" s="585"/>
      <c r="L9" s="585"/>
    </row>
    <row xmlns:x14ac="http://schemas.microsoft.com/office/spreadsheetml/2009/9/ac" r="10" x14ac:dyDescent="0.2">
      <c r="G10" s="585"/>
      <c r="H10" s="585"/>
      <c r="I10" s="585"/>
      <c r="K10" s="585"/>
      <c r="L10" s="585"/>
    </row>
    <row xmlns:x14ac="http://schemas.microsoft.com/office/spreadsheetml/2009/9/ac" r="11" x14ac:dyDescent="0.2">
      <c r="G11" s="585"/>
      <c r="H11" s="585"/>
      <c r="I11" s="585"/>
      <c r="K11" s="585"/>
      <c r="L11" s="585"/>
    </row>
    <row xmlns:x14ac="http://schemas.microsoft.com/office/spreadsheetml/2009/9/ac" r="12" x14ac:dyDescent="0.2">
      <c r="G12" s="585"/>
      <c r="H12" s="585"/>
      <c r="I12" s="585"/>
      <c r="K12" s="585"/>
      <c r="L12" s="585"/>
    </row>
    <row xmlns:x14ac="http://schemas.microsoft.com/office/spreadsheetml/2009/9/ac" r="13" x14ac:dyDescent="0.2">
      <c r="G13" s="585"/>
      <c r="H13" s="585"/>
      <c r="I13" s="585"/>
      <c r="K13" s="585"/>
      <c r="L13" s="585"/>
    </row>
    <row xmlns:x14ac="http://schemas.microsoft.com/office/spreadsheetml/2009/9/ac" r="14" x14ac:dyDescent="0.2">
      <c r="G14" s="585"/>
      <c r="H14" s="585"/>
      <c r="I14" s="585"/>
      <c r="K14" s="585"/>
      <c r="L14" s="585"/>
    </row>
    <row xmlns:x14ac="http://schemas.microsoft.com/office/spreadsheetml/2009/9/ac" r="15" x14ac:dyDescent="0.2">
      <c r="G15" s="585"/>
      <c r="H15" s="585"/>
      <c r="I15" s="585"/>
      <c r="K15" s="585"/>
      <c r="L15" s="585"/>
    </row>
    <row xmlns:x14ac="http://schemas.microsoft.com/office/spreadsheetml/2009/9/ac" r="16" x14ac:dyDescent="0.2">
      <c r="G16" s="585"/>
      <c r="H16" s="585"/>
      <c r="I16" s="585"/>
      <c r="K16" s="585"/>
      <c r="L16" s="585"/>
    </row>
    <row xmlns:x14ac="http://schemas.microsoft.com/office/spreadsheetml/2009/9/ac" r="17" x14ac:dyDescent="0.2">
      <c r="G17" s="585"/>
      <c r="H17" s="585"/>
      <c r="I17" s="585"/>
      <c r="K17" s="585"/>
      <c r="L17" s="585"/>
    </row>
    <row xmlns:x14ac="http://schemas.microsoft.com/office/spreadsheetml/2009/9/ac" r="18" x14ac:dyDescent="0.2">
      <c r="G18" s="585"/>
      <c r="H18" s="585"/>
      <c r="I18" s="585"/>
      <c r="K18" s="585"/>
      <c r="L18" s="585"/>
    </row>
    <row xmlns:x14ac="http://schemas.microsoft.com/office/spreadsheetml/2009/9/ac" r="19" x14ac:dyDescent="0.2">
      <c r="G19" s="585"/>
      <c r="H19" s="585"/>
      <c r="I19" s="585"/>
      <c r="K19" s="585"/>
      <c r="L19" s="585"/>
    </row>
    <row xmlns:x14ac="http://schemas.microsoft.com/office/spreadsheetml/2009/9/ac" r="20" x14ac:dyDescent="0.2">
      <c r="G20" s="585"/>
      <c r="H20" s="585"/>
      <c r="I20" s="585"/>
      <c r="K20" s="585"/>
      <c r="L20" s="585"/>
    </row>
    <row xmlns:x14ac="http://schemas.microsoft.com/office/spreadsheetml/2009/9/ac" r="21" x14ac:dyDescent="0.2">
      <c r="G21" s="585"/>
      <c r="H21" s="585"/>
      <c r="I21" s="585"/>
      <c r="K21" s="585"/>
      <c r="L21" s="585"/>
    </row>
    <row xmlns:x14ac="http://schemas.microsoft.com/office/spreadsheetml/2009/9/ac" r="23" x14ac:dyDescent="0.2">
      <c r="B23" s="588"/>
    </row>
    <row xmlns:x14ac="http://schemas.microsoft.com/office/spreadsheetml/2009/9/ac" r="25" x14ac:dyDescent="0.2">
      <c r="B25" s="589"/>
      <c r="C25" s="589" t="str">
        <f>+IF(OR((C28="National*"),(D28="Urban*"),(E28="Rural*"),(F28="Pre-primary*"),(G28="Primary*"),(H28="Secondary^"),(C28="National*^"),(D28="Urban*^"),(E28="Rural*^"),(F28="Pre-primary*^"),(G28="Primary*^"),(H28="Secondary*^")),"*No basic service estimate available","")</f>
        <v/>
      </c>
      <c r="J25" s="589" t="str">
        <f>+IF(OR((J28="National*"),(K28="Urban*"),(L28="Rural*"),(M28="Pre-primary*"),(N28="Primary*"),(O28="Secondary^"),(J28="National*^"),(K28="Urban*^"),(L28="Rural*^"),(M28="Pre-primary*^"),(N28="Primary*^"),(O28="Secondary*^")),"*No basic service estimate available","")</f>
        <v>*No basic service estimate available</v>
      </c>
      <c r="Q25" s="589" t="str">
        <f>+IF(OR((Q28="National*"),(R28="Urban*"),(S28="Rural*"),(T28="Pre-primary*"),(U28="Primary*"),(V28="Secondary^"),(Q28="National*^"),(R28="Urban*^"),(S28="Rural*^"),(T28="Pre-primary*^"),(U28="Primary*^"),(V28="Secondary*^")),"*No basic service estimate available","")</f>
        <v/>
      </c>
    </row>
    <row xmlns:x14ac="http://schemas.microsoft.com/office/spreadsheetml/2009/9/ac" r="26" ht="15.75" thickBot="true" x14ac:dyDescent="0.25">
      <c r="B26" s="588"/>
      <c r="C26" s="589" t="str">
        <f>+IF(OR((C28="National*^"),(D28="Urban*^"),(E28="Rural*^"),(F28="Pre-primary*^"),(G28="Primary*^"),(H28="Secondary*^")),"^Facilities that cannot be classified as improved or unimproved are treated as limited","")</f>
        <v/>
      </c>
      <c r="J26" s="589" t="str">
        <f>+IF(OR((J28="National*^"),(K28="Urban*^"),(L28="Rural*^"),(M28="Pre-primary*^"),(N28="Primary*^"),(O28="Secondary*^")),"^Facilities that cannot be classified as improved or unimproved are treated as limited","")</f>
        <v/>
      </c>
      <c r="Q26" s="589" t="str">
        <f>+IF(OR((Q28="National*^"),(R28="Urban*^"),(S28="Rural*^"),(T28="Pre-primary*^"),(U28="Primary*^"),(V28="Secondary*^")),"^Facilities that cannot be classified as having water or not are treated as limited","")</f>
        <v/>
      </c>
    </row>
    <row xmlns:x14ac="http://schemas.microsoft.com/office/spreadsheetml/2009/9/ac" r="27" x14ac:dyDescent="0.2">
      <c r="B27" s="590" t="str">
        <f>+Introduction!C7</f>
        <v>Gabon</v>
      </c>
      <c r="C27" s="591" t="s">
        <v>201</v>
      </c>
      <c r="D27" s="591"/>
      <c r="E27" s="591"/>
      <c r="F27" s="591"/>
      <c r="G27" s="591"/>
      <c r="H27" s="591"/>
      <c r="I27" s="592" t="str">
        <f>+B27</f>
        <v>Gabon</v>
      </c>
      <c r="J27" s="593" t="s">
        <v>14</v>
      </c>
      <c r="K27" s="594"/>
      <c r="L27" s="594"/>
      <c r="M27" s="594"/>
      <c r="N27" s="594"/>
      <c r="O27" s="594"/>
      <c r="P27" s="595" t="str">
        <f>+B27</f>
        <v>Gabon</v>
      </c>
      <c r="Q27" s="596" t="s">
        <v>15</v>
      </c>
      <c r="R27" s="596"/>
      <c r="S27" s="596"/>
      <c r="T27" s="596"/>
      <c r="U27" s="596"/>
      <c r="V27" s="597"/>
      <c r="AM27" s="579"/>
      <c r="AN27" s="579"/>
      <c r="AO27" s="579"/>
      <c r="AP27" s="579"/>
      <c r="AQ27" s="579"/>
      <c r="AR27" s="579"/>
      <c r="AS27" s="579"/>
      <c r="AT27" s="579"/>
      <c r="AU27" s="579"/>
    </row>
    <row xmlns:x14ac="http://schemas.microsoft.com/office/spreadsheetml/2009/9/ac" r="28" x14ac:dyDescent="0.2">
      <c r="B28" s="598"/>
      <c r="C28" s="599" t="str">
        <f>IF(AND(C30=0.0000000001,C31=0.0000000001,C32=0.0000000001), "National*",IF(AND(C30=0.0000000001,ISNUMBER(C32)),"National*", "National"))</f>
        <v>National</v>
      </c>
      <c r="D28" s="600" t="str">
        <f>IF(AND(D30=0.0000000001,D31=0.0000000001,D32=0.0000000001), "Urban*",IF(AND(D30=0.0000000001,ISNUMBER(D32)),"Urban*", "Urban"))</f>
        <v>Urban</v>
      </c>
      <c r="E28" s="600" t="str">
        <f>IF(AND(E30=0.0000000001,E31=0.0000000001,E32=0.0000000001), "Rural*",IF(AND(E30=0.0000000001,ISNUMBER(E32)),"Rural*", "Rural"))</f>
        <v>Rural</v>
      </c>
      <c r="F28" s="600" t="str">
        <f>IF(AND(F30=0.0000000001,F31=0.0000000001,F32=0.0000000001), "Pre-primary*",IF(AND(F30=0.0000000001,ISNUMBER(F32)),"Pre-primary*", "Pre-primary"))</f>
        <v>Pre-primary</v>
      </c>
      <c r="G28" s="600" t="str">
        <f>IF(AND(G30=0.0000000001,G31=0.0000000001,G32=0.0000000001), "Primary*",IF(AND(G30=0.0000000001,ISNUMBER(G32)),"Primary*", "Primary"))</f>
        <v>Primary</v>
      </c>
      <c r="H28" s="600" t="str">
        <f>IF(AND(H30=0.0000000001,H31=0.0000000001,H32=0.0000000001), "Secondary*",IF(AND(H30=0.0000000001,ISNUMBER(H32)),"Secondary*", "Secondary"))</f>
        <v>Secondary</v>
      </c>
      <c r="I28" s="598"/>
      <c r="J28" s="601" t="str">
        <f>IF(AND(J30=0.0000000001,J31=0.0000000001,J32=0.0000000001), "National*",IF(AND(J30=0.0000000001,ISNUMBER(J32)),"National*", "National"))</f>
        <v>National*</v>
      </c>
      <c r="K28" s="600" t="str">
        <f>IF(AND(K30=0.0000000001,K31=0.0000000001,K32=0.0000000001), "Urban*",IF(AND(K30=0.0000000001,ISNUMBER(K32)),"Urban*", "Urban"))</f>
        <v>Urban*</v>
      </c>
      <c r="L28" s="600" t="str">
        <f>IF(AND(L30=0.0000000001,L31=0.0000000001,L32=0.0000000001), "Rural*",IF(AND(L30=0.0000000001,ISNUMBER(L32)),"Rural*", "Rural"))</f>
        <v>Rural*</v>
      </c>
      <c r="M28" s="600" t="str">
        <f>IF(AND(M30=0.0000000001,M31=0.0000000001,M32=0.0000000001), "Pre-primary*",IF(AND(M30=0.0000000001,ISNUMBER(M32)),"Pre-primary*", "Pre-primary"))</f>
        <v>Pre-primary*</v>
      </c>
      <c r="N28" s="600" t="str">
        <f>IF(AND(N30=0.0000000001,N31=0.0000000001,N32=0.0000000001), "Primary*",IF(AND(N30=0.0000000001,ISNUMBER(N32)),"Primary*", "Primary"))</f>
        <v>Primary*</v>
      </c>
      <c r="O28" s="600" t="str">
        <f>IF(AND(O30=0.0000000001,O31=0.0000000001,O32=0.0000000001), "Secondary*",IF(AND(O30=0.0000000001,ISNUMBER(O32)),"Secondary*", "Secondary"))</f>
        <v>Secondary*</v>
      </c>
      <c r="P28" s="602"/>
      <c r="Q28" s="603" t="str">
        <f>IF(AND(Q30=0.0000000001,Q31=0.0000000001,Q32=0.0000000001), "National*",IF(AND(Q30=0.0000000001,ISNUMBER(Q32)),"National*", "National"))</f>
        <v>National</v>
      </c>
      <c r="R28" s="600" t="str">
        <f>IF(AND(R30=0.0000000001,R31=0.0000000001,R32=0.0000000001), "Urban*",IF(AND(R30=0.0000000001,ISNUMBER(R32)),"Urban*", "Urban"))</f>
        <v>Urban</v>
      </c>
      <c r="S28" s="600" t="str">
        <f>IF(AND(S30=0.0000000001,S31=0.0000000001,S32=0.0000000001), "Rural*",IF(AND(S30=0.0000000001,ISNUMBER(S32)),"Rural*", "Rural"))</f>
        <v>Rural</v>
      </c>
      <c r="T28" s="600" t="str">
        <f>IF(AND(T30=0.0000000001,T31=0.0000000001,T32=0.0000000001), "Pre-primary*",IF(AND(T30=0.0000000001,ISNUMBER(T32)),"Pre-primary*", "Pre-primary"))</f>
        <v>Pre-primary</v>
      </c>
      <c r="U28" s="600" t="str">
        <f>IF(AND(U30=0.0000000001,U31=0.0000000001,U32=0.0000000001), "Primary*",IF(AND(U30=0.0000000001,ISNUMBER(U32)),"Primary*", "Primary"))</f>
        <v>Primary</v>
      </c>
      <c r="V28" s="604" t="str">
        <f>IF(AND(V30=0.0000000001,V31=0.0000000001,V32=0.0000000001), "Secondary*",IF(AND(V30=0.0000000001,ISNUMBER(V32)),"Secondary*", "Secondary"))</f>
        <v>Secondary</v>
      </c>
      <c r="AM28" s="579"/>
      <c r="AN28" s="579"/>
      <c r="AO28" s="579"/>
      <c r="AP28" s="579"/>
      <c r="AQ28" s="579"/>
      <c r="AR28" s="579"/>
      <c r="AS28" s="579"/>
      <c r="AT28" s="579"/>
      <c r="AU28" s="579"/>
    </row>
    <row xmlns:x14ac="http://schemas.microsoft.com/office/spreadsheetml/2009/9/ac" r="29" ht="15.75" thickBot="true" x14ac:dyDescent="0.25">
      <c r="B29" s="598"/>
      <c r="C29" s="605">
        <f>IF(ISNUMBER(Regressions!B4), Regressions!B4, "-")</f>
        <v>2023</v>
      </c>
      <c r="D29" s="606">
        <f>C29</f>
        <v>2023</v>
      </c>
      <c r="E29" s="606">
        <f>D29</f>
        <v>2023</v>
      </c>
      <c r="F29" s="606">
        <f>E29</f>
        <v>2023</v>
      </c>
      <c r="G29" s="606">
        <f>F29</f>
        <v>2023</v>
      </c>
      <c r="H29" s="606">
        <f>F29</f>
        <v>2023</v>
      </c>
      <c r="I29" s="598"/>
      <c r="J29" s="607">
        <f>IF(ISNUMBER(Regressions!K4), Regressions!K4, "-")</f>
        <v>2023</v>
      </c>
      <c r="K29" s="608">
        <f>J29</f>
        <v>2023</v>
      </c>
      <c r="L29" s="608">
        <f>K29</f>
        <v>2023</v>
      </c>
      <c r="M29" s="608">
        <f>L29</f>
        <v>2023</v>
      </c>
      <c r="N29" s="608">
        <f>M29</f>
        <v>2023</v>
      </c>
      <c r="O29" s="608">
        <f>M29</f>
        <v>2023</v>
      </c>
      <c r="P29" s="602"/>
      <c r="Q29" s="609">
        <f>IF(ISNUMBER(Regressions!T4), Regressions!T4, "-")</f>
        <v>2023</v>
      </c>
      <c r="R29" s="610">
        <f>Q29</f>
        <v>2023</v>
      </c>
      <c r="S29" s="610">
        <f>R29</f>
        <v>2023</v>
      </c>
      <c r="T29" s="610">
        <f>S29</f>
        <v>2023</v>
      </c>
      <c r="U29" s="610">
        <f>T29</f>
        <v>2023</v>
      </c>
      <c r="V29" s="611">
        <f>T29</f>
        <v>2023</v>
      </c>
      <c r="AM29" s="579"/>
      <c r="AN29" s="579"/>
      <c r="AO29" s="579"/>
      <c r="AP29" s="579"/>
      <c r="AQ29" s="579"/>
      <c r="AR29" s="579"/>
      <c r="AS29" s="579"/>
      <c r="AT29" s="579"/>
      <c r="AU29" s="579"/>
    </row>
    <row xmlns:x14ac="http://schemas.microsoft.com/office/spreadsheetml/2009/9/ac" r="30" x14ac:dyDescent="0.2">
      <c r="B30" s="612" t="s">
        <v>155</v>
      </c>
      <c r="C30" s="613">
        <f>IF(ISNUMBER(Regressions!C4), Regressions!C4, 0.0000000001)</f>
        <v>65.781649999999999</v>
      </c>
      <c r="D30" s="613">
        <f>IF(ISNUMBER(Regressions!D4), Regressions!D4, 0.0000000001)</f>
        <v>68.965519999999998</v>
      </c>
      <c r="E30" s="613">
        <f>IF(ISNUMBER(Regressions!E4), Regressions!E4, 0.0000000001)</f>
        <v>53.873240000000003</v>
      </c>
      <c r="F30" s="613">
        <f>IF(ISNUMBER(Regressions!F4), Regressions!F4, 0.0000000001)</f>
        <v>68.965519999999998</v>
      </c>
      <c r="G30" s="613">
        <f>IF(ISNUMBER(Regressions!G4), Regressions!G4, 0.0000000001)</f>
        <v>63.958424999999998</v>
      </c>
      <c r="H30" s="613">
        <f>IF(ISNUMBER(Regressions!H4), Regressions!H4, 0.0000000001)</f>
        <v>68.421049999999994</v>
      </c>
      <c r="I30" s="614" t="s">
        <v>155</v>
      </c>
      <c r="J30" s="613">
        <f>IF(ISNUMBER(Regressions!L4), Regressions!L4,0.0000000001)</f>
        <v>1E-10</v>
      </c>
      <c r="K30" s="613">
        <f>IF(ISNUMBER(Regressions!M4), Regressions!M4,0.0000000001)</f>
        <v>1E-10</v>
      </c>
      <c r="L30" s="613">
        <f>IF(ISNUMBER(Regressions!N4), Regressions!N4,0.0000000001)</f>
        <v>1E-10</v>
      </c>
      <c r="M30" s="613">
        <f>IF(ISNUMBER(Regressions!O4), Regressions!O4,0.0000000001)</f>
        <v>1E-10</v>
      </c>
      <c r="N30" s="613">
        <f>IF(ISNUMBER(Regressions!P4), Regressions!P4,0.0000000001)</f>
        <v>1E-10</v>
      </c>
      <c r="O30" s="613">
        <f>IF(ISNUMBER(Regressions!Q4), Regressions!Q4,0.0000000001)</f>
        <v>1E-10</v>
      </c>
      <c r="P30" s="615" t="s">
        <v>155</v>
      </c>
      <c r="Q30" s="613">
        <f>IF(ISNUMBER(Regressions!U4), Regressions!U4,0.0000000001)</f>
        <v>66.119775000000004</v>
      </c>
      <c r="R30" s="613">
        <f>IF(ISNUMBER(Regressions!V4), Regressions!V4,0.0000000001)</f>
        <v>90.084389999999999</v>
      </c>
      <c r="S30" s="613">
        <f>IF(ISNUMBER(Regressions!W4), Regressions!W4,0.0000000001)</f>
        <v>80.628270000000001</v>
      </c>
      <c r="T30" s="613">
        <f>IF(ISNUMBER(Regressions!X4), Regressions!X4,0.0000000001)</f>
        <v>90.789469999999994</v>
      </c>
      <c r="U30" s="613">
        <f>IF(ISNUMBER(Regressions!Y4), Regressions!Y4,0.0000000001)</f>
        <v>65.810839999999999</v>
      </c>
      <c r="V30" s="616">
        <f>IF(ISNUMBER(Regressions!Z4), Regressions!Z4,0.0000000001)</f>
        <v>84.705879999999993</v>
      </c>
      <c r="AM30" s="579"/>
      <c r="AN30" s="579"/>
      <c r="AO30" s="579"/>
      <c r="AP30" s="579"/>
      <c r="AQ30" s="579"/>
      <c r="AR30" s="579"/>
      <c r="AS30" s="579"/>
      <c r="AT30" s="579"/>
      <c r="AU30" s="579"/>
    </row>
    <row xmlns:x14ac="http://schemas.microsoft.com/office/spreadsheetml/2009/9/ac" r="31" x14ac:dyDescent="0.2">
      <c r="B31" s="617" t="s">
        <v>156</v>
      </c>
      <c r="C31" s="613">
        <f>IF(ISNUMBER(Regressions!C5), Regressions!C5, 0.0000000001)</f>
        <v>11.21712</v>
      </c>
      <c r="D31" s="613">
        <f>IF(ISNUMBER(Regressions!D5), Regressions!D5, 0.0000000001)</f>
        <v>20.448460000000001</v>
      </c>
      <c r="E31" s="613">
        <f>IF(ISNUMBER(Regressions!E5), Regressions!E5, 0.0000000001)</f>
        <v>0</v>
      </c>
      <c r="F31" s="613">
        <f>IF(ISNUMBER(Regressions!F5), Regressions!F5, 0.0000000001)</f>
        <v>13.21838</v>
      </c>
      <c r="G31" s="613">
        <f>IF(ISNUMBER(Regressions!G5), Regressions!G5, 0.0000000001)</f>
        <v>9.3749149999999997</v>
      </c>
      <c r="H31" s="613">
        <f>IF(ISNUMBER(Regressions!H5), Regressions!H5, 0.0000000001)</f>
        <v>17.543859999999999</v>
      </c>
      <c r="I31" s="618" t="s">
        <v>156</v>
      </c>
      <c r="J31" s="613">
        <f>IF(ISNUMBER(Regressions!L5), Regressions!L5,0.0000000001)</f>
        <v>1E-10</v>
      </c>
      <c r="K31" s="613">
        <f>IF(ISNUMBER(Regressions!M5), Regressions!M5,0.0000000001)</f>
        <v>1E-10</v>
      </c>
      <c r="L31" s="613">
        <f>IF(ISNUMBER(Regressions!N5), Regressions!N5,0.0000000001)</f>
        <v>1E-10</v>
      </c>
      <c r="M31" s="613">
        <f>IF(ISNUMBER(Regressions!O5), Regressions!O5,0.0000000001)</f>
        <v>1E-10</v>
      </c>
      <c r="N31" s="613">
        <f>IF(ISNUMBER(Regressions!P5), Regressions!P5,0.0000000001)</f>
        <v>1E-10</v>
      </c>
      <c r="O31" s="613">
        <f>IF(ISNUMBER(Regressions!Q5), Regressions!Q5,0.0000000001)</f>
        <v>1E-10</v>
      </c>
      <c r="P31" s="619" t="s">
        <v>156</v>
      </c>
      <c r="Q31" s="613">
        <f>IF(ISNUMBER(Regressions!U5), Regressions!U5,0.0000000001)</f>
        <v>21.946065000000001</v>
      </c>
      <c r="R31" s="613">
        <f>IF(ISNUMBER(Regressions!V5), Regressions!V5,0.0000000001)</f>
        <v>0</v>
      </c>
      <c r="S31" s="613">
        <f>IF(ISNUMBER(Regressions!W5), Regressions!W5,0.0000000001)</f>
        <v>3.68546</v>
      </c>
      <c r="T31" s="613">
        <f>IF(ISNUMBER(Regressions!X5), Regressions!X5,0.0000000001)</f>
        <v>0</v>
      </c>
      <c r="U31" s="613">
        <f>IF(ISNUMBER(Regressions!Y5), Regressions!Y5,0.0000000001)</f>
        <v>21.218450000000001</v>
      </c>
      <c r="V31" s="616">
        <f>IF(ISNUMBER(Regressions!Z5), Regressions!Z5,0.0000000001)</f>
        <v>4.1830100000000003</v>
      </c>
      <c r="AM31" s="579"/>
      <c r="AN31" s="579"/>
      <c r="AO31" s="579"/>
      <c r="AP31" s="579"/>
      <c r="AQ31" s="579"/>
      <c r="AR31" s="579"/>
      <c r="AS31" s="579"/>
      <c r="AT31" s="579"/>
      <c r="AU31" s="579"/>
    </row>
    <row xmlns:x14ac="http://schemas.microsoft.com/office/spreadsheetml/2009/9/ac" r="32" x14ac:dyDescent="0.2">
      <c r="B32" s="617" t="s">
        <v>154</v>
      </c>
      <c r="C32" s="613">
        <f>IF(ISNUMBER(Regressions!C6), Regressions!C6, 0.0000000001)</f>
        <v>23.00123</v>
      </c>
      <c r="D32" s="613">
        <f>IF(ISNUMBER(Regressions!D6), Regressions!D6, 0.0000000001)</f>
        <v>10.58602</v>
      </c>
      <c r="E32" s="613">
        <f>IF(ISNUMBER(Regressions!E6), Regressions!E6, 0.0000000001)</f>
        <v>46.126759999999997</v>
      </c>
      <c r="F32" s="613">
        <f>IF(ISNUMBER(Regressions!F6), Regressions!F6, 0.0000000001)</f>
        <v>17.816099999999999</v>
      </c>
      <c r="G32" s="613">
        <f>IF(ISNUMBER(Regressions!G6), Regressions!G6, 0.0000000001)</f>
        <v>26.66666</v>
      </c>
      <c r="H32" s="613">
        <f>IF(ISNUMBER(Regressions!H6), Regressions!H6, 0.0000000001)</f>
        <v>14.03509</v>
      </c>
      <c r="I32" s="620" t="s">
        <v>154</v>
      </c>
      <c r="J32" s="613">
        <f>IF(ISNUMBER(Regressions!L6), Regressions!L6,0.0000000001)</f>
        <v>36.752139999999997</v>
      </c>
      <c r="K32" s="613">
        <f>IF(ISNUMBER(Regressions!M6), Regressions!M6,0.0000000001)</f>
        <v>25.425329999999999</v>
      </c>
      <c r="L32" s="613">
        <f>IF(ISNUMBER(Regressions!N6), Regressions!N6,0.0000000001)</f>
        <v>57.413775000000001</v>
      </c>
      <c r="M32" s="613">
        <f>IF(ISNUMBER(Regressions!O6), Regressions!O6,0.0000000001)</f>
        <v>23.850574999999999</v>
      </c>
      <c r="N32" s="613">
        <f>IF(ISNUMBER(Regressions!P6), Regressions!P6,0.0000000001)</f>
        <v>43.032020000000003</v>
      </c>
      <c r="O32" s="613">
        <f>IF(ISNUMBER(Regressions!Q6), Regressions!Q6,0.0000000001)</f>
        <v>27.192990000000002</v>
      </c>
      <c r="P32" s="621" t="s">
        <v>154</v>
      </c>
      <c r="Q32" s="613">
        <f>IF(ISNUMBER(Regressions!U6), Regressions!U6,0.0000000001)</f>
        <v>11.93416</v>
      </c>
      <c r="R32" s="613">
        <f>IF(ISNUMBER(Regressions!V6), Regressions!V6,0.0000000001)</f>
        <v>9.9156099999999991</v>
      </c>
      <c r="S32" s="613">
        <f>IF(ISNUMBER(Regressions!W6), Regressions!W6,0.0000000001)</f>
        <v>15.68627</v>
      </c>
      <c r="T32" s="613">
        <f>IF(ISNUMBER(Regressions!X6), Regressions!X6,0.0000000001)</f>
        <v>9.2105300000000003</v>
      </c>
      <c r="U32" s="613">
        <f>IF(ISNUMBER(Regressions!Y6), Regressions!Y6,0.0000000001)</f>
        <v>12.97071</v>
      </c>
      <c r="V32" s="616">
        <f>IF(ISNUMBER(Regressions!Z6), Regressions!Z6,0.0000000001)</f>
        <v>11.11111</v>
      </c>
      <c r="AM32" s="579"/>
      <c r="AN32" s="579"/>
      <c r="AO32" s="579"/>
      <c r="AP32" s="579"/>
      <c r="AQ32" s="579"/>
      <c r="AR32" s="579"/>
      <c r="AS32" s="579"/>
      <c r="AT32" s="579"/>
      <c r="AU32" s="579"/>
    </row>
    <row xmlns:x14ac="http://schemas.microsoft.com/office/spreadsheetml/2009/9/ac" r="33" ht="15.75" thickBot="true" x14ac:dyDescent="0.25">
      <c r="B33" s="622" t="s">
        <v>202</v>
      </c>
      <c r="C33" s="623">
        <f>IF(ISNUMBER(Regressions!C7), Regressions!C7, 0.0000000001)</f>
        <v>0</v>
      </c>
      <c r="D33" s="623">
        <f>IF(ISNUMBER(Regressions!D7), Regressions!D7, 0.0000000001)</f>
        <v>0</v>
      </c>
      <c r="E33" s="623">
        <f>IF(ISNUMBER(Regressions!E7), Regressions!E7, 0.0000000001)</f>
        <v>0</v>
      </c>
      <c r="F33" s="623">
        <f>IF(ISNUMBER(Regressions!F7), Regressions!F7, 0.0000000001)</f>
        <v>0</v>
      </c>
      <c r="G33" s="623">
        <f>IF(ISNUMBER(Regressions!G7), Regressions!G7, 0.0000000001)</f>
        <v>0</v>
      </c>
      <c r="H33" s="623">
        <f>IF(ISNUMBER(Regressions!H7), Regressions!H7, 0.0000000001)</f>
        <v>0</v>
      </c>
      <c r="I33" s="624" t="s">
        <v>202</v>
      </c>
      <c r="J33" s="625">
        <f>IF(ISNUMBER(Regressions!L7), Regressions!L7,0.0000000001)</f>
        <v>63.247860000000003</v>
      </c>
      <c r="K33" s="623">
        <f>IF(ISNUMBER(Regressions!M7), Regressions!M7,0.0000000001)</f>
        <v>74.574669999999998</v>
      </c>
      <c r="L33" s="623">
        <f>IF(ISNUMBER(Regressions!N7), Regressions!N7,0.0000000001)</f>
        <v>42.586224999999999</v>
      </c>
      <c r="M33" s="623">
        <f>IF(ISNUMBER(Regressions!O7), Regressions!O7,0.0000000001)</f>
        <v>76.149424999999994</v>
      </c>
      <c r="N33" s="623">
        <f>IF(ISNUMBER(Regressions!P7), Regressions!P7,0.0000000001)</f>
        <v>56.967979999999997</v>
      </c>
      <c r="O33" s="623">
        <f>IF(ISNUMBER(Regressions!Q7), Regressions!Q7,0.0000000001)</f>
        <v>72.807010000000005</v>
      </c>
      <c r="P33" s="626" t="s">
        <v>202</v>
      </c>
      <c r="Q33" s="625">
        <f>IF(ISNUMBER(Regressions!U7), Regressions!U7,0.0000000001)</f>
        <v>0</v>
      </c>
      <c r="R33" s="625">
        <f>IF(ISNUMBER(Regressions!V7), Regressions!V7,0.0000000001)</f>
        <v>0</v>
      </c>
      <c r="S33" s="623">
        <f>IF(ISNUMBER(Regressions!W7), Regressions!W7,0.0000000001)</f>
        <v>0</v>
      </c>
      <c r="T33" s="623">
        <f>IF(ISNUMBER(Regressions!X7), Regressions!X7,0.0000000001)</f>
        <v>0</v>
      </c>
      <c r="U33" s="623">
        <f>IF(ISNUMBER(Regressions!Y7), Regressions!Y7,0.0000000001)</f>
        <v>0</v>
      </c>
      <c r="V33" s="627">
        <f>IF(ISNUMBER(Regressions!Z7), Regressions!Z7,0.0000000001)</f>
        <v>0</v>
      </c>
    </row>
    <row xmlns:x14ac="http://schemas.microsoft.com/office/spreadsheetml/2009/9/ac" r="34" x14ac:dyDescent="0.2">
      <c r="B34" s="628" t="s">
        <v>261</v>
      </c>
    </row>
    <row xmlns:x14ac="http://schemas.microsoft.com/office/spreadsheetml/2009/9/ac" r="35" ht="6" customHeight="true" x14ac:dyDescent="0.2"/>
    <row xmlns:x14ac="http://schemas.microsoft.com/office/spreadsheetml/2009/9/ac" r="36" s="579" customFormat="true" ht="50.1" customHeight="true" x14ac:dyDescent="0.2">
      <c r="B36" s="629" t="s">
        <v>34</v>
      </c>
      <c r="C36" s="630" t="s">
        <v>270</v>
      </c>
      <c r="D36" s="630"/>
      <c r="E36" s="630"/>
      <c r="F36" s="630"/>
      <c r="G36" s="630"/>
      <c r="H36" s="630"/>
      <c r="I36" s="629" t="s">
        <v>34</v>
      </c>
      <c r="J36" s="631" t="s">
        <v>271</v>
      </c>
      <c r="K36" s="632"/>
      <c r="L36" s="632"/>
      <c r="M36" s="632"/>
      <c r="N36" s="632"/>
      <c r="O36" s="632"/>
      <c r="P36" s="629" t="s">
        <v>34</v>
      </c>
      <c r="Q36" s="633" t="s">
        <v>272</v>
      </c>
      <c r="R36" s="633"/>
      <c r="S36" s="633"/>
      <c r="T36" s="633"/>
      <c r="U36" s="633"/>
      <c r="V36" s="633"/>
    </row>
    <row xmlns:x14ac="http://schemas.microsoft.com/office/spreadsheetml/2009/9/ac" r="37" ht="50.1" customHeight="true" x14ac:dyDescent="0.2">
      <c r="B37" s="629" t="s">
        <v>35</v>
      </c>
      <c r="C37" s="634" t="s">
        <v>273</v>
      </c>
      <c r="D37" s="634"/>
      <c r="E37" s="634"/>
      <c r="F37" s="634"/>
      <c r="G37" s="634"/>
      <c r="H37" s="634"/>
      <c r="I37" s="629" t="s">
        <v>35</v>
      </c>
      <c r="J37" s="634" t="s">
        <v>274</v>
      </c>
      <c r="K37" s="634"/>
      <c r="L37" s="634"/>
      <c r="M37" s="634"/>
      <c r="N37" s="634"/>
      <c r="O37" s="634"/>
      <c r="P37" s="629" t="s">
        <v>35</v>
      </c>
      <c r="Q37" s="634" t="s">
        <v>275</v>
      </c>
      <c r="R37" s="634"/>
      <c r="S37" s="634"/>
      <c r="T37" s="634"/>
      <c r="U37" s="634"/>
      <c r="V37" s="634"/>
    </row>
    <row xmlns:x14ac="http://schemas.microsoft.com/office/spreadsheetml/2009/9/ac" r="38" ht="50.1" customHeight="true" x14ac:dyDescent="0.2">
      <c r="B38" s="629" t="s">
        <v>36</v>
      </c>
      <c r="C38" s="635" t="s">
        <v>276</v>
      </c>
      <c r="D38" s="635"/>
      <c r="E38" s="635"/>
      <c r="F38" s="635"/>
      <c r="G38" s="635"/>
      <c r="H38" s="635"/>
      <c r="I38" s="629" t="s">
        <v>36</v>
      </c>
      <c r="J38" s="635" t="s">
        <v>277</v>
      </c>
      <c r="K38" s="635"/>
      <c r="L38" s="635"/>
      <c r="M38" s="635"/>
      <c r="N38" s="635"/>
      <c r="O38" s="635"/>
      <c r="P38" s="629" t="s">
        <v>36</v>
      </c>
      <c r="Q38" s="635" t="s">
        <v>278</v>
      </c>
      <c r="R38" s="635"/>
      <c r="S38" s="635"/>
      <c r="T38" s="635"/>
      <c r="U38" s="635"/>
      <c r="V38" s="635"/>
    </row>
    <row xmlns:x14ac="http://schemas.microsoft.com/office/spreadsheetml/2009/9/ac" r="39" ht="50.1" customHeight="true" x14ac:dyDescent="0.2">
      <c r="B39" s="629" t="s">
        <v>202</v>
      </c>
      <c r="C39" s="636" t="s">
        <v>279</v>
      </c>
      <c r="D39" s="636"/>
      <c r="E39" s="636"/>
      <c r="F39" s="636"/>
      <c r="G39" s="636"/>
      <c r="H39" s="636"/>
      <c r="I39" s="629" t="s">
        <v>202</v>
      </c>
      <c r="J39" s="636" t="s">
        <v>279</v>
      </c>
      <c r="K39" s="636"/>
      <c r="L39" s="636"/>
      <c r="M39" s="636"/>
      <c r="N39" s="636"/>
      <c r="O39" s="636"/>
      <c r="P39" s="629" t="s">
        <v>202</v>
      </c>
      <c r="Q39" s="636" t="s">
        <v>279</v>
      </c>
      <c r="R39" s="636"/>
      <c r="S39" s="636"/>
      <c r="T39" s="636"/>
      <c r="U39" s="636"/>
      <c r="V39" s="63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261</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261</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261</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9" t="s">
        <v>25</v>
      </c>
      <c r="E4" s="130" t="s">
        <v>19</v>
      </c>
      <c r="F4" s="131" t="s">
        <v>121</v>
      </c>
      <c r="G4" s="129" t="s">
        <v>25</v>
      </c>
      <c r="H4" s="130" t="s">
        <v>19</v>
      </c>
      <c r="I4" s="131" t="s">
        <v>121</v>
      </c>
      <c r="J4" s="129" t="s">
        <v>25</v>
      </c>
      <c r="K4" s="130" t="s">
        <v>19</v>
      </c>
      <c r="L4" s="131" t="s">
        <v>121</v>
      </c>
      <c r="M4" s="129" t="s">
        <v>25</v>
      </c>
      <c r="N4" s="130" t="s">
        <v>19</v>
      </c>
      <c r="O4" s="131" t="s">
        <v>121</v>
      </c>
      <c r="P4" s="129" t="s">
        <v>25</v>
      </c>
      <c r="Q4" s="130" t="s">
        <v>19</v>
      </c>
      <c r="R4" s="131" t="s">
        <v>121</v>
      </c>
      <c r="S4" s="129" t="s">
        <v>25</v>
      </c>
      <c r="T4" s="130" t="s">
        <v>19</v>
      </c>
      <c r="U4" s="132" t="s">
        <v>121</v>
      </c>
      <c r="V4" s="133" t="s">
        <v>25</v>
      </c>
      <c r="W4" s="134" t="s">
        <v>19</v>
      </c>
      <c r="X4" s="134" t="s">
        <v>21</v>
      </c>
      <c r="Y4" s="134" t="s">
        <v>29</v>
      </c>
      <c r="Z4" s="136" t="s">
        <v>122</v>
      </c>
      <c r="AA4" s="133" t="s">
        <v>25</v>
      </c>
      <c r="AB4" s="134" t="s">
        <v>19</v>
      </c>
      <c r="AC4" s="134" t="s">
        <v>21</v>
      </c>
      <c r="AD4" s="134" t="s">
        <v>29</v>
      </c>
      <c r="AE4" s="136" t="s">
        <v>122</v>
      </c>
      <c r="AF4" s="133" t="s">
        <v>25</v>
      </c>
      <c r="AG4" s="134" t="s">
        <v>19</v>
      </c>
      <c r="AH4" s="134" t="s">
        <v>21</v>
      </c>
      <c r="AI4" s="134" t="s">
        <v>29</v>
      </c>
      <c r="AJ4" s="136" t="s">
        <v>122</v>
      </c>
      <c r="AK4" s="133" t="s">
        <v>25</v>
      </c>
      <c r="AL4" s="134" t="s">
        <v>19</v>
      </c>
      <c r="AM4" s="134" t="s">
        <v>21</v>
      </c>
      <c r="AN4" s="134" t="s">
        <v>29</v>
      </c>
      <c r="AO4" s="136" t="s">
        <v>122</v>
      </c>
      <c r="AP4" s="133" t="s">
        <v>25</v>
      </c>
      <c r="AQ4" s="134" t="s">
        <v>19</v>
      </c>
      <c r="AR4" s="134" t="s">
        <v>21</v>
      </c>
      <c r="AS4" s="134" t="s">
        <v>29</v>
      </c>
      <c r="AT4" s="136" t="s">
        <v>122</v>
      </c>
      <c r="AU4" s="133" t="s">
        <v>25</v>
      </c>
      <c r="AV4" s="134" t="s">
        <v>19</v>
      </c>
      <c r="AW4" s="134" t="s">
        <v>21</v>
      </c>
      <c r="AX4" s="134" t="s">
        <v>29</v>
      </c>
      <c r="AY4" s="137" t="s">
        <v>122</v>
      </c>
      <c r="AZ4" s="138" t="s">
        <v>25</v>
      </c>
      <c r="BA4" s="139" t="s">
        <v>141</v>
      </c>
      <c r="BB4" s="140" t="s">
        <v>143</v>
      </c>
      <c r="BC4" s="138" t="s">
        <v>25</v>
      </c>
      <c r="BD4" s="139" t="s">
        <v>141</v>
      </c>
      <c r="BE4" s="140" t="s">
        <v>143</v>
      </c>
      <c r="BF4" s="138" t="s">
        <v>25</v>
      </c>
      <c r="BG4" s="139" t="s">
        <v>141</v>
      </c>
      <c r="BH4" s="140" t="s">
        <v>143</v>
      </c>
      <c r="BI4" s="138" t="s">
        <v>25</v>
      </c>
      <c r="BJ4" s="139" t="s">
        <v>141</v>
      </c>
      <c r="BK4" s="140" t="s">
        <v>143</v>
      </c>
      <c r="BL4" s="138" t="s">
        <v>25</v>
      </c>
      <c r="BM4" s="139" t="s">
        <v>141</v>
      </c>
      <c r="BN4" s="140" t="s">
        <v>143</v>
      </c>
      <c r="BO4" s="138" t="s">
        <v>25</v>
      </c>
      <c r="BP4" s="139" t="s">
        <v>141</v>
      </c>
      <c r="BQ4" s="140" t="s">
        <v>143</v>
      </c>
    </row>
    <row xmlns:x14ac="http://schemas.microsoft.com/office/spreadsheetml/2009/9/ac" r="5" ht="48" hidden="true" x14ac:dyDescent="0.2">
      <c r="A5" s="42" t="s">
        <v>39</v>
      </c>
      <c r="B5" s="42" t="s">
        <v>40</v>
      </c>
      <c r="C5" s="42" t="s">
        <v>41</v>
      </c>
      <c r="D5" s="129" t="s">
        <v>135</v>
      </c>
      <c r="E5" s="130" t="s">
        <v>42</v>
      </c>
      <c r="F5" s="131" t="s">
        <v>183</v>
      </c>
      <c r="G5" s="129" t="s">
        <v>136</v>
      </c>
      <c r="H5" s="130" t="s">
        <v>43</v>
      </c>
      <c r="I5" s="131" t="s">
        <v>184</v>
      </c>
      <c r="J5" s="129" t="s">
        <v>137</v>
      </c>
      <c r="K5" s="130" t="s">
        <v>44</v>
      </c>
      <c r="L5" s="131" t="s">
        <v>185</v>
      </c>
      <c r="M5" s="129" t="s">
        <v>138</v>
      </c>
      <c r="N5" s="130" t="s">
        <v>86</v>
      </c>
      <c r="O5" s="131" t="s">
        <v>186</v>
      </c>
      <c r="P5" s="129" t="s">
        <v>139</v>
      </c>
      <c r="Q5" s="130" t="s">
        <v>87</v>
      </c>
      <c r="R5" s="131" t="s">
        <v>187</v>
      </c>
      <c r="S5" s="129" t="s">
        <v>140</v>
      </c>
      <c r="T5" s="130" t="s">
        <v>88</v>
      </c>
      <c r="U5" s="132" t="s">
        <v>188</v>
      </c>
      <c r="V5" s="133" t="s">
        <v>129</v>
      </c>
      <c r="W5" s="134" t="s">
        <v>45</v>
      </c>
      <c r="X5" s="135" t="s">
        <v>65</v>
      </c>
      <c r="Y5" s="135" t="s">
        <v>66</v>
      </c>
      <c r="Z5" s="136" t="s">
        <v>189</v>
      </c>
      <c r="AA5" s="133" t="s">
        <v>130</v>
      </c>
      <c r="AB5" s="134" t="s">
        <v>46</v>
      </c>
      <c r="AC5" s="135" t="s">
        <v>67</v>
      </c>
      <c r="AD5" s="135" t="s">
        <v>68</v>
      </c>
      <c r="AE5" s="136" t="s">
        <v>190</v>
      </c>
      <c r="AF5" s="133" t="s">
        <v>131</v>
      </c>
      <c r="AG5" s="134" t="s">
        <v>47</v>
      </c>
      <c r="AH5" s="135" t="s">
        <v>69</v>
      </c>
      <c r="AI5" s="135" t="s">
        <v>70</v>
      </c>
      <c r="AJ5" s="136" t="s">
        <v>191</v>
      </c>
      <c r="AK5" s="133" t="s">
        <v>132</v>
      </c>
      <c r="AL5" s="134" t="s">
        <v>71</v>
      </c>
      <c r="AM5" s="135" t="s">
        <v>72</v>
      </c>
      <c r="AN5" s="135" t="s">
        <v>73</v>
      </c>
      <c r="AO5" s="136" t="s">
        <v>192</v>
      </c>
      <c r="AP5" s="133" t="s">
        <v>133</v>
      </c>
      <c r="AQ5" s="134" t="s">
        <v>74</v>
      </c>
      <c r="AR5" s="135" t="s">
        <v>75</v>
      </c>
      <c r="AS5" s="135" t="s">
        <v>76</v>
      </c>
      <c r="AT5" s="136" t="s">
        <v>193</v>
      </c>
      <c r="AU5" s="133" t="s">
        <v>134</v>
      </c>
      <c r="AV5" s="134" t="s">
        <v>77</v>
      </c>
      <c r="AW5" s="135" t="s">
        <v>78</v>
      </c>
      <c r="AX5" s="135" t="s">
        <v>79</v>
      </c>
      <c r="AY5" s="137" t="s">
        <v>194</v>
      </c>
      <c r="AZ5" s="138" t="s">
        <v>80</v>
      </c>
      <c r="BA5" s="139" t="s">
        <v>114</v>
      </c>
      <c r="BB5" s="140" t="s">
        <v>195</v>
      </c>
      <c r="BC5" s="138" t="s">
        <v>85</v>
      </c>
      <c r="BD5" s="139" t="s">
        <v>115</v>
      </c>
      <c r="BE5" s="140" t="s">
        <v>196</v>
      </c>
      <c r="BF5" s="138" t="s">
        <v>84</v>
      </c>
      <c r="BG5" s="139" t="s">
        <v>116</v>
      </c>
      <c r="BH5" s="140" t="s">
        <v>197</v>
      </c>
      <c r="BI5" s="138" t="s">
        <v>83</v>
      </c>
      <c r="BJ5" s="139" t="s">
        <v>117</v>
      </c>
      <c r="BK5" s="140" t="s">
        <v>198</v>
      </c>
      <c r="BL5" s="138" t="s">
        <v>82</v>
      </c>
      <c r="BM5" s="139" t="s">
        <v>118</v>
      </c>
      <c r="BN5" s="140" t="s">
        <v>199</v>
      </c>
      <c r="BO5" s="138" t="s">
        <v>81</v>
      </c>
      <c r="BP5" s="139" t="s">
        <v>119</v>
      </c>
      <c r="BQ5" s="140" t="s">
        <v>200</v>
      </c>
    </row>
    <row xmlns:x14ac="http://schemas.microsoft.com/office/spreadsheetml/2009/9/ac" r="6" x14ac:dyDescent="0.2">
      <c r="A6" s="334" t="str">
        <f>+RIGHT('Data Summary'!A6,LEN('Data Summary'!A6)-9)</f>
        <v>UIS</v>
      </c>
      <c r="B6" s="35" t="str">
        <f>+IF(ISTEXT('Data Summary'!B6),'Data Summary'!B6,"")</f>
        <v>Other</v>
      </c>
      <c r="C6" s="333">
        <f>+VALUE('Data Summary'!C6)</f>
        <v>2011</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f>+IF(AND(ISNUMBER('Sanitation Data'!D4),'Data Summary'!CK6="Yes"),100-'Sanitation Data'!D4,NA())</f>
        <v>61.3</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f>+IF(AND(ISNUMBER('Sanitation Data'!H4),'Data Summary'!DE6="Yes"),100-'Sanitation Data'!H4,NA())</f>
        <v>61.3</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34" t="str">
        <f ca="true">+RIGHT('Data Summary'!A7,LEN('Data Summary'!A7)-9)</f>
        <v>UIS</v>
      </c>
      <c r="B7" s="35" t="str">
        <f ca="true">+IF(ISTEXT('Data Summary'!B7),'Data Summary'!B7,"")</f>
        <v>Other</v>
      </c>
      <c r="C7" s="333">
        <f ca="true">+VALUE('Data Summary'!C7)</f>
        <v>2019</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f ca="true">+IF(AND(ISNUMBER(OFFSET('Water Data'!$D$9,0,10*ROW('Water Data'!D1))),'Data Summary'!BU7="Yes"),OFFSET('Water Data'!$D$9,0,10*ROW('Water Data'!D1)),NA())</f>
        <v>69.536439999999999</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f ca="true">+IF(AND(ISNUMBER(OFFSET('Water Data'!$H$9,0,10*ROW('Water Data'!H1))),'Data Summary'!CG7="Yes"),OFFSET('Water Data'!$H$9,0,10*ROW('Water Data'!H1)),NA())</f>
        <v>69.536439999999999</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f ca="true">+IF(AND(ISNUMBER(OFFSET('Sanitation Data'!$D$4,0,10*ROW('Sanitation Data'!D1))),'Data Summary'!CK7="Yes"),100-OFFSET('Sanitation Data'!$D$4,0,10*ROW('Sanitation Data'!D1)),NA())</f>
        <v>61.3</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f ca="true">+IF(AND(ISNUMBER(OFFSET('Sanitation Data'!$H$4,0,10*ROW('Sanitation Data'!H1))),'Data Summary'!DE7="Yes"),100-OFFSET('Sanitation Data'!$H$4,0,10*ROW('Sanitation Data'!H1)),NA())</f>
        <v>61.3</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f ca="true">+IF(AND(ISNUMBER(OFFSET('Hygiene Data'!$D$9,0,10*ROW('Hygiene Data'!D1))),'Data Summary'!DQ7="Yes"),OFFSET('Hygiene Data'!$D$9,0,10*ROW('Hygiene Data'!D1)),NA())</f>
        <v>44.32009</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f ca="true">+IF(AND(ISNUMBER(OFFSET('Hygiene Data'!$H$9,0,10*ROW('Hygiene Data'!H1))),'Data Summary'!EC7="Yes"),OFFSET('Hygiene Data'!$H$9,0,10*ROW('Hygiene Data'!H1)),NA())</f>
        <v>44.32009</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4" t="str">
        <f ca="true">+RIGHT('Data Summary'!A8,LEN('Data Summary'!A8)-9)</f>
        <v>SUR</v>
      </c>
      <c r="B8" s="35" t="str">
        <f ca="true">+IF(ISTEXT('Data Summary'!B8),'Data Summary'!B8,"")</f>
        <v>Survey</v>
      </c>
      <c r="C8" s="333">
        <f ca="true">+VALUE('Data Summary'!C8)</f>
        <v>2021</v>
      </c>
      <c r="D8" s="91">
        <f ca="true">+IF(AND(ISNUMBER(OFFSET('Water Data'!$D$4,0,10*ROW('Water Data'!D2))),'Data Summary'!BS8="Yes"),100-OFFSET('Water Data'!$D$4,0,10*ROW('Water Data'!D2)),NA())</f>
        <v>84.132840000000002</v>
      </c>
      <c r="E8" s="91">
        <f ca="true">+IF(AND(ISNUMBER(OFFSET('Water Data'!$D$6,0,10*ROW('Water Data'!D2))),'Data Summary'!BT8="Yes"),OFFSET('Water Data'!$D$6,0,10*ROW('Water Data'!D2)),NA())</f>
        <v>76.998769999999993</v>
      </c>
      <c r="F8" s="91">
        <f ca="true">+IF(AND(ISNUMBER(OFFSET('Water Data'!$D$9,0,10*ROW('Water Data'!D2))),'Data Summary'!BU8="Yes"),OFFSET('Water Data'!$D$9,0,10*ROW('Water Data'!D2)),NA())</f>
        <v>62.026859999999999</v>
      </c>
      <c r="G8" s="91">
        <f ca="true">+IF(AND(ISNUMBER(OFFSET('Water Data'!$E$4,0,10*ROW('Water Data'!E2))),'Data Summary'!BV8="Yes"),100-OFFSET('Water Data'!$E$4,0,10*ROW('Water Data'!E2)),NA())</f>
        <v>90.359170000000006</v>
      </c>
      <c r="H8" s="91">
        <f ca="true">+IF(AND(ISNUMBER(OFFSET('Water Data'!$E$6,0,10*ROW('Water Data'!E2))),'Data Summary'!BW8="Yes"),OFFSET('Water Data'!$E$6,0,10*ROW('Water Data'!E2)),NA())</f>
        <v>89.413979999999995</v>
      </c>
      <c r="I8" s="91">
        <f ca="true">+IF(AND(ISNUMBER(OFFSET('Water Data'!$E$9,0,10*ROW('Water Data'!E2))),'Data Summary'!BX8="Yes"),OFFSET('Water Data'!$E$9,0,10*ROW('Water Data'!E2)),NA())</f>
        <v>68.965519999999998</v>
      </c>
      <c r="J8" s="91">
        <f ca="true">+IF(AND(ISNUMBER(OFFSET('Water Data'!$F$4,0,10*ROW('Water Data'!F2))),'Data Summary'!BY8="Yes"),100-OFFSET('Water Data'!$F$4,0,10*ROW('Water Data'!F2)),NA())</f>
        <v>72.535210000000006</v>
      </c>
      <c r="K8" s="91">
        <f ca="true">+IF(AND(ISNUMBER(OFFSET('Water Data'!$F$6,0,10*ROW('Water Data'!F2))),'Data Summary'!BZ8="Yes"),OFFSET('Water Data'!$F$6,0,10*ROW('Water Data'!F2)),NA())</f>
        <v>53.873240000000003</v>
      </c>
      <c r="L8" s="91">
        <f ca="true">+IF(AND(ISNUMBER(OFFSET('Water Data'!$F$9,0,10*ROW('Water Data'!F2))),'Data Summary'!CA8="Yes"),OFFSET('Water Data'!$F$9,0,10*ROW('Water Data'!F2)),NA())</f>
        <v>58.380409999999998</v>
      </c>
      <c r="M8" s="91">
        <f ca="true">+IF(AND(ISNUMBER(OFFSET('Water Data'!$G$4,0,10*ROW('Water Data'!G2))),'Data Summary'!CB8="Yes"),100-OFFSET('Water Data'!$G$4,0,10*ROW('Water Data'!G2)),NA())</f>
        <v>88.505750000000006</v>
      </c>
      <c r="N8" s="91">
        <f ca="true">+IF(AND(ISNUMBER(OFFSET('Water Data'!$G$6,0,10*ROW('Water Data'!G2))),'Data Summary'!CC8="Yes"),OFFSET('Water Data'!$G$6,0,10*ROW('Water Data'!G2)),NA())</f>
        <v>82.183899999999994</v>
      </c>
      <c r="O8" s="91">
        <f ca="true">+IF(AND(ISNUMBER(OFFSET('Water Data'!$G$9,0,10*ROW('Water Data'!G2))),'Data Summary'!CD8="Yes"),OFFSET('Water Data'!$G$9,0,10*ROW('Water Data'!G2)),NA())</f>
        <v>68.965519999999998</v>
      </c>
      <c r="P8" s="91">
        <f ca="true">+IF(AND(ISNUMBER(OFFSET('Water Data'!$H$4,0,10*ROW('Water Data'!H2))),'Data Summary'!CE8="Yes"),100-OFFSET('Water Data'!$H$4,0,10*ROW('Water Data'!H2)),NA())</f>
        <v>81.904759999999996</v>
      </c>
      <c r="Q8" s="91">
        <f ca="true">+IF(AND(ISNUMBER(OFFSET('Water Data'!$H$6,0,10*ROW('Water Data'!H2))),'Data Summary'!CF8="Yes"),OFFSET('Water Data'!$H$6,0,10*ROW('Water Data'!H2)),NA())</f>
        <v>73.333340000000007</v>
      </c>
      <c r="R8" s="91">
        <f ca="true">+IF(AND(ISNUMBER(OFFSET('Water Data'!$H$9,0,10*ROW('Water Data'!H2))),'Data Summary'!CG8="Yes"),OFFSET('Water Data'!$H$9,0,10*ROW('Water Data'!H2)),NA())</f>
        <v>58.380409999999998</v>
      </c>
      <c r="S8" s="91">
        <f ca="true">+IF(AND(ISNUMBER(OFFSET('Water Data'!$I$4,0,10*ROW('Water Data'!I2))),'Data Summary'!CH8="Yes"),100-OFFSET('Water Data'!$I$4,0,10*ROW('Water Data'!I2)),NA())</f>
        <v>87.719300000000004</v>
      </c>
      <c r="T8" s="91">
        <f ca="true">+IF(AND(ISNUMBER(OFFSET('Water Data'!$I$6,0,10*ROW('Water Data'!I2))),'Data Summary'!CI8="Yes"),OFFSET('Water Data'!$I$6,0,10*ROW('Water Data'!I2)),NA())</f>
        <v>85.964910000000003</v>
      </c>
      <c r="U8" s="91">
        <f ca="true">+IF(AND(ISNUMBER(OFFSET('Water Data'!$I$9,0,10*ROW('Water Data'!I2))),'Data Summary'!CJ8="Yes"),OFFSET('Water Data'!$I$9,0,10*ROW('Water Data'!I2)),NA())</f>
        <v>68.421049999999994</v>
      </c>
      <c r="V8" s="92">
        <f ca="true">+IF(AND(ISNUMBER(OFFSET('Sanitation Data'!$D$4,0,10*ROW('Sanitation Data'!D2))),'Data Summary'!CK8="Yes"),100-OFFSET('Sanitation Data'!$D$4,0,10*ROW('Sanitation Data'!D2)),NA())</f>
        <v>80.708179999999999</v>
      </c>
      <c r="W8" s="92">
        <f ca="true">+IF(AND(ISNUMBER(OFFSET('Sanitation Data'!$D$6,0,10*ROW('Sanitation Data'!D2))),'Data Summary'!CL8="Yes"),OFFSET('Sanitation Data'!$D$6,0,10*ROW('Sanitation Data'!D2)),NA())</f>
        <v>63.247859999999996</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f ca="true">+IF(AND(ISNUMBER(OFFSET('Sanitation Data'!$E$4,0,10*ROW('Sanitation Data'!E2))),'Data Summary'!CP8="Yes"),100-OFFSET('Sanitation Data'!$E$4,0,10*ROW('Sanitation Data'!E2)),NA())</f>
        <v>87.712670000000003</v>
      </c>
      <c r="AB8" s="92">
        <f ca="true">+IF(AND(ISNUMBER(OFFSET('Sanitation Data'!$E$6,0,10*ROW('Sanitation Data'!E2))),'Data Summary'!CQ8="Yes"),OFFSET('Sanitation Data'!$E$6,0,10*ROW('Sanitation Data'!E2)),NA())</f>
        <v>74.574669999999983</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f ca="true">+IF(AND(ISNUMBER(OFFSET('Sanitation Data'!$F$4,0,10*ROW('Sanitation Data'!F2))),'Data Summary'!CU8="Yes"),100-OFFSET('Sanitation Data'!$F$4,0,10*ROW('Sanitation Data'!F2)),NA())</f>
        <v>67.931029999999993</v>
      </c>
      <c r="AG8" s="92">
        <f ca="true">+IF(AND(ISNUMBER(OFFSET('Sanitation Data'!$F$6,0,10*ROW('Sanitation Data'!F2))),'Data Summary'!CV8="Yes"),OFFSET('Sanitation Data'!$F$6,0,10*ROW('Sanitation Data'!F2)),NA())</f>
        <v>42.586225000000013</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f ca="true">+IF(AND(ISNUMBER(OFFSET('Sanitation Data'!$G$4,0,10*ROW('Sanitation Data'!G2))),'Data Summary'!CZ8="Yes"),100-OFFSET('Sanitation Data'!$G$4,0,10*ROW('Sanitation Data'!G2)),NA())</f>
        <v>85.057469999999995</v>
      </c>
      <c r="AL8" s="92">
        <f ca="true">+IF(AND(ISNUMBER(OFFSET('Sanitation Data'!$G$6,0,10*ROW('Sanitation Data'!G2))),'Data Summary'!DA8="Yes"),OFFSET('Sanitation Data'!$G$6,0,10*ROW('Sanitation Data'!G2)),NA())</f>
        <v>76.149425000000008</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f ca="true">+IF(AND(ISNUMBER(OFFSET('Sanitation Data'!$H$4,0,10*ROW('Sanitation Data'!H2))),'Data Summary'!DE8="Yes"),100-OFFSET('Sanitation Data'!$H$4,0,10*ROW('Sanitation Data'!H2)),NA())</f>
        <v>77.777780000000007</v>
      </c>
      <c r="AQ8" s="92">
        <f ca="true">+IF(AND(ISNUMBER(OFFSET('Sanitation Data'!$H$6,0,10*ROW('Sanitation Data'!H2))),'Data Summary'!DF8="Yes"),OFFSET('Sanitation Data'!$H$6,0,10*ROW('Sanitation Data'!H2)),NA())</f>
        <v>56.967980000000004</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f ca="true">+IF(AND(ISNUMBER(OFFSET('Sanitation Data'!$I$4,0,10*ROW('Sanitation Data'!I2))),'Data Summary'!DJ8="Yes"),100-OFFSET('Sanitation Data'!$I$4,0,10*ROW('Sanitation Data'!I2)),NA())</f>
        <v>87.719300000000004</v>
      </c>
      <c r="AV8" s="92">
        <f ca="true">+IF(AND(ISNUMBER(OFFSET('Sanitation Data'!$I$6,0,10*ROW('Sanitation Data'!I2))),'Data Summary'!DK8="Yes"),OFFSET('Sanitation Data'!$I$6,0,10*ROW('Sanitation Data'!I2)),NA())</f>
        <v>72.807009999999991</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f ca="true">+IF(AND(ISNUMBER(OFFSET('Hygiene Data'!$D$5,0,10*ROW('Hygiene Data'!D2))),'Data Summary'!DO8="Yes"),OFFSET('Hygiene Data'!$D$5,0,10*ROW('Hygiene Data'!D2)),NA())</f>
        <v>88.065839999999994</v>
      </c>
      <c r="BA8" s="93">
        <f ca="true">+IF(AND(ISNUMBER(OFFSET('Hygiene Data'!$D$7,0,10*ROW('Hygiene Data'!D2))),'Data Summary'!DP8="Yes"),OFFSET('Hygiene Data'!$D$7,0,10*ROW('Hygiene Data'!D2)),NA())</f>
        <v>94.295299999999997</v>
      </c>
      <c r="BB8" s="93">
        <f ca="true">+IF(AND(ISNUMBER(OFFSET('Hygiene Data'!$D$9,0,10*ROW('Hygiene Data'!D2))),'Data Summary'!DQ8="Yes"),OFFSET('Hygiene Data'!$D$9,0,10*ROW('Hygiene Data'!D2)),NA())</f>
        <v>87.919460000000001</v>
      </c>
      <c r="BC8" s="93">
        <f ca="true">+IF(AND(ISNUMBER(OFFSET('Hygiene Data'!$E$5,0,10*ROW('Hygiene Data'!E2))),'Data Summary'!DR8="Yes"),OFFSET('Hygiene Data'!$E$5,0,10*ROW('Hygiene Data'!E2)),NA())</f>
        <v>90.084389999999999</v>
      </c>
      <c r="BD8" s="93">
        <f ca="true">+IF(AND(ISNUMBER(OFFSET('Hygiene Data'!$E$7,0,10*ROW('Hygiene Data'!E2))),'Data Summary'!DS8="Yes"),OFFSET('Hygiene Data'!$E$7,0,10*ROW('Hygiene Data'!E2)),NA())</f>
        <v>97.733859999999993</v>
      </c>
      <c r="BE8" s="93">
        <f ca="true">+IF(AND(ISNUMBER(OFFSET('Hygiene Data'!$E$9,0,10*ROW('Hygiene Data'!E2))),'Data Summary'!DT8="Yes"),OFFSET('Hygiene Data'!$E$9,0,10*ROW('Hygiene Data'!E2)),NA())</f>
        <v>91.358019999999996</v>
      </c>
      <c r="BF8" s="93">
        <f ca="true">+IF(AND(ISNUMBER(OFFSET('Hygiene Data'!$F$5,0,10*ROW('Hygiene Data'!F2))),'Data Summary'!DU8="Yes"),OFFSET('Hygiene Data'!$F$5,0,10*ROW('Hygiene Data'!F2)),NA())</f>
        <v>84.313730000000007</v>
      </c>
      <c r="BG8" s="93">
        <f ca="true">+IF(AND(ISNUMBER(OFFSET('Hygiene Data'!$F$7,0,10*ROW('Hygiene Data'!F2))),'Data Summary'!DV8="Yes"),OFFSET('Hygiene Data'!$F$7,0,10*ROW('Hygiene Data'!F2)),NA())</f>
        <v>87.004109999999997</v>
      </c>
      <c r="BH8" s="93">
        <f ca="true">+IF(AND(ISNUMBER(OFFSET('Hygiene Data'!$F$9,0,10*ROW('Hygiene Data'!F2))),'Data Summary'!DW8="Yes"),OFFSET('Hygiene Data'!$F$9,0,10*ROW('Hygiene Data'!F2)),NA())</f>
        <v>80.628270000000001</v>
      </c>
      <c r="BI8" s="93">
        <f ca="true">+IF(AND(ISNUMBER(OFFSET('Hygiene Data'!$G$5,0,10*ROW('Hygiene Data'!G2))),'Data Summary'!DX8="Yes"),OFFSET('Hygiene Data'!$G$5,0,10*ROW('Hygiene Data'!G2)),NA())</f>
        <v>90.789469999999994</v>
      </c>
      <c r="BJ8" s="93">
        <f ca="true">+IF(AND(ISNUMBER(OFFSET('Hygiene Data'!$G$7,0,10*ROW('Hygiene Data'!G2))),'Data Summary'!DY8="Yes"),OFFSET('Hygiene Data'!$G$7,0,10*ROW('Hygiene Data'!G2)),NA())</f>
        <v>98.105159999999998</v>
      </c>
      <c r="BK8" s="93">
        <f ca="true">+IF(AND(ISNUMBER(OFFSET('Hygiene Data'!$G$9,0,10*ROW('Hygiene Data'!G2))),'Data Summary'!DZ8="Yes"),OFFSET('Hygiene Data'!$G$9,0,10*ROW('Hygiene Data'!G2)),NA())</f>
        <v>91.729320000000001</v>
      </c>
      <c r="BL8" s="93">
        <f ca="true">+IF(AND(ISNUMBER(OFFSET('Hygiene Data'!$H$5,0,10*ROW('Hygiene Data'!H2))),'Data Summary'!EA8="Yes"),OFFSET('Hygiene Data'!$H$5,0,10*ROW('Hygiene Data'!H2)),NA())</f>
        <v>87.029290000000003</v>
      </c>
      <c r="BM8" s="93">
        <f ca="true">+IF(AND(ISNUMBER(OFFSET('Hygiene Data'!$H$7,0,10*ROW('Hygiene Data'!H2))),'Data Summary'!EB8="Yes"),OFFSET('Hygiene Data'!$H$7,0,10*ROW('Hygiene Data'!H2)),NA())</f>
        <v>93.677430000000001</v>
      </c>
      <c r="BN8" s="93">
        <f ca="true">+IF(AND(ISNUMBER(OFFSET('Hygiene Data'!$H$9,0,10*ROW('Hygiene Data'!H2))),'Data Summary'!EC8="Yes"),OFFSET('Hygiene Data'!$H$9,0,10*ROW('Hygiene Data'!H2)),NA())</f>
        <v>87.301590000000004</v>
      </c>
      <c r="BO8" s="93">
        <f ca="true">+IF(AND(ISNUMBER(OFFSET('Hygiene Data'!$I$5,0,10*ROW('Hygiene Data'!I2))),'Data Summary'!ED8="Yes"),OFFSET('Hygiene Data'!$I$5,0,10*ROW('Hygiene Data'!I2)),NA())</f>
        <v>88.888890000000004</v>
      </c>
      <c r="BP8" s="93">
        <f ca="true">+IF(AND(ISNUMBER(OFFSET('Hygiene Data'!$I$7,0,10*ROW('Hygiene Data'!I2))),'Data Summary'!EE8="Yes"),OFFSET('Hygiene Data'!$I$7,0,10*ROW('Hygiene Data'!I2)),NA())</f>
        <v>91.08171999999999</v>
      </c>
      <c r="BQ8" s="93">
        <f ca="true">+IF(AND(ISNUMBER(OFFSET('Hygiene Data'!$I$9,0,10*ROW('Hygiene Data'!I2))),'Data Summary'!EF8="Yes"),OFFSET('Hygiene Data'!$I$9,0,10*ROW('Hygiene Data'!I2)),NA())</f>
        <v>84.705879999999993</v>
      </c>
    </row>
    <row xmlns:x14ac="http://schemas.microsoft.com/office/spreadsheetml/2009/9/ac" r="9" x14ac:dyDescent="0.2">
      <c r="A9" s="334" t="e">
        <f ca="true">+RIGHT('Data Summary'!A9,LEN('Data Summary'!A9)-9)</f>
        <v>#VALUE!</v>
      </c>
      <c r="B9" s="35" t="str">
        <f ca="true">+IF(ISTEXT('Data Summary'!B9),'Data Summary'!B9,"")</f>
        <v/>
      </c>
      <c r="C9" s="333" t="e">
        <f ca="true">+VALUE('Data Summary'!C9)</f>
        <v>#VALUE!</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34" t="e">
        <f ca="true">+RIGHT('Data Summary'!A10,LEN('Data Summary'!A10)-9)</f>
        <v>#VALUE!</v>
      </c>
      <c r="B10" s="35" t="str">
        <f ca="true">+IF(ISTEXT('Data Summary'!B10),'Data Summary'!B10,"")</f>
        <v/>
      </c>
      <c r="C10" s="333"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34" t="e">
        <f ca="true">+RIGHT('Data Summary'!A11,LEN('Data Summary'!A11)-9)</f>
        <v>#VALUE!</v>
      </c>
      <c r="B11" s="35" t="str">
        <f ca="true">+IF(ISTEXT('Data Summary'!B11),'Data Summary'!B11,"")</f>
        <v/>
      </c>
      <c r="C11" s="333"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34" t="e">
        <f ca="true">+RIGHT('Data Summary'!A12,LEN('Data Summary'!A12)-9)</f>
        <v>#VALUE!</v>
      </c>
      <c r="B12" s="35" t="str">
        <f ca="true">+IF(ISTEXT('Data Summary'!B12),'Data Summary'!B12,"")</f>
        <v/>
      </c>
      <c r="C12" s="333"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34" t="e">
        <f ca="true">+RIGHT('Data Summary'!A13,LEN('Data Summary'!A13)-9)</f>
        <v>#VALUE!</v>
      </c>
      <c r="B13" s="35" t="str">
        <f ca="true">+IF(ISTEXT('Data Summary'!B13),'Data Summary'!B13,"")</f>
        <v/>
      </c>
      <c r="C13" s="333"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34" t="e">
        <f ca="true">+RIGHT('Data Summary'!A14,LEN('Data Summary'!A14)-9)</f>
        <v>#VALUE!</v>
      </c>
      <c r="B14" s="35" t="str">
        <f ca="true">+IF(ISTEXT('Data Summary'!B14),'Data Summary'!B14,"")</f>
        <v/>
      </c>
      <c r="C14" s="333"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34" t="e">
        <f ca="true">+RIGHT('Data Summary'!A15,LEN('Data Summary'!A15)-9)</f>
        <v>#VALUE!</v>
      </c>
      <c r="B15" s="35" t="str">
        <f ca="true">+IF(ISTEXT('Data Summary'!B15),'Data Summary'!B15,"")</f>
        <v/>
      </c>
      <c r="C15" s="333"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4" t="e">
        <f ca="true">+RIGHT('Data Summary'!A16,LEN('Data Summary'!A16)-9)</f>
        <v>#VALUE!</v>
      </c>
      <c r="B16" s="35" t="str">
        <f ca="true">+IF(ISTEXT('Data Summary'!B16),'Data Summary'!B16,"")</f>
        <v/>
      </c>
      <c r="C16" s="333"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4" t="e">
        <f ca="true">+RIGHT('Data Summary'!A17,LEN('Data Summary'!A17)-9)</f>
        <v>#VALUE!</v>
      </c>
      <c r="B17" s="35" t="str">
        <f ca="true">+IF(ISTEXT('Data Summary'!B17),'Data Summary'!B17,"")</f>
        <v/>
      </c>
      <c r="C17" s="333"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4" t="e">
        <f ca="true">+RIGHT('Data Summary'!A18,LEN('Data Summary'!A18)-9)</f>
        <v>#VALUE!</v>
      </c>
      <c r="B18" s="35" t="str">
        <f ca="true">+IF(ISTEXT('Data Summary'!B18),'Data Summary'!B18,"")</f>
        <v/>
      </c>
      <c r="C18" s="333"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4" t="e">
        <f ca="true">+RIGHT('Data Summary'!A19,LEN('Data Summary'!A19)-9)</f>
        <v>#VALUE!</v>
      </c>
      <c r="B19" s="35" t="str">
        <f ca="true">+IF(ISTEXT('Data Summary'!B19),'Data Summary'!B19,"")</f>
        <v/>
      </c>
      <c r="C19" s="333"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4" t="e">
        <f ca="true">+RIGHT('Data Summary'!A20,LEN('Data Summary'!A20)-9)</f>
        <v>#VALUE!</v>
      </c>
      <c r="B20" s="35" t="str">
        <f ca="true">+IF(ISTEXT('Data Summary'!B20),'Data Summary'!B20,"")</f>
        <v/>
      </c>
      <c r="C20" s="333"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4" t="e">
        <f ca="true">+RIGHT('Data Summary'!A21,LEN('Data Summary'!A21)-9)</f>
        <v>#VALUE!</v>
      </c>
      <c r="B21" s="35" t="str">
        <f ca="true">+IF(ISTEXT('Data Summary'!B21),'Data Summary'!B21,"")</f>
        <v/>
      </c>
      <c r="C21" s="333"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4" t="e">
        <f ca="true">+RIGHT('Data Summary'!A22,LEN('Data Summary'!A22)-9)</f>
        <v>#VALUE!</v>
      </c>
      <c r="B22" s="35" t="str">
        <f ca="true">+IF(ISTEXT('Data Summary'!B22),'Data Summary'!B22,"")</f>
        <v/>
      </c>
      <c r="C22" s="333"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4" t="e">
        <f ca="true">+RIGHT('Data Summary'!A23,LEN('Data Summary'!A23)-9)</f>
        <v>#VALUE!</v>
      </c>
      <c r="B23" s="35" t="str">
        <f ca="true">+IF(ISTEXT('Data Summary'!B23),'Data Summary'!B23,"")</f>
        <v/>
      </c>
      <c r="C23" s="333"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4" t="e">
        <f ca="true">+RIGHT('Data Summary'!A24,LEN('Data Summary'!A24)-9)</f>
        <v>#VALUE!</v>
      </c>
      <c r="B24" s="35" t="str">
        <f ca="true">+IF(ISTEXT('Data Summary'!B24),'Data Summary'!B24,"")</f>
        <v/>
      </c>
      <c r="C24" s="333"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4" t="e">
        <f ca="true">+RIGHT('Data Summary'!A25,LEN('Data Summary'!A25)-9)</f>
        <v>#VALUE!</v>
      </c>
      <c r="B25" s="35" t="str">
        <f ca="true">+IF(ISTEXT('Data Summary'!B25),'Data Summary'!B25,"")</f>
        <v/>
      </c>
      <c r="C25" s="333"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4" t="e">
        <f ca="true">+RIGHT('Data Summary'!A26,LEN('Data Summary'!A26)-9)</f>
        <v>#VALUE!</v>
      </c>
      <c r="B26" s="35" t="str">
        <f ca="true">+IF(ISTEXT('Data Summary'!B26),'Data Summary'!B26,"")</f>
        <v/>
      </c>
      <c r="C26" s="333"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4" t="e">
        <f ca="true">+RIGHT('Data Summary'!A27,LEN('Data Summary'!A27)-9)</f>
        <v>#VALUE!</v>
      </c>
      <c r="B27" s="35" t="str">
        <f ca="true">+IF(ISTEXT('Data Summary'!B27),'Data Summary'!B27,"")</f>
        <v/>
      </c>
      <c r="C27" s="333"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4" t="e">
        <f ca="true">+RIGHT('Data Summary'!A28,LEN('Data Summary'!A28)-9)</f>
        <v>#VALUE!</v>
      </c>
      <c r="B28" s="35" t="str">
        <f ca="true">+IF(ISTEXT('Data Summary'!B28),'Data Summary'!B28,"")</f>
        <v/>
      </c>
      <c r="C28" s="333"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4" t="e">
        <f ca="true">+RIGHT('Data Summary'!A29,LEN('Data Summary'!A29)-9)</f>
        <v>#VALUE!</v>
      </c>
      <c r="B29" s="35" t="str">
        <f ca="true">+IF(ISTEXT('Data Summary'!B29),'Data Summary'!B29,"")</f>
        <v/>
      </c>
      <c r="C29" s="333"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4" t="e">
        <f ca="true">+RIGHT('Data Summary'!A30,LEN('Data Summary'!A30)-9)</f>
        <v>#VALUE!</v>
      </c>
      <c r="B30" s="35" t="str">
        <f ca="true">+IF(ISTEXT('Data Summary'!B30),'Data Summary'!B30,"")</f>
        <v/>
      </c>
      <c r="C30" s="333"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4" t="e">
        <f ca="true">+RIGHT('Data Summary'!A31,LEN('Data Summary'!A31)-9)</f>
        <v>#VALUE!</v>
      </c>
      <c r="B31" s="35" t="str">
        <f ca="true">+IF(ISTEXT('Data Summary'!B31),'Data Summary'!B31,"")</f>
        <v/>
      </c>
      <c r="C31" s="333"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4" t="e">
        <f ca="true">+RIGHT('Data Summary'!A32,LEN('Data Summary'!A32)-9)</f>
        <v>#VALUE!</v>
      </c>
      <c r="B32" s="35" t="str">
        <f ca="true">+IF(ISTEXT('Data Summary'!B32),'Data Summary'!B32,"")</f>
        <v/>
      </c>
      <c r="C32" s="333"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4" t="e">
        <f ca="true">+RIGHT('Data Summary'!A33,LEN('Data Summary'!A33)-9)</f>
        <v>#VALUE!</v>
      </c>
      <c r="B33" s="35" t="str">
        <f ca="true">+IF(ISTEXT('Data Summary'!B33),'Data Summary'!B33,"")</f>
        <v/>
      </c>
      <c r="C33" s="333"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4" t="e">
        <f ca="true">+RIGHT('Data Summary'!A34,LEN('Data Summary'!A34)-9)</f>
        <v>#VALUE!</v>
      </c>
      <c r="B34" s="35" t="str">
        <f ca="true">+IF(ISTEXT('Data Summary'!B34),'Data Summary'!B34,"")</f>
        <v/>
      </c>
      <c r="C34" s="333"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4" t="e">
        <f ca="true">+RIGHT('Data Summary'!A35,LEN('Data Summary'!A35)-9)</f>
        <v>#VALUE!</v>
      </c>
      <c r="B35" s="35" t="str">
        <f ca="true">+IF(ISTEXT('Data Summary'!B35),'Data Summary'!B35,"")</f>
        <v/>
      </c>
      <c r="C35" s="333"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4" t="e">
        <f ca="true">+RIGHT('Data Summary'!A36,LEN('Data Summary'!A36)-9)</f>
        <v>#VALUE!</v>
      </c>
      <c r="B36" s="35" t="str">
        <f ca="true">+IF(ISTEXT('Data Summary'!B36),'Data Summary'!B36,"")</f>
        <v/>
      </c>
      <c r="C36" s="333"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4" t="e">
        <f ca="true">+RIGHT('Data Summary'!A37,LEN('Data Summary'!A37)-9)</f>
        <v>#VALUE!</v>
      </c>
      <c r="B37" s="35" t="str">
        <f ca="true">+IF(ISTEXT('Data Summary'!B37),'Data Summary'!B37,"")</f>
        <v/>
      </c>
      <c r="C37" s="333"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4" t="e">
        <f ca="true">+RIGHT('Data Summary'!A38,LEN('Data Summary'!A38)-9)</f>
        <v>#VALUE!</v>
      </c>
      <c r="B38" s="35" t="str">
        <f ca="true">+IF(ISTEXT('Data Summary'!B38),'Data Summary'!B38,"")</f>
        <v/>
      </c>
      <c r="C38" s="333"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4" t="e">
        <f ca="true">+RIGHT('Data Summary'!A39,LEN('Data Summary'!A39)-9)</f>
        <v>#VALUE!</v>
      </c>
      <c r="B39" s="35" t="str">
        <f ca="true">+IF(ISTEXT('Data Summary'!B39),'Data Summary'!B39,"")</f>
        <v/>
      </c>
      <c r="C39" s="333"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4" t="e">
        <f ca="true">+RIGHT('Data Summary'!A40,LEN('Data Summary'!A40)-9)</f>
        <v>#VALUE!</v>
      </c>
      <c r="B40" s="35" t="str">
        <f ca="true">+IF(ISTEXT('Data Summary'!B40),'Data Summary'!B40,"")</f>
        <v/>
      </c>
      <c r="C40" s="333"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4" t="e">
        <f ca="true">+RIGHT('Data Summary'!A41,LEN('Data Summary'!A41)-9)</f>
        <v>#VALUE!</v>
      </c>
      <c r="B41" s="35" t="str">
        <f ca="true">+IF(ISTEXT('Data Summary'!B41),'Data Summary'!B41,"")</f>
        <v/>
      </c>
      <c r="C41" s="333"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4" t="e">
        <f ca="true">+RIGHT('Data Summary'!A42,LEN('Data Summary'!A42)-9)</f>
        <v>#VALUE!</v>
      </c>
      <c r="B42" s="35" t="str">
        <f ca="true">+IF(ISTEXT('Data Summary'!B42),'Data Summary'!B42,"")</f>
        <v/>
      </c>
      <c r="C42" s="333"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4" t="e">
        <f ca="true">+RIGHT('Data Summary'!A43,LEN('Data Summary'!A43)-9)</f>
        <v>#VALUE!</v>
      </c>
      <c r="B43" s="35" t="str">
        <f ca="true">+IF(ISTEXT('Data Summary'!B43),'Data Summary'!B43,"")</f>
        <v/>
      </c>
      <c r="C43" s="333"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4" t="e">
        <f ca="true">+RIGHT('Data Summary'!A44,LEN('Data Summary'!A44)-9)</f>
        <v>#VALUE!</v>
      </c>
      <c r="B44" s="35" t="str">
        <f ca="true">+IF(ISTEXT('Data Summary'!B44),'Data Summary'!B44,"")</f>
        <v/>
      </c>
      <c r="C44" s="333"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4" t="e">
        <f ca="true">+RIGHT('Data Summary'!A45,LEN('Data Summary'!A45)-9)</f>
        <v>#VALUE!</v>
      </c>
      <c r="B45" s="35" t="str">
        <f ca="true">+IF(ISTEXT('Data Summary'!B45),'Data Summary'!B45,"")</f>
        <v/>
      </c>
      <c r="C45" s="333"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4" t="e">
        <f ca="true">+RIGHT('Data Summary'!A46,LEN('Data Summary'!A46)-9)</f>
        <v>#VALUE!</v>
      </c>
      <c r="B46" s="35" t="str">
        <f ca="true">+IF(ISTEXT('Data Summary'!B46),'Data Summary'!B46,"")</f>
        <v/>
      </c>
      <c r="C46" s="333"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4" t="e">
        <f ca="true">+RIGHT('Data Summary'!A47,LEN('Data Summary'!A47)-9)</f>
        <v>#VALUE!</v>
      </c>
      <c r="B47" s="35" t="str">
        <f ca="true">+IF(ISTEXT('Data Summary'!B47),'Data Summary'!B47,"")</f>
        <v/>
      </c>
      <c r="C47" s="333"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4" t="e">
        <f ca="true">+RIGHT('Data Summary'!A48,LEN('Data Summary'!A48)-9)</f>
        <v>#VALUE!</v>
      </c>
      <c r="B48" s="35" t="str">
        <f ca="true">+IF(ISTEXT('Data Summary'!B48),'Data Summary'!B48,"")</f>
        <v/>
      </c>
      <c r="C48" s="333"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4" t="e">
        <f ca="true">+RIGHT('Data Summary'!A49,LEN('Data Summary'!A49)-9)</f>
        <v>#VALUE!</v>
      </c>
      <c r="B49" s="35" t="str">
        <f ca="true">+IF(ISTEXT('Data Summary'!B49),'Data Summary'!B49,"")</f>
        <v/>
      </c>
      <c r="C49" s="333"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4" t="e">
        <f ca="true">+RIGHT('Data Summary'!A50,LEN('Data Summary'!A50)-9)</f>
        <v>#VALUE!</v>
      </c>
      <c r="B50" s="35" t="str">
        <f ca="true">+IF(ISTEXT('Data Summary'!B50),'Data Summary'!B50,"")</f>
        <v/>
      </c>
      <c r="C50" s="333"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4" t="e">
        <f ca="true">+RIGHT('Data Summary'!A51,LEN('Data Summary'!A51)-9)</f>
        <v>#VALUE!</v>
      </c>
      <c r="B51" s="35" t="str">
        <f ca="true">+IF(ISTEXT('Data Summary'!B51),'Data Summary'!B51,"")</f>
        <v/>
      </c>
      <c r="C51" s="333"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4" t="e">
        <f ca="true">+RIGHT('Data Summary'!A52,LEN('Data Summary'!A52)-9)</f>
        <v>#VALUE!</v>
      </c>
      <c r="B52" s="35" t="str">
        <f ca="true">+IF(ISTEXT('Data Summary'!B52),'Data Summary'!B52,"")</f>
        <v/>
      </c>
      <c r="C52" s="333"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4" t="e">
        <f ca="true">+RIGHT('Data Summary'!A53,LEN('Data Summary'!A53)-9)</f>
        <v>#VALUE!</v>
      </c>
      <c r="B53" s="35" t="str">
        <f ca="true">+IF(ISTEXT('Data Summary'!B53),'Data Summary'!B53,"")</f>
        <v/>
      </c>
      <c r="C53" s="333"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4" t="e">
        <f ca="true">+RIGHT('Data Summary'!A54,LEN('Data Summary'!A54)-9)</f>
        <v>#VALUE!</v>
      </c>
      <c r="B54" s="35" t="str">
        <f ca="true">+IF(ISTEXT('Data Summary'!B54),'Data Summary'!B54,"")</f>
        <v/>
      </c>
      <c r="C54" s="333"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4" t="e">
        <f ca="true">+RIGHT('Data Summary'!A55,LEN('Data Summary'!A55)-9)</f>
        <v>#VALUE!</v>
      </c>
      <c r="B55" s="35" t="str">
        <f ca="true">+IF(ISTEXT('Data Summary'!B55),'Data Summary'!B55,"")</f>
        <v/>
      </c>
      <c r="C55" s="333"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4" t="e">
        <f ca="true">+RIGHT('Data Summary'!A56,LEN('Data Summary'!A56)-9)</f>
        <v>#VALUE!</v>
      </c>
      <c r="B56" s="35" t="str">
        <f ca="true">+IF(ISTEXT('Data Summary'!B56),'Data Summary'!B56,"")</f>
        <v/>
      </c>
      <c r="C56" s="333"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4" t="e">
        <f ca="true">+RIGHT('Data Summary'!A57,LEN('Data Summary'!A57)-9)</f>
        <v>#VALUE!</v>
      </c>
      <c r="B57" s="35" t="str">
        <f ca="true">+IF(ISTEXT('Data Summary'!B57),'Data Summary'!B57,"")</f>
        <v/>
      </c>
      <c r="C57" s="333"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4" t="e">
        <f ca="true">+RIGHT('Data Summary'!A58,LEN('Data Summary'!A58)-9)</f>
        <v>#VALUE!</v>
      </c>
      <c r="B58" s="35" t="str">
        <f ca="true">+IF(ISTEXT('Data Summary'!B58),'Data Summary'!B58,"")</f>
        <v/>
      </c>
      <c r="C58" s="333"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4" t="e">
        <f ca="true">+RIGHT('Data Summary'!A59,LEN('Data Summary'!A59)-9)</f>
        <v>#VALUE!</v>
      </c>
      <c r="B59" s="35" t="str">
        <f ca="true">+IF(ISTEXT('Data Summary'!B59),'Data Summary'!B59,"")</f>
        <v/>
      </c>
      <c r="C59" s="333"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4" t="e">
        <f ca="true">+RIGHT('Data Summary'!A60,LEN('Data Summary'!A60)-9)</f>
        <v>#VALUE!</v>
      </c>
      <c r="B60" s="35" t="str">
        <f ca="true">+IF(ISTEXT('Data Summary'!B60),'Data Summary'!B60,"")</f>
        <v/>
      </c>
      <c r="C60" s="333"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4" t="e">
        <f ca="true">+RIGHT('Data Summary'!A61,LEN('Data Summary'!A61)-9)</f>
        <v>#VALUE!</v>
      </c>
      <c r="B61" s="35" t="str">
        <f ca="true">+IF(ISTEXT('Data Summary'!B61),'Data Summary'!B61,"")</f>
        <v/>
      </c>
      <c r="C61" s="333"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4" t="e">
        <f ca="true">+RIGHT('Data Summary'!A62,LEN('Data Summary'!A62)-9)</f>
        <v>#VALUE!</v>
      </c>
      <c r="B62" s="35" t="str">
        <f ca="true">+IF(ISTEXT('Data Summary'!B62),'Data Summary'!B62,"")</f>
        <v/>
      </c>
      <c r="C62" s="333"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4" t="e">
        <f ca="true">+RIGHT('Data Summary'!A63,LEN('Data Summary'!A63)-9)</f>
        <v>#VALUE!</v>
      </c>
      <c r="B63" s="35" t="str">
        <f ca="true">+IF(ISTEXT('Data Summary'!B63),'Data Summary'!B63,"")</f>
        <v/>
      </c>
      <c r="C63" s="333"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4" t="e">
        <f ca="true">+RIGHT('Data Summary'!A64,LEN('Data Summary'!A64)-9)</f>
        <v>#VALUE!</v>
      </c>
      <c r="B64" s="35" t="str">
        <f ca="true">+IF(ISTEXT('Data Summary'!B64),'Data Summary'!B64,"")</f>
        <v/>
      </c>
      <c r="C64" s="333"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4" t="e">
        <f ca="true">+RIGHT('Data Summary'!A65,LEN('Data Summary'!A65)-9)</f>
        <v>#VALUE!</v>
      </c>
      <c r="B65" s="35" t="str">
        <f ca="true">+IF(ISTEXT('Data Summary'!B65),'Data Summary'!B65,"")</f>
        <v/>
      </c>
      <c r="C65" s="333"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4" t="e">
        <f ca="true">+RIGHT('Data Summary'!A66,LEN('Data Summary'!A66)-9)</f>
        <v>#VALUE!</v>
      </c>
      <c r="B66" s="35" t="str">
        <f ca="true">+IF(ISTEXT('Data Summary'!B66),'Data Summary'!B66,"")</f>
        <v/>
      </c>
      <c r="C66" s="333"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4" t="e">
        <f ca="true">+RIGHT('Data Summary'!A67,LEN('Data Summary'!A67)-9)</f>
        <v>#VALUE!</v>
      </c>
      <c r="B67" s="35" t="str">
        <f ca="true">+IF(ISTEXT('Data Summary'!B67),'Data Summary'!B67,"")</f>
        <v/>
      </c>
      <c r="C67" s="333"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4" t="e">
        <f ca="true">+RIGHT('Data Summary'!A68,LEN('Data Summary'!A68)-9)</f>
        <v>#VALUE!</v>
      </c>
      <c r="B68" s="35" t="str">
        <f ca="true">+IF(ISTEXT('Data Summary'!B68),'Data Summary'!B68,"")</f>
        <v/>
      </c>
      <c r="C68" s="333"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4" t="e">
        <f ca="true">+RIGHT('Data Summary'!A69,LEN('Data Summary'!A69)-9)</f>
        <v>#VALUE!</v>
      </c>
      <c r="B69" s="35" t="str">
        <f ca="true">+IF(ISTEXT('Data Summary'!B69),'Data Summary'!B69,"")</f>
        <v/>
      </c>
      <c r="C69" s="333"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4" t="e">
        <f ca="true">+RIGHT('Data Summary'!A70,LEN('Data Summary'!A70)-9)</f>
        <v>#VALUE!</v>
      </c>
      <c r="B70" s="35" t="str">
        <f ca="true">+IF(ISTEXT('Data Summary'!B70),'Data Summary'!B70,"")</f>
        <v/>
      </c>
      <c r="C70" s="333"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4" t="e">
        <f ca="true">+RIGHT('Data Summary'!A71,LEN('Data Summary'!A71)-9)</f>
        <v>#VALUE!</v>
      </c>
      <c r="B71" s="35" t="str">
        <f ca="true">+IF(ISTEXT('Data Summary'!B71),'Data Summary'!B71,"")</f>
        <v/>
      </c>
      <c r="C71" s="333"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4" t="e">
        <f ca="true">+RIGHT('Data Summary'!A72,LEN('Data Summary'!A72)-9)</f>
        <v>#VALUE!</v>
      </c>
      <c r="B72" s="35" t="str">
        <f ca="true">+IF(ISTEXT('Data Summary'!B72),'Data Summary'!B72,"")</f>
        <v/>
      </c>
      <c r="C72" s="333"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4" t="e">
        <f ca="true">+RIGHT('Data Summary'!A73,LEN('Data Summary'!A73)-9)</f>
        <v>#VALUE!</v>
      </c>
      <c r="B73" s="35" t="str">
        <f ca="true">+IF(ISTEXT('Data Summary'!B73),'Data Summary'!B73,"")</f>
        <v/>
      </c>
      <c r="C73" s="333"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4" t="e">
        <f ca="true">+RIGHT('Data Summary'!A74,LEN('Data Summary'!A74)-9)</f>
        <v>#VALUE!</v>
      </c>
      <c r="B74" s="35" t="str">
        <f ca="true">+IF(ISTEXT('Data Summary'!B74),'Data Summary'!B74,"")</f>
        <v/>
      </c>
      <c r="C74" s="333"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4" t="e">
        <f ca="true">+RIGHT('Data Summary'!A75,LEN('Data Summary'!A75)-9)</f>
        <v>#VALUE!</v>
      </c>
      <c r="B75" s="35" t="str">
        <f ca="true">+IF(ISTEXT('Data Summary'!B75),'Data Summary'!B75,"")</f>
        <v/>
      </c>
      <c r="C75" s="333"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4" t="e">
        <f ca="true">+RIGHT('Data Summary'!A76,LEN('Data Summary'!A76)-9)</f>
        <v>#VALUE!</v>
      </c>
      <c r="B76" s="35" t="str">
        <f ca="true">+IF(ISTEXT('Data Summary'!B76),'Data Summary'!B76,"")</f>
        <v/>
      </c>
      <c r="C76" s="333"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4" t="e">
        <f ca="true">+RIGHT('Data Summary'!A77,LEN('Data Summary'!A77)-9)</f>
        <v>#VALUE!</v>
      </c>
      <c r="B77" s="35" t="str">
        <f ca="true">+IF(ISTEXT('Data Summary'!B77),'Data Summary'!B77,"")</f>
        <v/>
      </c>
      <c r="C77" s="333"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4" t="e">
        <f ca="true">+RIGHT('Data Summary'!A78,LEN('Data Summary'!A78)-9)</f>
        <v>#VALUE!</v>
      </c>
      <c r="B78" s="35" t="str">
        <f ca="true">+IF(ISTEXT('Data Summary'!B78),'Data Summary'!B78,"")</f>
        <v/>
      </c>
      <c r="C78" s="333"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4" t="e">
        <f ca="true">+RIGHT('Data Summary'!A79,LEN('Data Summary'!A79)-9)</f>
        <v>#VALUE!</v>
      </c>
      <c r="B79" s="35" t="str">
        <f ca="true">+IF(ISTEXT('Data Summary'!B79),'Data Summary'!B79,"")</f>
        <v/>
      </c>
      <c r="C79" s="333"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4" t="e">
        <f ca="true">+RIGHT('Data Summary'!A80,LEN('Data Summary'!A80)-9)</f>
        <v>#VALUE!</v>
      </c>
      <c r="B80" s="35" t="str">
        <f ca="true">+IF(ISTEXT('Data Summary'!B80),'Data Summary'!B80,"")</f>
        <v/>
      </c>
      <c r="C80" s="333"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4" t="e">
        <f ca="true">+RIGHT('Data Summary'!A81,LEN('Data Summary'!A81)-9)</f>
        <v>#VALUE!</v>
      </c>
      <c r="B81" s="35" t="str">
        <f ca="true">+IF(ISTEXT('Data Summary'!B81),'Data Summary'!B81,"")</f>
        <v/>
      </c>
      <c r="C81" s="333"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4" t="e">
        <f ca="true">+RIGHT('Data Summary'!A82,LEN('Data Summary'!A82)-9)</f>
        <v>#VALUE!</v>
      </c>
      <c r="B82" s="35" t="str">
        <f ca="true">+IF(ISTEXT('Data Summary'!B82),'Data Summary'!B82,"")</f>
        <v/>
      </c>
      <c r="C82" s="333"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4" t="e">
        <f ca="true">+RIGHT('Data Summary'!A83,LEN('Data Summary'!A83)-9)</f>
        <v>#VALUE!</v>
      </c>
      <c r="B83" s="35" t="str">
        <f ca="true">+IF(ISTEXT('Data Summary'!B83),'Data Summary'!B83,"")</f>
        <v/>
      </c>
      <c r="C83" s="333"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4" t="e">
        <f ca="true">+RIGHT('Data Summary'!A84,LEN('Data Summary'!A84)-9)</f>
        <v>#VALUE!</v>
      </c>
      <c r="B84" s="35" t="str">
        <f ca="true">+IF(ISTEXT('Data Summary'!B84),'Data Summary'!B84,"")</f>
        <v/>
      </c>
      <c r="C84" s="333"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4" t="e">
        <f ca="true">+RIGHT('Data Summary'!A85,LEN('Data Summary'!A85)-9)</f>
        <v>#VALUE!</v>
      </c>
      <c r="B85" s="35" t="str">
        <f ca="true">+IF(ISTEXT('Data Summary'!B85),'Data Summary'!B85,"")</f>
        <v/>
      </c>
      <c r="C85" s="333"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4" t="e">
        <f ca="true">+RIGHT('Data Summary'!A86,LEN('Data Summary'!A86)-9)</f>
        <v>#VALUE!</v>
      </c>
      <c r="B86" s="35" t="str">
        <f ca="true">+IF(ISTEXT('Data Summary'!B86),'Data Summary'!B86,"")</f>
        <v/>
      </c>
      <c r="C86" s="333"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4" t="e">
        <f ca="true">+RIGHT('Data Summary'!A87,LEN('Data Summary'!A87)-9)</f>
        <v>#VALUE!</v>
      </c>
      <c r="B87" s="35" t="str">
        <f ca="true">+IF(ISTEXT('Data Summary'!B87),'Data Summary'!B87,"")</f>
        <v/>
      </c>
      <c r="C87" s="333"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4" t="e">
        <f ca="true">+RIGHT('Data Summary'!A88,LEN('Data Summary'!A88)-9)</f>
        <v>#VALUE!</v>
      </c>
      <c r="B88" s="35" t="str">
        <f ca="true">+IF(ISTEXT('Data Summary'!B88),'Data Summary'!B88,"")</f>
        <v/>
      </c>
      <c r="C88" s="333"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4" t="e">
        <f ca="true">+RIGHT('Data Summary'!A89,LEN('Data Summary'!A89)-9)</f>
        <v>#VALUE!</v>
      </c>
      <c r="B89" s="35" t="str">
        <f ca="true">+IF(ISTEXT('Data Summary'!B89),'Data Summary'!B89,"")</f>
        <v/>
      </c>
      <c r="C89" s="333"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4" t="e">
        <f ca="true">+RIGHT('Data Summary'!A90,LEN('Data Summary'!A90)-9)</f>
        <v>#VALUE!</v>
      </c>
      <c r="B90" s="35" t="str">
        <f ca="true">+IF(ISTEXT('Data Summary'!B90),'Data Summary'!B90,"")</f>
        <v/>
      </c>
      <c r="C90" s="333"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4" t="e">
        <f ca="true">+RIGHT('Data Summary'!A91,LEN('Data Summary'!A91)-9)</f>
        <v>#VALUE!</v>
      </c>
      <c r="B91" s="35" t="str">
        <f ca="true">+IF(ISTEXT('Data Summary'!B91),'Data Summary'!B91,"")</f>
        <v/>
      </c>
      <c r="C91" s="333"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4" t="e">
        <f ca="true">+RIGHT('Data Summary'!A92,LEN('Data Summary'!A92)-9)</f>
        <v>#VALUE!</v>
      </c>
      <c r="B92" s="35" t="str">
        <f ca="true">+IF(ISTEXT('Data Summary'!B92),'Data Summary'!B92,"")</f>
        <v/>
      </c>
      <c r="C92" s="333"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4" t="e">
        <f ca="true">+RIGHT('Data Summary'!A93,LEN('Data Summary'!A93)-9)</f>
        <v>#VALUE!</v>
      </c>
      <c r="B93" s="35" t="str">
        <f ca="true">+IF(ISTEXT('Data Summary'!B93),'Data Summary'!B93,"")</f>
        <v/>
      </c>
      <c r="C93" s="333"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4" t="e">
        <f ca="true">+RIGHT('Data Summary'!A94,LEN('Data Summary'!A94)-9)</f>
        <v>#VALUE!</v>
      </c>
      <c r="B94" s="35" t="str">
        <f ca="true">+IF(ISTEXT('Data Summary'!B94),'Data Summary'!B94,"")</f>
        <v/>
      </c>
      <c r="C94" s="333"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4" t="e">
        <f ca="true">+RIGHT('Data Summary'!A95,LEN('Data Summary'!A95)-9)</f>
        <v>#VALUE!</v>
      </c>
      <c r="B95" s="35" t="str">
        <f ca="true">+IF(ISTEXT('Data Summary'!B95),'Data Summary'!B95,"")</f>
        <v/>
      </c>
      <c r="C95" s="333"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4" t="e">
        <f ca="true">+RIGHT('Data Summary'!A96,LEN('Data Summary'!A96)-9)</f>
        <v>#VALUE!</v>
      </c>
      <c r="B96" s="35" t="str">
        <f ca="true">+IF(ISTEXT('Data Summary'!B96),'Data Summary'!B96,"")</f>
        <v/>
      </c>
      <c r="C96" s="333"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4" t="e">
        <f ca="true">+RIGHT('Data Summary'!A97,LEN('Data Summary'!A97)-9)</f>
        <v>#VALUE!</v>
      </c>
      <c r="B97" s="35" t="str">
        <f ca="true">+IF(ISTEXT('Data Summary'!B97),'Data Summary'!B97,"")</f>
        <v/>
      </c>
      <c r="C97" s="333"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4" t="e">
        <f ca="true">+RIGHT('Data Summary'!A98,LEN('Data Summary'!A98)-9)</f>
        <v>#VALUE!</v>
      </c>
      <c r="B98" s="35" t="str">
        <f ca="true">+IF(ISTEXT('Data Summary'!B98),'Data Summary'!B98,"")</f>
        <v/>
      </c>
      <c r="C98" s="333"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4" t="e">
        <f ca="true">+RIGHT('Data Summary'!A99,LEN('Data Summary'!A99)-9)</f>
        <v>#VALUE!</v>
      </c>
      <c r="B99" s="35" t="str">
        <f ca="true">+IF(ISTEXT('Data Summary'!B99),'Data Summary'!B99,"")</f>
        <v/>
      </c>
      <c r="C99" s="333"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4" t="e">
        <f ca="true">+RIGHT('Data Summary'!A100,LEN('Data Summary'!A100)-9)</f>
        <v>#VALUE!</v>
      </c>
      <c r="B100" s="35" t="str">
        <f ca="true">+IF(ISTEXT('Data Summary'!B100),'Data Summary'!B100,"")</f>
        <v/>
      </c>
      <c r="C100" s="333"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4" t="e">
        <f ca="true">+RIGHT('Data Summary'!A101,LEN('Data Summary'!A101)-9)</f>
        <v>#VALUE!</v>
      </c>
      <c r="B101" s="35" t="str">
        <f ca="true">+IF(ISTEXT('Data Summary'!B101),'Data Summary'!B101,"")</f>
        <v/>
      </c>
      <c r="C101" s="333"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4" t="e">
        <f ca="true">+RIGHT('Data Summary'!A102,LEN('Data Summary'!A102)-9)</f>
        <v>#VALUE!</v>
      </c>
      <c r="B102" s="35" t="str">
        <f ca="true">+IF(ISTEXT('Data Summary'!B102),'Data Summary'!B102,"")</f>
        <v/>
      </c>
      <c r="C102" s="333"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4" t="e">
        <f ca="true">+RIGHT('Data Summary'!A103,LEN('Data Summary'!A103)-9)</f>
        <v>#VALUE!</v>
      </c>
      <c r="B103" s="35" t="str">
        <f ca="true">+IF(ISTEXT('Data Summary'!B103),'Data Summary'!B103,"")</f>
        <v/>
      </c>
      <c r="C103" s="333"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4" t="e">
        <f ca="true">+RIGHT('Data Summary'!A104,LEN('Data Summary'!A104)-9)</f>
        <v>#VALUE!</v>
      </c>
      <c r="B104" s="35" t="str">
        <f ca="true">+IF(ISTEXT('Data Summary'!B104),'Data Summary'!B104,"")</f>
        <v/>
      </c>
      <c r="C104" s="333"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4" t="e">
        <f ca="true">+RIGHT('Data Summary'!A105,LEN('Data Summary'!A105)-9)</f>
        <v>#VALUE!</v>
      </c>
      <c r="B105" s="35" t="str">
        <f ca="true">+IF(ISTEXT('Data Summary'!B105),'Data Summary'!B105,"")</f>
        <v/>
      </c>
      <c r="C105" s="333"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4" t="e">
        <f ca="true">+RIGHT('Data Summary'!A106,LEN('Data Summary'!A106)-9)</f>
        <v>#VALUE!</v>
      </c>
      <c r="B106" s="35" t="str">
        <f ca="true">+IF(ISTEXT('Data Summary'!B106),'Data Summary'!B106,"")</f>
        <v/>
      </c>
      <c r="C106" s="333"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4" t="e">
        <f ca="true">+RIGHT('Data Summary'!A107,LEN('Data Summary'!A107)-9)</f>
        <v>#VALUE!</v>
      </c>
      <c r="B107" s="35" t="str">
        <f ca="true">+IF(ISTEXT('Data Summary'!B107),'Data Summary'!B107,"")</f>
        <v/>
      </c>
      <c r="C107" s="333"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4" t="e">
        <f ca="true">+RIGHT('Data Summary'!A108,LEN('Data Summary'!A108)-9)</f>
        <v>#VALUE!</v>
      </c>
      <c r="B108" s="35" t="str">
        <f ca="true">+IF(ISTEXT('Data Summary'!B108),'Data Summary'!B108,"")</f>
        <v/>
      </c>
      <c r="C108" s="333"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4" t="e">
        <f ca="true">+RIGHT('Data Summary'!A109,LEN('Data Summary'!A109)-9)</f>
        <v>#VALUE!</v>
      </c>
      <c r="B109" s="35" t="str">
        <f ca="true">+IF(ISTEXT('Data Summary'!B109),'Data Summary'!B109,"")</f>
        <v/>
      </c>
      <c r="C109" s="333"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4" t="e">
        <f ca="true">+RIGHT('Data Summary'!A110,LEN('Data Summary'!A110)-9)</f>
        <v>#VALUE!</v>
      </c>
      <c r="B110" s="35" t="str">
        <f ca="true">+IF(ISTEXT('Data Summary'!B110),'Data Summary'!B110,"")</f>
        <v/>
      </c>
      <c r="C110" s="333"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4" t="e">
        <f ca="true">+RIGHT('Data Summary'!A111,LEN('Data Summary'!A111)-9)</f>
        <v>#VALUE!</v>
      </c>
      <c r="B111" s="35" t="str">
        <f ca="true">+IF(ISTEXT('Data Summary'!B111),'Data Summary'!B111,"")</f>
        <v/>
      </c>
      <c r="C111" s="333"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4" t="e">
        <f ca="true">+RIGHT('Data Summary'!A112,LEN('Data Summary'!A112)-9)</f>
        <v>#VALUE!</v>
      </c>
      <c r="B112" s="35" t="str">
        <f ca="true">+IF(ISTEXT('Data Summary'!B112),'Data Summary'!B112,"")</f>
        <v/>
      </c>
      <c r="C112" s="333"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4" t="e">
        <f ca="true">+RIGHT('Data Summary'!A113,LEN('Data Summary'!A113)-9)</f>
        <v>#VALUE!</v>
      </c>
      <c r="B113" s="35" t="str">
        <f ca="true">+IF(ISTEXT('Data Summary'!B113),'Data Summary'!B113,"")</f>
        <v/>
      </c>
      <c r="C113" s="333"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4" t="e">
        <f ca="true">+RIGHT('Data Summary'!A114,LEN('Data Summary'!A114)-9)</f>
        <v>#VALUE!</v>
      </c>
      <c r="B114" s="35" t="str">
        <f ca="true">+IF(ISTEXT('Data Summary'!B114),'Data Summary'!B114,"")</f>
        <v/>
      </c>
      <c r="C114" s="333"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4" t="e">
        <f ca="true">+RIGHT('Data Summary'!A115,LEN('Data Summary'!A115)-9)</f>
        <v>#VALUE!</v>
      </c>
      <c r="B115" s="35" t="str">
        <f ca="true">+IF(ISTEXT('Data Summary'!B115),'Data Summary'!B115,"")</f>
        <v/>
      </c>
      <c r="C115" s="333"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4" t="e">
        <f ca="true">+RIGHT('Data Summary'!A116,LEN('Data Summary'!A116)-9)</f>
        <v>#VALUE!</v>
      </c>
      <c r="B116" s="35" t="str">
        <f ca="true">+IF(ISTEXT('Data Summary'!B116),'Data Summary'!B116,"")</f>
        <v/>
      </c>
      <c r="C116" s="333"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4" t="e">
        <f ca="true">+RIGHT('Data Summary'!A117,LEN('Data Summary'!A117)-9)</f>
        <v>#VALUE!</v>
      </c>
      <c r="B117" s="35" t="str">
        <f ca="true">+IF(ISTEXT('Data Summary'!B117),'Data Summary'!B117,"")</f>
        <v/>
      </c>
      <c r="C117" s="333"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4" t="e">
        <f ca="true">+RIGHT('Data Summary'!A118,LEN('Data Summary'!A118)-9)</f>
        <v>#VALUE!</v>
      </c>
      <c r="B118" s="35" t="str">
        <f ca="true">+IF(ISTEXT('Data Summary'!B118),'Data Summary'!B118,"")</f>
        <v/>
      </c>
      <c r="C118" s="333"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4" t="e">
        <f ca="true">+RIGHT('Data Summary'!A119,LEN('Data Summary'!A119)-9)</f>
        <v>#VALUE!</v>
      </c>
      <c r="B119" s="35" t="str">
        <f ca="true">+IF(ISTEXT('Data Summary'!B119),'Data Summary'!B119,"")</f>
        <v/>
      </c>
      <c r="C119" s="333"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4" t="e">
        <f ca="true">+RIGHT('Data Summary'!A120,LEN('Data Summary'!A120)-9)</f>
        <v>#VALUE!</v>
      </c>
      <c r="B120" s="35" t="str">
        <f ca="true">+IF(ISTEXT('Data Summary'!B120),'Data Summary'!B120,"")</f>
        <v/>
      </c>
      <c r="C120" s="333"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4" t="e">
        <f ca="true">+RIGHT('Data Summary'!A121,LEN('Data Summary'!A121)-9)</f>
        <v>#VALUE!</v>
      </c>
      <c r="B121" s="35" t="str">
        <f ca="true">+IF(ISTEXT('Data Summary'!B121),'Data Summary'!B121,"")</f>
        <v/>
      </c>
      <c r="C121" s="333"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4" t="e">
        <f ca="true">+RIGHT('Data Summary'!A122,LEN('Data Summary'!A122)-9)</f>
        <v>#VALUE!</v>
      </c>
      <c r="B122" s="35" t="str">
        <f ca="true">+IF(ISTEXT('Data Summary'!B122),'Data Summary'!B122,"")</f>
        <v/>
      </c>
      <c r="C122" s="333"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4" t="e">
        <f ca="true">+RIGHT('Data Summary'!A123,LEN('Data Summary'!A123)-9)</f>
        <v>#VALUE!</v>
      </c>
      <c r="B123" s="35" t="str">
        <f ca="true">+IF(ISTEXT('Data Summary'!B123),'Data Summary'!B123,"")</f>
        <v/>
      </c>
      <c r="C123" s="333"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4" t="e">
        <f ca="true">+RIGHT('Data Summary'!A124,LEN('Data Summary'!A124)-9)</f>
        <v>#VALUE!</v>
      </c>
      <c r="B124" s="35" t="str">
        <f ca="true">+IF(ISTEXT('Data Summary'!B124),'Data Summary'!B124,"")</f>
        <v/>
      </c>
      <c r="C124" s="333"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4" t="e">
        <f ca="true">+RIGHT('Data Summary'!A125,LEN('Data Summary'!A125)-9)</f>
        <v>#VALUE!</v>
      </c>
      <c r="B125" s="35" t="str">
        <f ca="true">+IF(ISTEXT('Data Summary'!B125),'Data Summary'!B125,"")</f>
        <v/>
      </c>
      <c r="C125" s="333"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4" t="e">
        <f ca="true">+RIGHT('Data Summary'!A126,LEN('Data Summary'!A126)-9)</f>
        <v>#VALUE!</v>
      </c>
      <c r="B126" s="35" t="str">
        <f ca="true">+IF(ISTEXT('Data Summary'!B126),'Data Summary'!B126,"")</f>
        <v/>
      </c>
      <c r="C126" s="333"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4" t="e">
        <f ca="true">+RIGHT('Data Summary'!A127,LEN('Data Summary'!A127)-9)</f>
        <v>#VALUE!</v>
      </c>
      <c r="B127" s="35" t="str">
        <f ca="true">+IF(ISTEXT('Data Summary'!B127),'Data Summary'!B127,"")</f>
        <v/>
      </c>
      <c r="C127" s="333"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4" t="e">
        <f ca="true">+RIGHT('Data Summary'!A128,LEN('Data Summary'!A128)-9)</f>
        <v>#VALUE!</v>
      </c>
      <c r="B128" s="35" t="str">
        <f ca="true">+IF(ISTEXT('Data Summary'!B128),'Data Summary'!B128,"")</f>
        <v/>
      </c>
      <c r="C128" s="333"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4" t="e">
        <f ca="true">+RIGHT('Data Summary'!A129,LEN('Data Summary'!A129)-9)</f>
        <v>#VALUE!</v>
      </c>
      <c r="B129" s="35" t="str">
        <f ca="true">+IF(ISTEXT('Data Summary'!B129),'Data Summary'!B129,"")</f>
        <v/>
      </c>
      <c r="C129" s="333"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4" t="e">
        <f ca="true">+RIGHT('Data Summary'!A130,LEN('Data Summary'!A130)-9)</f>
        <v>#VALUE!</v>
      </c>
      <c r="B130" s="35" t="str">
        <f ca="true">+IF(ISTEXT('Data Summary'!B130),'Data Summary'!B130,"")</f>
        <v/>
      </c>
      <c r="C130" s="333"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4" t="e">
        <f ca="true">+RIGHT('Data Summary'!A131,LEN('Data Summary'!A131)-9)</f>
        <v>#VALUE!</v>
      </c>
      <c r="B131" s="35" t="str">
        <f ca="true">+IF(ISTEXT('Data Summary'!B131),'Data Summary'!B131,"")</f>
        <v/>
      </c>
      <c r="C131" s="333"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4" t="e">
        <f ca="true">+RIGHT('Data Summary'!A132,LEN('Data Summary'!A132)-9)</f>
        <v>#VALUE!</v>
      </c>
      <c r="B132" s="35" t="str">
        <f ca="true">+IF(ISTEXT('Data Summary'!B132),'Data Summary'!B132,"")</f>
        <v/>
      </c>
      <c r="C132" s="333"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4" t="e">
        <f ca="true">+RIGHT('Data Summary'!A133,LEN('Data Summary'!A133)-9)</f>
        <v>#VALUE!</v>
      </c>
      <c r="B133" s="35" t="str">
        <f ca="true">+IF(ISTEXT('Data Summary'!B133),'Data Summary'!B133,"")</f>
        <v/>
      </c>
      <c r="C133" s="333"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4" t="e">
        <f ca="true">+RIGHT('Data Summary'!A134,LEN('Data Summary'!A134)-9)</f>
        <v>#VALUE!</v>
      </c>
      <c r="B134" s="35" t="str">
        <f ca="true">+IF(ISTEXT('Data Summary'!B134),'Data Summary'!B134,"")</f>
        <v/>
      </c>
      <c r="C134" s="333"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4" t="e">
        <f ca="true">+RIGHT('Data Summary'!A135,LEN('Data Summary'!A135)-9)</f>
        <v>#VALUE!</v>
      </c>
      <c r="B135" s="35" t="str">
        <f ca="true">+IF(ISTEXT('Data Summary'!B135),'Data Summary'!B135,"")</f>
        <v/>
      </c>
      <c r="C135" s="333"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4" t="e">
        <f ca="true">+RIGHT('Data Summary'!A136,LEN('Data Summary'!A136)-9)</f>
        <v>#VALUE!</v>
      </c>
      <c r="B136" s="35" t="str">
        <f ca="true">+IF(ISTEXT('Data Summary'!B136),'Data Summary'!B136,"")</f>
        <v/>
      </c>
      <c r="C136" s="333"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4" t="e">
        <f ca="true">+RIGHT('Data Summary'!A137,LEN('Data Summary'!A137)-9)</f>
        <v>#VALUE!</v>
      </c>
      <c r="B137" s="35" t="str">
        <f ca="true">+IF(ISTEXT('Data Summary'!B137),'Data Summary'!B137,"")</f>
        <v/>
      </c>
      <c r="C137" s="333"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4" t="e">
        <f ca="true">+RIGHT('Data Summary'!A138,LEN('Data Summary'!A138)-9)</f>
        <v>#VALUE!</v>
      </c>
      <c r="B138" s="35" t="str">
        <f ca="true">+IF(ISTEXT('Data Summary'!B138),'Data Summary'!B138,"")</f>
        <v/>
      </c>
      <c r="C138" s="333"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4" t="e">
        <f ca="true">+RIGHT('Data Summary'!A139,LEN('Data Summary'!A139)-9)</f>
        <v>#VALUE!</v>
      </c>
      <c r="B139" s="35" t="str">
        <f ca="true">+IF(ISTEXT('Data Summary'!B139),'Data Summary'!B139,"")</f>
        <v/>
      </c>
      <c r="C139" s="333"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4" t="e">
        <f ca="true">+RIGHT('Data Summary'!A140,LEN('Data Summary'!A140)-9)</f>
        <v>#VALUE!</v>
      </c>
      <c r="B140" s="35" t="str">
        <f ca="true">+IF(ISTEXT('Data Summary'!B140),'Data Summary'!B140,"")</f>
        <v/>
      </c>
      <c r="C140" s="333"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4" t="e">
        <f ca="true">+RIGHT('Data Summary'!A141,LEN('Data Summary'!A141)-9)</f>
        <v>#VALUE!</v>
      </c>
      <c r="B141" s="35" t="str">
        <f ca="true">+IF(ISTEXT('Data Summary'!B141),'Data Summary'!B141,"")</f>
        <v/>
      </c>
      <c r="C141" s="333"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4" t="e">
        <f ca="true">+RIGHT('Data Summary'!A142,LEN('Data Summary'!A142)-9)</f>
        <v>#VALUE!</v>
      </c>
      <c r="B142" s="35" t="str">
        <f ca="true">+IF(ISTEXT('Data Summary'!B142),'Data Summary'!B142,"")</f>
        <v/>
      </c>
      <c r="C142" s="333"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4" t="e">
        <f ca="true">+RIGHT('Data Summary'!A143,LEN('Data Summary'!A143)-9)</f>
        <v>#VALUE!</v>
      </c>
      <c r="B143" s="35" t="str">
        <f ca="true">+IF(ISTEXT('Data Summary'!B143),'Data Summary'!B143,"")</f>
        <v/>
      </c>
      <c r="C143" s="333"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4" t="e">
        <f ca="true">+RIGHT('Data Summary'!A144,LEN('Data Summary'!A144)-9)</f>
        <v>#VALUE!</v>
      </c>
      <c r="B144" s="35" t="str">
        <f ca="true">+IF(ISTEXT('Data Summary'!B144),'Data Summary'!B144,"")</f>
        <v/>
      </c>
      <c r="C144" s="333"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4" t="e">
        <f ca="true">+RIGHT('Data Summary'!A145,LEN('Data Summary'!A145)-9)</f>
        <v>#VALUE!</v>
      </c>
      <c r="B145" s="35" t="str">
        <f ca="true">+IF(ISTEXT('Data Summary'!B145),'Data Summary'!B145,"")</f>
        <v/>
      </c>
      <c r="C145" s="333"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4" t="e">
        <f ca="true">+RIGHT('Data Summary'!A146,LEN('Data Summary'!A146)-9)</f>
        <v>#VALUE!</v>
      </c>
      <c r="B146" s="35" t="str">
        <f ca="true">+IF(ISTEXT('Data Summary'!B146),'Data Summary'!B146,"")</f>
        <v/>
      </c>
      <c r="C146" s="333"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4" t="e">
        <f ca="true">+RIGHT('Data Summary'!A147,LEN('Data Summary'!A147)-9)</f>
        <v>#VALUE!</v>
      </c>
      <c r="B147" s="35" t="str">
        <f ca="true">+IF(ISTEXT('Data Summary'!B147),'Data Summary'!B147,"")</f>
        <v/>
      </c>
      <c r="C147" s="333"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4" t="e">
        <f ca="true">+RIGHT('Data Summary'!A148,LEN('Data Summary'!A148)-9)</f>
        <v>#VALUE!</v>
      </c>
      <c r="B148" s="35" t="str">
        <f ca="true">+IF(ISTEXT('Data Summary'!B148),'Data Summary'!B148,"")</f>
        <v/>
      </c>
      <c r="C148" s="333"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4" t="e">
        <f ca="true">+RIGHT('Data Summary'!A149,LEN('Data Summary'!A149)-9)</f>
        <v>#VALUE!</v>
      </c>
      <c r="B149" s="35" t="str">
        <f ca="true">+IF(ISTEXT('Data Summary'!B149),'Data Summary'!B149,"")</f>
        <v/>
      </c>
      <c r="C149" s="333"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4" t="e">
        <f ca="true">+RIGHT('Data Summary'!A150,LEN('Data Summary'!A150)-9)</f>
        <v>#VALUE!</v>
      </c>
      <c r="B150" s="35" t="str">
        <f ca="true">+IF(ISTEXT('Data Summary'!B150),'Data Summary'!B150,"")</f>
        <v/>
      </c>
      <c r="C150" s="333"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4" t="e">
        <f ca="true">+RIGHT('Data Summary'!A151,LEN('Data Summary'!A151)-9)</f>
        <v>#VALUE!</v>
      </c>
      <c r="B151" s="35" t="str">
        <f ca="true">+IF(ISTEXT('Data Summary'!B151),'Data Summary'!B151,"")</f>
        <v/>
      </c>
      <c r="C151" s="333"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4" t="e">
        <f ca="true">+RIGHT('Data Summary'!A152,LEN('Data Summary'!A152)-9)</f>
        <v>#VALUE!</v>
      </c>
      <c r="B152" s="35" t="str">
        <f ca="true">+IF(ISTEXT('Data Summary'!B152),'Data Summary'!B152,"")</f>
        <v/>
      </c>
      <c r="C152" s="333"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4" t="e">
        <f ca="true">+RIGHT('Data Summary'!A153,LEN('Data Summary'!A153)-9)</f>
        <v>#VALUE!</v>
      </c>
      <c r="B153" s="35" t="str">
        <f ca="true">+IF(ISTEXT('Data Summary'!B153),'Data Summary'!B153,"")</f>
        <v/>
      </c>
      <c r="C153" s="333"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4" t="e">
        <f ca="true">+RIGHT('Data Summary'!A154,LEN('Data Summary'!A154)-9)</f>
        <v>#VALUE!</v>
      </c>
      <c r="B154" s="35" t="str">
        <f ca="true">+IF(ISTEXT('Data Summary'!B154),'Data Summary'!B154,"")</f>
        <v/>
      </c>
      <c r="C154" s="333"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4" t="e">
        <f ca="true">+RIGHT('Data Summary'!A155,LEN('Data Summary'!A155)-9)</f>
        <v>#VALUE!</v>
      </c>
      <c r="B155" s="35" t="str">
        <f ca="true">+IF(ISTEXT('Data Summary'!B155),'Data Summary'!B155,"")</f>
        <v/>
      </c>
      <c r="C155" s="333"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4" t="e">
        <f ca="true">+RIGHT('Data Summary'!A156,LEN('Data Summary'!A156)-9)</f>
        <v>#VALUE!</v>
      </c>
      <c r="B156" s="35" t="str">
        <f ca="true">+IF(ISTEXT('Data Summary'!B156),'Data Summary'!B156,"")</f>
        <v/>
      </c>
      <c r="C156" s="333"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4" t="e">
        <f ca="true">+RIGHT('Data Summary'!A157,LEN('Data Summary'!A157)-9)</f>
        <v>#VALUE!</v>
      </c>
      <c r="B157" s="35" t="str">
        <f ca="true">+IF(ISTEXT('Data Summary'!B157),'Data Summary'!B157,"")</f>
        <v/>
      </c>
      <c r="C157" s="333"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4" t="e">
        <f ca="true">+RIGHT('Data Summary'!A158,LEN('Data Summary'!A158)-9)</f>
        <v>#VALUE!</v>
      </c>
      <c r="B158" s="35" t="str">
        <f ca="true">+IF(ISTEXT('Data Summary'!B158),'Data Summary'!B158,"")</f>
        <v/>
      </c>
      <c r="C158" s="333"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4" t="e">
        <f ca="true">+RIGHT('Data Summary'!A159,LEN('Data Summary'!A159)-9)</f>
        <v>#VALUE!</v>
      </c>
      <c r="B159" s="35" t="str">
        <f ca="true">+IF(ISTEXT('Data Summary'!B159),'Data Summary'!B159,"")</f>
        <v/>
      </c>
      <c r="C159" s="333"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4" t="e">
        <f ca="true">+RIGHT('Data Summary'!A160,LEN('Data Summary'!A160)-9)</f>
        <v>#VALUE!</v>
      </c>
      <c r="B160" s="35" t="str">
        <f ca="true">+IF(ISTEXT('Data Summary'!B160),'Data Summary'!B160,"")</f>
        <v/>
      </c>
      <c r="C160" s="333"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4" t="e">
        <f ca="true">+RIGHT('Data Summary'!A161,LEN('Data Summary'!A161)-9)</f>
        <v>#VALUE!</v>
      </c>
      <c r="B161" s="35" t="str">
        <f ca="true">+IF(ISTEXT('Data Summary'!B161),'Data Summary'!B161,"")</f>
        <v/>
      </c>
      <c r="C161" s="333"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4" t="e">
        <f ca="true">+RIGHT('Data Summary'!A162,LEN('Data Summary'!A162)-9)</f>
        <v>#VALUE!</v>
      </c>
      <c r="B162" s="35" t="str">
        <f ca="true">+IF(ISTEXT('Data Summary'!B162),'Data Summary'!B162,"")</f>
        <v/>
      </c>
      <c r="C162" s="333"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4" t="e">
        <f ca="true">+RIGHT('Data Summary'!A163,LEN('Data Summary'!A163)-9)</f>
        <v>#VALUE!</v>
      </c>
      <c r="B163" s="35" t="str">
        <f ca="true">+IF(ISTEXT('Data Summary'!B163),'Data Summary'!B163,"")</f>
        <v/>
      </c>
      <c r="C163" s="333"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4" t="e">
        <f ca="true">+RIGHT('Data Summary'!A164,LEN('Data Summary'!A164)-9)</f>
        <v>#VALUE!</v>
      </c>
      <c r="B164" s="35" t="str">
        <f ca="true">+IF(ISTEXT('Data Summary'!B164),'Data Summary'!B164,"")</f>
        <v/>
      </c>
      <c r="C164" s="333"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4" t="e">
        <f ca="true">+RIGHT('Data Summary'!A165,LEN('Data Summary'!A165)-9)</f>
        <v>#VALUE!</v>
      </c>
      <c r="B165" s="35" t="str">
        <f ca="true">+IF(ISTEXT('Data Summary'!B165),'Data Summary'!B165,"")</f>
        <v/>
      </c>
      <c r="C165" s="333"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4" t="e">
        <f ca="true">+RIGHT('Data Summary'!A166,LEN('Data Summary'!A166)-9)</f>
        <v>#VALUE!</v>
      </c>
      <c r="B166" s="35" t="str">
        <f ca="true">+IF(ISTEXT('Data Summary'!B166),'Data Summary'!B166,"")</f>
        <v/>
      </c>
      <c r="C166" s="333"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4" t="e">
        <f ca="true">+RIGHT('Data Summary'!A167,LEN('Data Summary'!A167)-9)</f>
        <v>#VALUE!</v>
      </c>
      <c r="B167" s="35" t="str">
        <f ca="true">+IF(ISTEXT('Data Summary'!B167),'Data Summary'!B167,"")</f>
        <v/>
      </c>
      <c r="C167" s="333"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4" t="e">
        <f ca="true">+RIGHT('Data Summary'!A168,LEN('Data Summary'!A168)-9)</f>
        <v>#VALUE!</v>
      </c>
      <c r="B168" s="35" t="str">
        <f ca="true">+IF(ISTEXT('Data Summary'!B168),'Data Summary'!B168,"")</f>
        <v/>
      </c>
      <c r="C168" s="333"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4" t="e">
        <f ca="true">+RIGHT('Data Summary'!A169,LEN('Data Summary'!A169)-9)</f>
        <v>#VALUE!</v>
      </c>
      <c r="B169" s="35" t="str">
        <f ca="true">+IF(ISTEXT('Data Summary'!B169),'Data Summary'!B169,"")</f>
        <v/>
      </c>
      <c r="C169" s="333"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4" t="e">
        <f ca="true">+RIGHT('Data Summary'!A170,LEN('Data Summary'!A170)-9)</f>
        <v>#VALUE!</v>
      </c>
      <c r="B170" s="35" t="str">
        <f ca="true">+IF(ISTEXT('Data Summary'!B170),'Data Summary'!B170,"")</f>
        <v/>
      </c>
      <c r="C170" s="333"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4" t="e">
        <f ca="true">+RIGHT('Data Summary'!A171,LEN('Data Summary'!A171)-9)</f>
        <v>#VALUE!</v>
      </c>
      <c r="B171" s="35" t="str">
        <f ca="true">+IF(ISTEXT('Data Summary'!B171),'Data Summary'!B171,"")</f>
        <v/>
      </c>
      <c r="C171" s="333"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4" t="e">
        <f ca="true">+RIGHT('Data Summary'!A172,LEN('Data Summary'!A172)-9)</f>
        <v>#VALUE!</v>
      </c>
      <c r="B172" s="35" t="str">
        <f ca="true">+IF(ISTEXT('Data Summary'!B172),'Data Summary'!B172,"")</f>
        <v/>
      </c>
      <c r="C172" s="333"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4" t="e">
        <f ca="true">+RIGHT('Data Summary'!A173,LEN('Data Summary'!A173)-9)</f>
        <v>#VALUE!</v>
      </c>
      <c r="B173" s="35" t="str">
        <f ca="true">+IF(ISTEXT('Data Summary'!B173),'Data Summary'!B173,"")</f>
        <v/>
      </c>
      <c r="C173" s="333"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4" t="e">
        <f ca="true">+RIGHT('Data Summary'!A174,LEN('Data Summary'!A174)-9)</f>
        <v>#VALUE!</v>
      </c>
      <c r="B174" s="35" t="str">
        <f ca="true">+IF(ISTEXT('Data Summary'!B174),'Data Summary'!B174,"")</f>
        <v/>
      </c>
      <c r="C174" s="333"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4" t="e">
        <f ca="true">+RIGHT('Data Summary'!A175,LEN('Data Summary'!A175)-9)</f>
        <v>#VALUE!</v>
      </c>
      <c r="B175" s="35" t="str">
        <f ca="true">+IF(ISTEXT('Data Summary'!B175),'Data Summary'!B175,"")</f>
        <v/>
      </c>
      <c r="C175" s="333"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4" t="e">
        <f ca="true">+RIGHT('Data Summary'!A176,LEN('Data Summary'!A176)-9)</f>
        <v>#VALUE!</v>
      </c>
      <c r="B176" s="35" t="str">
        <f ca="true">+IF(ISTEXT('Data Summary'!B176),'Data Summary'!B176,"")</f>
        <v/>
      </c>
      <c r="C176" s="333"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4" t="e">
        <f ca="true">+RIGHT('Data Summary'!A177,LEN('Data Summary'!A177)-9)</f>
        <v>#VALUE!</v>
      </c>
      <c r="B177" s="35" t="str">
        <f ca="true">+IF(ISTEXT('Data Summary'!B177),'Data Summary'!B177,"")</f>
        <v/>
      </c>
      <c r="C177" s="333"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4" t="e">
        <f ca="true">+RIGHT('Data Summary'!A178,LEN('Data Summary'!A178)-9)</f>
        <v>#VALUE!</v>
      </c>
      <c r="B178" s="35" t="str">
        <f ca="true">+IF(ISTEXT('Data Summary'!B178),'Data Summary'!B178,"")</f>
        <v/>
      </c>
      <c r="C178" s="333"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4" t="e">
        <f ca="true">+RIGHT('Data Summary'!A179,LEN('Data Summary'!A179)-9)</f>
        <v>#VALUE!</v>
      </c>
      <c r="B179" s="35" t="str">
        <f ca="true">+IF(ISTEXT('Data Summary'!B179),'Data Summary'!B179,"")</f>
        <v/>
      </c>
      <c r="C179" s="333"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4" t="e">
        <f ca="true">+RIGHT('Data Summary'!A180,LEN('Data Summary'!A180)-9)</f>
        <v>#VALUE!</v>
      </c>
      <c r="B180" s="35" t="str">
        <f ca="true">+IF(ISTEXT('Data Summary'!B180),'Data Summary'!B180,"")</f>
        <v/>
      </c>
      <c r="C180" s="333"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4" t="e">
        <f ca="true">+RIGHT('Data Summary'!A181,LEN('Data Summary'!A181)-9)</f>
        <v>#VALUE!</v>
      </c>
      <c r="B181" s="35" t="str">
        <f ca="true">+IF(ISTEXT('Data Summary'!B181),'Data Summary'!B181,"")</f>
        <v/>
      </c>
      <c r="C181" s="333"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4" t="e">
        <f ca="true">+RIGHT('Data Summary'!A182,LEN('Data Summary'!A182)-9)</f>
        <v>#VALUE!</v>
      </c>
      <c r="B182" s="35" t="str">
        <f ca="true">+IF(ISTEXT('Data Summary'!B182),'Data Summary'!B182,"")</f>
        <v/>
      </c>
      <c r="C182" s="333"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4" t="e">
        <f ca="true">+RIGHT('Data Summary'!A183,LEN('Data Summary'!A183)-9)</f>
        <v>#VALUE!</v>
      </c>
      <c r="B183" s="35" t="str">
        <f ca="true">+IF(ISTEXT('Data Summary'!B183),'Data Summary'!B183,"")</f>
        <v/>
      </c>
      <c r="C183" s="333"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4" t="e">
        <f ca="true">+RIGHT('Data Summary'!A184,LEN('Data Summary'!A184)-9)</f>
        <v>#VALUE!</v>
      </c>
      <c r="B184" s="35" t="str">
        <f ca="true">+IF(ISTEXT('Data Summary'!B184),'Data Summary'!B184,"")</f>
        <v/>
      </c>
      <c r="C184" s="333"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4" t="e">
        <f ca="true">+RIGHT('Data Summary'!A185,LEN('Data Summary'!A185)-9)</f>
        <v>#VALUE!</v>
      </c>
      <c r="B185" s="35" t="str">
        <f ca="true">+IF(ISTEXT('Data Summary'!B185),'Data Summary'!B185,"")</f>
        <v/>
      </c>
      <c r="C185" s="333"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4" t="e">
        <f ca="true">+RIGHT('Data Summary'!A186,LEN('Data Summary'!A186)-9)</f>
        <v>#VALUE!</v>
      </c>
      <c r="B186" s="35" t="str">
        <f ca="true">+IF(ISTEXT('Data Summary'!B186),'Data Summary'!B186,"")</f>
        <v/>
      </c>
      <c r="C186" s="333"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4" t="e">
        <f ca="true">+RIGHT('Data Summary'!A187,LEN('Data Summary'!A187)-9)</f>
        <v>#VALUE!</v>
      </c>
      <c r="B187" s="35" t="str">
        <f ca="true">+IF(ISTEXT('Data Summary'!B187),'Data Summary'!B187,"")</f>
        <v/>
      </c>
      <c r="C187" s="333"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4" t="e">
        <f ca="true">+RIGHT('Data Summary'!A188,LEN('Data Summary'!A188)-9)</f>
        <v>#VALUE!</v>
      </c>
      <c r="B188" s="35" t="str">
        <f ca="true">+IF(ISTEXT('Data Summary'!B188),'Data Summary'!B188,"")</f>
        <v/>
      </c>
      <c r="C188" s="333"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4" t="e">
        <f ca="true">+RIGHT('Data Summary'!A189,LEN('Data Summary'!A189)-9)</f>
        <v>#VALUE!</v>
      </c>
      <c r="B189" s="35" t="str">
        <f ca="true">+IF(ISTEXT('Data Summary'!B189),'Data Summary'!B189,"")</f>
        <v/>
      </c>
      <c r="C189" s="333"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4" t="e">
        <f ca="true">+RIGHT('Data Summary'!A190,LEN('Data Summary'!A190)-9)</f>
        <v>#VALUE!</v>
      </c>
      <c r="B190" s="35" t="str">
        <f ca="true">+IF(ISTEXT('Data Summary'!B190),'Data Summary'!B190,"")</f>
        <v/>
      </c>
      <c r="C190" s="333"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4" t="e">
        <f ca="true">+RIGHT('Data Summary'!A191,LEN('Data Summary'!A191)-9)</f>
        <v>#VALUE!</v>
      </c>
      <c r="B191" s="35" t="str">
        <f ca="true">+IF(ISTEXT('Data Summary'!B191),'Data Summary'!B191,"")</f>
        <v/>
      </c>
      <c r="C191" s="333"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4" t="e">
        <f ca="true">+RIGHT('Data Summary'!A192,LEN('Data Summary'!A192)-9)</f>
        <v>#VALUE!</v>
      </c>
      <c r="B192" s="35" t="str">
        <f ca="true">+IF(ISTEXT('Data Summary'!B192),'Data Summary'!B192,"")</f>
        <v/>
      </c>
      <c r="C192" s="333"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4" t="e">
        <f ca="true">+RIGHT('Data Summary'!A193,LEN('Data Summary'!A193)-9)</f>
        <v>#VALUE!</v>
      </c>
      <c r="B193" s="35" t="str">
        <f ca="true">+IF(ISTEXT('Data Summary'!B193),'Data Summary'!B193,"")</f>
        <v/>
      </c>
      <c r="C193" s="333"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4" t="e">
        <f ca="true">+RIGHT('Data Summary'!A194,LEN('Data Summary'!A194)-9)</f>
        <v>#VALUE!</v>
      </c>
      <c r="B194" s="35" t="str">
        <f ca="true">+IF(ISTEXT('Data Summary'!B194),'Data Summary'!B194,"")</f>
        <v/>
      </c>
      <c r="C194" s="333"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4" t="e">
        <f ca="true">+RIGHT('Data Summary'!A195,LEN('Data Summary'!A195)-9)</f>
        <v>#VALUE!</v>
      </c>
      <c r="B195" s="35" t="str">
        <f ca="true">+IF(ISTEXT('Data Summary'!B195),'Data Summary'!B195,"")</f>
        <v/>
      </c>
      <c r="C195" s="333"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4" t="e">
        <f ca="true">+RIGHT('Data Summary'!A196,LEN('Data Summary'!A196)-9)</f>
        <v>#VALUE!</v>
      </c>
      <c r="B196" s="35" t="str">
        <f ca="true">+IF(ISTEXT('Data Summary'!B196),'Data Summary'!B196,"")</f>
        <v/>
      </c>
      <c r="C196" s="333"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4" t="e">
        <f ca="true">+RIGHT('Data Summary'!A197,LEN('Data Summary'!A197)-9)</f>
        <v>#VALUE!</v>
      </c>
      <c r="B197" s="35" t="str">
        <f ca="true">+IF(ISTEXT('Data Summary'!B197),'Data Summary'!B197,"")</f>
        <v/>
      </c>
      <c r="C197" s="333"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4" t="e">
        <f ca="true">+RIGHT('Data Summary'!A198,LEN('Data Summary'!A198)-9)</f>
        <v>#VALUE!</v>
      </c>
      <c r="B198" s="35" t="str">
        <f ca="true">+IF(ISTEXT('Data Summary'!B198),'Data Summary'!B198,"")</f>
        <v/>
      </c>
      <c r="C198" s="333"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4" t="e">
        <f ca="true">+RIGHT('Data Summary'!A199,LEN('Data Summary'!A199)-9)</f>
        <v>#VALUE!</v>
      </c>
      <c r="B199" s="35" t="str">
        <f ca="true">+IF(ISTEXT('Data Summary'!B199),'Data Summary'!B199,"")</f>
        <v/>
      </c>
      <c r="C199" s="333"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4" t="e">
        <f ca="true">+RIGHT('Data Summary'!A200,LEN('Data Summary'!A200)-9)</f>
        <v>#VALUE!</v>
      </c>
      <c r="B200" s="35" t="str">
        <f ca="true">+IF(ISTEXT('Data Summary'!B200),'Data Summary'!B200,"")</f>
        <v/>
      </c>
      <c r="C200" s="333"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4" t="e">
        <f ca="true">+RIGHT('Data Summary'!A201,LEN('Data Summary'!A201)-9)</f>
        <v>#VALUE!</v>
      </c>
      <c r="B201" s="35" t="str">
        <f ca="true">+IF(ISTEXT('Data Summary'!B201),'Data Summary'!B201,"")</f>
        <v/>
      </c>
      <c r="C201" s="333"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4" t="e">
        <f ca="true">+RIGHT('Data Summary'!A202,LEN('Data Summary'!A202)-9)</f>
        <v>#VALUE!</v>
      </c>
      <c r="B202" s="35" t="str">
        <f ca="true">+IF(ISTEXT('Data Summary'!B202),'Data Summary'!B202,"")</f>
        <v/>
      </c>
      <c r="C202" s="333"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4" t="e">
        <f ca="true">+RIGHT('Data Summary'!A203,LEN('Data Summary'!A203)-9)</f>
        <v>#VALUE!</v>
      </c>
      <c r="B203" s="35" t="str">
        <f ca="true">+IF(ISTEXT('Data Summary'!B203),'Data Summary'!B203,"")</f>
        <v/>
      </c>
      <c r="C203" s="333"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4" t="e">
        <f ca="true">+RIGHT('Data Summary'!A204,LEN('Data Summary'!A204)-9)</f>
        <v>#VALUE!</v>
      </c>
      <c r="B204" s="35" t="str">
        <f ca="true">+IF(ISTEXT('Data Summary'!B204),'Data Summary'!B204,"")</f>
        <v/>
      </c>
      <c r="C204" s="333"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4" t="e">
        <f ca="true">+RIGHT('Data Summary'!A205,LEN('Data Summary'!A205)-9)</f>
        <v>#VALUE!</v>
      </c>
      <c r="B205" s="35" t="str">
        <f ca="true">+IF(ISTEXT('Data Summary'!B205),'Data Summary'!B205,"")</f>
        <v/>
      </c>
      <c r="C205" s="333"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4" t="e">
        <f ca="true">+RIGHT('Data Summary'!A206,LEN('Data Summary'!A206)-9)</f>
        <v>#VALUE!</v>
      </c>
      <c r="B206" s="35" t="str">
        <f ca="true">+IF(ISTEXT('Data Summary'!B206),'Data Summary'!B206,"")</f>
        <v/>
      </c>
      <c r="C206" s="333"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4" t="e">
        <f ca="true">+RIGHT('Data Summary'!A207,LEN('Data Summary'!A207)-9)</f>
        <v>#VALUE!</v>
      </c>
      <c r="B207" s="35" t="str">
        <f ca="true">+IF(ISTEXT('Data Summary'!B207),'Data Summary'!B207,"")</f>
        <v/>
      </c>
      <c r="C207" s="333"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C687C-E229-4688-B381-CDD5FAEB94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57"/>
      <c r="I1" s="557"/>
      <c r="J1" s="557"/>
      <c r="K1" s="557"/>
      <c r="L1" s="557"/>
      <c r="M1" s="557"/>
      <c r="N1" s="557"/>
      <c r="O1" s="557"/>
      <c r="P1" s="557"/>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54</v>
      </c>
      <c r="G3" s="156" t="s">
        <v>17</v>
      </c>
      <c r="H3" s="156" t="s">
        <v>18</v>
      </c>
      <c r="I3" s="162"/>
      <c r="J3" s="160"/>
      <c r="K3" s="161" t="s">
        <v>4</v>
      </c>
      <c r="L3" s="156" t="s">
        <v>7</v>
      </c>
      <c r="M3" s="156" t="s">
        <v>2</v>
      </c>
      <c r="N3" s="156" t="s">
        <v>1</v>
      </c>
      <c r="O3" s="156" t="s">
        <v>54</v>
      </c>
      <c r="P3" s="156" t="s">
        <v>17</v>
      </c>
      <c r="Q3" s="156" t="s">
        <v>18</v>
      </c>
      <c r="R3" s="158"/>
      <c r="S3" s="163"/>
      <c r="T3" s="161" t="s">
        <v>4</v>
      </c>
      <c r="U3" s="156" t="s">
        <v>7</v>
      </c>
      <c r="V3" s="156" t="s">
        <v>2</v>
      </c>
      <c r="W3" s="156" t="s">
        <v>1</v>
      </c>
      <c r="X3" s="156" t="s">
        <v>54</v>
      </c>
      <c r="Y3" s="156" t="s">
        <v>17</v>
      </c>
      <c r="Z3" s="156" t="s">
        <v>18</v>
      </c>
      <c r="AB3" s="159"/>
      <c r="AC3" s="159"/>
      <c r="AD3" s="159"/>
      <c r="AE3" s="159"/>
      <c r="AF3" s="159"/>
      <c r="AG3" s="159"/>
    </row>
    <row xmlns:x14ac="http://schemas.microsoft.com/office/spreadsheetml/2009/9/ac" r="4" ht="15.75" x14ac:dyDescent="0.25">
      <c r="A4" s="160" t="s">
        <v>34</v>
      </c>
      <c r="B4" s="10">
        <v>2023</v>
      </c>
      <c r="C4" s="10">
        <v>65.781649999999999</v>
      </c>
      <c r="D4" s="10">
        <v>68.965519999999998</v>
      </c>
      <c r="E4" s="10">
        <v>53.873240000000003</v>
      </c>
      <c r="F4" s="10">
        <v>68.965519999999998</v>
      </c>
      <c r="G4" s="10">
        <v>63.958424999999998</v>
      </c>
      <c r="H4" s="10">
        <v>68.421049999999994</v>
      </c>
      <c r="I4" s="162"/>
      <c r="J4" s="160" t="s">
        <v>34</v>
      </c>
      <c r="K4" s="10">
        <v>2023</v>
      </c>
      <c r="L4" s="10"/>
      <c r="M4" s="10"/>
      <c r="N4" s="10"/>
      <c r="O4" s="10"/>
      <c r="P4" s="10"/>
      <c r="Q4" s="10"/>
      <c r="R4" s="159"/>
      <c r="S4" s="160" t="s">
        <v>34</v>
      </c>
      <c r="T4" s="10">
        <v>2023</v>
      </c>
      <c r="U4" s="10">
        <v>66.119775000000004</v>
      </c>
      <c r="V4" s="10">
        <v>90.084389999999999</v>
      </c>
      <c r="W4" s="10">
        <v>80.628270000000001</v>
      </c>
      <c r="X4" s="10">
        <v>90.789469999999994</v>
      </c>
      <c r="Y4" s="10">
        <v>65.810839999999999</v>
      </c>
      <c r="Z4" s="10">
        <v>84.705879999999993</v>
      </c>
      <c r="AA4" s="159"/>
      <c r="AB4" s="159"/>
      <c r="AC4" s="159"/>
      <c r="AD4" s="159"/>
      <c r="AE4" s="159"/>
      <c r="AF4" s="159"/>
      <c r="AG4" s="159"/>
    </row>
    <row xmlns:x14ac="http://schemas.microsoft.com/office/spreadsheetml/2009/9/ac" r="5" ht="15.75" x14ac:dyDescent="0.25">
      <c r="A5" s="160" t="s">
        <v>35</v>
      </c>
      <c r="B5" s="10">
        <v>2023</v>
      </c>
      <c r="C5" s="10">
        <v>11.21712</v>
      </c>
      <c r="D5" s="10">
        <v>20.448460000000001</v>
      </c>
      <c r="E5" s="10">
        <v>0</v>
      </c>
      <c r="F5" s="10">
        <v>13.21838</v>
      </c>
      <c r="G5" s="10">
        <v>9.3749149999999997</v>
      </c>
      <c r="H5" s="10">
        <v>17.543859999999999</v>
      </c>
      <c r="I5" s="162"/>
      <c r="J5" s="160" t="s">
        <v>35</v>
      </c>
      <c r="K5" s="10">
        <v>2023</v>
      </c>
      <c r="L5" s="10"/>
      <c r="M5" s="10"/>
      <c r="N5" s="10"/>
      <c r="O5" s="10"/>
      <c r="P5" s="10"/>
      <c r="Q5" s="10"/>
      <c r="R5" s="159"/>
      <c r="S5" s="160" t="s">
        <v>35</v>
      </c>
      <c r="T5" s="10">
        <v>2023</v>
      </c>
      <c r="U5" s="10">
        <v>21.946065000000001</v>
      </c>
      <c r="V5" s="10">
        <v>0</v>
      </c>
      <c r="W5" s="10">
        <v>3.68546</v>
      </c>
      <c r="X5" s="10">
        <v>0</v>
      </c>
      <c r="Y5" s="10">
        <v>21.218450000000001</v>
      </c>
      <c r="Z5" s="10">
        <v>4.1830100000000003</v>
      </c>
      <c r="AA5" s="159"/>
      <c r="AB5" s="159"/>
      <c r="AC5" s="159"/>
      <c r="AD5" s="159"/>
      <c r="AE5" s="159"/>
      <c r="AF5" s="159"/>
      <c r="AG5" s="159"/>
    </row>
    <row xmlns:x14ac="http://schemas.microsoft.com/office/spreadsheetml/2009/9/ac" r="6" s="155" customFormat="true" ht="15.75" x14ac:dyDescent="0.25">
      <c r="A6" s="160" t="s">
        <v>36</v>
      </c>
      <c r="B6" s="10">
        <v>2023</v>
      </c>
      <c r="C6" s="10">
        <v>23.00123</v>
      </c>
      <c r="D6" s="10">
        <v>10.58602</v>
      </c>
      <c r="E6" s="10">
        <v>46.126759999999997</v>
      </c>
      <c r="F6" s="10">
        <v>17.816099999999999</v>
      </c>
      <c r="G6" s="10">
        <v>26.66666</v>
      </c>
      <c r="H6" s="10">
        <v>14.03509</v>
      </c>
      <c r="I6" s="162"/>
      <c r="J6" s="160" t="s">
        <v>36</v>
      </c>
      <c r="K6" s="10">
        <v>2023</v>
      </c>
      <c r="L6" s="10">
        <v>36.752139999999997</v>
      </c>
      <c r="M6" s="10">
        <v>25.425329999999999</v>
      </c>
      <c r="N6" s="10">
        <v>57.413775000000001</v>
      </c>
      <c r="O6" s="10">
        <v>23.850574999999999</v>
      </c>
      <c r="P6" s="10">
        <v>43.032020000000003</v>
      </c>
      <c r="Q6" s="10">
        <v>27.192990000000002</v>
      </c>
      <c r="R6" s="158"/>
      <c r="S6" s="160" t="s">
        <v>36</v>
      </c>
      <c r="T6" s="10">
        <v>2023</v>
      </c>
      <c r="U6" s="10">
        <v>11.93416</v>
      </c>
      <c r="V6" s="10">
        <v>9.9156099999999991</v>
      </c>
      <c r="W6" s="10">
        <v>15.68627</v>
      </c>
      <c r="X6" s="10">
        <v>9.2105300000000003</v>
      </c>
      <c r="Y6" s="10">
        <v>12.97071</v>
      </c>
      <c r="Z6" s="10">
        <v>11.11111</v>
      </c>
      <c r="AA6" s="159"/>
      <c r="AB6" s="159"/>
      <c r="AC6" s="159"/>
      <c r="AD6" s="159"/>
      <c r="AE6" s="159"/>
      <c r="AF6" s="159"/>
      <c r="AG6" s="159"/>
    </row>
    <row xmlns:x14ac="http://schemas.microsoft.com/office/spreadsheetml/2009/9/ac" r="7" s="155" customFormat="true" ht="15.75" x14ac:dyDescent="0.25">
      <c r="A7" s="164" t="s">
        <v>206</v>
      </c>
      <c r="B7" s="10">
        <v>2023</v>
      </c>
      <c r="C7" s="10">
        <v>0</v>
      </c>
      <c r="D7" s="10">
        <v>0</v>
      </c>
      <c r="E7" s="10">
        <v>0</v>
      </c>
      <c r="F7" s="10">
        <v>0</v>
      </c>
      <c r="G7" s="10">
        <v>0</v>
      </c>
      <c r="H7" s="10">
        <v>0</v>
      </c>
      <c r="I7" s="159"/>
      <c r="J7" s="164" t="s">
        <v>206</v>
      </c>
      <c r="K7" s="10">
        <v>2023</v>
      </c>
      <c r="L7" s="10">
        <v>63.247860000000003</v>
      </c>
      <c r="M7" s="10">
        <v>74.574669999999998</v>
      </c>
      <c r="N7" s="10">
        <v>42.586224999999999</v>
      </c>
      <c r="O7" s="10">
        <v>76.149424999999994</v>
      </c>
      <c r="P7" s="10">
        <v>56.967979999999997</v>
      </c>
      <c r="Q7" s="10">
        <v>72.807010000000005</v>
      </c>
      <c r="R7" s="159"/>
      <c r="S7" s="164" t="s">
        <v>206</v>
      </c>
      <c r="T7" s="10">
        <v>2023</v>
      </c>
      <c r="U7" s="10">
        <v>0</v>
      </c>
      <c r="V7" s="10">
        <v>0</v>
      </c>
      <c r="W7" s="10">
        <v>0</v>
      </c>
      <c r="X7" s="10">
        <v>0</v>
      </c>
      <c r="Y7" s="10">
        <v>0</v>
      </c>
      <c r="Z7" s="10">
        <v>0</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50</v>
      </c>
      <c r="B13" s="176" t="s">
        <v>41</v>
      </c>
      <c r="C13" s="175" t="s">
        <v>89</v>
      </c>
      <c r="D13" s="175" t="s">
        <v>51</v>
      </c>
      <c r="E13" s="175" t="s">
        <v>169</v>
      </c>
      <c r="F13" s="175" t="s">
        <v>90</v>
      </c>
      <c r="G13" s="175" t="s">
        <v>91</v>
      </c>
      <c r="H13" s="175" t="s">
        <v>92</v>
      </c>
      <c r="I13" s="175" t="s">
        <v>93</v>
      </c>
      <c r="J13" s="175" t="s">
        <v>203</v>
      </c>
      <c r="K13" s="175" t="s">
        <v>170</v>
      </c>
      <c r="L13" s="175" t="s">
        <v>94</v>
      </c>
      <c r="M13" s="175" t="s">
        <v>95</v>
      </c>
      <c r="N13" s="175" t="s">
        <v>96</v>
      </c>
      <c r="O13" s="177" t="s">
        <v>97</v>
      </c>
      <c r="P13" s="177" t="s">
        <v>204</v>
      </c>
      <c r="Q13" s="175" t="s">
        <v>123</v>
      </c>
      <c r="R13" s="175" t="s">
        <v>158</v>
      </c>
      <c r="S13" s="178" t="s">
        <v>98</v>
      </c>
      <c r="T13" s="179" t="s">
        <v>99</v>
      </c>
      <c r="U13" s="179" t="s">
        <v>100</v>
      </c>
      <c r="V13" s="179" t="s">
        <v>205</v>
      </c>
    </row>
    <row xmlns:x14ac="http://schemas.microsoft.com/office/spreadsheetml/2009/9/ac" r="14" s="182" customFormat="true" ht="12" x14ac:dyDescent="0.2">
      <c r="A14" s="180" t="s">
        <v>159</v>
      </c>
      <c r="B14" s="10">
        <v>2000</v>
      </c>
      <c r="C14" s="181" t="s">
        <v>7</v>
      </c>
      <c r="D14" s="10">
        <v>510755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159</v>
      </c>
      <c r="B15" s="10">
        <v>2001</v>
      </c>
      <c r="C15" s="181" t="s">
        <v>7</v>
      </c>
      <c r="D15" s="10">
        <v>520969</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159</v>
      </c>
      <c r="B16" s="10">
        <v>2002</v>
      </c>
      <c r="C16" s="181" t="s">
        <v>7</v>
      </c>
      <c r="D16" s="10">
        <v>531156</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159</v>
      </c>
      <c r="B17" s="10">
        <v>2003</v>
      </c>
      <c r="C17" s="181" t="s">
        <v>7</v>
      </c>
      <c r="D17" s="10">
        <v>541208</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159</v>
      </c>
      <c r="B18" s="10">
        <v>2004</v>
      </c>
      <c r="C18" s="181" t="s">
        <v>7</v>
      </c>
      <c r="D18" s="10">
        <v>551597</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2" customFormat="true" ht="12" x14ac:dyDescent="0.2">
      <c r="A19" s="180" t="s">
        <v>159</v>
      </c>
      <c r="B19" s="10">
        <v>2005</v>
      </c>
      <c r="C19" s="181" t="s">
        <v>7</v>
      </c>
      <c r="D19" s="10">
        <v>562200</v>
      </c>
      <c r="E19" s="10"/>
      <c r="F19" s="10"/>
      <c r="G19" s="10"/>
      <c r="H19" s="10"/>
      <c r="I19" s="10"/>
      <c r="J19" s="10">
        <v>100</v>
      </c>
      <c r="K19" s="10">
        <v>56.679004761904707</v>
      </c>
      <c r="L19" s="10"/>
      <c r="M19" s="10"/>
      <c r="N19" s="10"/>
      <c r="O19" s="10"/>
      <c r="P19" s="10">
        <v>100</v>
      </c>
      <c r="Q19" s="10"/>
      <c r="R19" s="10"/>
      <c r="S19" s="10"/>
      <c r="T19" s="10"/>
      <c r="U19" s="10"/>
      <c r="V19" s="10">
        <v>100</v>
      </c>
    </row>
    <row xmlns:x14ac="http://schemas.microsoft.com/office/spreadsheetml/2009/9/ac" r="20" s="182" customFormat="true" ht="12" x14ac:dyDescent="0.2">
      <c r="A20" s="180" t="s">
        <v>159</v>
      </c>
      <c r="B20" s="10">
        <v>2006</v>
      </c>
      <c r="C20" s="181" t="s">
        <v>7</v>
      </c>
      <c r="D20" s="10">
        <v>573097</v>
      </c>
      <c r="E20" s="10"/>
      <c r="F20" s="10"/>
      <c r="G20" s="10"/>
      <c r="H20" s="10"/>
      <c r="I20" s="10"/>
      <c r="J20" s="10">
        <v>100</v>
      </c>
      <c r="K20" s="10">
        <v>56.679004761904707</v>
      </c>
      <c r="L20" s="10"/>
      <c r="M20" s="10"/>
      <c r="N20" s="10"/>
      <c r="O20" s="10"/>
      <c r="P20" s="10">
        <v>100</v>
      </c>
      <c r="Q20" s="10"/>
      <c r="R20" s="10"/>
      <c r="S20" s="10"/>
      <c r="T20" s="10"/>
      <c r="U20" s="10"/>
      <c r="V20" s="10">
        <v>100</v>
      </c>
    </row>
    <row xmlns:x14ac="http://schemas.microsoft.com/office/spreadsheetml/2009/9/ac" r="21" s="182" customFormat="true" ht="12" x14ac:dyDescent="0.2">
      <c r="A21" s="180" t="s">
        <v>159</v>
      </c>
      <c r="B21" s="10">
        <v>2007</v>
      </c>
      <c r="C21" s="181" t="s">
        <v>7</v>
      </c>
      <c r="D21" s="10">
        <v>584175</v>
      </c>
      <c r="E21" s="10"/>
      <c r="F21" s="10"/>
      <c r="G21" s="10"/>
      <c r="H21" s="10"/>
      <c r="I21" s="10"/>
      <c r="J21" s="10">
        <v>100</v>
      </c>
      <c r="K21" s="10">
        <v>56.679004761904707</v>
      </c>
      <c r="L21" s="10"/>
      <c r="M21" s="10"/>
      <c r="N21" s="10"/>
      <c r="O21" s="10"/>
      <c r="P21" s="10">
        <v>100</v>
      </c>
      <c r="Q21" s="10"/>
      <c r="R21" s="10"/>
      <c r="S21" s="10"/>
      <c r="T21" s="10"/>
      <c r="U21" s="10"/>
      <c r="V21" s="10">
        <v>100</v>
      </c>
    </row>
    <row xmlns:x14ac="http://schemas.microsoft.com/office/spreadsheetml/2009/9/ac" r="22" s="182" customFormat="true" ht="12" x14ac:dyDescent="0.2">
      <c r="A22" s="180" t="s">
        <v>159</v>
      </c>
      <c r="B22" s="10">
        <v>2008</v>
      </c>
      <c r="C22" s="181" t="s">
        <v>7</v>
      </c>
      <c r="D22" s="10">
        <v>595701</v>
      </c>
      <c r="E22" s="10"/>
      <c r="F22" s="10"/>
      <c r="G22" s="10"/>
      <c r="H22" s="10"/>
      <c r="I22" s="10"/>
      <c r="J22" s="10">
        <v>100</v>
      </c>
      <c r="K22" s="10">
        <v>56.679004761904707</v>
      </c>
      <c r="L22" s="10"/>
      <c r="M22" s="10"/>
      <c r="N22" s="10"/>
      <c r="O22" s="10"/>
      <c r="P22" s="10">
        <v>100</v>
      </c>
      <c r="Q22" s="10"/>
      <c r="R22" s="10"/>
      <c r="S22" s="10"/>
      <c r="T22" s="10"/>
      <c r="U22" s="10"/>
      <c r="V22" s="10">
        <v>100</v>
      </c>
    </row>
    <row xmlns:x14ac="http://schemas.microsoft.com/office/spreadsheetml/2009/9/ac" r="23" s="182" customFormat="true" ht="12" x14ac:dyDescent="0.2">
      <c r="A23" s="180" t="s">
        <v>159</v>
      </c>
      <c r="B23" s="10">
        <v>2009</v>
      </c>
      <c r="C23" s="181" t="s">
        <v>7</v>
      </c>
      <c r="D23" s="10">
        <v>608013</v>
      </c>
      <c r="E23" s="10"/>
      <c r="F23" s="10"/>
      <c r="G23" s="10"/>
      <c r="H23" s="10"/>
      <c r="I23" s="10"/>
      <c r="J23" s="10">
        <v>100</v>
      </c>
      <c r="K23" s="10">
        <v>56.679004761904707</v>
      </c>
      <c r="L23" s="10"/>
      <c r="M23" s="10"/>
      <c r="N23" s="10"/>
      <c r="O23" s="10"/>
      <c r="P23" s="10">
        <v>100</v>
      </c>
      <c r="Q23" s="10"/>
      <c r="R23" s="10"/>
      <c r="S23" s="10"/>
      <c r="T23" s="10"/>
      <c r="U23" s="10"/>
      <c r="V23" s="10">
        <v>100</v>
      </c>
    </row>
    <row xmlns:x14ac="http://schemas.microsoft.com/office/spreadsheetml/2009/9/ac" r="24" s="182" customFormat="true" ht="12" x14ac:dyDescent="0.2">
      <c r="A24" s="180" t="s">
        <v>159</v>
      </c>
      <c r="B24" s="10">
        <v>2010</v>
      </c>
      <c r="C24" s="181" t="s">
        <v>7</v>
      </c>
      <c r="D24" s="10">
        <v>621270</v>
      </c>
      <c r="E24" s="10"/>
      <c r="F24" s="10"/>
      <c r="G24" s="10"/>
      <c r="H24" s="10"/>
      <c r="I24" s="10"/>
      <c r="J24" s="10">
        <v>100</v>
      </c>
      <c r="K24" s="10">
        <v>58.065303333333297</v>
      </c>
      <c r="L24" s="10"/>
      <c r="M24" s="10"/>
      <c r="N24" s="10"/>
      <c r="O24" s="10"/>
      <c r="P24" s="10">
        <v>100</v>
      </c>
      <c r="Q24" s="10"/>
      <c r="R24" s="10"/>
      <c r="S24" s="10"/>
      <c r="T24" s="10"/>
      <c r="U24" s="10"/>
      <c r="V24" s="10">
        <v>100</v>
      </c>
    </row>
    <row xmlns:x14ac="http://schemas.microsoft.com/office/spreadsheetml/2009/9/ac" r="25" s="182" customFormat="true" ht="12" x14ac:dyDescent="0.2">
      <c r="A25" s="180" t="s">
        <v>159</v>
      </c>
      <c r="B25" s="10">
        <v>2011</v>
      </c>
      <c r="C25" s="181" t="s">
        <v>7</v>
      </c>
      <c r="D25" s="10">
        <v>635640</v>
      </c>
      <c r="E25" s="10"/>
      <c r="F25" s="10"/>
      <c r="G25" s="10"/>
      <c r="H25" s="10"/>
      <c r="I25" s="10"/>
      <c r="J25" s="10">
        <v>100</v>
      </c>
      <c r="K25" s="10">
        <v>59.451601904761901</v>
      </c>
      <c r="L25" s="10"/>
      <c r="M25" s="10"/>
      <c r="N25" s="10"/>
      <c r="O25" s="10"/>
      <c r="P25" s="10">
        <v>100</v>
      </c>
      <c r="Q25" s="10"/>
      <c r="R25" s="10"/>
      <c r="S25" s="10"/>
      <c r="T25" s="10"/>
      <c r="U25" s="10"/>
      <c r="V25" s="10">
        <v>100</v>
      </c>
    </row>
    <row xmlns:x14ac="http://schemas.microsoft.com/office/spreadsheetml/2009/9/ac" r="26" s="182" customFormat="true" ht="12" x14ac:dyDescent="0.2">
      <c r="A26" s="180" t="s">
        <v>159</v>
      </c>
      <c r="B26" s="10">
        <v>2012</v>
      </c>
      <c r="C26" s="181" t="s">
        <v>7</v>
      </c>
      <c r="D26" s="10">
        <v>614975</v>
      </c>
      <c r="E26" s="10"/>
      <c r="F26" s="10"/>
      <c r="G26" s="10"/>
      <c r="H26" s="10"/>
      <c r="I26" s="10"/>
      <c r="J26" s="10">
        <v>100</v>
      </c>
      <c r="K26" s="10">
        <v>60.837900476190498</v>
      </c>
      <c r="L26" s="10"/>
      <c r="M26" s="10"/>
      <c r="N26" s="10"/>
      <c r="O26" s="10"/>
      <c r="P26" s="10">
        <v>100</v>
      </c>
      <c r="Q26" s="10"/>
      <c r="R26" s="10"/>
      <c r="S26" s="10"/>
      <c r="T26" s="10"/>
      <c r="U26" s="10"/>
      <c r="V26" s="10">
        <v>100</v>
      </c>
    </row>
    <row xmlns:x14ac="http://schemas.microsoft.com/office/spreadsheetml/2009/9/ac" r="27" s="182" customFormat="true" ht="12" x14ac:dyDescent="0.2">
      <c r="A27" s="180" t="s">
        <v>159</v>
      </c>
      <c r="B27" s="10">
        <v>2013</v>
      </c>
      <c r="C27" s="181" t="s">
        <v>7</v>
      </c>
      <c r="D27" s="10">
        <v>631839</v>
      </c>
      <c r="E27" s="10"/>
      <c r="F27" s="10"/>
      <c r="G27" s="10">
        <v>65.781649999999999</v>
      </c>
      <c r="H27" s="10"/>
      <c r="I27" s="10"/>
      <c r="J27" s="10">
        <v>34.218350000000001</v>
      </c>
      <c r="K27" s="10">
        <v>62.224199047619088</v>
      </c>
      <c r="L27" s="10"/>
      <c r="M27" s="10"/>
      <c r="N27" s="10"/>
      <c r="O27" s="10"/>
      <c r="P27" s="10">
        <v>100</v>
      </c>
      <c r="Q27" s="10"/>
      <c r="R27" s="10"/>
      <c r="S27" s="10">
        <v>66.119775000000004</v>
      </c>
      <c r="T27" s="10"/>
      <c r="U27" s="10"/>
      <c r="V27" s="10">
        <v>33.880225000000003</v>
      </c>
    </row>
    <row xmlns:x14ac="http://schemas.microsoft.com/office/spreadsheetml/2009/9/ac" r="28" s="182" customFormat="true" ht="12" x14ac:dyDescent="0.2">
      <c r="A28" s="180" t="s">
        <v>159</v>
      </c>
      <c r="B28" s="10">
        <v>2014</v>
      </c>
      <c r="C28" s="181" t="s">
        <v>7</v>
      </c>
      <c r="D28" s="10">
        <v>650643</v>
      </c>
      <c r="E28" s="10"/>
      <c r="F28" s="10"/>
      <c r="G28" s="10">
        <v>65.781649999999999</v>
      </c>
      <c r="H28" s="10"/>
      <c r="I28" s="10"/>
      <c r="J28" s="10">
        <v>34.218350000000001</v>
      </c>
      <c r="K28" s="10">
        <v>63.610497619047692</v>
      </c>
      <c r="L28" s="10"/>
      <c r="M28" s="10"/>
      <c r="N28" s="10"/>
      <c r="O28" s="10"/>
      <c r="P28" s="10">
        <v>100</v>
      </c>
      <c r="Q28" s="10"/>
      <c r="R28" s="10"/>
      <c r="S28" s="10">
        <v>66.119775000000004</v>
      </c>
      <c r="T28" s="10"/>
      <c r="U28" s="10"/>
      <c r="V28" s="10">
        <v>33.880225000000003</v>
      </c>
    </row>
    <row xmlns:x14ac="http://schemas.microsoft.com/office/spreadsheetml/2009/9/ac" r="29" s="182" customFormat="true" ht="12" x14ac:dyDescent="0.2">
      <c r="A29" s="180" t="s">
        <v>159</v>
      </c>
      <c r="B29" s="10">
        <v>2015</v>
      </c>
      <c r="C29" s="181" t="s">
        <v>7</v>
      </c>
      <c r="D29" s="10">
        <v>670815</v>
      </c>
      <c r="E29" s="10"/>
      <c r="F29" s="10"/>
      <c r="G29" s="10">
        <v>65.781649999999999</v>
      </c>
      <c r="H29" s="10"/>
      <c r="I29" s="10"/>
      <c r="J29" s="10">
        <v>34.218350000000001</v>
      </c>
      <c r="K29" s="10">
        <v>64.996796190476289</v>
      </c>
      <c r="L29" s="10"/>
      <c r="M29" s="10"/>
      <c r="N29" s="10"/>
      <c r="O29" s="10"/>
      <c r="P29" s="10">
        <v>100</v>
      </c>
      <c r="Q29" s="10"/>
      <c r="R29" s="10"/>
      <c r="S29" s="10">
        <v>66.119775000000004</v>
      </c>
      <c r="T29" s="10"/>
      <c r="U29" s="10"/>
      <c r="V29" s="10">
        <v>33.880225000000003</v>
      </c>
    </row>
    <row xmlns:x14ac="http://schemas.microsoft.com/office/spreadsheetml/2009/9/ac" r="30" s="182" customFormat="true" ht="12" x14ac:dyDescent="0.2">
      <c r="A30" s="180" t="s">
        <v>159</v>
      </c>
      <c r="B30" s="10">
        <v>2016</v>
      </c>
      <c r="C30" s="181" t="s">
        <v>7</v>
      </c>
      <c r="D30" s="10">
        <v>691075</v>
      </c>
      <c r="E30" s="10"/>
      <c r="F30" s="10"/>
      <c r="G30" s="10">
        <v>65.781649999999999</v>
      </c>
      <c r="H30" s="10"/>
      <c r="I30" s="10"/>
      <c r="J30" s="10">
        <v>34.218350000000001</v>
      </c>
      <c r="K30" s="10">
        <v>66.383094761904886</v>
      </c>
      <c r="L30" s="10"/>
      <c r="M30" s="10"/>
      <c r="N30" s="10"/>
      <c r="O30" s="10"/>
      <c r="P30" s="10">
        <v>100</v>
      </c>
      <c r="Q30" s="10"/>
      <c r="R30" s="10"/>
      <c r="S30" s="10">
        <v>66.119775000000004</v>
      </c>
      <c r="T30" s="10"/>
      <c r="U30" s="10"/>
      <c r="V30" s="10">
        <v>33.880225000000003</v>
      </c>
    </row>
    <row xmlns:x14ac="http://schemas.microsoft.com/office/spreadsheetml/2009/9/ac" r="31" s="182" customFormat="true" ht="12" x14ac:dyDescent="0.2">
      <c r="A31" s="180" t="s">
        <v>159</v>
      </c>
      <c r="B31" s="10">
        <v>2017</v>
      </c>
      <c r="C31" s="181" t="s">
        <v>7</v>
      </c>
      <c r="D31" s="10">
        <v>711349</v>
      </c>
      <c r="E31" s="10">
        <v>84.132840000000002</v>
      </c>
      <c r="F31" s="10">
        <v>76.998769999999993</v>
      </c>
      <c r="G31" s="10">
        <v>65.781649999999999</v>
      </c>
      <c r="H31" s="10">
        <v>11.217119999999991</v>
      </c>
      <c r="I31" s="10">
        <v>23.00123000000001</v>
      </c>
      <c r="J31" s="10">
        <v>0</v>
      </c>
      <c r="K31" s="10">
        <v>67.769393333333483</v>
      </c>
      <c r="L31" s="10">
        <v>63.247860000000003</v>
      </c>
      <c r="M31" s="10"/>
      <c r="N31" s="10"/>
      <c r="O31" s="10">
        <v>36.752139999999997</v>
      </c>
      <c r="P31" s="10">
        <v>63.247860000000003</v>
      </c>
      <c r="Q31" s="10">
        <v>88.065839999999994</v>
      </c>
      <c r="R31" s="10">
        <v>88.065839999999994</v>
      </c>
      <c r="S31" s="10">
        <v>66.119775000000004</v>
      </c>
      <c r="T31" s="10">
        <v>21.94606499999999</v>
      </c>
      <c r="U31" s="10">
        <v>11.934160000000009</v>
      </c>
      <c r="V31" s="10">
        <v>0</v>
      </c>
    </row>
    <row xmlns:x14ac="http://schemas.microsoft.com/office/spreadsheetml/2009/9/ac" r="32" s="182" customFormat="true" ht="12" x14ac:dyDescent="0.2">
      <c r="A32" s="180" t="s">
        <v>159</v>
      </c>
      <c r="B32" s="10">
        <v>2018</v>
      </c>
      <c r="C32" s="181" t="s">
        <v>7</v>
      </c>
      <c r="D32" s="10">
        <v>731730</v>
      </c>
      <c r="E32" s="10">
        <v>84.132840000000002</v>
      </c>
      <c r="F32" s="10">
        <v>76.998769999999993</v>
      </c>
      <c r="G32" s="10">
        <v>65.781649999999999</v>
      </c>
      <c r="H32" s="10">
        <v>11.217119999999991</v>
      </c>
      <c r="I32" s="10">
        <v>23.00123000000001</v>
      </c>
      <c r="J32" s="10">
        <v>0</v>
      </c>
      <c r="K32" s="10">
        <v>69.15569190476208</v>
      </c>
      <c r="L32" s="10">
        <v>63.247860000000003</v>
      </c>
      <c r="M32" s="10"/>
      <c r="N32" s="10"/>
      <c r="O32" s="10">
        <v>36.752139999999997</v>
      </c>
      <c r="P32" s="10">
        <v>63.247860000000003</v>
      </c>
      <c r="Q32" s="10">
        <v>88.065839999999994</v>
      </c>
      <c r="R32" s="10">
        <v>88.065839999999994</v>
      </c>
      <c r="S32" s="10">
        <v>66.119775000000004</v>
      </c>
      <c r="T32" s="10">
        <v>21.94606499999999</v>
      </c>
      <c r="U32" s="10">
        <v>11.934160000000009</v>
      </c>
      <c r="V32" s="10">
        <v>0</v>
      </c>
    </row>
    <row xmlns:x14ac="http://schemas.microsoft.com/office/spreadsheetml/2009/9/ac" r="33" s="182" customFormat="true" ht="12" x14ac:dyDescent="0.2">
      <c r="A33" s="180" t="s">
        <v>159</v>
      </c>
      <c r="B33" s="10">
        <v>2019</v>
      </c>
      <c r="C33" s="181" t="s">
        <v>7</v>
      </c>
      <c r="D33" s="10">
        <v>751947</v>
      </c>
      <c r="E33" s="10">
        <v>84.132840000000002</v>
      </c>
      <c r="F33" s="10">
        <v>76.998769999999993</v>
      </c>
      <c r="G33" s="10">
        <v>65.781649999999999</v>
      </c>
      <c r="H33" s="10">
        <v>11.217119999999991</v>
      </c>
      <c r="I33" s="10">
        <v>23.00123000000001</v>
      </c>
      <c r="J33" s="10">
        <v>0</v>
      </c>
      <c r="K33" s="10">
        <v>70.541990476190676</v>
      </c>
      <c r="L33" s="10">
        <v>63.247860000000003</v>
      </c>
      <c r="M33" s="10"/>
      <c r="N33" s="10"/>
      <c r="O33" s="10">
        <v>36.752139999999997</v>
      </c>
      <c r="P33" s="10">
        <v>63.247860000000003</v>
      </c>
      <c r="Q33" s="10">
        <v>88.065839999999994</v>
      </c>
      <c r="R33" s="10">
        <v>88.065839999999994</v>
      </c>
      <c r="S33" s="10">
        <v>66.119775000000004</v>
      </c>
      <c r="T33" s="10">
        <v>21.94606499999999</v>
      </c>
      <c r="U33" s="10">
        <v>11.934160000000009</v>
      </c>
      <c r="V33" s="10">
        <v>0</v>
      </c>
    </row>
    <row xmlns:x14ac="http://schemas.microsoft.com/office/spreadsheetml/2009/9/ac" r="34" s="182" customFormat="true" ht="12" x14ac:dyDescent="0.2">
      <c r="A34" s="180" t="s">
        <v>159</v>
      </c>
      <c r="B34" s="10">
        <v>2020</v>
      </c>
      <c r="C34" s="181" t="s">
        <v>7</v>
      </c>
      <c r="D34" s="10">
        <v>771787</v>
      </c>
      <c r="E34" s="10">
        <v>84.132840000000002</v>
      </c>
      <c r="F34" s="10">
        <v>76.998769999999993</v>
      </c>
      <c r="G34" s="10">
        <v>65.781649999999999</v>
      </c>
      <c r="H34" s="10">
        <v>11.217119999999991</v>
      </c>
      <c r="I34" s="10">
        <v>23.00123000000001</v>
      </c>
      <c r="J34" s="10">
        <v>0</v>
      </c>
      <c r="K34" s="10">
        <v>71.928289047619273</v>
      </c>
      <c r="L34" s="10">
        <v>63.247860000000003</v>
      </c>
      <c r="M34" s="10"/>
      <c r="N34" s="10"/>
      <c r="O34" s="10">
        <v>36.752139999999997</v>
      </c>
      <c r="P34" s="10">
        <v>63.247860000000003</v>
      </c>
      <c r="Q34" s="10">
        <v>88.065839999999994</v>
      </c>
      <c r="R34" s="10">
        <v>88.065839999999994</v>
      </c>
      <c r="S34" s="10">
        <v>66.119775000000004</v>
      </c>
      <c r="T34" s="10">
        <v>21.94606499999999</v>
      </c>
      <c r="U34" s="10">
        <v>11.934160000000009</v>
      </c>
      <c r="V34" s="10">
        <v>0</v>
      </c>
    </row>
    <row xmlns:x14ac="http://schemas.microsoft.com/office/spreadsheetml/2009/9/ac" r="35" s="182" customFormat="true" ht="12" x14ac:dyDescent="0.2">
      <c r="A35" s="180" t="s">
        <v>159</v>
      </c>
      <c r="B35" s="10">
        <v>2021</v>
      </c>
      <c r="C35" s="181" t="s">
        <v>7</v>
      </c>
      <c r="D35" s="10">
        <v>791003</v>
      </c>
      <c r="E35" s="10">
        <v>84.132840000000002</v>
      </c>
      <c r="F35" s="10">
        <v>76.998769999999993</v>
      </c>
      <c r="G35" s="10">
        <v>65.781649999999999</v>
      </c>
      <c r="H35" s="10">
        <v>11.217119999999991</v>
      </c>
      <c r="I35" s="10">
        <v>23.00123000000001</v>
      </c>
      <c r="J35" s="10">
        <v>0</v>
      </c>
      <c r="K35" s="10">
        <v>73.31458761904787</v>
      </c>
      <c r="L35" s="10">
        <v>63.247860000000003</v>
      </c>
      <c r="M35" s="10"/>
      <c r="N35" s="10"/>
      <c r="O35" s="10">
        <v>36.752139999999997</v>
      </c>
      <c r="P35" s="10">
        <v>63.247860000000003</v>
      </c>
      <c r="Q35" s="10">
        <v>88.065839999999994</v>
      </c>
      <c r="R35" s="10">
        <v>88.065839999999994</v>
      </c>
      <c r="S35" s="10">
        <v>66.119775000000004</v>
      </c>
      <c r="T35" s="10">
        <v>21.94606499999999</v>
      </c>
      <c r="U35" s="10">
        <v>11.934160000000009</v>
      </c>
      <c r="V35" s="10">
        <v>0</v>
      </c>
    </row>
    <row xmlns:x14ac="http://schemas.microsoft.com/office/spreadsheetml/2009/9/ac" r="36" s="182" customFormat="true" ht="12" x14ac:dyDescent="0.2">
      <c r="A36" s="180" t="s">
        <v>159</v>
      </c>
      <c r="B36" s="10">
        <v>2022</v>
      </c>
      <c r="C36" s="181" t="s">
        <v>7</v>
      </c>
      <c r="D36" s="10">
        <v>809389</v>
      </c>
      <c r="E36" s="10">
        <v>84.132840000000002</v>
      </c>
      <c r="F36" s="10">
        <v>76.998769999999993</v>
      </c>
      <c r="G36" s="10">
        <v>65.781649999999999</v>
      </c>
      <c r="H36" s="10">
        <v>11.217119999999991</v>
      </c>
      <c r="I36" s="10">
        <v>23.00123000000001</v>
      </c>
      <c r="J36" s="10">
        <v>0</v>
      </c>
      <c r="K36" s="10">
        <v>74.700886190476012</v>
      </c>
      <c r="L36" s="10">
        <v>63.247860000000003</v>
      </c>
      <c r="M36" s="10"/>
      <c r="N36" s="10"/>
      <c r="O36" s="10">
        <v>36.752139999999997</v>
      </c>
      <c r="P36" s="10">
        <v>63.247860000000003</v>
      </c>
      <c r="Q36" s="10">
        <v>88.065839999999994</v>
      </c>
      <c r="R36" s="10">
        <v>88.065839999999994</v>
      </c>
      <c r="S36" s="10">
        <v>66.119775000000004</v>
      </c>
      <c r="T36" s="10">
        <v>21.94606499999999</v>
      </c>
      <c r="U36" s="10">
        <v>11.934160000000009</v>
      </c>
      <c r="V36" s="10">
        <v>0</v>
      </c>
    </row>
    <row xmlns:x14ac="http://schemas.microsoft.com/office/spreadsheetml/2009/9/ac" r="37" s="182" customFormat="true" ht="12" x14ac:dyDescent="0.2">
      <c r="A37" s="180" t="s">
        <v>159</v>
      </c>
      <c r="B37" s="10">
        <v>2023</v>
      </c>
      <c r="C37" s="181" t="s">
        <v>7</v>
      </c>
      <c r="D37" s="10">
        <v>793248</v>
      </c>
      <c r="E37" s="10">
        <v>84.132840000000002</v>
      </c>
      <c r="F37" s="10">
        <v>76.998769999999993</v>
      </c>
      <c r="G37" s="10">
        <v>65.781649999999999</v>
      </c>
      <c r="H37" s="10">
        <v>11.217119999999991</v>
      </c>
      <c r="I37" s="10">
        <v>23.00123000000001</v>
      </c>
      <c r="J37" s="10">
        <v>0</v>
      </c>
      <c r="K37" s="10">
        <v>76.087184761904609</v>
      </c>
      <c r="L37" s="10">
        <v>63.247860000000003</v>
      </c>
      <c r="M37" s="10"/>
      <c r="N37" s="10"/>
      <c r="O37" s="10">
        <v>36.752139999999997</v>
      </c>
      <c r="P37" s="10">
        <v>63.247860000000003</v>
      </c>
      <c r="Q37" s="10">
        <v>88.065839999999994</v>
      </c>
      <c r="R37" s="10">
        <v>88.065839999999994</v>
      </c>
      <c r="S37" s="10">
        <v>66.119775000000004</v>
      </c>
      <c r="T37" s="10">
        <v>21.94606499999999</v>
      </c>
      <c r="U37" s="10">
        <v>11.934160000000009</v>
      </c>
      <c r="V37" s="10">
        <v>0</v>
      </c>
    </row>
    <row xmlns:x14ac="http://schemas.microsoft.com/office/spreadsheetml/2009/9/ac" r="38" s="182" customFormat="true" ht="12" x14ac:dyDescent="0.2">
      <c r="A38" s="180" t="s">
        <v>159</v>
      </c>
      <c r="B38" s="10">
        <v>2024</v>
      </c>
      <c r="C38" s="18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159</v>
      </c>
      <c r="B39" s="10">
        <v>2025</v>
      </c>
      <c r="C39" s="18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159</v>
      </c>
      <c r="B40" s="10">
        <v>2026</v>
      </c>
      <c r="C40" s="18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159</v>
      </c>
      <c r="B41" s="10">
        <v>2027</v>
      </c>
      <c r="C41" s="18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159</v>
      </c>
      <c r="B42" s="10">
        <v>2028</v>
      </c>
      <c r="C42" s="18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159</v>
      </c>
      <c r="B43" s="10">
        <v>2029</v>
      </c>
      <c r="C43" s="18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159</v>
      </c>
      <c r="B44" s="10">
        <v>2030</v>
      </c>
      <c r="C44" s="18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159</v>
      </c>
      <c r="B45" s="10">
        <v>2000</v>
      </c>
      <c r="C45" s="181" t="s">
        <v>1</v>
      </c>
      <c r="D45" s="10">
        <v>402878.42522735603</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159</v>
      </c>
      <c r="B46" s="10">
        <v>2001</v>
      </c>
      <c r="C46" s="181" t="s">
        <v>1</v>
      </c>
      <c r="D46" s="10">
        <v>414863.2606226349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159</v>
      </c>
      <c r="B47" s="10">
        <v>2002</v>
      </c>
      <c r="C47" s="181" t="s">
        <v>1</v>
      </c>
      <c r="D47" s="10">
        <v>426879.43398010248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159</v>
      </c>
      <c r="B48" s="10">
        <v>2003</v>
      </c>
      <c r="C48" s="181" t="s">
        <v>1</v>
      </c>
      <c r="D48" s="10">
        <v>438827.68363098142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159</v>
      </c>
      <c r="B49" s="10">
        <v>2004</v>
      </c>
      <c r="C49" s="181" t="s">
        <v>1</v>
      </c>
      <c r="D49" s="10">
        <v>451084.99398666382</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159</v>
      </c>
      <c r="B50" s="10">
        <v>2005</v>
      </c>
      <c r="C50" s="181" t="s">
        <v>1</v>
      </c>
      <c r="D50" s="10">
        <v>463545.16355896002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159</v>
      </c>
      <c r="B51" s="10">
        <v>2006</v>
      </c>
      <c r="C51" s="181" t="s">
        <v>1</v>
      </c>
      <c r="D51" s="10">
        <v>476283.73673225398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159</v>
      </c>
      <c r="B52" s="10">
        <v>2007</v>
      </c>
      <c r="C52" s="181" t="s">
        <v>1</v>
      </c>
      <c r="D52" s="10">
        <v>489199.80960273743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159</v>
      </c>
      <c r="B53" s="10">
        <v>2008</v>
      </c>
      <c r="C53" s="181" t="s">
        <v>1</v>
      </c>
      <c r="D53" s="10">
        <v>502527.41349815368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159</v>
      </c>
      <c r="B54" s="10">
        <v>2009</v>
      </c>
      <c r="C54" s="181" t="s">
        <v>1</v>
      </c>
      <c r="D54" s="10">
        <v>516537.45528305048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159</v>
      </c>
      <c r="B55" s="10">
        <v>2010</v>
      </c>
      <c r="C55" s="181" t="s">
        <v>1</v>
      </c>
      <c r="D55" s="10">
        <v>531390.85127792356</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159</v>
      </c>
      <c r="B56" s="10">
        <v>2011</v>
      </c>
      <c r="C56" s="181" t="s">
        <v>1</v>
      </c>
      <c r="D56" s="10">
        <v>547235.20703430171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159</v>
      </c>
      <c r="B57" s="10">
        <v>2012</v>
      </c>
      <c r="C57" s="181" t="s">
        <v>1</v>
      </c>
      <c r="D57" s="10">
        <v>532777.45801544189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159</v>
      </c>
      <c r="B58" s="10">
        <v>2013</v>
      </c>
      <c r="C58" s="181" t="s">
        <v>1</v>
      </c>
      <c r="D58" s="10">
        <v>550685.58765632624</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159</v>
      </c>
      <c r="B59" s="10">
        <v>2014</v>
      </c>
      <c r="C59" s="181" t="s">
        <v>1</v>
      </c>
      <c r="D59" s="10">
        <v>570295.10228393553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159</v>
      </c>
      <c r="B60" s="10">
        <v>2015</v>
      </c>
      <c r="C60" s="181" t="s">
        <v>1</v>
      </c>
      <c r="D60" s="10">
        <v>591108.73631515505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159</v>
      </c>
      <c r="B61" s="10">
        <v>2016</v>
      </c>
      <c r="C61" s="181" t="s">
        <v>1</v>
      </c>
      <c r="D61" s="10">
        <v>612009.09617424011</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2" customFormat="true" ht="12" x14ac:dyDescent="0.2">
      <c r="A62" s="180" t="s">
        <v>159</v>
      </c>
      <c r="B62" s="10">
        <v>2017</v>
      </c>
      <c r="C62" s="181" t="s">
        <v>1</v>
      </c>
      <c r="D62" s="10">
        <v>632929.87147811882</v>
      </c>
      <c r="E62" s="10">
        <v>90.359170000000006</v>
      </c>
      <c r="F62" s="10">
        <v>89.413979999999995</v>
      </c>
      <c r="G62" s="10">
        <v>68.965519999999998</v>
      </c>
      <c r="H62" s="10">
        <v>20.448460000000001</v>
      </c>
      <c r="I62" s="10">
        <v>10.58602</v>
      </c>
      <c r="J62" s="10">
        <v>0</v>
      </c>
      <c r="K62" s="10">
        <v>87.712670000000003</v>
      </c>
      <c r="L62" s="10">
        <v>74.574669999999983</v>
      </c>
      <c r="M62" s="10"/>
      <c r="N62" s="10"/>
      <c r="O62" s="10">
        <v>25.42533000000002</v>
      </c>
      <c r="P62" s="10">
        <v>74.574669999999983</v>
      </c>
      <c r="Q62" s="10">
        <v>90.084389999999999</v>
      </c>
      <c r="R62" s="10">
        <v>90.084389999999999</v>
      </c>
      <c r="S62" s="10">
        <v>90.084389999999999</v>
      </c>
      <c r="T62" s="10">
        <v>0</v>
      </c>
      <c r="U62" s="10">
        <v>9.9156100000000009</v>
      </c>
      <c r="V62" s="10">
        <v>0</v>
      </c>
    </row>
    <row xmlns:x14ac="http://schemas.microsoft.com/office/spreadsheetml/2009/9/ac" r="63" s="182" customFormat="true" ht="12" x14ac:dyDescent="0.2">
      <c r="A63" s="180" t="s">
        <v>159</v>
      </c>
      <c r="B63" s="10">
        <v>2018</v>
      </c>
      <c r="C63" s="181" t="s">
        <v>1</v>
      </c>
      <c r="D63" s="10">
        <v>653947.1210975647</v>
      </c>
      <c r="E63" s="10">
        <v>90.359170000000006</v>
      </c>
      <c r="F63" s="10">
        <v>89.413979999999995</v>
      </c>
      <c r="G63" s="10">
        <v>68.965519999999998</v>
      </c>
      <c r="H63" s="10">
        <v>20.448460000000001</v>
      </c>
      <c r="I63" s="10">
        <v>10.58602</v>
      </c>
      <c r="J63" s="10">
        <v>0</v>
      </c>
      <c r="K63" s="10">
        <v>87.712670000000003</v>
      </c>
      <c r="L63" s="10">
        <v>74.574669999999983</v>
      </c>
      <c r="M63" s="10"/>
      <c r="N63" s="10"/>
      <c r="O63" s="10">
        <v>25.42533000000002</v>
      </c>
      <c r="P63" s="10">
        <v>74.574669999999983</v>
      </c>
      <c r="Q63" s="10">
        <v>90.084389999999999</v>
      </c>
      <c r="R63" s="10">
        <v>90.084389999999999</v>
      </c>
      <c r="S63" s="10">
        <v>90.084389999999999</v>
      </c>
      <c r="T63" s="10">
        <v>0</v>
      </c>
      <c r="U63" s="10">
        <v>9.9156100000000009</v>
      </c>
      <c r="V63" s="10">
        <v>0</v>
      </c>
    </row>
    <row xmlns:x14ac="http://schemas.microsoft.com/office/spreadsheetml/2009/9/ac" r="64" s="182" customFormat="true" ht="12" x14ac:dyDescent="0.2">
      <c r="A64" s="180" t="s">
        <v>159</v>
      </c>
      <c r="B64" s="10">
        <v>2019</v>
      </c>
      <c r="C64" s="181" t="s">
        <v>1</v>
      </c>
      <c r="D64" s="10">
        <v>674804.73707611091</v>
      </c>
      <c r="E64" s="10">
        <v>90.359170000000006</v>
      </c>
      <c r="F64" s="10">
        <v>89.413979999999995</v>
      </c>
      <c r="G64" s="10">
        <v>68.965519999999998</v>
      </c>
      <c r="H64" s="10">
        <v>20.448460000000001</v>
      </c>
      <c r="I64" s="10">
        <v>10.58602</v>
      </c>
      <c r="J64" s="10">
        <v>0</v>
      </c>
      <c r="K64" s="10">
        <v>87.712670000000003</v>
      </c>
      <c r="L64" s="10">
        <v>74.574669999999983</v>
      </c>
      <c r="M64" s="10"/>
      <c r="N64" s="10"/>
      <c r="O64" s="10">
        <v>25.42533000000002</v>
      </c>
      <c r="P64" s="10">
        <v>74.574669999999983</v>
      </c>
      <c r="Q64" s="10">
        <v>90.084389999999999</v>
      </c>
      <c r="R64" s="10">
        <v>90.084389999999999</v>
      </c>
      <c r="S64" s="10">
        <v>90.084389999999999</v>
      </c>
      <c r="T64" s="10">
        <v>0</v>
      </c>
      <c r="U64" s="10">
        <v>9.9156100000000009</v>
      </c>
      <c r="V64" s="10">
        <v>0</v>
      </c>
    </row>
    <row xmlns:x14ac="http://schemas.microsoft.com/office/spreadsheetml/2009/9/ac" r="65" s="182" customFormat="true" ht="12" x14ac:dyDescent="0.2">
      <c r="A65" s="180" t="s">
        <v>159</v>
      </c>
      <c r="B65" s="10">
        <v>2020</v>
      </c>
      <c r="C65" s="181" t="s">
        <v>1</v>
      </c>
      <c r="D65" s="10">
        <v>695318.36617988581</v>
      </c>
      <c r="E65" s="10">
        <v>90.359170000000006</v>
      </c>
      <c r="F65" s="10">
        <v>89.413979999999995</v>
      </c>
      <c r="G65" s="10">
        <v>68.965519999999998</v>
      </c>
      <c r="H65" s="10">
        <v>20.448460000000001</v>
      </c>
      <c r="I65" s="10">
        <v>10.58602</v>
      </c>
      <c r="J65" s="10">
        <v>0</v>
      </c>
      <c r="K65" s="10">
        <v>87.712670000000003</v>
      </c>
      <c r="L65" s="10">
        <v>74.574669999999983</v>
      </c>
      <c r="M65" s="10"/>
      <c r="N65" s="10"/>
      <c r="O65" s="10">
        <v>25.42533000000002</v>
      </c>
      <c r="P65" s="10">
        <v>74.574669999999983</v>
      </c>
      <c r="Q65" s="10">
        <v>90.084389999999999</v>
      </c>
      <c r="R65" s="10">
        <v>90.084389999999999</v>
      </c>
      <c r="S65" s="10">
        <v>90.084389999999999</v>
      </c>
      <c r="T65" s="10">
        <v>0</v>
      </c>
      <c r="U65" s="10">
        <v>9.9156100000000009</v>
      </c>
      <c r="V65" s="10">
        <v>0</v>
      </c>
    </row>
    <row xmlns:x14ac="http://schemas.microsoft.com/office/spreadsheetml/2009/9/ac" r="66" s="182" customFormat="true" ht="12" x14ac:dyDescent="0.2">
      <c r="A66" s="180" t="s">
        <v>159</v>
      </c>
      <c r="B66" s="10">
        <v>2021</v>
      </c>
      <c r="C66" s="181" t="s">
        <v>1</v>
      </c>
      <c r="D66" s="10">
        <v>715248.61517097475</v>
      </c>
      <c r="E66" s="10">
        <v>90.359170000000006</v>
      </c>
      <c r="F66" s="10">
        <v>89.413979999999995</v>
      </c>
      <c r="G66" s="10">
        <v>68.965519999999998</v>
      </c>
      <c r="H66" s="10">
        <v>20.448460000000001</v>
      </c>
      <c r="I66" s="10">
        <v>10.58602</v>
      </c>
      <c r="J66" s="10">
        <v>0</v>
      </c>
      <c r="K66" s="10">
        <v>87.712670000000003</v>
      </c>
      <c r="L66" s="10">
        <v>74.574669999999983</v>
      </c>
      <c r="M66" s="10"/>
      <c r="N66" s="10"/>
      <c r="O66" s="10">
        <v>25.42533000000002</v>
      </c>
      <c r="P66" s="10">
        <v>74.574669999999983</v>
      </c>
      <c r="Q66" s="10">
        <v>90.084389999999999</v>
      </c>
      <c r="R66" s="10">
        <v>90.084389999999999</v>
      </c>
      <c r="S66" s="10">
        <v>90.084389999999999</v>
      </c>
      <c r="T66" s="10">
        <v>0</v>
      </c>
      <c r="U66" s="10">
        <v>9.9156100000000009</v>
      </c>
      <c r="V66" s="10">
        <v>0</v>
      </c>
    </row>
    <row xmlns:x14ac="http://schemas.microsoft.com/office/spreadsheetml/2009/9/ac" r="67" s="182" customFormat="true" ht="12" x14ac:dyDescent="0.2">
      <c r="A67" s="180" t="s">
        <v>159</v>
      </c>
      <c r="B67" s="10">
        <v>2022</v>
      </c>
      <c r="C67" s="181" t="s">
        <v>1</v>
      </c>
      <c r="D67" s="10">
        <v>734399.11409011832</v>
      </c>
      <c r="E67" s="10">
        <v>90.359170000000006</v>
      </c>
      <c r="F67" s="10">
        <v>89.413979999999995</v>
      </c>
      <c r="G67" s="10">
        <v>68.965519999999998</v>
      </c>
      <c r="H67" s="10">
        <v>20.448460000000001</v>
      </c>
      <c r="I67" s="10">
        <v>10.58602</v>
      </c>
      <c r="J67" s="10">
        <v>0</v>
      </c>
      <c r="K67" s="10">
        <v>87.712670000000003</v>
      </c>
      <c r="L67" s="10">
        <v>74.574669999999983</v>
      </c>
      <c r="M67" s="10"/>
      <c r="N67" s="10"/>
      <c r="O67" s="10">
        <v>25.42533000000002</v>
      </c>
      <c r="P67" s="10">
        <v>74.574669999999983</v>
      </c>
      <c r="Q67" s="10">
        <v>90.084389999999999</v>
      </c>
      <c r="R67" s="10">
        <v>90.084389999999999</v>
      </c>
      <c r="S67" s="10">
        <v>90.084389999999999</v>
      </c>
      <c r="T67" s="10">
        <v>0</v>
      </c>
      <c r="U67" s="10">
        <v>9.9156100000000009</v>
      </c>
      <c r="V67" s="10">
        <v>0</v>
      </c>
    </row>
    <row xmlns:x14ac="http://schemas.microsoft.com/office/spreadsheetml/2009/9/ac" r="68" s="182" customFormat="true" ht="12" x14ac:dyDescent="0.2">
      <c r="A68" s="180" t="s">
        <v>159</v>
      </c>
      <c r="B68" s="10">
        <v>2023</v>
      </c>
      <c r="C68" s="181" t="s">
        <v>1</v>
      </c>
      <c r="D68" s="10">
        <v>722085.7165942383</v>
      </c>
      <c r="E68" s="10">
        <v>90.359170000000006</v>
      </c>
      <c r="F68" s="10">
        <v>89.413979999999995</v>
      </c>
      <c r="G68" s="10">
        <v>68.965519999999998</v>
      </c>
      <c r="H68" s="10">
        <v>20.448460000000001</v>
      </c>
      <c r="I68" s="10">
        <v>10.58602</v>
      </c>
      <c r="J68" s="10">
        <v>0</v>
      </c>
      <c r="K68" s="10">
        <v>87.712670000000003</v>
      </c>
      <c r="L68" s="10">
        <v>74.574669999999983</v>
      </c>
      <c r="M68" s="10"/>
      <c r="N68" s="10"/>
      <c r="O68" s="10">
        <v>25.42533000000002</v>
      </c>
      <c r="P68" s="10">
        <v>74.574669999999983</v>
      </c>
      <c r="Q68" s="10">
        <v>90.084389999999999</v>
      </c>
      <c r="R68" s="10">
        <v>90.084389999999999</v>
      </c>
      <c r="S68" s="10">
        <v>90.084389999999999</v>
      </c>
      <c r="T68" s="10">
        <v>0</v>
      </c>
      <c r="U68" s="10">
        <v>9.9156100000000009</v>
      </c>
      <c r="V68" s="10">
        <v>0</v>
      </c>
    </row>
    <row xmlns:x14ac="http://schemas.microsoft.com/office/spreadsheetml/2009/9/ac" r="69" s="182" customFormat="true" ht="12" x14ac:dyDescent="0.2">
      <c r="A69" s="180" t="s">
        <v>159</v>
      </c>
      <c r="B69" s="10">
        <v>2024</v>
      </c>
      <c r="C69" s="18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159</v>
      </c>
      <c r="B70" s="10">
        <v>2025</v>
      </c>
      <c r="C70" s="18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159</v>
      </c>
      <c r="B71" s="10">
        <v>2026</v>
      </c>
      <c r="C71" s="18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159</v>
      </c>
      <c r="B72" s="10">
        <v>2027</v>
      </c>
      <c r="C72" s="18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159</v>
      </c>
      <c r="B73" s="10">
        <v>2028</v>
      </c>
      <c r="C73" s="18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159</v>
      </c>
      <c r="B74" s="10">
        <v>2029</v>
      </c>
      <c r="C74" s="18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159</v>
      </c>
      <c r="B75" s="10">
        <v>2030</v>
      </c>
      <c r="C75" s="18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159</v>
      </c>
      <c r="B76" s="10">
        <v>2000</v>
      </c>
      <c r="C76" s="181" t="s">
        <v>2</v>
      </c>
      <c r="D76" s="10">
        <v>107876.574772644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159</v>
      </c>
      <c r="B77" s="10">
        <v>2001</v>
      </c>
      <c r="C77" s="181" t="s">
        <v>2</v>
      </c>
      <c r="D77" s="10">
        <v>106105.7393773651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159</v>
      </c>
      <c r="B78" s="10">
        <v>2002</v>
      </c>
      <c r="C78" s="181" t="s">
        <v>2</v>
      </c>
      <c r="D78" s="10">
        <v>104276.56601989749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159</v>
      </c>
      <c r="B79" s="10">
        <v>2003</v>
      </c>
      <c r="C79" s="181" t="s">
        <v>2</v>
      </c>
      <c r="D79" s="10">
        <v>102380.3163690185</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159</v>
      </c>
      <c r="B80" s="10">
        <v>2004</v>
      </c>
      <c r="C80" s="181" t="s">
        <v>2</v>
      </c>
      <c r="D80" s="10">
        <v>100512.0060133362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159</v>
      </c>
      <c r="B81" s="10">
        <v>2005</v>
      </c>
      <c r="C81" s="181" t="s">
        <v>2</v>
      </c>
      <c r="D81" s="10">
        <v>98654.836441040039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159</v>
      </c>
      <c r="B82" s="10">
        <v>2006</v>
      </c>
      <c r="C82" s="181" t="s">
        <v>2</v>
      </c>
      <c r="D82" s="10">
        <v>96813.263267745977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159</v>
      </c>
      <c r="B83" s="10">
        <v>2007</v>
      </c>
      <c r="C83" s="181" t="s">
        <v>2</v>
      </c>
      <c r="D83" s="10">
        <v>94975.190397262573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159</v>
      </c>
      <c r="B84" s="10">
        <v>2008</v>
      </c>
      <c r="C84" s="181" t="s">
        <v>2</v>
      </c>
      <c r="D84" s="10">
        <v>93173.586501846323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159</v>
      </c>
      <c r="B85" s="10">
        <v>2009</v>
      </c>
      <c r="C85" s="181" t="s">
        <v>2</v>
      </c>
      <c r="D85" s="10">
        <v>91475.544716949458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159</v>
      </c>
      <c r="B86" s="10">
        <v>2010</v>
      </c>
      <c r="C86" s="181" t="s">
        <v>2</v>
      </c>
      <c r="D86" s="10">
        <v>89879.14872207641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159</v>
      </c>
      <c r="B87" s="10">
        <v>2011</v>
      </c>
      <c r="C87" s="181" t="s">
        <v>2</v>
      </c>
      <c r="D87" s="10">
        <v>88404.792965698245</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159</v>
      </c>
      <c r="B88" s="10">
        <v>2012</v>
      </c>
      <c r="C88" s="181" t="s">
        <v>2</v>
      </c>
      <c r="D88" s="10">
        <v>82197.54198455812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159</v>
      </c>
      <c r="B89" s="10">
        <v>2013</v>
      </c>
      <c r="C89" s="181" t="s">
        <v>2</v>
      </c>
      <c r="D89" s="10">
        <v>81153.412343673699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159</v>
      </c>
      <c r="B90" s="10">
        <v>2014</v>
      </c>
      <c r="C90" s="181" t="s">
        <v>2</v>
      </c>
      <c r="D90" s="10">
        <v>80347.897716064457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159</v>
      </c>
      <c r="B91" s="10">
        <v>2015</v>
      </c>
      <c r="C91" s="181" t="s">
        <v>2</v>
      </c>
      <c r="D91" s="10">
        <v>79706.263684844962</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159</v>
      </c>
      <c r="B92" s="10">
        <v>2016</v>
      </c>
      <c r="C92" s="181" t="s">
        <v>2</v>
      </c>
      <c r="D92" s="10">
        <v>79065.903825759888</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2" customFormat="true" ht="12" x14ac:dyDescent="0.2">
      <c r="A93" s="180" t="s">
        <v>159</v>
      </c>
      <c r="B93" s="10">
        <v>2017</v>
      </c>
      <c r="C93" s="181" t="s">
        <v>2</v>
      </c>
      <c r="D93" s="10">
        <v>78419.128521881095</v>
      </c>
      <c r="E93" s="10">
        <v>72.535210000000006</v>
      </c>
      <c r="F93" s="10">
        <v>53.873240000000003</v>
      </c>
      <c r="G93" s="10">
        <v>53.873240000000003</v>
      </c>
      <c r="H93" s="10">
        <v>0</v>
      </c>
      <c r="I93" s="10">
        <v>46.126759999999997</v>
      </c>
      <c r="J93" s="10">
        <v>0</v>
      </c>
      <c r="K93" s="10">
        <v>67.931029999999993</v>
      </c>
      <c r="L93" s="10">
        <v>42.586225000000013</v>
      </c>
      <c r="M93" s="10"/>
      <c r="N93" s="10"/>
      <c r="O93" s="10">
        <v>57.413774999999987</v>
      </c>
      <c r="P93" s="10">
        <v>42.586225000000013</v>
      </c>
      <c r="Q93" s="10">
        <v>84.313730000000007</v>
      </c>
      <c r="R93" s="10">
        <v>84.313730000000007</v>
      </c>
      <c r="S93" s="10">
        <v>80.628270000000001</v>
      </c>
      <c r="T93" s="10">
        <v>3.6854600000000062</v>
      </c>
      <c r="U93" s="10">
        <v>15.68626999999999</v>
      </c>
      <c r="V93" s="10">
        <v>0</v>
      </c>
    </row>
    <row xmlns:x14ac="http://schemas.microsoft.com/office/spreadsheetml/2009/9/ac" r="94" s="182" customFormat="true" ht="12" x14ac:dyDescent="0.2">
      <c r="A94" s="180" t="s">
        <v>159</v>
      </c>
      <c r="B94" s="10">
        <v>2018</v>
      </c>
      <c r="C94" s="181" t="s">
        <v>2</v>
      </c>
      <c r="D94" s="10">
        <v>77782.878902435303</v>
      </c>
      <c r="E94" s="10">
        <v>72.535210000000006</v>
      </c>
      <c r="F94" s="10">
        <v>53.873240000000003</v>
      </c>
      <c r="G94" s="10">
        <v>53.873240000000003</v>
      </c>
      <c r="H94" s="10">
        <v>0</v>
      </c>
      <c r="I94" s="10">
        <v>46.126759999999997</v>
      </c>
      <c r="J94" s="10">
        <v>0</v>
      </c>
      <c r="K94" s="10">
        <v>67.931029999999993</v>
      </c>
      <c r="L94" s="10">
        <v>42.586225000000013</v>
      </c>
      <c r="M94" s="10"/>
      <c r="N94" s="10"/>
      <c r="O94" s="10">
        <v>57.413774999999987</v>
      </c>
      <c r="P94" s="10">
        <v>42.586225000000013</v>
      </c>
      <c r="Q94" s="10">
        <v>84.313730000000007</v>
      </c>
      <c r="R94" s="10">
        <v>84.313730000000007</v>
      </c>
      <c r="S94" s="10">
        <v>80.628270000000001</v>
      </c>
      <c r="T94" s="10">
        <v>3.6854600000000062</v>
      </c>
      <c r="U94" s="10">
        <v>15.68626999999999</v>
      </c>
      <c r="V94" s="10">
        <v>0</v>
      </c>
    </row>
    <row xmlns:x14ac="http://schemas.microsoft.com/office/spreadsheetml/2009/9/ac" r="95" s="182" customFormat="true" ht="12" x14ac:dyDescent="0.2">
      <c r="A95" s="180" t="s">
        <v>159</v>
      </c>
      <c r="B95" s="10">
        <v>2019</v>
      </c>
      <c r="C95" s="181" t="s">
        <v>2</v>
      </c>
      <c r="D95" s="10">
        <v>77142.262923889168</v>
      </c>
      <c r="E95" s="10">
        <v>72.535210000000006</v>
      </c>
      <c r="F95" s="10">
        <v>53.873240000000003</v>
      </c>
      <c r="G95" s="10">
        <v>53.873240000000003</v>
      </c>
      <c r="H95" s="10">
        <v>0</v>
      </c>
      <c r="I95" s="10">
        <v>46.126759999999997</v>
      </c>
      <c r="J95" s="10">
        <v>0</v>
      </c>
      <c r="K95" s="10">
        <v>67.931029999999993</v>
      </c>
      <c r="L95" s="10">
        <v>42.586225000000013</v>
      </c>
      <c r="M95" s="10"/>
      <c r="N95" s="10"/>
      <c r="O95" s="10">
        <v>57.413774999999987</v>
      </c>
      <c r="P95" s="10">
        <v>42.586225000000013</v>
      </c>
      <c r="Q95" s="10">
        <v>84.313730000000007</v>
      </c>
      <c r="R95" s="10">
        <v>84.313730000000007</v>
      </c>
      <c r="S95" s="10">
        <v>80.628270000000001</v>
      </c>
      <c r="T95" s="10">
        <v>3.6854600000000062</v>
      </c>
      <c r="U95" s="10">
        <v>15.68626999999999</v>
      </c>
      <c r="V95" s="10">
        <v>0</v>
      </c>
    </row>
    <row xmlns:x14ac="http://schemas.microsoft.com/office/spreadsheetml/2009/9/ac" r="96" s="182" customFormat="true" ht="12" x14ac:dyDescent="0.2">
      <c r="A96" s="180" t="s">
        <v>159</v>
      </c>
      <c r="B96" s="10">
        <v>2020</v>
      </c>
      <c r="C96" s="181" t="s">
        <v>2</v>
      </c>
      <c r="D96" s="10">
        <v>76468.633820114133</v>
      </c>
      <c r="E96" s="10">
        <v>72.535210000000006</v>
      </c>
      <c r="F96" s="10">
        <v>53.873240000000003</v>
      </c>
      <c r="G96" s="10">
        <v>53.873240000000003</v>
      </c>
      <c r="H96" s="10">
        <v>0</v>
      </c>
      <c r="I96" s="10">
        <v>46.126759999999997</v>
      </c>
      <c r="J96" s="10">
        <v>0</v>
      </c>
      <c r="K96" s="10">
        <v>67.931029999999993</v>
      </c>
      <c r="L96" s="10">
        <v>42.586225000000013</v>
      </c>
      <c r="M96" s="10"/>
      <c r="N96" s="10"/>
      <c r="O96" s="10">
        <v>57.413774999999987</v>
      </c>
      <c r="P96" s="10">
        <v>42.586225000000013</v>
      </c>
      <c r="Q96" s="10">
        <v>84.313730000000007</v>
      </c>
      <c r="R96" s="10">
        <v>84.313730000000007</v>
      </c>
      <c r="S96" s="10">
        <v>80.628270000000001</v>
      </c>
      <c r="T96" s="10">
        <v>3.6854600000000062</v>
      </c>
      <c r="U96" s="10">
        <v>15.68626999999999</v>
      </c>
      <c r="V96" s="10">
        <v>0</v>
      </c>
    </row>
    <row xmlns:x14ac="http://schemas.microsoft.com/office/spreadsheetml/2009/9/ac" r="97" s="182" customFormat="true" ht="12" x14ac:dyDescent="0.2">
      <c r="A97" s="180" t="s">
        <v>159</v>
      </c>
      <c r="B97" s="10">
        <v>2021</v>
      </c>
      <c r="C97" s="181" t="s">
        <v>2</v>
      </c>
      <c r="D97" s="10">
        <v>75754.384829025264</v>
      </c>
      <c r="E97" s="10">
        <v>72.535210000000006</v>
      </c>
      <c r="F97" s="10">
        <v>53.873240000000003</v>
      </c>
      <c r="G97" s="10">
        <v>53.873240000000003</v>
      </c>
      <c r="H97" s="10">
        <v>0</v>
      </c>
      <c r="I97" s="10">
        <v>46.126759999999997</v>
      </c>
      <c r="J97" s="10">
        <v>0</v>
      </c>
      <c r="K97" s="10">
        <v>67.931029999999993</v>
      </c>
      <c r="L97" s="10">
        <v>42.586225000000013</v>
      </c>
      <c r="M97" s="10"/>
      <c r="N97" s="10"/>
      <c r="O97" s="10">
        <v>57.413774999999987</v>
      </c>
      <c r="P97" s="10">
        <v>42.586225000000013</v>
      </c>
      <c r="Q97" s="10">
        <v>84.313730000000007</v>
      </c>
      <c r="R97" s="10">
        <v>84.313730000000007</v>
      </c>
      <c r="S97" s="10">
        <v>80.628270000000001</v>
      </c>
      <c r="T97" s="10">
        <v>3.6854600000000062</v>
      </c>
      <c r="U97" s="10">
        <v>15.68626999999999</v>
      </c>
      <c r="V97" s="10">
        <v>0</v>
      </c>
    </row>
    <row xmlns:x14ac="http://schemas.microsoft.com/office/spreadsheetml/2009/9/ac" r="98" s="182" customFormat="true" ht="12" x14ac:dyDescent="0.2">
      <c r="A98" s="180" t="s">
        <v>159</v>
      </c>
      <c r="B98" s="10">
        <v>2022</v>
      </c>
      <c r="C98" s="181" t="s">
        <v>2</v>
      </c>
      <c r="D98" s="10">
        <v>74989.885909881588</v>
      </c>
      <c r="E98" s="10">
        <v>72.535210000000006</v>
      </c>
      <c r="F98" s="10">
        <v>53.873240000000003</v>
      </c>
      <c r="G98" s="10">
        <v>53.873240000000003</v>
      </c>
      <c r="H98" s="10">
        <v>0</v>
      </c>
      <c r="I98" s="10">
        <v>46.126759999999997</v>
      </c>
      <c r="J98" s="10">
        <v>0</v>
      </c>
      <c r="K98" s="10">
        <v>67.931029999999993</v>
      </c>
      <c r="L98" s="10">
        <v>42.586225000000013</v>
      </c>
      <c r="M98" s="10"/>
      <c r="N98" s="10"/>
      <c r="O98" s="10">
        <v>57.413774999999987</v>
      </c>
      <c r="P98" s="10">
        <v>42.586225000000013</v>
      </c>
      <c r="Q98" s="10">
        <v>84.313730000000007</v>
      </c>
      <c r="R98" s="10">
        <v>84.313730000000007</v>
      </c>
      <c r="S98" s="10">
        <v>80.628270000000001</v>
      </c>
      <c r="T98" s="10">
        <v>3.6854600000000062</v>
      </c>
      <c r="U98" s="10">
        <v>15.68626999999999</v>
      </c>
      <c r="V98" s="10">
        <v>0</v>
      </c>
    </row>
    <row xmlns:x14ac="http://schemas.microsoft.com/office/spreadsheetml/2009/9/ac" r="99" s="182" customFormat="true" ht="12" x14ac:dyDescent="0.2">
      <c r="A99" s="180" t="s">
        <v>159</v>
      </c>
      <c r="B99" s="10">
        <v>2023</v>
      </c>
      <c r="C99" s="181" t="s">
        <v>2</v>
      </c>
      <c r="D99" s="10">
        <v>71162.283405761715</v>
      </c>
      <c r="E99" s="10">
        <v>72.535210000000006</v>
      </c>
      <c r="F99" s="10">
        <v>53.873240000000003</v>
      </c>
      <c r="G99" s="10">
        <v>53.873240000000003</v>
      </c>
      <c r="H99" s="10">
        <v>0</v>
      </c>
      <c r="I99" s="10">
        <v>46.126759999999997</v>
      </c>
      <c r="J99" s="10">
        <v>0</v>
      </c>
      <c r="K99" s="10">
        <v>67.931029999999993</v>
      </c>
      <c r="L99" s="10">
        <v>42.586225000000013</v>
      </c>
      <c r="M99" s="10"/>
      <c r="N99" s="10"/>
      <c r="O99" s="10">
        <v>57.413774999999987</v>
      </c>
      <c r="P99" s="10">
        <v>42.586225000000013</v>
      </c>
      <c r="Q99" s="10">
        <v>84.313730000000007</v>
      </c>
      <c r="R99" s="10">
        <v>84.313730000000007</v>
      </c>
      <c r="S99" s="10">
        <v>80.628270000000001</v>
      </c>
      <c r="T99" s="10">
        <v>3.6854600000000062</v>
      </c>
      <c r="U99" s="10">
        <v>15.68626999999999</v>
      </c>
      <c r="V99" s="10">
        <v>0</v>
      </c>
    </row>
    <row xmlns:x14ac="http://schemas.microsoft.com/office/spreadsheetml/2009/9/ac" r="100" s="182" customFormat="true" ht="12" x14ac:dyDescent="0.2">
      <c r="A100" s="180" t="s">
        <v>159</v>
      </c>
      <c r="B100" s="10">
        <v>2024</v>
      </c>
      <c r="C100" s="18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159</v>
      </c>
      <c r="B101" s="10">
        <v>2025</v>
      </c>
      <c r="C101" s="18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159</v>
      </c>
      <c r="B102" s="10">
        <v>2026</v>
      </c>
      <c r="C102" s="18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159</v>
      </c>
      <c r="B103" s="10">
        <v>2027</v>
      </c>
      <c r="C103" s="18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159</v>
      </c>
      <c r="B104" s="10">
        <v>2028</v>
      </c>
      <c r="C104" s="18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159</v>
      </c>
      <c r="B105" s="10">
        <v>2029</v>
      </c>
      <c r="C105" s="18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159</v>
      </c>
      <c r="B106" s="10">
        <v>2030</v>
      </c>
      <c r="C106" s="18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159</v>
      </c>
      <c r="B107" s="10">
        <v>2000</v>
      </c>
      <c r="C107" s="181" t="s">
        <v>16</v>
      </c>
      <c r="D107" s="10">
        <v>107626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159</v>
      </c>
      <c r="B108" s="10">
        <v>2001</v>
      </c>
      <c r="C108" s="181" t="s">
        <v>16</v>
      </c>
      <c r="D108" s="10">
        <v>108848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159</v>
      </c>
      <c r="B109" s="10">
        <v>2002</v>
      </c>
      <c r="C109" s="181" t="s">
        <v>16</v>
      </c>
      <c r="D109" s="10">
        <v>110657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159</v>
      </c>
      <c r="B110" s="10">
        <v>2003</v>
      </c>
      <c r="C110" s="183" t="s">
        <v>16</v>
      </c>
      <c r="D110" s="10">
        <v>112828</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159</v>
      </c>
      <c r="B111" s="10">
        <v>2004</v>
      </c>
      <c r="C111" s="183" t="s">
        <v>16</v>
      </c>
      <c r="D111" s="10">
        <v>115352</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159</v>
      </c>
      <c r="B112" s="10">
        <v>2005</v>
      </c>
      <c r="C112" s="183" t="s">
        <v>16</v>
      </c>
      <c r="D112" s="10">
        <v>118022</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159</v>
      </c>
      <c r="B113" s="10">
        <v>2006</v>
      </c>
      <c r="C113" s="183" t="s">
        <v>16</v>
      </c>
      <c r="D113" s="10">
        <v>120955</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159</v>
      </c>
      <c r="B114" s="10">
        <v>2007</v>
      </c>
      <c r="C114" s="183" t="s">
        <v>16</v>
      </c>
      <c r="D114" s="10">
        <v>123812</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159</v>
      </c>
      <c r="B115" s="10">
        <v>2008</v>
      </c>
      <c r="C115" s="183" t="s">
        <v>16</v>
      </c>
      <c r="D115" s="10">
        <v>126933</v>
      </c>
      <c r="E115" s="10"/>
      <c r="F115" s="10"/>
      <c r="G115" s="10"/>
      <c r="H115" s="10"/>
      <c r="I115" s="10"/>
      <c r="J115" s="10">
        <v>100</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159</v>
      </c>
      <c r="B116" s="10">
        <v>2009</v>
      </c>
      <c r="C116" s="185" t="s">
        <v>16</v>
      </c>
      <c r="D116" s="10">
        <v>130404</v>
      </c>
      <c r="E116" s="10"/>
      <c r="F116" s="10"/>
      <c r="G116" s="10"/>
      <c r="H116" s="10"/>
      <c r="I116" s="10"/>
      <c r="J116" s="10">
        <v>100</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159</v>
      </c>
      <c r="B117" s="10">
        <v>2010</v>
      </c>
      <c r="C117" s="185" t="s">
        <v>16</v>
      </c>
      <c r="D117" s="10">
        <v>134342</v>
      </c>
      <c r="E117" s="10"/>
      <c r="F117" s="10"/>
      <c r="G117" s="10"/>
      <c r="H117" s="10"/>
      <c r="I117" s="10"/>
      <c r="J117" s="10">
        <v>100</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159</v>
      </c>
      <c r="B118" s="10">
        <v>2011</v>
      </c>
      <c r="C118" s="185" t="s">
        <v>16</v>
      </c>
      <c r="D118" s="10">
        <v>138729</v>
      </c>
      <c r="E118" s="10"/>
      <c r="F118" s="10"/>
      <c r="G118" s="10"/>
      <c r="H118" s="10"/>
      <c r="I118" s="10"/>
      <c r="J118" s="10">
        <v>100</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159</v>
      </c>
      <c r="B119" s="10">
        <v>2012</v>
      </c>
      <c r="C119" s="185" t="s">
        <v>16</v>
      </c>
      <c r="D119" s="10">
        <v>143492</v>
      </c>
      <c r="E119" s="10"/>
      <c r="F119" s="10"/>
      <c r="G119" s="10"/>
      <c r="H119" s="10"/>
      <c r="I119" s="10"/>
      <c r="J119" s="10">
        <v>100</v>
      </c>
      <c r="K119" s="10"/>
      <c r="L119" s="10"/>
      <c r="M119" s="10"/>
      <c r="N119" s="10"/>
      <c r="O119" s="10"/>
      <c r="P119" s="10">
        <v>100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159</v>
      </c>
      <c r="B120" s="10">
        <v>2013</v>
      </c>
      <c r="C120" s="185" t="s">
        <v>16</v>
      </c>
      <c r="D120" s="10">
        <v>149073</v>
      </c>
      <c r="E120" s="10"/>
      <c r="F120" s="10"/>
      <c r="G120" s="10"/>
      <c r="H120" s="10"/>
      <c r="I120" s="10"/>
      <c r="J120" s="10">
        <v>100</v>
      </c>
      <c r="K120" s="10"/>
      <c r="L120" s="10"/>
      <c r="M120" s="10"/>
      <c r="N120" s="10"/>
      <c r="O120" s="10"/>
      <c r="P120" s="10">
        <v>100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159</v>
      </c>
      <c r="B121" s="10">
        <v>2014</v>
      </c>
      <c r="C121" s="185" t="s">
        <v>16</v>
      </c>
      <c r="D121" s="10">
        <v>155313</v>
      </c>
      <c r="E121" s="10"/>
      <c r="F121" s="10"/>
      <c r="G121" s="10"/>
      <c r="H121" s="10"/>
      <c r="I121" s="10"/>
      <c r="J121" s="10">
        <v>100</v>
      </c>
      <c r="K121" s="10"/>
      <c r="L121" s="10"/>
      <c r="M121" s="10"/>
      <c r="N121" s="10"/>
      <c r="O121" s="10"/>
      <c r="P121" s="10">
        <v>100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159</v>
      </c>
      <c r="B122" s="10">
        <v>2015</v>
      </c>
      <c r="C122" s="185" t="s">
        <v>16</v>
      </c>
      <c r="D122" s="10">
        <v>161931</v>
      </c>
      <c r="E122" s="10"/>
      <c r="F122" s="10"/>
      <c r="G122" s="10"/>
      <c r="H122" s="10"/>
      <c r="I122" s="10"/>
      <c r="J122" s="10">
        <v>100</v>
      </c>
      <c r="K122" s="10"/>
      <c r="L122" s="10"/>
      <c r="M122" s="10"/>
      <c r="N122" s="10"/>
      <c r="O122" s="10"/>
      <c r="P122" s="10">
        <v>100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159</v>
      </c>
      <c r="B123" s="10">
        <v>2016</v>
      </c>
      <c r="C123" s="185" t="s">
        <v>16</v>
      </c>
      <c r="D123" s="10">
        <v>167471</v>
      </c>
      <c r="E123" s="10"/>
      <c r="F123" s="10"/>
      <c r="G123" s="10"/>
      <c r="H123" s="10"/>
      <c r="I123" s="10"/>
      <c r="J123" s="10">
        <v>100</v>
      </c>
      <c r="K123" s="10"/>
      <c r="L123" s="10"/>
      <c r="M123" s="10"/>
      <c r="N123" s="10"/>
      <c r="O123" s="10"/>
      <c r="P123" s="10">
        <v>100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159</v>
      </c>
      <c r="B124" s="10">
        <v>2017</v>
      </c>
      <c r="C124" s="185" t="s">
        <v>16</v>
      </c>
      <c r="D124" s="10">
        <v>171834</v>
      </c>
      <c r="E124" s="10">
        <v>88.505750000000006</v>
      </c>
      <c r="F124" s="10">
        <v>82.183899999999994</v>
      </c>
      <c r="G124" s="10">
        <v>68.965519999999998</v>
      </c>
      <c r="H124" s="10">
        <v>13.21838</v>
      </c>
      <c r="I124" s="10">
        <v>17.816100000000009</v>
      </c>
      <c r="J124" s="10">
        <v>0</v>
      </c>
      <c r="K124" s="10">
        <v>85.057469999999995</v>
      </c>
      <c r="L124" s="10">
        <v>76.149425000000008</v>
      </c>
      <c r="M124" s="10"/>
      <c r="N124" s="10"/>
      <c r="O124" s="10">
        <v>23.850574999999989</v>
      </c>
      <c r="P124" s="10">
        <v>76.149425000000008</v>
      </c>
      <c r="Q124" s="10">
        <v>90.789469999999994</v>
      </c>
      <c r="R124" s="10">
        <v>90.789469999999994</v>
      </c>
      <c r="S124" s="10">
        <v>90.789469999999994</v>
      </c>
      <c r="T124" s="10">
        <v>0</v>
      </c>
      <c r="U124" s="10">
        <v>9.2105300000000057</v>
      </c>
      <c r="V124" s="10">
        <v>0</v>
      </c>
      <c r="W124" s="185"/>
      <c r="X124" s="185"/>
      <c r="Y124" s="185"/>
      <c r="Z124" s="185"/>
      <c r="AA124" s="185"/>
      <c r="AB124" s="185"/>
      <c r="AC124" s="185"/>
      <c r="AD124" s="185"/>
    </row>
    <row xmlns:x14ac="http://schemas.microsoft.com/office/spreadsheetml/2009/9/ac" r="125" s="182" customFormat="true" ht="12" x14ac:dyDescent="0.2">
      <c r="A125" s="180" t="s">
        <v>159</v>
      </c>
      <c r="B125" s="10">
        <v>2018</v>
      </c>
      <c r="C125" s="185" t="s">
        <v>16</v>
      </c>
      <c r="D125" s="10">
        <v>175091</v>
      </c>
      <c r="E125" s="10">
        <v>88.505750000000006</v>
      </c>
      <c r="F125" s="10">
        <v>82.183899999999994</v>
      </c>
      <c r="G125" s="10">
        <v>68.965519999999998</v>
      </c>
      <c r="H125" s="10">
        <v>13.21838</v>
      </c>
      <c r="I125" s="10">
        <v>17.816100000000009</v>
      </c>
      <c r="J125" s="10">
        <v>0</v>
      </c>
      <c r="K125" s="10">
        <v>85.057469999999995</v>
      </c>
      <c r="L125" s="10">
        <v>76.149425000000008</v>
      </c>
      <c r="M125" s="10"/>
      <c r="N125" s="10"/>
      <c r="O125" s="10">
        <v>23.850574999999989</v>
      </c>
      <c r="P125" s="10">
        <v>76.149425000000008</v>
      </c>
      <c r="Q125" s="10">
        <v>90.789469999999994</v>
      </c>
      <c r="R125" s="10">
        <v>90.789469999999994</v>
      </c>
      <c r="S125" s="10">
        <v>90.789469999999994</v>
      </c>
      <c r="T125" s="10">
        <v>0</v>
      </c>
      <c r="U125" s="10">
        <v>9.2105300000000057</v>
      </c>
      <c r="V125" s="10">
        <v>0</v>
      </c>
      <c r="W125" s="185"/>
      <c r="X125" s="185"/>
      <c r="Y125" s="185"/>
      <c r="Z125" s="185"/>
      <c r="AA125" s="185"/>
      <c r="AB125" s="185"/>
      <c r="AC125" s="185"/>
      <c r="AD125" s="185"/>
    </row>
    <row xmlns:x14ac="http://schemas.microsoft.com/office/spreadsheetml/2009/9/ac" r="126" s="182" customFormat="true" ht="12" x14ac:dyDescent="0.2">
      <c r="A126" s="180" t="s">
        <v>159</v>
      </c>
      <c r="B126" s="10">
        <v>2019</v>
      </c>
      <c r="C126" s="185" t="s">
        <v>16</v>
      </c>
      <c r="D126" s="10">
        <v>177969</v>
      </c>
      <c r="E126" s="10">
        <v>88.505750000000006</v>
      </c>
      <c r="F126" s="10">
        <v>82.183899999999994</v>
      </c>
      <c r="G126" s="10">
        <v>68.965519999999998</v>
      </c>
      <c r="H126" s="10">
        <v>13.21838</v>
      </c>
      <c r="I126" s="10">
        <v>17.816100000000009</v>
      </c>
      <c r="J126" s="10">
        <v>0</v>
      </c>
      <c r="K126" s="10">
        <v>85.057469999999995</v>
      </c>
      <c r="L126" s="10">
        <v>76.149425000000008</v>
      </c>
      <c r="M126" s="10"/>
      <c r="N126" s="10"/>
      <c r="O126" s="10">
        <v>23.850574999999989</v>
      </c>
      <c r="P126" s="10">
        <v>76.149425000000008</v>
      </c>
      <c r="Q126" s="10">
        <v>90.789469999999994</v>
      </c>
      <c r="R126" s="10">
        <v>90.789469999999994</v>
      </c>
      <c r="S126" s="10">
        <v>90.789469999999994</v>
      </c>
      <c r="T126" s="10">
        <v>0</v>
      </c>
      <c r="U126" s="10">
        <v>9.2105300000000057</v>
      </c>
      <c r="V126" s="10">
        <v>0</v>
      </c>
      <c r="W126" s="185"/>
      <c r="X126" s="185"/>
      <c r="Y126" s="185"/>
      <c r="Z126" s="185"/>
      <c r="AA126" s="185"/>
      <c r="AB126" s="185"/>
      <c r="AC126" s="185"/>
      <c r="AD126" s="185"/>
    </row>
    <row xmlns:x14ac="http://schemas.microsoft.com/office/spreadsheetml/2009/9/ac" r="127" s="182" customFormat="true" ht="12" x14ac:dyDescent="0.2">
      <c r="A127" s="180" t="s">
        <v>159</v>
      </c>
      <c r="B127" s="10">
        <v>2020</v>
      </c>
      <c r="C127" s="185" t="s">
        <v>16</v>
      </c>
      <c r="D127" s="10">
        <v>180209</v>
      </c>
      <c r="E127" s="10">
        <v>88.505750000000006</v>
      </c>
      <c r="F127" s="10">
        <v>82.183899999999994</v>
      </c>
      <c r="G127" s="10">
        <v>68.965519999999998</v>
      </c>
      <c r="H127" s="10">
        <v>13.21838</v>
      </c>
      <c r="I127" s="10">
        <v>17.816100000000009</v>
      </c>
      <c r="J127" s="10">
        <v>0</v>
      </c>
      <c r="K127" s="10">
        <v>85.057469999999995</v>
      </c>
      <c r="L127" s="10">
        <v>76.149425000000008</v>
      </c>
      <c r="M127" s="10"/>
      <c r="N127" s="10"/>
      <c r="O127" s="10">
        <v>23.850574999999989</v>
      </c>
      <c r="P127" s="10">
        <v>76.149425000000008</v>
      </c>
      <c r="Q127" s="10">
        <v>90.789469999999994</v>
      </c>
      <c r="R127" s="10">
        <v>90.789469999999994</v>
      </c>
      <c r="S127" s="10">
        <v>90.789469999999994</v>
      </c>
      <c r="T127" s="10">
        <v>0</v>
      </c>
      <c r="U127" s="10">
        <v>9.2105300000000057</v>
      </c>
      <c r="V127" s="10">
        <v>0</v>
      </c>
      <c r="W127" s="185"/>
      <c r="X127" s="185"/>
      <c r="Y127" s="185"/>
      <c r="Z127" s="185"/>
      <c r="AA127" s="185"/>
      <c r="AB127" s="185"/>
      <c r="AC127" s="185"/>
      <c r="AD127" s="185"/>
    </row>
    <row xmlns:x14ac="http://schemas.microsoft.com/office/spreadsheetml/2009/9/ac" r="128" s="182" customFormat="true" ht="12" x14ac:dyDescent="0.2">
      <c r="A128" s="185" t="s">
        <v>159</v>
      </c>
      <c r="B128" s="10">
        <v>2021</v>
      </c>
      <c r="C128" s="185" t="s">
        <v>16</v>
      </c>
      <c r="D128" s="10">
        <v>181789</v>
      </c>
      <c r="E128" s="10">
        <v>88.505750000000006</v>
      </c>
      <c r="F128" s="10">
        <v>82.183899999999994</v>
      </c>
      <c r="G128" s="10">
        <v>68.965519999999998</v>
      </c>
      <c r="H128" s="10">
        <v>13.21838</v>
      </c>
      <c r="I128" s="10">
        <v>17.816100000000009</v>
      </c>
      <c r="J128" s="10">
        <v>0</v>
      </c>
      <c r="K128" s="10">
        <v>85.057469999999995</v>
      </c>
      <c r="L128" s="10">
        <v>76.149425000000008</v>
      </c>
      <c r="M128" s="10"/>
      <c r="N128" s="10"/>
      <c r="O128" s="10">
        <v>23.850574999999989</v>
      </c>
      <c r="P128" s="10">
        <v>76.149425000000008</v>
      </c>
      <c r="Q128" s="10">
        <v>90.789469999999994</v>
      </c>
      <c r="R128" s="10">
        <v>90.789469999999994</v>
      </c>
      <c r="S128" s="10">
        <v>90.789469999999994</v>
      </c>
      <c r="T128" s="10">
        <v>0</v>
      </c>
      <c r="U128" s="10">
        <v>9.2105300000000057</v>
      </c>
      <c r="V128" s="10">
        <v>0</v>
      </c>
      <c r="W128" s="185"/>
      <c r="X128" s="185"/>
      <c r="Y128" s="185"/>
      <c r="Z128" s="185"/>
      <c r="AA128" s="185"/>
      <c r="AB128" s="185"/>
      <c r="AC128" s="185"/>
      <c r="AD128" s="185"/>
    </row>
    <row xmlns:x14ac="http://schemas.microsoft.com/office/spreadsheetml/2009/9/ac" r="129" s="182" customFormat="true" ht="12" x14ac:dyDescent="0.2">
      <c r="A129" s="185" t="s">
        <v>159</v>
      </c>
      <c r="B129" s="10">
        <v>2022</v>
      </c>
      <c r="C129" s="185" t="s">
        <v>16</v>
      </c>
      <c r="D129" s="10">
        <v>182627</v>
      </c>
      <c r="E129" s="10">
        <v>88.505750000000006</v>
      </c>
      <c r="F129" s="10">
        <v>82.183899999999994</v>
      </c>
      <c r="G129" s="10">
        <v>68.965519999999998</v>
      </c>
      <c r="H129" s="10">
        <v>13.21838</v>
      </c>
      <c r="I129" s="10">
        <v>17.816100000000009</v>
      </c>
      <c r="J129" s="10">
        <v>0</v>
      </c>
      <c r="K129" s="10">
        <v>85.057469999999995</v>
      </c>
      <c r="L129" s="10">
        <v>76.149425000000008</v>
      </c>
      <c r="M129" s="10"/>
      <c r="N129" s="10"/>
      <c r="O129" s="10">
        <v>23.850574999999989</v>
      </c>
      <c r="P129" s="10">
        <v>76.149425000000008</v>
      </c>
      <c r="Q129" s="10">
        <v>90.789469999999994</v>
      </c>
      <c r="R129" s="10">
        <v>90.789469999999994</v>
      </c>
      <c r="S129" s="10">
        <v>90.789469999999994</v>
      </c>
      <c r="T129" s="10">
        <v>0</v>
      </c>
      <c r="U129" s="10">
        <v>9.2105300000000057</v>
      </c>
      <c r="V129" s="10">
        <v>0</v>
      </c>
      <c r="W129" s="185"/>
      <c r="X129" s="185"/>
      <c r="Y129" s="185"/>
      <c r="Z129" s="185"/>
      <c r="AA129" s="185"/>
      <c r="AB129" s="185"/>
      <c r="AC129" s="185"/>
      <c r="AD129" s="185"/>
    </row>
    <row xmlns:x14ac="http://schemas.microsoft.com/office/spreadsheetml/2009/9/ac" r="130" s="182" customFormat="true" ht="12" x14ac:dyDescent="0.2">
      <c r="A130" s="185" t="s">
        <v>159</v>
      </c>
      <c r="B130" s="10">
        <v>2023</v>
      </c>
      <c r="C130" s="185" t="s">
        <v>16</v>
      </c>
      <c r="D130" s="10">
        <v>190222</v>
      </c>
      <c r="E130" s="10">
        <v>88.505750000000006</v>
      </c>
      <c r="F130" s="10">
        <v>82.183899999999994</v>
      </c>
      <c r="G130" s="10">
        <v>68.965519999999998</v>
      </c>
      <c r="H130" s="10">
        <v>13.21838</v>
      </c>
      <c r="I130" s="10">
        <v>17.816100000000009</v>
      </c>
      <c r="J130" s="10">
        <v>0</v>
      </c>
      <c r="K130" s="10">
        <v>85.057469999999995</v>
      </c>
      <c r="L130" s="10">
        <v>76.149425000000008</v>
      </c>
      <c r="M130" s="10"/>
      <c r="N130" s="10"/>
      <c r="O130" s="10">
        <v>23.850574999999989</v>
      </c>
      <c r="P130" s="10">
        <v>76.149425000000008</v>
      </c>
      <c r="Q130" s="10">
        <v>90.789469999999994</v>
      </c>
      <c r="R130" s="10">
        <v>90.789469999999994</v>
      </c>
      <c r="S130" s="10">
        <v>90.789469999999994</v>
      </c>
      <c r="T130" s="10">
        <v>0</v>
      </c>
      <c r="U130" s="10">
        <v>9.2105300000000057</v>
      </c>
      <c r="V130" s="10">
        <v>0</v>
      </c>
      <c r="W130" s="185"/>
      <c r="X130" s="185"/>
      <c r="Y130" s="185"/>
      <c r="Z130" s="185"/>
      <c r="AA130" s="185"/>
      <c r="AB130" s="185"/>
      <c r="AC130" s="185"/>
      <c r="AD130" s="185"/>
    </row>
    <row xmlns:x14ac="http://schemas.microsoft.com/office/spreadsheetml/2009/9/ac" r="131" s="182" customFormat="true" ht="12" x14ac:dyDescent="0.2">
      <c r="A131" s="185" t="s">
        <v>159</v>
      </c>
      <c r="B131" s="10">
        <v>2024</v>
      </c>
      <c r="C131" s="185" t="s">
        <v>16</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159</v>
      </c>
      <c r="B132" s="10">
        <v>2025</v>
      </c>
      <c r="C132" s="185" t="s">
        <v>16</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159</v>
      </c>
      <c r="B133" s="10">
        <v>2026</v>
      </c>
      <c r="C133" s="185" t="s">
        <v>16</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159</v>
      </c>
      <c r="B134" s="10">
        <v>2027</v>
      </c>
      <c r="C134" s="185" t="s">
        <v>16</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159</v>
      </c>
      <c r="B135" s="10">
        <v>2028</v>
      </c>
      <c r="C135" s="185" t="s">
        <v>16</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159</v>
      </c>
      <c r="B136" s="10">
        <v>2029</v>
      </c>
      <c r="C136" s="185" t="s">
        <v>16</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159</v>
      </c>
      <c r="B137" s="10">
        <v>2030</v>
      </c>
      <c r="C137" s="185" t="s">
        <v>16</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159</v>
      </c>
      <c r="B138" s="10">
        <v>2000</v>
      </c>
      <c r="C138" s="185" t="s">
        <v>17</v>
      </c>
      <c r="D138" s="10">
        <v>202224</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159</v>
      </c>
      <c r="B139" s="10">
        <v>2001</v>
      </c>
      <c r="C139" s="185" t="s">
        <v>17</v>
      </c>
      <c r="D139" s="10">
        <v>205292</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159</v>
      </c>
      <c r="B140" s="10">
        <v>2002</v>
      </c>
      <c r="C140" s="185" t="s">
        <v>17</v>
      </c>
      <c r="D140" s="10">
        <v>207975</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159</v>
      </c>
      <c r="B141" s="10">
        <v>2003</v>
      </c>
      <c r="C141" s="185" t="s">
        <v>17</v>
      </c>
      <c r="D141" s="10">
        <v>210443</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159</v>
      </c>
      <c r="B142" s="10">
        <v>2004</v>
      </c>
      <c r="C142" s="185" t="s">
        <v>17</v>
      </c>
      <c r="D142" s="10">
        <v>213035</v>
      </c>
      <c r="E142" s="10"/>
      <c r="F142" s="10"/>
      <c r="G142" s="10"/>
      <c r="H142" s="10"/>
      <c r="I142" s="10"/>
      <c r="J142" s="10">
        <v>100</v>
      </c>
      <c r="K142" s="10"/>
      <c r="L142" s="10"/>
      <c r="M142" s="10"/>
      <c r="N142" s="10"/>
      <c r="O142" s="10"/>
      <c r="P142" s="10">
        <v>100</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159</v>
      </c>
      <c r="B143" s="10">
        <v>2005</v>
      </c>
      <c r="C143" s="185" t="s">
        <v>17</v>
      </c>
      <c r="D143" s="10">
        <v>215818</v>
      </c>
      <c r="E143" s="10"/>
      <c r="F143" s="10"/>
      <c r="G143" s="10"/>
      <c r="H143" s="10"/>
      <c r="I143" s="10"/>
      <c r="J143" s="10">
        <v>100</v>
      </c>
      <c r="K143" s="10">
        <v>57.376719047618742</v>
      </c>
      <c r="L143" s="10"/>
      <c r="M143" s="10"/>
      <c r="N143" s="10"/>
      <c r="O143" s="10"/>
      <c r="P143" s="10">
        <v>100</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159</v>
      </c>
      <c r="B144" s="10">
        <v>2006</v>
      </c>
      <c r="C144" s="185" t="s">
        <v>17</v>
      </c>
      <c r="D144" s="10">
        <v>218825</v>
      </c>
      <c r="E144" s="10"/>
      <c r="F144" s="10"/>
      <c r="G144" s="10"/>
      <c r="H144" s="10"/>
      <c r="I144" s="10"/>
      <c r="J144" s="10">
        <v>100</v>
      </c>
      <c r="K144" s="10">
        <v>57.376719047618742</v>
      </c>
      <c r="L144" s="10"/>
      <c r="M144" s="10"/>
      <c r="N144" s="10"/>
      <c r="O144" s="10"/>
      <c r="P144" s="10">
        <v>100</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159</v>
      </c>
      <c r="B145" s="10">
        <v>2007</v>
      </c>
      <c r="C145" s="185" t="s">
        <v>17</v>
      </c>
      <c r="D145" s="10">
        <v>222734</v>
      </c>
      <c r="E145" s="10"/>
      <c r="F145" s="10"/>
      <c r="G145" s="10"/>
      <c r="H145" s="10"/>
      <c r="I145" s="10"/>
      <c r="J145" s="10">
        <v>100</v>
      </c>
      <c r="K145" s="10">
        <v>57.376719047618742</v>
      </c>
      <c r="L145" s="10"/>
      <c r="M145" s="10"/>
      <c r="N145" s="10"/>
      <c r="O145" s="10"/>
      <c r="P145" s="10">
        <v>100</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159</v>
      </c>
      <c r="B146" s="10">
        <v>2008</v>
      </c>
      <c r="C146" s="185" t="s">
        <v>17</v>
      </c>
      <c r="D146" s="10">
        <v>227384</v>
      </c>
      <c r="E146" s="10"/>
      <c r="F146" s="10"/>
      <c r="G146" s="10"/>
      <c r="H146" s="10"/>
      <c r="I146" s="10"/>
      <c r="J146" s="10">
        <v>100</v>
      </c>
      <c r="K146" s="10">
        <v>57.376719047618742</v>
      </c>
      <c r="L146" s="10"/>
      <c r="M146" s="10"/>
      <c r="N146" s="10"/>
      <c r="O146" s="10"/>
      <c r="P146" s="10">
        <v>100</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159</v>
      </c>
      <c r="B147" s="10">
        <v>2009</v>
      </c>
      <c r="C147" s="185" t="s">
        <v>17</v>
      </c>
      <c r="D147" s="10">
        <v>232667</v>
      </c>
      <c r="E147" s="10"/>
      <c r="F147" s="10"/>
      <c r="G147" s="10"/>
      <c r="H147" s="10"/>
      <c r="I147" s="10"/>
      <c r="J147" s="10">
        <v>100</v>
      </c>
      <c r="K147" s="10">
        <v>57.376719047618742</v>
      </c>
      <c r="L147" s="10"/>
      <c r="M147" s="10"/>
      <c r="N147" s="10"/>
      <c r="O147" s="10"/>
      <c r="P147" s="10">
        <v>100</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159</v>
      </c>
      <c r="B148" s="10">
        <v>2010</v>
      </c>
      <c r="C148" s="185" t="s">
        <v>17</v>
      </c>
      <c r="D148" s="10">
        <v>238254</v>
      </c>
      <c r="E148" s="10"/>
      <c r="F148" s="10"/>
      <c r="G148" s="10"/>
      <c r="H148" s="10"/>
      <c r="I148" s="10"/>
      <c r="J148" s="10">
        <v>100</v>
      </c>
      <c r="K148" s="10">
        <v>58.553703333333033</v>
      </c>
      <c r="L148" s="10"/>
      <c r="M148" s="10"/>
      <c r="N148" s="10"/>
      <c r="O148" s="10"/>
      <c r="P148" s="10">
        <v>100</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159</v>
      </c>
      <c r="B149" s="10">
        <v>2011</v>
      </c>
      <c r="C149" s="185" t="s">
        <v>17</v>
      </c>
      <c r="D149" s="10">
        <v>244262</v>
      </c>
      <c r="E149" s="10"/>
      <c r="F149" s="10"/>
      <c r="G149" s="10"/>
      <c r="H149" s="10"/>
      <c r="I149" s="10"/>
      <c r="J149" s="10">
        <v>100</v>
      </c>
      <c r="K149" s="10">
        <v>59.73068761904733</v>
      </c>
      <c r="L149" s="10"/>
      <c r="M149" s="10"/>
      <c r="N149" s="10"/>
      <c r="O149" s="10"/>
      <c r="P149" s="10">
        <v>100</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159</v>
      </c>
      <c r="B150" s="10">
        <v>2012</v>
      </c>
      <c r="C150" s="185" t="s">
        <v>17</v>
      </c>
      <c r="D150" s="10">
        <v>211656</v>
      </c>
      <c r="E150" s="10"/>
      <c r="F150" s="10"/>
      <c r="G150" s="10"/>
      <c r="H150" s="10"/>
      <c r="I150" s="10"/>
      <c r="J150" s="10">
        <v>100</v>
      </c>
      <c r="K150" s="10">
        <v>60.907671904761628</v>
      </c>
      <c r="L150" s="10"/>
      <c r="M150" s="10"/>
      <c r="N150" s="10"/>
      <c r="O150" s="10"/>
      <c r="P150" s="10">
        <v>100</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159</v>
      </c>
      <c r="B151" s="10">
        <v>2013</v>
      </c>
      <c r="C151" s="185" t="s">
        <v>17</v>
      </c>
      <c r="D151" s="10">
        <v>217714</v>
      </c>
      <c r="E151" s="10"/>
      <c r="F151" s="10"/>
      <c r="G151" s="10">
        <v>63.958424999999998</v>
      </c>
      <c r="H151" s="10"/>
      <c r="I151" s="10"/>
      <c r="J151" s="10">
        <v>36.041575000000002</v>
      </c>
      <c r="K151" s="10">
        <v>62.084656190475933</v>
      </c>
      <c r="L151" s="10"/>
      <c r="M151" s="10"/>
      <c r="N151" s="10"/>
      <c r="O151" s="10"/>
      <c r="P151" s="10">
        <v>100</v>
      </c>
      <c r="Q151" s="10"/>
      <c r="R151" s="10"/>
      <c r="S151" s="10">
        <v>65.810839999999999</v>
      </c>
      <c r="T151" s="10"/>
      <c r="U151" s="10"/>
      <c r="V151" s="10">
        <v>34.189160000000001</v>
      </c>
      <c r="W151" s="185"/>
      <c r="X151" s="185"/>
      <c r="Y151" s="185"/>
      <c r="Z151" s="185"/>
      <c r="AA151" s="185"/>
      <c r="AB151" s="185"/>
      <c r="AC151" s="185"/>
      <c r="AD151" s="185"/>
    </row>
    <row xmlns:x14ac="http://schemas.microsoft.com/office/spreadsheetml/2009/9/ac" r="152" s="182" customFormat="true" ht="12" x14ac:dyDescent="0.2">
      <c r="A152" s="185" t="s">
        <v>159</v>
      </c>
      <c r="B152" s="10">
        <v>2014</v>
      </c>
      <c r="C152" s="185" t="s">
        <v>17</v>
      </c>
      <c r="D152" s="10">
        <v>224377</v>
      </c>
      <c r="E152" s="10"/>
      <c r="F152" s="10"/>
      <c r="G152" s="10">
        <v>63.958424999999998</v>
      </c>
      <c r="H152" s="10"/>
      <c r="I152" s="10"/>
      <c r="J152" s="10">
        <v>36.041575000000002</v>
      </c>
      <c r="K152" s="10">
        <v>63.261640476190223</v>
      </c>
      <c r="L152" s="10"/>
      <c r="M152" s="10"/>
      <c r="N152" s="10"/>
      <c r="O152" s="10"/>
      <c r="P152" s="10">
        <v>100</v>
      </c>
      <c r="Q152" s="10"/>
      <c r="R152" s="10"/>
      <c r="S152" s="10">
        <v>65.810839999999999</v>
      </c>
      <c r="T152" s="10"/>
      <c r="U152" s="10"/>
      <c r="V152" s="10">
        <v>34.189160000000001</v>
      </c>
      <c r="W152" s="185"/>
      <c r="X152" s="185"/>
      <c r="Y152" s="185"/>
      <c r="Z152" s="185"/>
      <c r="AA152" s="185"/>
      <c r="AB152" s="185"/>
      <c r="AC152" s="185"/>
      <c r="AD152" s="185"/>
    </row>
    <row xmlns:x14ac="http://schemas.microsoft.com/office/spreadsheetml/2009/9/ac" r="153" s="182" customFormat="true" ht="12" x14ac:dyDescent="0.2">
      <c r="A153" s="185" t="s">
        <v>159</v>
      </c>
      <c r="B153" s="10">
        <v>2015</v>
      </c>
      <c r="C153" s="185" t="s">
        <v>17</v>
      </c>
      <c r="D153" s="10">
        <v>231676</v>
      </c>
      <c r="E153" s="10"/>
      <c r="F153" s="10"/>
      <c r="G153" s="10">
        <v>63.958424999999998</v>
      </c>
      <c r="H153" s="10"/>
      <c r="I153" s="10"/>
      <c r="J153" s="10">
        <v>36.041575000000002</v>
      </c>
      <c r="K153" s="10">
        <v>64.438624761904521</v>
      </c>
      <c r="L153" s="10"/>
      <c r="M153" s="10"/>
      <c r="N153" s="10"/>
      <c r="O153" s="10"/>
      <c r="P153" s="10">
        <v>100</v>
      </c>
      <c r="Q153" s="10"/>
      <c r="R153" s="10"/>
      <c r="S153" s="10">
        <v>65.810839999999999</v>
      </c>
      <c r="T153" s="10"/>
      <c r="U153" s="10"/>
      <c r="V153" s="10">
        <v>34.189160000000001</v>
      </c>
      <c r="W153" s="185"/>
      <c r="X153" s="185"/>
      <c r="Y153" s="185"/>
      <c r="Z153" s="185"/>
      <c r="AA153" s="185"/>
      <c r="AB153" s="185"/>
      <c r="AC153" s="185"/>
      <c r="AD153" s="185"/>
    </row>
    <row xmlns:x14ac="http://schemas.microsoft.com/office/spreadsheetml/2009/9/ac" r="154" s="182" customFormat="true" ht="12" x14ac:dyDescent="0.2">
      <c r="A154" s="185" t="s">
        <v>159</v>
      </c>
      <c r="B154" s="10">
        <v>2016</v>
      </c>
      <c r="C154" s="185" t="s">
        <v>17</v>
      </c>
      <c r="D154" s="10">
        <v>239959</v>
      </c>
      <c r="E154" s="10"/>
      <c r="F154" s="10"/>
      <c r="G154" s="10">
        <v>63.958424999999998</v>
      </c>
      <c r="H154" s="10"/>
      <c r="I154" s="10"/>
      <c r="J154" s="10">
        <v>36.041575000000002</v>
      </c>
      <c r="K154" s="10">
        <v>65.615609047618818</v>
      </c>
      <c r="L154" s="10"/>
      <c r="M154" s="10"/>
      <c r="N154" s="10"/>
      <c r="O154" s="10"/>
      <c r="P154" s="10">
        <v>100</v>
      </c>
      <c r="Q154" s="10"/>
      <c r="R154" s="10"/>
      <c r="S154" s="10">
        <v>65.810839999999999</v>
      </c>
      <c r="T154" s="10"/>
      <c r="U154" s="10"/>
      <c r="V154" s="10">
        <v>34.189160000000001</v>
      </c>
      <c r="W154" s="185"/>
      <c r="X154" s="185"/>
      <c r="Y154" s="185"/>
      <c r="Z154" s="185"/>
      <c r="AA154" s="185"/>
      <c r="AB154" s="185"/>
      <c r="AC154" s="185"/>
      <c r="AD154" s="185"/>
    </row>
    <row xmlns:x14ac="http://schemas.microsoft.com/office/spreadsheetml/2009/9/ac" r="155" s="182" customFormat="true" ht="12" x14ac:dyDescent="0.2">
      <c r="A155" s="185" t="s">
        <v>159</v>
      </c>
      <c r="B155" s="10">
        <v>2017</v>
      </c>
      <c r="C155" s="185" t="s">
        <v>17</v>
      </c>
      <c r="D155" s="10">
        <v>249093</v>
      </c>
      <c r="E155" s="10">
        <v>81.904759999999996</v>
      </c>
      <c r="F155" s="10">
        <v>73.333340000000007</v>
      </c>
      <c r="G155" s="10">
        <v>63.958424999999998</v>
      </c>
      <c r="H155" s="10">
        <v>9.3749150000000085</v>
      </c>
      <c r="I155" s="10">
        <v>26.66665999999999</v>
      </c>
      <c r="J155" s="10">
        <v>0</v>
      </c>
      <c r="K155" s="10">
        <v>66.792593333333116</v>
      </c>
      <c r="L155" s="10">
        <v>56.967979999999997</v>
      </c>
      <c r="M155" s="10"/>
      <c r="N155" s="10"/>
      <c r="O155" s="10">
        <v>43.032020000000003</v>
      </c>
      <c r="P155" s="10">
        <v>56.967979999999997</v>
      </c>
      <c r="Q155" s="10">
        <v>87.029290000000003</v>
      </c>
      <c r="R155" s="10">
        <v>87.029290000000003</v>
      </c>
      <c r="S155" s="10">
        <v>65.810839999999999</v>
      </c>
      <c r="T155" s="10">
        <v>21.218450000000001</v>
      </c>
      <c r="U155" s="10">
        <v>12.97071</v>
      </c>
      <c r="V155" s="10">
        <v>0</v>
      </c>
      <c r="W155" s="185"/>
      <c r="X155" s="185"/>
      <c r="Y155" s="185"/>
      <c r="Z155" s="185"/>
      <c r="AA155" s="185"/>
      <c r="AB155" s="185"/>
      <c r="AC155" s="185"/>
      <c r="AD155" s="185"/>
    </row>
    <row xmlns:x14ac="http://schemas.microsoft.com/office/spreadsheetml/2009/9/ac" r="156" s="182" customFormat="true" ht="12" x14ac:dyDescent="0.2">
      <c r="A156" s="185" t="s">
        <v>159</v>
      </c>
      <c r="B156" s="10">
        <v>2018</v>
      </c>
      <c r="C156" s="185" t="s">
        <v>17</v>
      </c>
      <c r="D156" s="10">
        <v>258810</v>
      </c>
      <c r="E156" s="10">
        <v>81.904759999999996</v>
      </c>
      <c r="F156" s="10">
        <v>73.333340000000007</v>
      </c>
      <c r="G156" s="10">
        <v>63.958424999999998</v>
      </c>
      <c r="H156" s="10">
        <v>9.3749150000000085</v>
      </c>
      <c r="I156" s="10">
        <v>26.66665999999999</v>
      </c>
      <c r="J156" s="10">
        <v>0</v>
      </c>
      <c r="K156" s="10">
        <v>67.969577619047413</v>
      </c>
      <c r="L156" s="10">
        <v>56.967979999999997</v>
      </c>
      <c r="M156" s="10"/>
      <c r="N156" s="10"/>
      <c r="O156" s="10">
        <v>43.032020000000003</v>
      </c>
      <c r="P156" s="10">
        <v>56.967979999999997</v>
      </c>
      <c r="Q156" s="10">
        <v>87.029290000000003</v>
      </c>
      <c r="R156" s="10">
        <v>87.029290000000003</v>
      </c>
      <c r="S156" s="10">
        <v>65.810839999999999</v>
      </c>
      <c r="T156" s="10">
        <v>21.218450000000001</v>
      </c>
      <c r="U156" s="10">
        <v>12.97071</v>
      </c>
      <c r="V156" s="10">
        <v>0</v>
      </c>
      <c r="W156" s="185"/>
      <c r="X156" s="185"/>
      <c r="Y156" s="185"/>
      <c r="Z156" s="185"/>
      <c r="AA156" s="185"/>
      <c r="AB156" s="185"/>
      <c r="AC156" s="185"/>
      <c r="AD156" s="185"/>
    </row>
    <row xmlns:x14ac="http://schemas.microsoft.com/office/spreadsheetml/2009/9/ac" r="157" s="182" customFormat="true" ht="12" x14ac:dyDescent="0.2">
      <c r="A157" s="185" t="s">
        <v>159</v>
      </c>
      <c r="B157" s="10">
        <v>2019</v>
      </c>
      <c r="C157" s="185" t="s">
        <v>17</v>
      </c>
      <c r="D157" s="10">
        <v>268097</v>
      </c>
      <c r="E157" s="10">
        <v>81.904759999999996</v>
      </c>
      <c r="F157" s="10">
        <v>73.333340000000007</v>
      </c>
      <c r="G157" s="10">
        <v>63.958424999999998</v>
      </c>
      <c r="H157" s="10">
        <v>9.3749150000000085</v>
      </c>
      <c r="I157" s="10">
        <v>26.66665999999999</v>
      </c>
      <c r="J157" s="10">
        <v>0</v>
      </c>
      <c r="K157" s="10">
        <v>69.146561904761711</v>
      </c>
      <c r="L157" s="10">
        <v>56.967979999999997</v>
      </c>
      <c r="M157" s="10"/>
      <c r="N157" s="10"/>
      <c r="O157" s="10">
        <v>43.032020000000003</v>
      </c>
      <c r="P157" s="10">
        <v>56.967979999999997</v>
      </c>
      <c r="Q157" s="10">
        <v>87.029290000000003</v>
      </c>
      <c r="R157" s="10">
        <v>87.029290000000003</v>
      </c>
      <c r="S157" s="10">
        <v>65.810839999999999</v>
      </c>
      <c r="T157" s="10">
        <v>21.218450000000001</v>
      </c>
      <c r="U157" s="10">
        <v>12.97071</v>
      </c>
      <c r="V157" s="10">
        <v>0</v>
      </c>
      <c r="W157" s="185"/>
      <c r="X157" s="185"/>
      <c r="Y157" s="185"/>
      <c r="Z157" s="185"/>
      <c r="AA157" s="185"/>
      <c r="AB157" s="185"/>
      <c r="AC157" s="185"/>
      <c r="AD157" s="185"/>
    </row>
    <row xmlns:x14ac="http://schemas.microsoft.com/office/spreadsheetml/2009/9/ac" r="158" s="182" customFormat="true" ht="12" x14ac:dyDescent="0.2">
      <c r="A158" s="185" t="s">
        <v>159</v>
      </c>
      <c r="B158" s="10">
        <v>2020</v>
      </c>
      <c r="C158" s="185" t="s">
        <v>17</v>
      </c>
      <c r="D158" s="10">
        <v>276815</v>
      </c>
      <c r="E158" s="10">
        <v>81.904759999999996</v>
      </c>
      <c r="F158" s="10">
        <v>73.333340000000007</v>
      </c>
      <c r="G158" s="10">
        <v>63.958424999999998</v>
      </c>
      <c r="H158" s="10">
        <v>9.3749150000000085</v>
      </c>
      <c r="I158" s="10">
        <v>26.66665999999999</v>
      </c>
      <c r="J158" s="10">
        <v>0</v>
      </c>
      <c r="K158" s="10">
        <v>70.323546190476009</v>
      </c>
      <c r="L158" s="10">
        <v>56.967979999999997</v>
      </c>
      <c r="M158" s="10"/>
      <c r="N158" s="10"/>
      <c r="O158" s="10">
        <v>43.032020000000003</v>
      </c>
      <c r="P158" s="10">
        <v>56.967979999999997</v>
      </c>
      <c r="Q158" s="10">
        <v>87.029290000000003</v>
      </c>
      <c r="R158" s="10">
        <v>87.029290000000003</v>
      </c>
      <c r="S158" s="10">
        <v>65.810839999999999</v>
      </c>
      <c r="T158" s="10">
        <v>21.218450000000001</v>
      </c>
      <c r="U158" s="10">
        <v>12.97071</v>
      </c>
      <c r="V158" s="10">
        <v>0</v>
      </c>
      <c r="W158" s="185"/>
      <c r="X158" s="185"/>
      <c r="Y158" s="185"/>
      <c r="Z158" s="185"/>
      <c r="AA158" s="185"/>
      <c r="AB158" s="185"/>
      <c r="AC158" s="185"/>
      <c r="AD158" s="185"/>
    </row>
    <row xmlns:x14ac="http://schemas.microsoft.com/office/spreadsheetml/2009/9/ac" r="159" s="182" customFormat="true" ht="12" x14ac:dyDescent="0.2">
      <c r="A159" s="185" t="s">
        <v>159</v>
      </c>
      <c r="B159" s="10">
        <v>2021</v>
      </c>
      <c r="C159" s="185" t="s">
        <v>17</v>
      </c>
      <c r="D159" s="10">
        <v>284300</v>
      </c>
      <c r="E159" s="10">
        <v>81.904759999999996</v>
      </c>
      <c r="F159" s="10">
        <v>73.333340000000007</v>
      </c>
      <c r="G159" s="10">
        <v>63.958424999999998</v>
      </c>
      <c r="H159" s="10">
        <v>9.3749150000000085</v>
      </c>
      <c r="I159" s="10">
        <v>26.66665999999999</v>
      </c>
      <c r="J159" s="10">
        <v>0</v>
      </c>
      <c r="K159" s="10">
        <v>71.500530476190306</v>
      </c>
      <c r="L159" s="10">
        <v>56.967979999999997</v>
      </c>
      <c r="M159" s="10"/>
      <c r="N159" s="10"/>
      <c r="O159" s="10">
        <v>43.032020000000003</v>
      </c>
      <c r="P159" s="10">
        <v>56.967979999999997</v>
      </c>
      <c r="Q159" s="10">
        <v>87.029290000000003</v>
      </c>
      <c r="R159" s="10">
        <v>87.029290000000003</v>
      </c>
      <c r="S159" s="10">
        <v>65.810839999999999</v>
      </c>
      <c r="T159" s="10">
        <v>21.218450000000001</v>
      </c>
      <c r="U159" s="10">
        <v>12.97071</v>
      </c>
      <c r="V159" s="10">
        <v>0</v>
      </c>
      <c r="W159" s="185"/>
      <c r="X159" s="185"/>
      <c r="Y159" s="185"/>
      <c r="Z159" s="185"/>
      <c r="AA159" s="185"/>
      <c r="AB159" s="185"/>
      <c r="AC159" s="185"/>
      <c r="AD159" s="185"/>
    </row>
    <row xmlns:x14ac="http://schemas.microsoft.com/office/spreadsheetml/2009/9/ac" r="160" s="182" customFormat="true" ht="12" x14ac:dyDescent="0.2">
      <c r="A160" s="185" t="s">
        <v>159</v>
      </c>
      <c r="B160" s="10">
        <v>2022</v>
      </c>
      <c r="C160" s="185" t="s">
        <v>17</v>
      </c>
      <c r="D160" s="10">
        <v>290384</v>
      </c>
      <c r="E160" s="10">
        <v>81.904759999999996</v>
      </c>
      <c r="F160" s="10">
        <v>73.333340000000007</v>
      </c>
      <c r="G160" s="10">
        <v>63.958424999999998</v>
      </c>
      <c r="H160" s="10">
        <v>9.3749150000000085</v>
      </c>
      <c r="I160" s="10">
        <v>26.66665999999999</v>
      </c>
      <c r="J160" s="10">
        <v>0</v>
      </c>
      <c r="K160" s="10">
        <v>72.677514761904604</v>
      </c>
      <c r="L160" s="10">
        <v>56.967979999999997</v>
      </c>
      <c r="M160" s="10"/>
      <c r="N160" s="10"/>
      <c r="O160" s="10">
        <v>43.032020000000003</v>
      </c>
      <c r="P160" s="10">
        <v>56.967979999999997</v>
      </c>
      <c r="Q160" s="10">
        <v>87.029290000000003</v>
      </c>
      <c r="R160" s="10">
        <v>87.029290000000003</v>
      </c>
      <c r="S160" s="10">
        <v>65.810839999999999</v>
      </c>
      <c r="T160" s="10">
        <v>21.218450000000001</v>
      </c>
      <c r="U160" s="10">
        <v>12.97071</v>
      </c>
      <c r="V160" s="10">
        <v>0</v>
      </c>
      <c r="W160" s="185"/>
      <c r="X160" s="185"/>
      <c r="Y160" s="185"/>
      <c r="Z160" s="185"/>
      <c r="AA160" s="185"/>
      <c r="AB160" s="185"/>
      <c r="AC160" s="185"/>
      <c r="AD160" s="185"/>
    </row>
    <row xmlns:x14ac="http://schemas.microsoft.com/office/spreadsheetml/2009/9/ac" r="161" s="182" customFormat="true" ht="12" x14ac:dyDescent="0.2">
      <c r="A161" s="185" t="s">
        <v>159</v>
      </c>
      <c r="B161" s="10">
        <v>2023</v>
      </c>
      <c r="C161" s="185" t="s">
        <v>17</v>
      </c>
      <c r="D161" s="10">
        <v>275176</v>
      </c>
      <c r="E161" s="10">
        <v>81.904759999999996</v>
      </c>
      <c r="F161" s="10">
        <v>73.333340000000007</v>
      </c>
      <c r="G161" s="10">
        <v>63.958424999999998</v>
      </c>
      <c r="H161" s="10">
        <v>9.3749150000000085</v>
      </c>
      <c r="I161" s="10">
        <v>26.66665999999999</v>
      </c>
      <c r="J161" s="10">
        <v>0</v>
      </c>
      <c r="K161" s="10">
        <v>73.854499047618901</v>
      </c>
      <c r="L161" s="10">
        <v>56.967979999999997</v>
      </c>
      <c r="M161" s="10"/>
      <c r="N161" s="10"/>
      <c r="O161" s="10">
        <v>43.032020000000003</v>
      </c>
      <c r="P161" s="10">
        <v>56.967979999999997</v>
      </c>
      <c r="Q161" s="10">
        <v>87.029290000000003</v>
      </c>
      <c r="R161" s="10">
        <v>87.029290000000003</v>
      </c>
      <c r="S161" s="10">
        <v>65.810839999999999</v>
      </c>
      <c r="T161" s="10">
        <v>21.218450000000001</v>
      </c>
      <c r="U161" s="10">
        <v>12.97071</v>
      </c>
      <c r="V161" s="10">
        <v>0</v>
      </c>
      <c r="W161" s="185"/>
      <c r="X161" s="185"/>
      <c r="Y161" s="185"/>
      <c r="Z161" s="185"/>
      <c r="AA161" s="185"/>
      <c r="AB161" s="185"/>
      <c r="AC161" s="185"/>
      <c r="AD161" s="185"/>
    </row>
    <row xmlns:x14ac="http://schemas.microsoft.com/office/spreadsheetml/2009/9/ac" r="162" s="182" customFormat="true" ht="12" x14ac:dyDescent="0.2">
      <c r="A162" s="185" t="s">
        <v>159</v>
      </c>
      <c r="B162" s="10">
        <v>2024</v>
      </c>
      <c r="C162" s="185" t="s">
        <v>17</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159</v>
      </c>
      <c r="B163" s="10">
        <v>2025</v>
      </c>
      <c r="C163" s="185" t="s">
        <v>17</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159</v>
      </c>
      <c r="B164" s="10">
        <v>2026</v>
      </c>
      <c r="C164" s="185" t="s">
        <v>17</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159</v>
      </c>
      <c r="B165" s="10">
        <v>2027</v>
      </c>
      <c r="C165" s="185" t="s">
        <v>17</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159</v>
      </c>
      <c r="B166" s="10">
        <v>2028</v>
      </c>
      <c r="C166" s="185" t="s">
        <v>17</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159</v>
      </c>
      <c r="B167" s="10">
        <v>2029</v>
      </c>
      <c r="C167" s="185" t="s">
        <v>17</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159</v>
      </c>
      <c r="B168" s="10">
        <v>2030</v>
      </c>
      <c r="C168" s="185" t="s">
        <v>17</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159</v>
      </c>
      <c r="B169" s="10">
        <v>2000</v>
      </c>
      <c r="C169" s="186" t="s">
        <v>18</v>
      </c>
      <c r="D169" s="10">
        <v>200905</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159</v>
      </c>
      <c r="B170" s="10">
        <v>2001</v>
      </c>
      <c r="C170" s="186" t="s">
        <v>18</v>
      </c>
      <c r="D170" s="10">
        <v>206829</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159</v>
      </c>
      <c r="B171" s="10">
        <v>2002</v>
      </c>
      <c r="C171" s="186" t="s">
        <v>18</v>
      </c>
      <c r="D171" s="10">
        <v>212524</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159</v>
      </c>
      <c r="B172" s="10">
        <v>2003</v>
      </c>
      <c r="C172" s="186" t="s">
        <v>18</v>
      </c>
      <c r="D172" s="10">
        <v>217937</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159</v>
      </c>
      <c r="B173" s="10">
        <v>2004</v>
      </c>
      <c r="C173" s="186" t="s">
        <v>18</v>
      </c>
      <c r="D173" s="10">
        <v>223210</v>
      </c>
      <c r="E173" s="10"/>
      <c r="F173" s="10"/>
      <c r="G173" s="10"/>
      <c r="H173" s="10"/>
      <c r="I173" s="10"/>
      <c r="J173" s="10">
        <v>100</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159</v>
      </c>
      <c r="B174" s="10">
        <v>2005</v>
      </c>
      <c r="C174" s="186" t="s">
        <v>18</v>
      </c>
      <c r="D174" s="10">
        <v>228360</v>
      </c>
      <c r="E174" s="10"/>
      <c r="F174" s="10"/>
      <c r="G174" s="10"/>
      <c r="H174" s="10"/>
      <c r="I174" s="10"/>
      <c r="J174" s="10">
        <v>100</v>
      </c>
      <c r="K174" s="10"/>
      <c r="L174" s="10"/>
      <c r="M174" s="10"/>
      <c r="N174" s="10"/>
      <c r="O174" s="10"/>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159</v>
      </c>
      <c r="B175" s="10">
        <v>2006</v>
      </c>
      <c r="C175" s="186" t="s">
        <v>18</v>
      </c>
      <c r="D175" s="10">
        <v>233317</v>
      </c>
      <c r="E175" s="10"/>
      <c r="F175" s="10"/>
      <c r="G175" s="10"/>
      <c r="H175" s="10"/>
      <c r="I175" s="10"/>
      <c r="J175" s="10">
        <v>100</v>
      </c>
      <c r="K175" s="10"/>
      <c r="L175" s="10"/>
      <c r="M175" s="10"/>
      <c r="N175" s="10"/>
      <c r="O175" s="10"/>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159</v>
      </c>
      <c r="B176" s="10">
        <v>2007</v>
      </c>
      <c r="C176" s="186" t="s">
        <v>18</v>
      </c>
      <c r="D176" s="10">
        <v>237629</v>
      </c>
      <c r="E176" s="10"/>
      <c r="F176" s="10"/>
      <c r="G176" s="10"/>
      <c r="H176" s="10"/>
      <c r="I176" s="10"/>
      <c r="J176" s="10">
        <v>100</v>
      </c>
      <c r="K176" s="10"/>
      <c r="L176" s="10"/>
      <c r="M176" s="10"/>
      <c r="N176" s="10"/>
      <c r="O176" s="10"/>
      <c r="P176" s="10">
        <v>100</v>
      </c>
      <c r="Q176" s="10"/>
      <c r="R176" s="10"/>
      <c r="S176" s="10"/>
      <c r="T176" s="10"/>
      <c r="U176" s="10"/>
      <c r="V176" s="10">
        <v>100</v>
      </c>
      <c r="W176" s="186"/>
      <c r="X176" s="186"/>
      <c r="Y176" s="186"/>
      <c r="Z176" s="186"/>
      <c r="AA176" s="186"/>
      <c r="AB176" s="186"/>
    </row>
    <row xmlns:x14ac="http://schemas.microsoft.com/office/spreadsheetml/2009/9/ac" r="177" ht="15.75" x14ac:dyDescent="0.25">
      <c r="A177" s="186" t="s">
        <v>159</v>
      </c>
      <c r="B177" s="10">
        <v>2008</v>
      </c>
      <c r="C177" s="186" t="s">
        <v>18</v>
      </c>
      <c r="D177" s="10">
        <v>241384</v>
      </c>
      <c r="E177" s="10"/>
      <c r="F177" s="10"/>
      <c r="G177" s="10"/>
      <c r="H177" s="10"/>
      <c r="I177" s="10"/>
      <c r="J177" s="10">
        <v>100</v>
      </c>
      <c r="K177" s="10"/>
      <c r="L177" s="10"/>
      <c r="M177" s="10"/>
      <c r="N177" s="10"/>
      <c r="O177" s="10"/>
      <c r="P177" s="10">
        <v>100</v>
      </c>
      <c r="Q177" s="10"/>
      <c r="R177" s="10"/>
      <c r="S177" s="10"/>
      <c r="T177" s="10"/>
      <c r="U177" s="10"/>
      <c r="V177" s="10">
        <v>100</v>
      </c>
      <c r="W177" s="186"/>
      <c r="X177" s="186"/>
      <c r="Y177" s="186"/>
      <c r="Z177" s="186"/>
      <c r="AA177" s="186"/>
      <c r="AB177" s="186"/>
    </row>
    <row xmlns:x14ac="http://schemas.microsoft.com/office/spreadsheetml/2009/9/ac" r="178" ht="15.75" x14ac:dyDescent="0.25">
      <c r="A178" s="186" t="s">
        <v>159</v>
      </c>
      <c r="B178" s="10">
        <v>2009</v>
      </c>
      <c r="C178" s="186" t="s">
        <v>18</v>
      </c>
      <c r="D178" s="10">
        <v>244942</v>
      </c>
      <c r="E178" s="10"/>
      <c r="F178" s="10"/>
      <c r="G178" s="10"/>
      <c r="H178" s="10"/>
      <c r="I178" s="10"/>
      <c r="J178" s="10">
        <v>100</v>
      </c>
      <c r="K178" s="10"/>
      <c r="L178" s="10"/>
      <c r="M178" s="10"/>
      <c r="N178" s="10"/>
      <c r="O178" s="10"/>
      <c r="P178" s="10">
        <v>100</v>
      </c>
      <c r="Q178" s="10"/>
      <c r="R178" s="10"/>
      <c r="S178" s="10"/>
      <c r="T178" s="10"/>
      <c r="U178" s="10"/>
      <c r="V178" s="10">
        <v>100</v>
      </c>
      <c r="W178" s="186"/>
      <c r="X178" s="186"/>
      <c r="Y178" s="186"/>
      <c r="Z178" s="186"/>
      <c r="AA178" s="186"/>
      <c r="AB178" s="186"/>
    </row>
    <row xmlns:x14ac="http://schemas.microsoft.com/office/spreadsheetml/2009/9/ac" r="179" ht="15.75" x14ac:dyDescent="0.25">
      <c r="A179" s="186" t="s">
        <v>159</v>
      </c>
      <c r="B179" s="10">
        <v>2010</v>
      </c>
      <c r="C179" s="186" t="s">
        <v>18</v>
      </c>
      <c r="D179" s="10">
        <v>248674</v>
      </c>
      <c r="E179" s="10"/>
      <c r="F179" s="10"/>
      <c r="G179" s="10"/>
      <c r="H179" s="10"/>
      <c r="I179" s="10"/>
      <c r="J179" s="10">
        <v>100</v>
      </c>
      <c r="K179" s="10"/>
      <c r="L179" s="10"/>
      <c r="M179" s="10"/>
      <c r="N179" s="10"/>
      <c r="O179" s="10"/>
      <c r="P179" s="10">
        <v>100</v>
      </c>
      <c r="Q179" s="10"/>
      <c r="R179" s="10"/>
      <c r="S179" s="10"/>
      <c r="T179" s="10"/>
      <c r="U179" s="10"/>
      <c r="V179" s="10">
        <v>100</v>
      </c>
      <c r="W179" s="186"/>
      <c r="X179" s="186"/>
      <c r="Y179" s="186"/>
      <c r="Z179" s="186"/>
      <c r="AA179" s="186"/>
      <c r="AB179" s="186"/>
    </row>
    <row xmlns:x14ac="http://schemas.microsoft.com/office/spreadsheetml/2009/9/ac" r="180" ht="15.75" x14ac:dyDescent="0.25">
      <c r="A180" s="186" t="s">
        <v>159</v>
      </c>
      <c r="B180" s="10">
        <v>2011</v>
      </c>
      <c r="C180" s="186" t="s">
        <v>18</v>
      </c>
      <c r="D180" s="10">
        <v>252649</v>
      </c>
      <c r="E180" s="10"/>
      <c r="F180" s="10"/>
      <c r="G180" s="10"/>
      <c r="H180" s="10"/>
      <c r="I180" s="10"/>
      <c r="J180" s="10">
        <v>100</v>
      </c>
      <c r="K180" s="10"/>
      <c r="L180" s="10"/>
      <c r="M180" s="10"/>
      <c r="N180" s="10"/>
      <c r="O180" s="10"/>
      <c r="P180" s="10">
        <v>100</v>
      </c>
      <c r="Q180" s="10"/>
      <c r="R180" s="10"/>
      <c r="S180" s="10"/>
      <c r="T180" s="10"/>
      <c r="U180" s="10"/>
      <c r="V180" s="10">
        <v>100</v>
      </c>
      <c r="W180" s="186"/>
      <c r="X180" s="186"/>
      <c r="Y180" s="186"/>
      <c r="Z180" s="186"/>
      <c r="AA180" s="186"/>
      <c r="AB180" s="186"/>
    </row>
    <row xmlns:x14ac="http://schemas.microsoft.com/office/spreadsheetml/2009/9/ac" r="181" ht="15.75" x14ac:dyDescent="0.25">
      <c r="A181" s="186" t="s">
        <v>159</v>
      </c>
      <c r="B181" s="10">
        <v>2012</v>
      </c>
      <c r="C181" s="186" t="s">
        <v>18</v>
      </c>
      <c r="D181" s="10">
        <v>259827</v>
      </c>
      <c r="E181" s="10"/>
      <c r="F181" s="10"/>
      <c r="G181" s="10"/>
      <c r="H181" s="10"/>
      <c r="I181" s="10"/>
      <c r="J181" s="10">
        <v>100</v>
      </c>
      <c r="K181" s="10"/>
      <c r="L181" s="10"/>
      <c r="M181" s="10"/>
      <c r="N181" s="10"/>
      <c r="O181" s="10"/>
      <c r="P181" s="10">
        <v>100</v>
      </c>
      <c r="Q181" s="10"/>
      <c r="R181" s="10"/>
      <c r="S181" s="10"/>
      <c r="T181" s="10"/>
      <c r="U181" s="10"/>
      <c r="V181" s="10">
        <v>100</v>
      </c>
      <c r="W181" s="186"/>
      <c r="X181" s="186"/>
      <c r="Y181" s="186"/>
      <c r="Z181" s="186"/>
      <c r="AA181" s="186"/>
      <c r="AB181" s="186"/>
    </row>
    <row xmlns:x14ac="http://schemas.microsoft.com/office/spreadsheetml/2009/9/ac" r="182" ht="15.75" x14ac:dyDescent="0.25">
      <c r="A182" s="186" t="s">
        <v>159</v>
      </c>
      <c r="B182" s="10">
        <v>2013</v>
      </c>
      <c r="C182" s="186" t="s">
        <v>18</v>
      </c>
      <c r="D182" s="10">
        <v>265052</v>
      </c>
      <c r="E182" s="10"/>
      <c r="F182" s="10"/>
      <c r="G182" s="10"/>
      <c r="H182" s="10"/>
      <c r="I182" s="10"/>
      <c r="J182" s="10">
        <v>100</v>
      </c>
      <c r="K182" s="10"/>
      <c r="L182" s="10"/>
      <c r="M182" s="10"/>
      <c r="N182" s="10"/>
      <c r="O182" s="10"/>
      <c r="P182" s="10">
        <v>100</v>
      </c>
      <c r="Q182" s="10"/>
      <c r="R182" s="10"/>
      <c r="S182" s="10"/>
      <c r="T182" s="10"/>
      <c r="U182" s="10"/>
      <c r="V182" s="10">
        <v>100</v>
      </c>
      <c r="W182" s="186"/>
      <c r="X182" s="186"/>
      <c r="Y182" s="186"/>
      <c r="Z182" s="186"/>
      <c r="AA182" s="186"/>
      <c r="AB182" s="186"/>
    </row>
    <row xmlns:x14ac="http://schemas.microsoft.com/office/spreadsheetml/2009/9/ac" r="183" ht="15.75" x14ac:dyDescent="0.25">
      <c r="A183" s="186" t="s">
        <v>159</v>
      </c>
      <c r="B183" s="10">
        <v>2014</v>
      </c>
      <c r="C183" s="186" t="s">
        <v>18</v>
      </c>
      <c r="D183" s="10">
        <v>270953</v>
      </c>
      <c r="E183" s="10"/>
      <c r="F183" s="10"/>
      <c r="G183" s="10"/>
      <c r="H183" s="10"/>
      <c r="I183" s="10"/>
      <c r="J183" s="10">
        <v>100</v>
      </c>
      <c r="K183" s="10"/>
      <c r="L183" s="10"/>
      <c r="M183" s="10"/>
      <c r="N183" s="10"/>
      <c r="O183" s="10"/>
      <c r="P183" s="10">
        <v>100</v>
      </c>
      <c r="Q183" s="10"/>
      <c r="R183" s="10"/>
      <c r="S183" s="10"/>
      <c r="T183" s="10"/>
      <c r="U183" s="10"/>
      <c r="V183" s="10">
        <v>100</v>
      </c>
      <c r="W183" s="186"/>
      <c r="X183" s="186"/>
      <c r="Y183" s="186"/>
      <c r="Z183" s="186"/>
      <c r="AA183" s="186"/>
      <c r="AB183" s="186"/>
    </row>
    <row xmlns:x14ac="http://schemas.microsoft.com/office/spreadsheetml/2009/9/ac" r="184" ht="15.75" x14ac:dyDescent="0.25">
      <c r="A184" s="186" t="s">
        <v>159</v>
      </c>
      <c r="B184" s="10">
        <v>2015</v>
      </c>
      <c r="C184" s="186" t="s">
        <v>18</v>
      </c>
      <c r="D184" s="10">
        <v>277208</v>
      </c>
      <c r="E184" s="10"/>
      <c r="F184" s="10"/>
      <c r="G184" s="10"/>
      <c r="H184" s="10"/>
      <c r="I184" s="10"/>
      <c r="J184" s="10">
        <v>100</v>
      </c>
      <c r="K184" s="10"/>
      <c r="L184" s="10"/>
      <c r="M184" s="10"/>
      <c r="N184" s="10"/>
      <c r="O184" s="10"/>
      <c r="P184" s="10">
        <v>100</v>
      </c>
      <c r="Q184" s="10"/>
      <c r="R184" s="10"/>
      <c r="S184" s="10"/>
      <c r="T184" s="10"/>
      <c r="U184" s="10"/>
      <c r="V184" s="10">
        <v>100</v>
      </c>
      <c r="W184" s="186"/>
      <c r="X184" s="186"/>
      <c r="Y184" s="186"/>
      <c r="Z184" s="186"/>
      <c r="AA184" s="186"/>
      <c r="AB184" s="186"/>
    </row>
    <row xmlns:x14ac="http://schemas.microsoft.com/office/spreadsheetml/2009/9/ac" r="185" ht="15.75" x14ac:dyDescent="0.25">
      <c r="A185" s="186" t="s">
        <v>159</v>
      </c>
      <c r="B185" s="10">
        <v>2016</v>
      </c>
      <c r="C185" s="186" t="s">
        <v>18</v>
      </c>
      <c r="D185" s="10">
        <v>283645</v>
      </c>
      <c r="E185" s="10"/>
      <c r="F185" s="10"/>
      <c r="G185" s="10"/>
      <c r="H185" s="10"/>
      <c r="I185" s="10"/>
      <c r="J185" s="10">
        <v>100</v>
      </c>
      <c r="K185" s="10"/>
      <c r="L185" s="10"/>
      <c r="M185" s="10"/>
      <c r="N185" s="10"/>
      <c r="O185" s="10"/>
      <c r="P185" s="10">
        <v>100</v>
      </c>
      <c r="Q185" s="10"/>
      <c r="R185" s="10"/>
      <c r="S185" s="10"/>
      <c r="T185" s="10"/>
      <c r="U185" s="10"/>
      <c r="V185" s="10">
        <v>100</v>
      </c>
      <c r="W185" s="186"/>
      <c r="X185" s="186"/>
      <c r="Y185" s="186"/>
      <c r="Z185" s="186"/>
      <c r="AA185" s="186"/>
      <c r="AB185" s="186"/>
    </row>
    <row xmlns:x14ac="http://schemas.microsoft.com/office/spreadsheetml/2009/9/ac" r="186" ht="15.75" x14ac:dyDescent="0.25">
      <c r="A186" s="186" t="s">
        <v>159</v>
      </c>
      <c r="B186" s="10">
        <v>2017</v>
      </c>
      <c r="C186" s="186" t="s">
        <v>18</v>
      </c>
      <c r="D186" s="10">
        <v>290422</v>
      </c>
      <c r="E186" s="10">
        <v>87.719300000000004</v>
      </c>
      <c r="F186" s="10">
        <v>85.964910000000003</v>
      </c>
      <c r="G186" s="10">
        <v>68.421049999999994</v>
      </c>
      <c r="H186" s="10">
        <v>17.543860000000009</v>
      </c>
      <c r="I186" s="10">
        <v>14.03509</v>
      </c>
      <c r="J186" s="10">
        <v>0</v>
      </c>
      <c r="K186" s="10">
        <v>87.719300000000004</v>
      </c>
      <c r="L186" s="10">
        <v>72.807009999999991</v>
      </c>
      <c r="M186" s="10"/>
      <c r="N186" s="10"/>
      <c r="O186" s="10">
        <v>27.192990000000009</v>
      </c>
      <c r="P186" s="10">
        <v>72.807009999999991</v>
      </c>
      <c r="Q186" s="10">
        <v>88.888890000000004</v>
      </c>
      <c r="R186" s="10">
        <v>88.888890000000004</v>
      </c>
      <c r="S186" s="10">
        <v>84.705879999999993</v>
      </c>
      <c r="T186" s="10">
        <v>4.1830100000000101</v>
      </c>
      <c r="U186" s="10">
        <v>11.11111</v>
      </c>
      <c r="V186" s="10">
        <v>0</v>
      </c>
      <c r="W186" s="186"/>
      <c r="X186" s="186"/>
      <c r="Y186" s="186"/>
      <c r="Z186" s="186"/>
      <c r="AA186" s="186"/>
      <c r="AB186" s="186"/>
    </row>
    <row xmlns:x14ac="http://schemas.microsoft.com/office/spreadsheetml/2009/9/ac" r="187" ht="15.75" x14ac:dyDescent="0.25">
      <c r="A187" s="186" t="s">
        <v>159</v>
      </c>
      <c r="B187" s="10">
        <v>2018</v>
      </c>
      <c r="C187" s="186" t="s">
        <v>18</v>
      </c>
      <c r="D187" s="10">
        <v>297829</v>
      </c>
      <c r="E187" s="10">
        <v>87.719300000000004</v>
      </c>
      <c r="F187" s="10">
        <v>85.964910000000003</v>
      </c>
      <c r="G187" s="10">
        <v>68.421049999999994</v>
      </c>
      <c r="H187" s="10">
        <v>17.543860000000009</v>
      </c>
      <c r="I187" s="10">
        <v>14.03509</v>
      </c>
      <c r="J187" s="10">
        <v>0</v>
      </c>
      <c r="K187" s="10">
        <v>87.719300000000004</v>
      </c>
      <c r="L187" s="10">
        <v>72.807009999999991</v>
      </c>
      <c r="M187" s="10"/>
      <c r="N187" s="10"/>
      <c r="O187" s="10">
        <v>27.192990000000009</v>
      </c>
      <c r="P187" s="10">
        <v>72.807009999999991</v>
      </c>
      <c r="Q187" s="10">
        <v>88.888890000000004</v>
      </c>
      <c r="R187" s="10">
        <v>88.888890000000004</v>
      </c>
      <c r="S187" s="10">
        <v>84.705879999999993</v>
      </c>
      <c r="T187" s="10">
        <v>4.1830100000000101</v>
      </c>
      <c r="U187" s="10">
        <v>11.11111</v>
      </c>
      <c r="V187" s="10">
        <v>0</v>
      </c>
      <c r="W187" s="186"/>
      <c r="X187" s="186"/>
      <c r="Y187" s="186"/>
      <c r="Z187" s="186"/>
      <c r="AA187" s="186"/>
      <c r="AB187" s="186"/>
    </row>
    <row xmlns:x14ac="http://schemas.microsoft.com/office/spreadsheetml/2009/9/ac" r="188" ht="15.75" x14ac:dyDescent="0.25">
      <c r="A188" s="186" t="s">
        <v>159</v>
      </c>
      <c r="B188" s="10">
        <v>2019</v>
      </c>
      <c r="C188" s="186" t="s">
        <v>18</v>
      </c>
      <c r="D188" s="10">
        <v>305881</v>
      </c>
      <c r="E188" s="10">
        <v>87.719300000000004</v>
      </c>
      <c r="F188" s="10">
        <v>85.964910000000003</v>
      </c>
      <c r="G188" s="10">
        <v>68.421049999999994</v>
      </c>
      <c r="H188" s="10">
        <v>17.543860000000009</v>
      </c>
      <c r="I188" s="10">
        <v>14.03509</v>
      </c>
      <c r="J188" s="10">
        <v>0</v>
      </c>
      <c r="K188" s="10">
        <v>87.719300000000004</v>
      </c>
      <c r="L188" s="10">
        <v>72.807009999999991</v>
      </c>
      <c r="M188" s="10"/>
      <c r="N188" s="10"/>
      <c r="O188" s="10">
        <v>27.192990000000009</v>
      </c>
      <c r="P188" s="10">
        <v>72.807009999999991</v>
      </c>
      <c r="Q188" s="10">
        <v>88.888890000000004</v>
      </c>
      <c r="R188" s="10">
        <v>88.888890000000004</v>
      </c>
      <c r="S188" s="10">
        <v>84.705879999999993</v>
      </c>
      <c r="T188" s="10">
        <v>4.1830100000000101</v>
      </c>
      <c r="U188" s="10">
        <v>11.11111</v>
      </c>
      <c r="V188" s="10">
        <v>0</v>
      </c>
      <c r="W188" s="186"/>
      <c r="X188" s="186"/>
      <c r="Y188" s="186"/>
      <c r="Z188" s="186"/>
      <c r="AA188" s="186"/>
      <c r="AB188" s="186"/>
    </row>
    <row xmlns:x14ac="http://schemas.microsoft.com/office/spreadsheetml/2009/9/ac" r="189" ht="15.75" x14ac:dyDescent="0.25">
      <c r="A189" s="186" t="s">
        <v>159</v>
      </c>
      <c r="B189" s="10">
        <v>2020</v>
      </c>
      <c r="C189" s="186" t="s">
        <v>18</v>
      </c>
      <c r="D189" s="10">
        <v>314763</v>
      </c>
      <c r="E189" s="10">
        <v>87.719300000000004</v>
      </c>
      <c r="F189" s="10">
        <v>85.964910000000003</v>
      </c>
      <c r="G189" s="10">
        <v>68.421049999999994</v>
      </c>
      <c r="H189" s="10">
        <v>17.543860000000009</v>
      </c>
      <c r="I189" s="10">
        <v>14.03509</v>
      </c>
      <c r="J189" s="10">
        <v>0</v>
      </c>
      <c r="K189" s="10">
        <v>87.719300000000004</v>
      </c>
      <c r="L189" s="10">
        <v>72.807009999999991</v>
      </c>
      <c r="M189" s="10"/>
      <c r="N189" s="10"/>
      <c r="O189" s="10">
        <v>27.192990000000009</v>
      </c>
      <c r="P189" s="10">
        <v>72.807009999999991</v>
      </c>
      <c r="Q189" s="10">
        <v>88.888890000000004</v>
      </c>
      <c r="R189" s="10">
        <v>88.888890000000004</v>
      </c>
      <c r="S189" s="10">
        <v>84.705879999999993</v>
      </c>
      <c r="T189" s="10">
        <v>4.1830100000000101</v>
      </c>
      <c r="U189" s="10">
        <v>11.11111</v>
      </c>
      <c r="V189" s="10">
        <v>0</v>
      </c>
      <c r="W189" s="186"/>
      <c r="X189" s="186"/>
      <c r="Y189" s="186"/>
      <c r="Z189" s="186"/>
      <c r="AA189" s="186"/>
      <c r="AB189" s="186"/>
    </row>
    <row xmlns:x14ac="http://schemas.microsoft.com/office/spreadsheetml/2009/9/ac" r="190" ht="15.75" x14ac:dyDescent="0.25">
      <c r="A190" s="186" t="s">
        <v>159</v>
      </c>
      <c r="B190" s="10">
        <v>2021</v>
      </c>
      <c r="C190" s="186" t="s">
        <v>18</v>
      </c>
      <c r="D190" s="10">
        <v>324914</v>
      </c>
      <c r="E190" s="10">
        <v>87.719300000000004</v>
      </c>
      <c r="F190" s="10">
        <v>85.964910000000003</v>
      </c>
      <c r="G190" s="10">
        <v>68.421049999999994</v>
      </c>
      <c r="H190" s="10">
        <v>17.543860000000009</v>
      </c>
      <c r="I190" s="10">
        <v>14.03509</v>
      </c>
      <c r="J190" s="10">
        <v>0</v>
      </c>
      <c r="K190" s="10">
        <v>87.719300000000004</v>
      </c>
      <c r="L190" s="10">
        <v>72.807009999999991</v>
      </c>
      <c r="M190" s="10"/>
      <c r="N190" s="10"/>
      <c r="O190" s="10">
        <v>27.192990000000009</v>
      </c>
      <c r="P190" s="10">
        <v>72.807009999999991</v>
      </c>
      <c r="Q190" s="10">
        <v>88.888890000000004</v>
      </c>
      <c r="R190" s="10">
        <v>88.888890000000004</v>
      </c>
      <c r="S190" s="10">
        <v>84.705879999999993</v>
      </c>
      <c r="T190" s="10">
        <v>4.1830100000000101</v>
      </c>
      <c r="U190" s="10">
        <v>11.11111</v>
      </c>
      <c r="V190" s="10">
        <v>0</v>
      </c>
      <c r="W190" s="186"/>
      <c r="X190" s="186"/>
      <c r="Y190" s="186"/>
      <c r="Z190" s="186"/>
      <c r="AA190" s="186"/>
      <c r="AB190" s="186"/>
    </row>
    <row xmlns:x14ac="http://schemas.microsoft.com/office/spreadsheetml/2009/9/ac" r="191" ht="15.75" x14ac:dyDescent="0.25">
      <c r="A191" s="186" t="s">
        <v>159</v>
      </c>
      <c r="B191" s="10">
        <v>2022</v>
      </c>
      <c r="C191" s="186" t="s">
        <v>18</v>
      </c>
      <c r="D191" s="10">
        <v>336378</v>
      </c>
      <c r="E191" s="10">
        <v>87.719300000000004</v>
      </c>
      <c r="F191" s="10">
        <v>85.964910000000003</v>
      </c>
      <c r="G191" s="10">
        <v>68.421049999999994</v>
      </c>
      <c r="H191" s="10">
        <v>17.543860000000009</v>
      </c>
      <c r="I191" s="10">
        <v>14.03509</v>
      </c>
      <c r="J191" s="10">
        <v>0</v>
      </c>
      <c r="K191" s="10">
        <v>87.719300000000004</v>
      </c>
      <c r="L191" s="10">
        <v>72.807009999999991</v>
      </c>
      <c r="M191" s="10"/>
      <c r="N191" s="10"/>
      <c r="O191" s="10">
        <v>27.192990000000009</v>
      </c>
      <c r="P191" s="10">
        <v>72.807009999999991</v>
      </c>
      <c r="Q191" s="10">
        <v>88.888890000000004</v>
      </c>
      <c r="R191" s="10">
        <v>88.888890000000004</v>
      </c>
      <c r="S191" s="10">
        <v>84.705879999999993</v>
      </c>
      <c r="T191" s="10">
        <v>4.1830100000000101</v>
      </c>
      <c r="U191" s="10">
        <v>11.11111</v>
      </c>
      <c r="V191" s="10">
        <v>0</v>
      </c>
      <c r="W191" s="186"/>
      <c r="X191" s="186"/>
      <c r="Y191" s="186"/>
      <c r="Z191" s="186"/>
      <c r="AA191" s="186"/>
      <c r="AB191" s="186"/>
    </row>
    <row xmlns:x14ac="http://schemas.microsoft.com/office/spreadsheetml/2009/9/ac" r="192" ht="15.75" x14ac:dyDescent="0.25">
      <c r="A192" s="186" t="s">
        <v>159</v>
      </c>
      <c r="B192" s="10">
        <v>2023</v>
      </c>
      <c r="C192" s="186" t="s">
        <v>18</v>
      </c>
      <c r="D192" s="10">
        <v>327850</v>
      </c>
      <c r="E192" s="10">
        <v>87.719300000000004</v>
      </c>
      <c r="F192" s="10">
        <v>85.964910000000003</v>
      </c>
      <c r="G192" s="10">
        <v>68.421049999999994</v>
      </c>
      <c r="H192" s="10">
        <v>17.543860000000009</v>
      </c>
      <c r="I192" s="10">
        <v>14.03509</v>
      </c>
      <c r="J192" s="10">
        <v>0</v>
      </c>
      <c r="K192" s="10">
        <v>87.719300000000004</v>
      </c>
      <c r="L192" s="10">
        <v>72.807009999999991</v>
      </c>
      <c r="M192" s="10"/>
      <c r="N192" s="10"/>
      <c r="O192" s="10">
        <v>27.192990000000009</v>
      </c>
      <c r="P192" s="10">
        <v>72.807009999999991</v>
      </c>
      <c r="Q192" s="10">
        <v>88.888890000000004</v>
      </c>
      <c r="R192" s="10">
        <v>88.888890000000004</v>
      </c>
      <c r="S192" s="10">
        <v>84.705879999999993</v>
      </c>
      <c r="T192" s="10">
        <v>4.1830100000000101</v>
      </c>
      <c r="U192" s="10">
        <v>11.11111</v>
      </c>
      <c r="V192" s="10">
        <v>0</v>
      </c>
      <c r="W192" s="186"/>
      <c r="X192" s="186"/>
      <c r="Y192" s="186"/>
      <c r="Z192" s="186"/>
      <c r="AA192" s="186"/>
      <c r="AB192" s="186"/>
    </row>
    <row xmlns:x14ac="http://schemas.microsoft.com/office/spreadsheetml/2009/9/ac" r="193" ht="15.75" x14ac:dyDescent="0.25">
      <c r="A193" s="186" t="s">
        <v>159</v>
      </c>
      <c r="B193" s="10">
        <v>2024</v>
      </c>
      <c r="C193" s="186" t="s">
        <v>18</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159</v>
      </c>
      <c r="B194" s="10">
        <v>2025</v>
      </c>
      <c r="C194" s="186" t="s">
        <v>18</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159</v>
      </c>
      <c r="B195" s="10">
        <v>2026</v>
      </c>
      <c r="C195" s="186" t="s">
        <v>18</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159</v>
      </c>
      <c r="B196" s="10">
        <v>2027</v>
      </c>
      <c r="C196" s="186" t="s">
        <v>18</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159</v>
      </c>
      <c r="B197" s="10">
        <v>2028</v>
      </c>
      <c r="C197" s="186" t="s">
        <v>18</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159</v>
      </c>
      <c r="B198" s="10">
        <v>2029</v>
      </c>
      <c r="C198" s="186" t="s">
        <v>18</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159</v>
      </c>
      <c r="B199" s="10">
        <v>2030</v>
      </c>
      <c r="C199" s="186" t="s">
        <v>18</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7F65D-7387-425B-B057-CE0D70E4614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6" customWidth="true"/>
    <col min="2" max="2" width="6.5" style="217" customWidth="true"/>
    <col min="3" max="3" width="14.125" style="218" customWidth="true"/>
    <col min="4" max="4" width="9.75" style="196" customWidth="true"/>
    <col min="5" max="5" width="8" style="219" customWidth="true"/>
    <col min="6" max="6" width="8" style="220" customWidth="true"/>
    <col min="7" max="7" width="8" style="221" customWidth="true"/>
    <col min="8" max="8" width="8" style="222" customWidth="true"/>
    <col min="9" max="9" width="8" style="215" customWidth="true"/>
    <col min="10" max="10" width="8" style="223" customWidth="true"/>
    <col min="11" max="11" width="8" style="224" customWidth="true"/>
    <col min="12" max="12" width="8" style="220" customWidth="true"/>
    <col min="13" max="13" width="8" style="225" customWidth="true"/>
    <col min="14" max="14" width="8" style="226" customWidth="true"/>
    <col min="15" max="19" width="8" style="196" customWidth="true"/>
    <col min="20" max="16384" width="9" style="196"/>
  </cols>
  <sheetData>
    <row xmlns:x14ac="http://schemas.microsoft.com/office/spreadsheetml/2009/9/ac" r="1" ht="20.25" customHeight="true" x14ac:dyDescent="0.2">
      <c r="A1" s="558" t="s">
        <v>262</v>
      </c>
      <c r="B1" s="559"/>
      <c r="C1" s="559"/>
      <c r="D1" s="559"/>
      <c r="E1" s="560" t="s">
        <v>52</v>
      </c>
      <c r="F1" s="561"/>
      <c r="G1" s="561"/>
      <c r="H1" s="561"/>
      <c r="I1" s="562"/>
      <c r="J1" s="563" t="s">
        <v>10</v>
      </c>
      <c r="K1" s="563"/>
      <c r="L1" s="563"/>
      <c r="M1" s="563"/>
      <c r="N1" s="563"/>
      <c r="O1" s="564" t="s">
        <v>11</v>
      </c>
      <c r="P1" s="565"/>
      <c r="Q1" s="565"/>
      <c r="R1" s="565"/>
      <c r="S1" s="566"/>
    </row>
    <row xmlns:x14ac="http://schemas.microsoft.com/office/spreadsheetml/2009/9/ac" r="2" x14ac:dyDescent="0.2">
      <c r="A2" s="559"/>
      <c r="B2" s="559"/>
      <c r="C2" s="559"/>
      <c r="D2" s="559"/>
      <c r="E2" s="197"/>
      <c r="F2" s="198"/>
      <c r="G2" s="227"/>
      <c r="H2" s="199"/>
      <c r="I2" s="228"/>
      <c r="J2" s="200"/>
      <c r="K2" s="198"/>
      <c r="L2" s="229"/>
      <c r="M2" s="199"/>
      <c r="N2" s="230"/>
      <c r="O2" s="197"/>
      <c r="P2" s="198"/>
      <c r="Q2" s="201"/>
      <c r="R2" s="199"/>
      <c r="S2" s="228"/>
    </row>
    <row xmlns:x14ac="http://schemas.microsoft.com/office/spreadsheetml/2009/9/ac" r="3" ht="134.25" customHeight="true" x14ac:dyDescent="0.2">
      <c r="A3" s="202" t="s">
        <v>9</v>
      </c>
      <c r="B3" s="203" t="s">
        <v>4</v>
      </c>
      <c r="C3" s="204" t="s">
        <v>8</v>
      </c>
      <c r="D3" s="205" t="s">
        <v>181</v>
      </c>
      <c r="E3" s="206" t="s">
        <v>25</v>
      </c>
      <c r="F3" s="207" t="s">
        <v>19</v>
      </c>
      <c r="G3" s="231" t="s">
        <v>166</v>
      </c>
      <c r="H3" s="208" t="s">
        <v>175</v>
      </c>
      <c r="I3" s="232" t="s">
        <v>36</v>
      </c>
      <c r="J3" s="209" t="s">
        <v>25</v>
      </c>
      <c r="K3" s="210" t="s">
        <v>19</v>
      </c>
      <c r="L3" s="233" t="s">
        <v>167</v>
      </c>
      <c r="M3" s="208" t="s">
        <v>175</v>
      </c>
      <c r="N3" s="234" t="s">
        <v>36</v>
      </c>
      <c r="O3" s="206" t="s">
        <v>25</v>
      </c>
      <c r="P3" s="207" t="s">
        <v>141</v>
      </c>
      <c r="Q3" s="211" t="s">
        <v>168</v>
      </c>
      <c r="R3" s="208" t="s">
        <v>175</v>
      </c>
      <c r="S3" s="232" t="s">
        <v>36</v>
      </c>
    </row>
    <row xmlns:x14ac="http://schemas.microsoft.com/office/spreadsheetml/2009/9/ac" r="4" x14ac:dyDescent="0.2">
      <c r="A4" s="335" t="str">
        <f>IF(ISBLANK(Regressions!A14), " ", Regressions!A14)</f>
        <v>Gabon</v>
      </c>
      <c r="B4" s="336">
        <f>IF(ISBLANK(Regressions!B14), " ", Regressions!B14)</f>
        <v>2000</v>
      </c>
      <c r="C4" s="212" t="str">
        <f>IF(ISBLANK(Regressions!C14), " ", Regressions!C14)</f>
        <v>National</v>
      </c>
      <c r="D4" s="337">
        <f>IF(ISBLANK(Regressions!D14), " ", Regressions!D14)</f>
        <v>510755</v>
      </c>
      <c r="E4" s="213" t="e">
        <f>IF(ISNUMBER(Regressions!E14),ROUND(Regressions!E14, 1), NA())</f>
        <v>#N/A</v>
      </c>
      <c r="F4" s="338" t="e">
        <f>IF(ISNUMBER(Regressions!F14),ROUND(Regressions!F14, 1), NA())</f>
        <v>#N/A</v>
      </c>
      <c r="G4" s="235" t="e">
        <f>IF(ISNUMBER(Regressions!G14),ROUND(Regressions!G14, 1), NA())</f>
        <v>#N/A</v>
      </c>
      <c r="H4" s="339" t="e">
        <f>IF(ISNUMBER(Regressions!H14),ROUND(Regressions!H14, 1), NA())</f>
        <v>#N/A</v>
      </c>
      <c r="I4" s="236" t="e">
        <f>IF(ISNUMBER(Regressions!I14),ROUND(Regressions!I14, 1), NA())</f>
        <v>#N/A</v>
      </c>
      <c r="J4" s="340" t="e">
        <f>IF(ISNUMBER(Regressions!K14),ROUND(Regressions!K14, 1), NA())</f>
        <v>#N/A</v>
      </c>
      <c r="K4" s="338" t="e">
        <f>IF(ISNUMBER(Regressions!L14),ROUND(Regressions!L14, 1), NA())</f>
        <v>#N/A</v>
      </c>
      <c r="L4" s="237" t="e">
        <f>IF(ISNUMBER(Regressions!M14),ROUND(Regressions!M14, 1), NA())</f>
        <v>#N/A</v>
      </c>
      <c r="M4" s="339" t="e">
        <f>IF(ISNUMBER(Regressions!N14),ROUND(Regressions!N14, 1), NA())</f>
        <v>#N/A</v>
      </c>
      <c r="N4" s="236" t="e">
        <f>IF(ISNUMBER(Regressions!O14),ROUND(Regressions!O14, 1), NA())</f>
        <v>#N/A</v>
      </c>
      <c r="O4" s="340" t="e">
        <f>IF(ISNUMBER(Regressions!Q14),ROUND(Regressions!Q14, 1), NA())</f>
        <v>#N/A</v>
      </c>
      <c r="P4" s="338" t="e">
        <f>IF(ISNUMBER(Regressions!R14),ROUND(Regressions!R14, 1), NA())</f>
        <v>#N/A</v>
      </c>
      <c r="Q4" s="214" t="e">
        <f>IF(ISNUMBER(Regressions!S14),ROUND(Regressions!S14, 1), NA())</f>
        <v>#N/A</v>
      </c>
      <c r="R4" s="339" t="e">
        <f>IF(ISNUMBER(Regressions!T14),ROUND(Regressions!T14, 1), NA())</f>
        <v>#N/A</v>
      </c>
      <c r="S4" s="236" t="e">
        <f>IF(ISNUMBER(Regressions!U14),ROUND(Regressions!U14, 1), NA())</f>
        <v>#N/A</v>
      </c>
    </row>
    <row xmlns:x14ac="http://schemas.microsoft.com/office/spreadsheetml/2009/9/ac" r="5" x14ac:dyDescent="0.2">
      <c r="A5" s="335" t="str">
        <f>IF(ISBLANK(Regressions!A15), " ", Regressions!A15)</f>
        <v>Gabon</v>
      </c>
      <c r="B5" s="336">
        <f>IF(ISBLANK(Regressions!B15), " ", Regressions!B15)</f>
        <v>2001</v>
      </c>
      <c r="C5" s="341" t="str">
        <f>IF(ISBLANK(Regressions!C15), " ", Regressions!C15)</f>
        <v>National</v>
      </c>
      <c r="D5" s="337">
        <f>IF(ISBLANK(Regressions!D15), " ", Regressions!D15)</f>
        <v>520969</v>
      </c>
      <c r="E5" s="213" t="e">
        <f>IF(ISNUMBER(Regressions!E15),ROUND(Regressions!E15, 1), NA())</f>
        <v>#N/A</v>
      </c>
      <c r="F5" s="338" t="e">
        <f>IF(ISNUMBER(Regressions!F15),ROUND(Regressions!F15, 1), NA())</f>
        <v>#N/A</v>
      </c>
      <c r="G5" s="235" t="e">
        <f>IF(ISNUMBER(Regressions!G15),ROUND(Regressions!G15, 1), NA())</f>
        <v>#N/A</v>
      </c>
      <c r="H5" s="339" t="e">
        <f>IF(ISNUMBER(Regressions!H15),ROUND(Regressions!H15, 1), NA())</f>
        <v>#N/A</v>
      </c>
      <c r="I5" s="236" t="e">
        <f>IF(ISNUMBER(Regressions!I15),ROUND(Regressions!I15, 1), NA())</f>
        <v>#N/A</v>
      </c>
      <c r="J5" s="340" t="e">
        <f>IF(ISNUMBER(Regressions!K15),ROUND(Regressions!K15, 1), NA())</f>
        <v>#N/A</v>
      </c>
      <c r="K5" s="338" t="e">
        <f>IF(ISNUMBER(Regressions!L15),ROUND(Regressions!L15, 1), NA())</f>
        <v>#N/A</v>
      </c>
      <c r="L5" s="237" t="e">
        <f>IF(ISNUMBER(Regressions!M15),ROUND(Regressions!M15, 1), NA())</f>
        <v>#N/A</v>
      </c>
      <c r="M5" s="339" t="e">
        <f>IF(ISNUMBER(Regressions!N15),ROUND(Regressions!N15, 1), NA())</f>
        <v>#N/A</v>
      </c>
      <c r="N5" s="236" t="e">
        <f>IF(ISNUMBER(Regressions!O15),ROUND(Regressions!O15, 1), NA())</f>
        <v>#N/A</v>
      </c>
      <c r="O5" s="340" t="e">
        <f>IF(ISNUMBER(Regressions!Q15),ROUND(Regressions!Q15, 1), NA())</f>
        <v>#N/A</v>
      </c>
      <c r="P5" s="338" t="e">
        <f>IF(ISNUMBER(Regressions!R15),ROUND(Regressions!R15, 1), NA())</f>
        <v>#N/A</v>
      </c>
      <c r="Q5" s="214" t="e">
        <f>IF(ISNUMBER(Regressions!S15),ROUND(Regressions!S15, 1), NA())</f>
        <v>#N/A</v>
      </c>
      <c r="R5" s="339" t="e">
        <f>IF(ISNUMBER(Regressions!T15),ROUND(Regressions!T15, 1), NA())</f>
        <v>#N/A</v>
      </c>
      <c r="S5" s="236" t="e">
        <f>IF(ISNUMBER(Regressions!U15),ROUND(Regressions!U15, 1), NA())</f>
        <v>#N/A</v>
      </c>
      <c r="T5" s="215"/>
      <c r="U5" s="215"/>
      <c r="V5" s="215"/>
      <c r="W5" s="215"/>
      <c r="X5" s="215"/>
      <c r="Y5" s="215"/>
      <c r="Z5" s="215"/>
      <c r="AA5" s="215"/>
    </row>
    <row xmlns:x14ac="http://schemas.microsoft.com/office/spreadsheetml/2009/9/ac" r="6" x14ac:dyDescent="0.2">
      <c r="A6" s="335" t="str">
        <f>IF(ISBLANK(Regressions!A16), " ", Regressions!A16)</f>
        <v>Gabon</v>
      </c>
      <c r="B6" s="336">
        <f>IF(ISBLANK(Regressions!B16), " ", Regressions!B16)</f>
        <v>2002</v>
      </c>
      <c r="C6" s="341" t="str">
        <f>IF(ISBLANK(Regressions!C16), " ", Regressions!C16)</f>
        <v>National</v>
      </c>
      <c r="D6" s="337">
        <f>IF(ISBLANK(Regressions!D16), " ", Regressions!D16)</f>
        <v>531156</v>
      </c>
      <c r="E6" s="213" t="e">
        <f>IF(ISNUMBER(Regressions!E16),ROUND(Regressions!E16, 1), NA())</f>
        <v>#N/A</v>
      </c>
      <c r="F6" s="338" t="e">
        <f>IF(ISNUMBER(Regressions!F16),ROUND(Regressions!F16, 1), NA())</f>
        <v>#N/A</v>
      </c>
      <c r="G6" s="235" t="e">
        <f>IF(ISNUMBER(Regressions!G16),ROUND(Regressions!G16, 1), NA())</f>
        <v>#N/A</v>
      </c>
      <c r="H6" s="339" t="e">
        <f>IF(ISNUMBER(Regressions!H16),ROUND(Regressions!H16, 1), NA())</f>
        <v>#N/A</v>
      </c>
      <c r="I6" s="236" t="e">
        <f>IF(ISNUMBER(Regressions!I16),ROUND(Regressions!I16, 1), NA())</f>
        <v>#N/A</v>
      </c>
      <c r="J6" s="340" t="e">
        <f>IF(ISNUMBER(Regressions!K16),ROUND(Regressions!K16, 1), NA())</f>
        <v>#N/A</v>
      </c>
      <c r="K6" s="338" t="e">
        <f>IF(ISNUMBER(Regressions!L16),ROUND(Regressions!L16, 1), NA())</f>
        <v>#N/A</v>
      </c>
      <c r="L6" s="237" t="e">
        <f>IF(ISNUMBER(Regressions!M16),ROUND(Regressions!M16, 1), NA())</f>
        <v>#N/A</v>
      </c>
      <c r="M6" s="339" t="e">
        <f>IF(ISNUMBER(Regressions!N16),ROUND(Regressions!N16, 1), NA())</f>
        <v>#N/A</v>
      </c>
      <c r="N6" s="236" t="e">
        <f>IF(ISNUMBER(Regressions!O16),ROUND(Regressions!O16, 1), NA())</f>
        <v>#N/A</v>
      </c>
      <c r="O6" s="340" t="e">
        <f>IF(ISNUMBER(Regressions!Q16),ROUND(Regressions!Q16, 1), NA())</f>
        <v>#N/A</v>
      </c>
      <c r="P6" s="338" t="e">
        <f>IF(ISNUMBER(Regressions!R16),ROUND(Regressions!R16, 1), NA())</f>
        <v>#N/A</v>
      </c>
      <c r="Q6" s="214" t="e">
        <f>IF(ISNUMBER(Regressions!S16),ROUND(Regressions!S16, 1), NA())</f>
        <v>#N/A</v>
      </c>
      <c r="R6" s="339" t="e">
        <f>IF(ISNUMBER(Regressions!T16),ROUND(Regressions!T16, 1), NA())</f>
        <v>#N/A</v>
      </c>
      <c r="S6" s="236" t="e">
        <f>IF(ISNUMBER(Regressions!U16),ROUND(Regressions!U16, 1), NA())</f>
        <v>#N/A</v>
      </c>
      <c r="T6" s="215"/>
      <c r="U6" s="215"/>
      <c r="V6" s="215"/>
      <c r="W6" s="215"/>
      <c r="X6" s="215"/>
      <c r="Y6" s="215"/>
      <c r="Z6" s="215"/>
      <c r="AA6" s="215"/>
    </row>
    <row xmlns:x14ac="http://schemas.microsoft.com/office/spreadsheetml/2009/9/ac" r="7" x14ac:dyDescent="0.2">
      <c r="A7" s="335" t="str">
        <f>IF(ISBLANK(Regressions!A17), " ", Regressions!A17)</f>
        <v>Gabon</v>
      </c>
      <c r="B7" s="336">
        <f>IF(ISBLANK(Regressions!B17), " ", Regressions!B17)</f>
        <v>2003</v>
      </c>
      <c r="C7" s="341" t="str">
        <f>IF(ISBLANK(Regressions!C17), " ", Regressions!C17)</f>
        <v>National</v>
      </c>
      <c r="D7" s="337">
        <f>IF(ISBLANK(Regressions!D17), " ", Regressions!D17)</f>
        <v>541208</v>
      </c>
      <c r="E7" s="213" t="e">
        <f>IF(ISNUMBER(Regressions!E17),ROUND(Regressions!E17, 1), NA())</f>
        <v>#N/A</v>
      </c>
      <c r="F7" s="338" t="e">
        <f>IF(ISNUMBER(Regressions!F17),ROUND(Regressions!F17, 1), NA())</f>
        <v>#N/A</v>
      </c>
      <c r="G7" s="235" t="e">
        <f>IF(ISNUMBER(Regressions!G17),ROUND(Regressions!G17, 1), NA())</f>
        <v>#N/A</v>
      </c>
      <c r="H7" s="339" t="e">
        <f>IF(ISNUMBER(Regressions!H17),ROUND(Regressions!H17, 1), NA())</f>
        <v>#N/A</v>
      </c>
      <c r="I7" s="236" t="e">
        <f>IF(ISNUMBER(Regressions!I17),ROUND(Regressions!I17, 1), NA())</f>
        <v>#N/A</v>
      </c>
      <c r="J7" s="340" t="e">
        <f>IF(ISNUMBER(Regressions!K17),ROUND(Regressions!K17, 1), NA())</f>
        <v>#N/A</v>
      </c>
      <c r="K7" s="338" t="e">
        <f>IF(ISNUMBER(Regressions!L17),ROUND(Regressions!L17, 1), NA())</f>
        <v>#N/A</v>
      </c>
      <c r="L7" s="237" t="e">
        <f>IF(ISNUMBER(Regressions!M17),ROUND(Regressions!M17, 1), NA())</f>
        <v>#N/A</v>
      </c>
      <c r="M7" s="339" t="e">
        <f>IF(ISNUMBER(Regressions!N17),ROUND(Regressions!N17, 1), NA())</f>
        <v>#N/A</v>
      </c>
      <c r="N7" s="236" t="e">
        <f>IF(ISNUMBER(Regressions!O17),ROUND(Regressions!O17, 1), NA())</f>
        <v>#N/A</v>
      </c>
      <c r="O7" s="340" t="e">
        <f>IF(ISNUMBER(Regressions!Q17),ROUND(Regressions!Q17, 1), NA())</f>
        <v>#N/A</v>
      </c>
      <c r="P7" s="338" t="e">
        <f>IF(ISNUMBER(Regressions!R17),ROUND(Regressions!R17, 1), NA())</f>
        <v>#N/A</v>
      </c>
      <c r="Q7" s="214" t="e">
        <f>IF(ISNUMBER(Regressions!S17),ROUND(Regressions!S17, 1), NA())</f>
        <v>#N/A</v>
      </c>
      <c r="R7" s="339" t="e">
        <f>IF(ISNUMBER(Regressions!T17),ROUND(Regressions!T17, 1), NA())</f>
        <v>#N/A</v>
      </c>
      <c r="S7" s="236" t="e">
        <f>IF(ISNUMBER(Regressions!U17),ROUND(Regressions!U17, 1), NA())</f>
        <v>#N/A</v>
      </c>
      <c r="T7" s="215"/>
      <c r="U7" s="215"/>
      <c r="V7" s="215"/>
      <c r="W7" s="215"/>
      <c r="X7" s="215"/>
      <c r="Y7" s="215"/>
      <c r="Z7" s="215"/>
      <c r="AA7" s="215"/>
    </row>
    <row xmlns:x14ac="http://schemas.microsoft.com/office/spreadsheetml/2009/9/ac" r="8" x14ac:dyDescent="0.2">
      <c r="A8" s="335" t="str">
        <f>IF(ISBLANK(Regressions!A18), " ", Regressions!A18)</f>
        <v>Gabon</v>
      </c>
      <c r="B8" s="336">
        <f>IF(ISBLANK(Regressions!B18), " ", Regressions!B18)</f>
        <v>2004</v>
      </c>
      <c r="C8" s="341" t="str">
        <f>IF(ISBLANK(Regressions!C18), " ", Regressions!C18)</f>
        <v>National</v>
      </c>
      <c r="D8" s="337">
        <f>IF(ISBLANK(Regressions!D18), " ", Regressions!D18)</f>
        <v>551597</v>
      </c>
      <c r="E8" s="213" t="e">
        <f>IF(ISNUMBER(Regressions!E18),ROUND(Regressions!E18, 1), NA())</f>
        <v>#N/A</v>
      </c>
      <c r="F8" s="338" t="e">
        <f>IF(ISNUMBER(Regressions!F18),ROUND(Regressions!F18, 1), NA())</f>
        <v>#N/A</v>
      </c>
      <c r="G8" s="235" t="e">
        <f>IF(ISNUMBER(Regressions!G18),ROUND(Regressions!G18, 1), NA())</f>
        <v>#N/A</v>
      </c>
      <c r="H8" s="339" t="e">
        <f>IF(ISNUMBER(Regressions!H18),ROUND(Regressions!H18, 1), NA())</f>
        <v>#N/A</v>
      </c>
      <c r="I8" s="236" t="e">
        <f>IF(ISNUMBER(Regressions!I18),ROUND(Regressions!I18, 1), NA())</f>
        <v>#N/A</v>
      </c>
      <c r="J8" s="340" t="e">
        <f>IF(ISNUMBER(Regressions!K18),ROUND(Regressions!K18, 1), NA())</f>
        <v>#N/A</v>
      </c>
      <c r="K8" s="338" t="e">
        <f>IF(ISNUMBER(Regressions!L18),ROUND(Regressions!L18, 1), NA())</f>
        <v>#N/A</v>
      </c>
      <c r="L8" s="237" t="e">
        <f>IF(ISNUMBER(Regressions!M18),ROUND(Regressions!M18, 1), NA())</f>
        <v>#N/A</v>
      </c>
      <c r="M8" s="339" t="e">
        <f>IF(ISNUMBER(Regressions!N18),ROUND(Regressions!N18, 1), NA())</f>
        <v>#N/A</v>
      </c>
      <c r="N8" s="236" t="e">
        <f>IF(ISNUMBER(Regressions!O18),ROUND(Regressions!O18, 1), NA())</f>
        <v>#N/A</v>
      </c>
      <c r="O8" s="340" t="e">
        <f>IF(ISNUMBER(Regressions!Q18),ROUND(Regressions!Q18, 1), NA())</f>
        <v>#N/A</v>
      </c>
      <c r="P8" s="338" t="e">
        <f>IF(ISNUMBER(Regressions!R18),ROUND(Regressions!R18, 1), NA())</f>
        <v>#N/A</v>
      </c>
      <c r="Q8" s="214" t="e">
        <f>IF(ISNUMBER(Regressions!S18),ROUND(Regressions!S18, 1), NA())</f>
        <v>#N/A</v>
      </c>
      <c r="R8" s="339" t="e">
        <f>IF(ISNUMBER(Regressions!T18),ROUND(Regressions!T18, 1), NA())</f>
        <v>#N/A</v>
      </c>
      <c r="S8" s="236" t="e">
        <f>IF(ISNUMBER(Regressions!U18),ROUND(Regressions!U18, 1), NA())</f>
        <v>#N/A</v>
      </c>
      <c r="T8" s="215"/>
      <c r="U8" s="215"/>
      <c r="V8" s="215"/>
      <c r="W8" s="215"/>
      <c r="X8" s="215"/>
      <c r="Y8" s="215"/>
      <c r="Z8" s="215"/>
      <c r="AA8" s="215"/>
    </row>
    <row xmlns:x14ac="http://schemas.microsoft.com/office/spreadsheetml/2009/9/ac" r="9" x14ac:dyDescent="0.2">
      <c r="A9" s="335" t="str">
        <f>IF(ISBLANK(Regressions!A19), " ", Regressions!A19)</f>
        <v>Gabon</v>
      </c>
      <c r="B9" s="336">
        <f>IF(ISBLANK(Regressions!B19), " ", Regressions!B19)</f>
        <v>2005</v>
      </c>
      <c r="C9" s="341" t="str">
        <f>IF(ISBLANK(Regressions!C19), " ", Regressions!C19)</f>
        <v>National</v>
      </c>
      <c r="D9" s="337">
        <f>IF(ISBLANK(Regressions!D19), " ", Regressions!D19)</f>
        <v>562200</v>
      </c>
      <c r="E9" s="213" t="e">
        <f>IF(ISNUMBER(Regressions!E19),ROUND(Regressions!E19, 1), NA())</f>
        <v>#N/A</v>
      </c>
      <c r="F9" s="338" t="e">
        <f>IF(ISNUMBER(Regressions!F19),ROUND(Regressions!F19, 1), NA())</f>
        <v>#N/A</v>
      </c>
      <c r="G9" s="235" t="e">
        <f>IF(ISNUMBER(Regressions!G19),ROUND(Regressions!G19, 1), NA())</f>
        <v>#N/A</v>
      </c>
      <c r="H9" s="339" t="e">
        <f>IF(ISNUMBER(Regressions!H19),ROUND(Regressions!H19, 1), NA())</f>
        <v>#N/A</v>
      </c>
      <c r="I9" s="236" t="e">
        <f>IF(ISNUMBER(Regressions!I19),ROUND(Regressions!I19, 1), NA())</f>
        <v>#N/A</v>
      </c>
      <c r="J9" s="340">
        <f>IF(ISNUMBER(Regressions!K19),ROUND(Regressions!K19, 1), NA())</f>
        <v>56.7</v>
      </c>
      <c r="K9" s="338" t="e">
        <f>IF(ISNUMBER(Regressions!L19),ROUND(Regressions!L19, 1), NA())</f>
        <v>#N/A</v>
      </c>
      <c r="L9" s="237" t="e">
        <f>IF(ISNUMBER(Regressions!M19),ROUND(Regressions!M19, 1), NA())</f>
        <v>#N/A</v>
      </c>
      <c r="M9" s="339" t="e">
        <f>IF(ISNUMBER(Regressions!N19),ROUND(Regressions!N19, 1), NA())</f>
        <v>#N/A</v>
      </c>
      <c r="N9" s="236" t="e">
        <f>IF(ISNUMBER(Regressions!O19),ROUND(Regressions!O19, 1), NA())</f>
        <v>#N/A</v>
      </c>
      <c r="O9" s="340" t="e">
        <f>IF(ISNUMBER(Regressions!Q19),ROUND(Regressions!Q19, 1), NA())</f>
        <v>#N/A</v>
      </c>
      <c r="P9" s="338" t="e">
        <f>IF(ISNUMBER(Regressions!R19),ROUND(Regressions!R19, 1), NA())</f>
        <v>#N/A</v>
      </c>
      <c r="Q9" s="214" t="e">
        <f>IF(ISNUMBER(Regressions!S19),ROUND(Regressions!S19, 1), NA())</f>
        <v>#N/A</v>
      </c>
      <c r="R9" s="339" t="e">
        <f>IF(ISNUMBER(Regressions!T19),ROUND(Regressions!T19, 1), NA())</f>
        <v>#N/A</v>
      </c>
      <c r="S9" s="236" t="e">
        <f>IF(ISNUMBER(Regressions!U19),ROUND(Regressions!U19, 1), NA())</f>
        <v>#N/A</v>
      </c>
    </row>
    <row xmlns:x14ac="http://schemas.microsoft.com/office/spreadsheetml/2009/9/ac" r="10" x14ac:dyDescent="0.2">
      <c r="A10" s="335" t="str">
        <f>IF(ISBLANK(Regressions!A20), " ", Regressions!A20)</f>
        <v>Gabon</v>
      </c>
      <c r="B10" s="336">
        <f>IF(ISBLANK(Regressions!B20), " ", Regressions!B20)</f>
        <v>2006</v>
      </c>
      <c r="C10" s="341" t="str">
        <f>IF(ISBLANK(Regressions!C20), " ", Regressions!C20)</f>
        <v>National</v>
      </c>
      <c r="D10" s="337">
        <f>IF(ISBLANK(Regressions!D20), " ", Regressions!D20)</f>
        <v>573097</v>
      </c>
      <c r="E10" s="213" t="e">
        <f>IF(ISNUMBER(Regressions!E20),ROUND(Regressions!E20, 1), NA())</f>
        <v>#N/A</v>
      </c>
      <c r="F10" s="338" t="e">
        <f>IF(ISNUMBER(Regressions!F20),ROUND(Regressions!F20, 1), NA())</f>
        <v>#N/A</v>
      </c>
      <c r="G10" s="235" t="e">
        <f>IF(ISNUMBER(Regressions!G20),ROUND(Regressions!G20, 1), NA())</f>
        <v>#N/A</v>
      </c>
      <c r="H10" s="339" t="e">
        <f>IF(ISNUMBER(Regressions!H20),ROUND(Regressions!H20, 1), NA())</f>
        <v>#N/A</v>
      </c>
      <c r="I10" s="236" t="e">
        <f>IF(ISNUMBER(Regressions!I20),ROUND(Regressions!I20, 1), NA())</f>
        <v>#N/A</v>
      </c>
      <c r="J10" s="340">
        <f>IF(ISNUMBER(Regressions!K20),ROUND(Regressions!K20, 1), NA())</f>
        <v>56.7</v>
      </c>
      <c r="K10" s="338" t="e">
        <f>IF(ISNUMBER(Regressions!L20),ROUND(Regressions!L20, 1), NA())</f>
        <v>#N/A</v>
      </c>
      <c r="L10" s="237" t="e">
        <f>IF(ISNUMBER(Regressions!M20),ROUND(Regressions!M20, 1), NA())</f>
        <v>#N/A</v>
      </c>
      <c r="M10" s="339" t="e">
        <f>IF(ISNUMBER(Regressions!N20),ROUND(Regressions!N20, 1), NA())</f>
        <v>#N/A</v>
      </c>
      <c r="N10" s="236" t="e">
        <f>IF(ISNUMBER(Regressions!O20),ROUND(Regressions!O20, 1), NA())</f>
        <v>#N/A</v>
      </c>
      <c r="O10" s="340" t="e">
        <f>IF(ISNUMBER(Regressions!Q20),ROUND(Regressions!Q20, 1), NA())</f>
        <v>#N/A</v>
      </c>
      <c r="P10" s="338" t="e">
        <f>IF(ISNUMBER(Regressions!R20),ROUND(Regressions!R20, 1), NA())</f>
        <v>#N/A</v>
      </c>
      <c r="Q10" s="214" t="e">
        <f>IF(ISNUMBER(Regressions!S20),ROUND(Regressions!S20, 1), NA())</f>
        <v>#N/A</v>
      </c>
      <c r="R10" s="339" t="e">
        <f>IF(ISNUMBER(Regressions!T20),ROUND(Regressions!T20, 1), NA())</f>
        <v>#N/A</v>
      </c>
      <c r="S10" s="236" t="e">
        <f>IF(ISNUMBER(Regressions!U20),ROUND(Regressions!U20, 1), NA())</f>
        <v>#N/A</v>
      </c>
    </row>
    <row xmlns:x14ac="http://schemas.microsoft.com/office/spreadsheetml/2009/9/ac" r="11" x14ac:dyDescent="0.2">
      <c r="A11" s="335" t="str">
        <f>IF(ISBLANK(Regressions!A21), " ", Regressions!A21)</f>
        <v>Gabon</v>
      </c>
      <c r="B11" s="336">
        <f>IF(ISBLANK(Regressions!B21), " ", Regressions!B21)</f>
        <v>2007</v>
      </c>
      <c r="C11" s="341" t="str">
        <f>IF(ISBLANK(Regressions!C21), " ", Regressions!C21)</f>
        <v>National</v>
      </c>
      <c r="D11" s="337">
        <f>IF(ISBLANK(Regressions!D21), " ", Regressions!D21)</f>
        <v>584175</v>
      </c>
      <c r="E11" s="213" t="e">
        <f>IF(ISNUMBER(Regressions!E21),ROUND(Regressions!E21, 1), NA())</f>
        <v>#N/A</v>
      </c>
      <c r="F11" s="338" t="e">
        <f>IF(ISNUMBER(Regressions!F21),ROUND(Regressions!F21, 1), NA())</f>
        <v>#N/A</v>
      </c>
      <c r="G11" s="235" t="e">
        <f>IF(ISNUMBER(Regressions!G21),ROUND(Regressions!G21, 1), NA())</f>
        <v>#N/A</v>
      </c>
      <c r="H11" s="339" t="e">
        <f>IF(ISNUMBER(Regressions!H21),ROUND(Regressions!H21, 1), NA())</f>
        <v>#N/A</v>
      </c>
      <c r="I11" s="236" t="e">
        <f>IF(ISNUMBER(Regressions!I21),ROUND(Regressions!I21, 1), NA())</f>
        <v>#N/A</v>
      </c>
      <c r="J11" s="340">
        <f>IF(ISNUMBER(Regressions!K21),ROUND(Regressions!K21, 1), NA())</f>
        <v>56.7</v>
      </c>
      <c r="K11" s="338" t="e">
        <f>IF(ISNUMBER(Regressions!L21),ROUND(Regressions!L21, 1), NA())</f>
        <v>#N/A</v>
      </c>
      <c r="L11" s="237" t="e">
        <f>IF(ISNUMBER(Regressions!M21),ROUND(Regressions!M21, 1), NA())</f>
        <v>#N/A</v>
      </c>
      <c r="M11" s="339" t="e">
        <f>IF(ISNUMBER(Regressions!N21),ROUND(Regressions!N21, 1), NA())</f>
        <v>#N/A</v>
      </c>
      <c r="N11" s="236" t="e">
        <f>IF(ISNUMBER(Regressions!O21),ROUND(Regressions!O21, 1), NA())</f>
        <v>#N/A</v>
      </c>
      <c r="O11" s="340" t="e">
        <f>IF(ISNUMBER(Regressions!Q21),ROUND(Regressions!Q21, 1), NA())</f>
        <v>#N/A</v>
      </c>
      <c r="P11" s="338" t="e">
        <f>IF(ISNUMBER(Regressions!R21),ROUND(Regressions!R21, 1), NA())</f>
        <v>#N/A</v>
      </c>
      <c r="Q11" s="214" t="e">
        <f>IF(ISNUMBER(Regressions!S21),ROUND(Regressions!S21, 1), NA())</f>
        <v>#N/A</v>
      </c>
      <c r="R11" s="339" t="e">
        <f>IF(ISNUMBER(Regressions!T21),ROUND(Regressions!T21, 1), NA())</f>
        <v>#N/A</v>
      </c>
      <c r="S11" s="236" t="e">
        <f>IF(ISNUMBER(Regressions!U21),ROUND(Regressions!U21, 1), NA())</f>
        <v>#N/A</v>
      </c>
    </row>
    <row xmlns:x14ac="http://schemas.microsoft.com/office/spreadsheetml/2009/9/ac" r="12" x14ac:dyDescent="0.2">
      <c r="A12" s="335" t="str">
        <f>IF(ISBLANK(Regressions!A22), " ", Regressions!A22)</f>
        <v>Gabon</v>
      </c>
      <c r="B12" s="336">
        <f>IF(ISBLANK(Regressions!B22), " ", Regressions!B22)</f>
        <v>2008</v>
      </c>
      <c r="C12" s="341" t="str">
        <f>IF(ISBLANK(Regressions!C22), " ", Regressions!C22)</f>
        <v>National</v>
      </c>
      <c r="D12" s="337">
        <f>IF(ISBLANK(Regressions!D22), " ", Regressions!D22)</f>
        <v>595701</v>
      </c>
      <c r="E12" s="213" t="e">
        <f>IF(ISNUMBER(Regressions!E22),ROUND(Regressions!E22, 1), NA())</f>
        <v>#N/A</v>
      </c>
      <c r="F12" s="338" t="e">
        <f>IF(ISNUMBER(Regressions!F22),ROUND(Regressions!F22, 1), NA())</f>
        <v>#N/A</v>
      </c>
      <c r="G12" s="235" t="e">
        <f>IF(ISNUMBER(Regressions!G22),ROUND(Regressions!G22, 1), NA())</f>
        <v>#N/A</v>
      </c>
      <c r="H12" s="339" t="e">
        <f>IF(ISNUMBER(Regressions!H22),ROUND(Regressions!H22, 1), NA())</f>
        <v>#N/A</v>
      </c>
      <c r="I12" s="236" t="e">
        <f>IF(ISNUMBER(Regressions!I22),ROUND(Regressions!I22, 1), NA())</f>
        <v>#N/A</v>
      </c>
      <c r="J12" s="340">
        <f>IF(ISNUMBER(Regressions!K22),ROUND(Regressions!K22, 1), NA())</f>
        <v>56.7</v>
      </c>
      <c r="K12" s="338" t="e">
        <f>IF(ISNUMBER(Regressions!L22),ROUND(Regressions!L22, 1), NA())</f>
        <v>#N/A</v>
      </c>
      <c r="L12" s="237" t="e">
        <f>IF(ISNUMBER(Regressions!M22),ROUND(Regressions!M22, 1), NA())</f>
        <v>#N/A</v>
      </c>
      <c r="M12" s="339" t="e">
        <f>IF(ISNUMBER(Regressions!N22),ROUND(Regressions!N22, 1), NA())</f>
        <v>#N/A</v>
      </c>
      <c r="N12" s="236" t="e">
        <f>IF(ISNUMBER(Regressions!O22),ROUND(Regressions!O22, 1), NA())</f>
        <v>#N/A</v>
      </c>
      <c r="O12" s="340" t="e">
        <f>IF(ISNUMBER(Regressions!Q22),ROUND(Regressions!Q22, 1), NA())</f>
        <v>#N/A</v>
      </c>
      <c r="P12" s="338" t="e">
        <f>IF(ISNUMBER(Regressions!R22),ROUND(Regressions!R22, 1), NA())</f>
        <v>#N/A</v>
      </c>
      <c r="Q12" s="214" t="e">
        <f>IF(ISNUMBER(Regressions!S22),ROUND(Regressions!S22, 1), NA())</f>
        <v>#N/A</v>
      </c>
      <c r="R12" s="339" t="e">
        <f>IF(ISNUMBER(Regressions!T22),ROUND(Regressions!T22, 1), NA())</f>
        <v>#N/A</v>
      </c>
      <c r="S12" s="236" t="e">
        <f>IF(ISNUMBER(Regressions!U22),ROUND(Regressions!U22, 1), NA())</f>
        <v>#N/A</v>
      </c>
    </row>
    <row xmlns:x14ac="http://schemas.microsoft.com/office/spreadsheetml/2009/9/ac" r="13" x14ac:dyDescent="0.2">
      <c r="A13" s="335" t="str">
        <f>IF(ISBLANK(Regressions!A23), " ", Regressions!A23)</f>
        <v>Gabon</v>
      </c>
      <c r="B13" s="336">
        <f>IF(ISBLANK(Regressions!B23), " ", Regressions!B23)</f>
        <v>2009</v>
      </c>
      <c r="C13" s="341" t="str">
        <f>IF(ISBLANK(Regressions!C23), " ", Regressions!C23)</f>
        <v>National</v>
      </c>
      <c r="D13" s="337">
        <f>IF(ISBLANK(Regressions!D23), " ", Regressions!D23)</f>
        <v>608013</v>
      </c>
      <c r="E13" s="213" t="e">
        <f>IF(ISNUMBER(Regressions!E23),ROUND(Regressions!E23, 1), NA())</f>
        <v>#N/A</v>
      </c>
      <c r="F13" s="338" t="e">
        <f>IF(ISNUMBER(Regressions!F23),ROUND(Regressions!F23, 1), NA())</f>
        <v>#N/A</v>
      </c>
      <c r="G13" s="235" t="e">
        <f>IF(ISNUMBER(Regressions!G23),ROUND(Regressions!G23, 1), NA())</f>
        <v>#N/A</v>
      </c>
      <c r="H13" s="339" t="e">
        <f>IF(ISNUMBER(Regressions!H23),ROUND(Regressions!H23, 1), NA())</f>
        <v>#N/A</v>
      </c>
      <c r="I13" s="236" t="e">
        <f>IF(ISNUMBER(Regressions!I23),ROUND(Regressions!I23, 1), NA())</f>
        <v>#N/A</v>
      </c>
      <c r="J13" s="340">
        <f>IF(ISNUMBER(Regressions!K23),ROUND(Regressions!K23, 1), NA())</f>
        <v>56.7</v>
      </c>
      <c r="K13" s="338" t="e">
        <f>IF(ISNUMBER(Regressions!L23),ROUND(Regressions!L23, 1), NA())</f>
        <v>#N/A</v>
      </c>
      <c r="L13" s="237" t="e">
        <f>IF(ISNUMBER(Regressions!M23),ROUND(Regressions!M23, 1), NA())</f>
        <v>#N/A</v>
      </c>
      <c r="M13" s="339" t="e">
        <f>IF(ISNUMBER(Regressions!N23),ROUND(Regressions!N23, 1), NA())</f>
        <v>#N/A</v>
      </c>
      <c r="N13" s="236" t="e">
        <f>IF(ISNUMBER(Regressions!O23),ROUND(Regressions!O23, 1), NA())</f>
        <v>#N/A</v>
      </c>
      <c r="O13" s="340" t="e">
        <f>IF(ISNUMBER(Regressions!Q23),ROUND(Regressions!Q23, 1), NA())</f>
        <v>#N/A</v>
      </c>
      <c r="P13" s="338" t="e">
        <f>IF(ISNUMBER(Regressions!R23),ROUND(Regressions!R23, 1), NA())</f>
        <v>#N/A</v>
      </c>
      <c r="Q13" s="214" t="e">
        <f>IF(ISNUMBER(Regressions!S23),ROUND(Regressions!S23, 1), NA())</f>
        <v>#N/A</v>
      </c>
      <c r="R13" s="339" t="e">
        <f>IF(ISNUMBER(Regressions!T23),ROUND(Regressions!T23, 1), NA())</f>
        <v>#N/A</v>
      </c>
      <c r="S13" s="236" t="e">
        <f>IF(ISNUMBER(Regressions!U23),ROUND(Regressions!U23, 1), NA())</f>
        <v>#N/A</v>
      </c>
    </row>
    <row xmlns:x14ac="http://schemas.microsoft.com/office/spreadsheetml/2009/9/ac" r="14" x14ac:dyDescent="0.2">
      <c r="A14" s="335" t="str">
        <f>IF(ISBLANK(Regressions!A24), " ", Regressions!A24)</f>
        <v>Gabon</v>
      </c>
      <c r="B14" s="336">
        <f>IF(ISBLANK(Regressions!B24), " ", Regressions!B24)</f>
        <v>2010</v>
      </c>
      <c r="C14" s="341" t="str">
        <f>IF(ISBLANK(Regressions!C24), " ", Regressions!C24)</f>
        <v>National</v>
      </c>
      <c r="D14" s="337">
        <f>IF(ISBLANK(Regressions!D24), " ", Regressions!D24)</f>
        <v>621270</v>
      </c>
      <c r="E14" s="213" t="e">
        <f>IF(ISNUMBER(Regressions!E24),ROUND(Regressions!E24, 1), NA())</f>
        <v>#N/A</v>
      </c>
      <c r="F14" s="338" t="e">
        <f>IF(ISNUMBER(Regressions!F24),ROUND(Regressions!F24, 1), NA())</f>
        <v>#N/A</v>
      </c>
      <c r="G14" s="235" t="e">
        <f>IF(ISNUMBER(Regressions!G24),ROUND(Regressions!G24, 1), NA())</f>
        <v>#N/A</v>
      </c>
      <c r="H14" s="339" t="e">
        <f>IF(ISNUMBER(Regressions!H24),ROUND(Regressions!H24, 1), NA())</f>
        <v>#N/A</v>
      </c>
      <c r="I14" s="236" t="e">
        <f>IF(ISNUMBER(Regressions!I24),ROUND(Regressions!I24, 1), NA())</f>
        <v>#N/A</v>
      </c>
      <c r="J14" s="340">
        <f>IF(ISNUMBER(Regressions!K24),ROUND(Regressions!K24, 1), NA())</f>
        <v>58.1</v>
      </c>
      <c r="K14" s="338" t="e">
        <f>IF(ISNUMBER(Regressions!L24),ROUND(Regressions!L24, 1), NA())</f>
        <v>#N/A</v>
      </c>
      <c r="L14" s="237" t="e">
        <f>IF(ISNUMBER(Regressions!M24),ROUND(Regressions!M24, 1), NA())</f>
        <v>#N/A</v>
      </c>
      <c r="M14" s="339" t="e">
        <f>IF(ISNUMBER(Regressions!N24),ROUND(Regressions!N24, 1), NA())</f>
        <v>#N/A</v>
      </c>
      <c r="N14" s="236" t="e">
        <f>IF(ISNUMBER(Regressions!O24),ROUND(Regressions!O24, 1), NA())</f>
        <v>#N/A</v>
      </c>
      <c r="O14" s="340" t="e">
        <f>IF(ISNUMBER(Regressions!Q24),ROUND(Regressions!Q24, 1), NA())</f>
        <v>#N/A</v>
      </c>
      <c r="P14" s="338" t="e">
        <f>IF(ISNUMBER(Regressions!R24),ROUND(Regressions!R24, 1), NA())</f>
        <v>#N/A</v>
      </c>
      <c r="Q14" s="214" t="e">
        <f>IF(ISNUMBER(Regressions!S24),ROUND(Regressions!S24, 1), NA())</f>
        <v>#N/A</v>
      </c>
      <c r="R14" s="339" t="e">
        <f>IF(ISNUMBER(Regressions!T24),ROUND(Regressions!T24, 1), NA())</f>
        <v>#N/A</v>
      </c>
      <c r="S14" s="236" t="e">
        <f>IF(ISNUMBER(Regressions!U24),ROUND(Regressions!U24, 1), NA())</f>
        <v>#N/A</v>
      </c>
    </row>
    <row xmlns:x14ac="http://schemas.microsoft.com/office/spreadsheetml/2009/9/ac" r="15" x14ac:dyDescent="0.2">
      <c r="A15" s="335" t="str">
        <f>IF(ISBLANK(Regressions!A25), " ", Regressions!A25)</f>
        <v>Gabon</v>
      </c>
      <c r="B15" s="336">
        <f>IF(ISBLANK(Regressions!B25), " ", Regressions!B25)</f>
        <v>2011</v>
      </c>
      <c r="C15" s="341" t="str">
        <f>IF(ISBLANK(Regressions!C25), " ", Regressions!C25)</f>
        <v>National</v>
      </c>
      <c r="D15" s="337">
        <f>IF(ISBLANK(Regressions!D25), " ", Regressions!D25)</f>
        <v>635640</v>
      </c>
      <c r="E15" s="213" t="e">
        <f>IF(ISNUMBER(Regressions!E25),ROUND(Regressions!E25, 1), NA())</f>
        <v>#N/A</v>
      </c>
      <c r="F15" s="338" t="e">
        <f>IF(ISNUMBER(Regressions!F25),ROUND(Regressions!F25, 1), NA())</f>
        <v>#N/A</v>
      </c>
      <c r="G15" s="235" t="e">
        <f>IF(ISNUMBER(Regressions!G25),ROUND(Regressions!G25, 1), NA())</f>
        <v>#N/A</v>
      </c>
      <c r="H15" s="339" t="e">
        <f>IF(ISNUMBER(Regressions!H25),ROUND(Regressions!H25, 1), NA())</f>
        <v>#N/A</v>
      </c>
      <c r="I15" s="236" t="e">
        <f>IF(ISNUMBER(Regressions!I25),ROUND(Regressions!I25, 1), NA())</f>
        <v>#N/A</v>
      </c>
      <c r="J15" s="340">
        <f>IF(ISNUMBER(Regressions!K25),ROUND(Regressions!K25, 1), NA())</f>
        <v>59.5</v>
      </c>
      <c r="K15" s="338" t="e">
        <f>IF(ISNUMBER(Regressions!L25),ROUND(Regressions!L25, 1), NA())</f>
        <v>#N/A</v>
      </c>
      <c r="L15" s="237" t="e">
        <f>IF(ISNUMBER(Regressions!M25),ROUND(Regressions!M25, 1), NA())</f>
        <v>#N/A</v>
      </c>
      <c r="M15" s="339" t="e">
        <f>IF(ISNUMBER(Regressions!N25),ROUND(Regressions!N25, 1), NA())</f>
        <v>#N/A</v>
      </c>
      <c r="N15" s="236" t="e">
        <f>IF(ISNUMBER(Regressions!O25),ROUND(Regressions!O25, 1), NA())</f>
        <v>#N/A</v>
      </c>
      <c r="O15" s="340" t="e">
        <f>IF(ISNUMBER(Regressions!Q25),ROUND(Regressions!Q25, 1), NA())</f>
        <v>#N/A</v>
      </c>
      <c r="P15" s="338" t="e">
        <f>IF(ISNUMBER(Regressions!R25),ROUND(Regressions!R25, 1), NA())</f>
        <v>#N/A</v>
      </c>
      <c r="Q15" s="214" t="e">
        <f>IF(ISNUMBER(Regressions!S25),ROUND(Regressions!S25, 1), NA())</f>
        <v>#N/A</v>
      </c>
      <c r="R15" s="339" t="e">
        <f>IF(ISNUMBER(Regressions!T25),ROUND(Regressions!T25, 1), NA())</f>
        <v>#N/A</v>
      </c>
      <c r="S15" s="236" t="e">
        <f>IF(ISNUMBER(Regressions!U25),ROUND(Regressions!U25, 1), NA())</f>
        <v>#N/A</v>
      </c>
    </row>
    <row xmlns:x14ac="http://schemas.microsoft.com/office/spreadsheetml/2009/9/ac" r="16" x14ac:dyDescent="0.2">
      <c r="A16" s="335" t="str">
        <f>IF(ISBLANK(Regressions!A26), " ", Regressions!A26)</f>
        <v>Gabon</v>
      </c>
      <c r="B16" s="336">
        <f>IF(ISBLANK(Regressions!B26), " ", Regressions!B26)</f>
        <v>2012</v>
      </c>
      <c r="C16" s="341" t="str">
        <f>IF(ISBLANK(Regressions!C26), " ", Regressions!C26)</f>
        <v>National</v>
      </c>
      <c r="D16" s="337">
        <f>IF(ISBLANK(Regressions!D26), " ", Regressions!D26)</f>
        <v>614975</v>
      </c>
      <c r="E16" s="213" t="e">
        <f>IF(ISNUMBER(Regressions!E26),ROUND(Regressions!E26, 1), NA())</f>
        <v>#N/A</v>
      </c>
      <c r="F16" s="338" t="e">
        <f>IF(ISNUMBER(Regressions!F26),ROUND(Regressions!F26, 1), NA())</f>
        <v>#N/A</v>
      </c>
      <c r="G16" s="235" t="e">
        <f>IF(ISNUMBER(Regressions!G26),ROUND(Regressions!G26, 1), NA())</f>
        <v>#N/A</v>
      </c>
      <c r="H16" s="339" t="e">
        <f>IF(ISNUMBER(Regressions!H26),ROUND(Regressions!H26, 1), NA())</f>
        <v>#N/A</v>
      </c>
      <c r="I16" s="236" t="e">
        <f>IF(ISNUMBER(Regressions!I26),ROUND(Regressions!I26, 1), NA())</f>
        <v>#N/A</v>
      </c>
      <c r="J16" s="340">
        <f>IF(ISNUMBER(Regressions!K26),ROUND(Regressions!K26, 1), NA())</f>
        <v>60.8</v>
      </c>
      <c r="K16" s="338" t="e">
        <f>IF(ISNUMBER(Regressions!L26),ROUND(Regressions!L26, 1), NA())</f>
        <v>#N/A</v>
      </c>
      <c r="L16" s="237" t="e">
        <f>IF(ISNUMBER(Regressions!M26),ROUND(Regressions!M26, 1), NA())</f>
        <v>#N/A</v>
      </c>
      <c r="M16" s="339" t="e">
        <f>IF(ISNUMBER(Regressions!N26),ROUND(Regressions!N26, 1), NA())</f>
        <v>#N/A</v>
      </c>
      <c r="N16" s="236" t="e">
        <f>IF(ISNUMBER(Regressions!O26),ROUND(Regressions!O26, 1), NA())</f>
        <v>#N/A</v>
      </c>
      <c r="O16" s="340" t="e">
        <f>IF(ISNUMBER(Regressions!Q26),ROUND(Regressions!Q26, 1), NA())</f>
        <v>#N/A</v>
      </c>
      <c r="P16" s="338" t="e">
        <f>IF(ISNUMBER(Regressions!R26),ROUND(Regressions!R26, 1), NA())</f>
        <v>#N/A</v>
      </c>
      <c r="Q16" s="214" t="e">
        <f>IF(ISNUMBER(Regressions!S26),ROUND(Regressions!S26, 1), NA())</f>
        <v>#N/A</v>
      </c>
      <c r="R16" s="339" t="e">
        <f>IF(ISNUMBER(Regressions!T26),ROUND(Regressions!T26, 1), NA())</f>
        <v>#N/A</v>
      </c>
      <c r="S16" s="236" t="e">
        <f>IF(ISNUMBER(Regressions!U26),ROUND(Regressions!U26, 1), NA())</f>
        <v>#N/A</v>
      </c>
    </row>
    <row xmlns:x14ac="http://schemas.microsoft.com/office/spreadsheetml/2009/9/ac" r="17" x14ac:dyDescent="0.2">
      <c r="A17" s="335" t="str">
        <f>IF(ISBLANK(Regressions!A27), " ", Regressions!A27)</f>
        <v>Gabon</v>
      </c>
      <c r="B17" s="336">
        <f>IF(ISBLANK(Regressions!B27), " ", Regressions!B27)</f>
        <v>2013</v>
      </c>
      <c r="C17" s="341" t="str">
        <f>IF(ISBLANK(Regressions!C27), " ", Regressions!C27)</f>
        <v>National</v>
      </c>
      <c r="D17" s="337">
        <f>IF(ISBLANK(Regressions!D27), " ", Regressions!D27)</f>
        <v>631839</v>
      </c>
      <c r="E17" s="213" t="e">
        <f>IF(ISNUMBER(Regressions!E27),ROUND(Regressions!E27, 1), NA())</f>
        <v>#N/A</v>
      </c>
      <c r="F17" s="338" t="e">
        <f>IF(ISNUMBER(Regressions!F27),ROUND(Regressions!F27, 1), NA())</f>
        <v>#N/A</v>
      </c>
      <c r="G17" s="235">
        <f>IF(ISNUMBER(Regressions!G27),ROUND(Regressions!G27, 1), NA())</f>
        <v>65.8</v>
      </c>
      <c r="H17" s="339" t="e">
        <f>IF(ISNUMBER(Regressions!H27),ROUND(Regressions!H27, 1), NA())</f>
        <v>#N/A</v>
      </c>
      <c r="I17" s="236" t="e">
        <f>IF(ISNUMBER(Regressions!I27),ROUND(Regressions!I27, 1), NA())</f>
        <v>#N/A</v>
      </c>
      <c r="J17" s="340">
        <f>IF(ISNUMBER(Regressions!K27),ROUND(Regressions!K27, 1), NA())</f>
        <v>62.2</v>
      </c>
      <c r="K17" s="338" t="e">
        <f>IF(ISNUMBER(Regressions!L27),ROUND(Regressions!L27, 1), NA())</f>
        <v>#N/A</v>
      </c>
      <c r="L17" s="237" t="e">
        <f>IF(ISNUMBER(Regressions!M27),ROUND(Regressions!M27, 1), NA())</f>
        <v>#N/A</v>
      </c>
      <c r="M17" s="339" t="e">
        <f>IF(ISNUMBER(Regressions!N27),ROUND(Regressions!N27, 1), NA())</f>
        <v>#N/A</v>
      </c>
      <c r="N17" s="236" t="e">
        <f>IF(ISNUMBER(Regressions!O27),ROUND(Regressions!O27, 1), NA())</f>
        <v>#N/A</v>
      </c>
      <c r="O17" s="340" t="e">
        <f>IF(ISNUMBER(Regressions!Q27),ROUND(Regressions!Q27, 1), NA())</f>
        <v>#N/A</v>
      </c>
      <c r="P17" s="338" t="e">
        <f>IF(ISNUMBER(Regressions!R27),ROUND(Regressions!R27, 1), NA())</f>
        <v>#N/A</v>
      </c>
      <c r="Q17" s="214">
        <f>IF(ISNUMBER(Regressions!S27),ROUND(Regressions!S27, 1), NA())</f>
        <v>66.099999999999994</v>
      </c>
      <c r="R17" s="339" t="e">
        <f>IF(ISNUMBER(Regressions!T27),ROUND(Regressions!T27, 1), NA())</f>
        <v>#N/A</v>
      </c>
      <c r="S17" s="236" t="e">
        <f>IF(ISNUMBER(Regressions!U27),ROUND(Regressions!U27, 1), NA())</f>
        <v>#N/A</v>
      </c>
    </row>
    <row xmlns:x14ac="http://schemas.microsoft.com/office/spreadsheetml/2009/9/ac" r="18" x14ac:dyDescent="0.2">
      <c r="A18" s="335" t="str">
        <f>IF(ISBLANK(Regressions!A28), " ", Regressions!A28)</f>
        <v>Gabon</v>
      </c>
      <c r="B18" s="336">
        <f>IF(ISBLANK(Regressions!B28), " ", Regressions!B28)</f>
        <v>2014</v>
      </c>
      <c r="C18" s="341" t="str">
        <f>IF(ISBLANK(Regressions!C28), " ", Regressions!C28)</f>
        <v>National</v>
      </c>
      <c r="D18" s="337">
        <f>IF(ISBLANK(Regressions!D28), " ", Regressions!D28)</f>
        <v>650643</v>
      </c>
      <c r="E18" s="213" t="e">
        <f>IF(ISNUMBER(Regressions!E28),ROUND(Regressions!E28, 1), NA())</f>
        <v>#N/A</v>
      </c>
      <c r="F18" s="338" t="e">
        <f>IF(ISNUMBER(Regressions!F28),ROUND(Regressions!F28, 1), NA())</f>
        <v>#N/A</v>
      </c>
      <c r="G18" s="235">
        <f>IF(ISNUMBER(Regressions!G28),ROUND(Regressions!G28, 1), NA())</f>
        <v>65.8</v>
      </c>
      <c r="H18" s="339" t="e">
        <f>IF(ISNUMBER(Regressions!H28),ROUND(Regressions!H28, 1), NA())</f>
        <v>#N/A</v>
      </c>
      <c r="I18" s="236" t="e">
        <f>IF(ISNUMBER(Regressions!I28),ROUND(Regressions!I28, 1), NA())</f>
        <v>#N/A</v>
      </c>
      <c r="J18" s="340">
        <f>IF(ISNUMBER(Regressions!K28),ROUND(Regressions!K28, 1), NA())</f>
        <v>63.6</v>
      </c>
      <c r="K18" s="338" t="e">
        <f>IF(ISNUMBER(Regressions!L28),ROUND(Regressions!L28, 1), NA())</f>
        <v>#N/A</v>
      </c>
      <c r="L18" s="237" t="e">
        <f>IF(ISNUMBER(Regressions!M28),ROUND(Regressions!M28, 1), NA())</f>
        <v>#N/A</v>
      </c>
      <c r="M18" s="339" t="e">
        <f>IF(ISNUMBER(Regressions!N28),ROUND(Regressions!N28, 1), NA())</f>
        <v>#N/A</v>
      </c>
      <c r="N18" s="236" t="e">
        <f>IF(ISNUMBER(Regressions!O28),ROUND(Regressions!O28, 1), NA())</f>
        <v>#N/A</v>
      </c>
      <c r="O18" s="340" t="e">
        <f>IF(ISNUMBER(Regressions!Q28),ROUND(Regressions!Q28, 1), NA())</f>
        <v>#N/A</v>
      </c>
      <c r="P18" s="338" t="e">
        <f>IF(ISNUMBER(Regressions!R28),ROUND(Regressions!R28, 1), NA())</f>
        <v>#N/A</v>
      </c>
      <c r="Q18" s="214">
        <f>IF(ISNUMBER(Regressions!S28),ROUND(Regressions!S28, 1), NA())</f>
        <v>66.099999999999994</v>
      </c>
      <c r="R18" s="339" t="e">
        <f>IF(ISNUMBER(Regressions!T28),ROUND(Regressions!T28, 1), NA())</f>
        <v>#N/A</v>
      </c>
      <c r="S18" s="236" t="e">
        <f>IF(ISNUMBER(Regressions!U28),ROUND(Regressions!U28, 1), NA())</f>
        <v>#N/A</v>
      </c>
    </row>
    <row xmlns:x14ac="http://schemas.microsoft.com/office/spreadsheetml/2009/9/ac" r="19" x14ac:dyDescent="0.2">
      <c r="A19" s="335" t="str">
        <f>IF(ISBLANK(Regressions!A29), " ", Regressions!A29)</f>
        <v>Gabon</v>
      </c>
      <c r="B19" s="336">
        <f>IF(ISBLANK(Regressions!B29), " ", Regressions!B29)</f>
        <v>2015</v>
      </c>
      <c r="C19" s="341" t="str">
        <f>IF(ISBLANK(Regressions!C29), " ", Regressions!C29)</f>
        <v>National</v>
      </c>
      <c r="D19" s="337">
        <f>IF(ISBLANK(Regressions!D29), " ", Regressions!D29)</f>
        <v>670815</v>
      </c>
      <c r="E19" s="213" t="e">
        <f>IF(ISNUMBER(Regressions!E29),ROUND(Regressions!E29, 1), NA())</f>
        <v>#N/A</v>
      </c>
      <c r="F19" s="338" t="e">
        <f>IF(ISNUMBER(Regressions!F29),ROUND(Regressions!F29, 1), NA())</f>
        <v>#N/A</v>
      </c>
      <c r="G19" s="235">
        <f>IF(ISNUMBER(Regressions!G29),ROUND(Regressions!G29, 1), NA())</f>
        <v>65.8</v>
      </c>
      <c r="H19" s="339" t="e">
        <f>IF(ISNUMBER(Regressions!H29),ROUND(Regressions!H29, 1), NA())</f>
        <v>#N/A</v>
      </c>
      <c r="I19" s="236" t="e">
        <f>IF(ISNUMBER(Regressions!I29),ROUND(Regressions!I29, 1), NA())</f>
        <v>#N/A</v>
      </c>
      <c r="J19" s="340">
        <f>IF(ISNUMBER(Regressions!K29),ROUND(Regressions!K29, 1), NA())</f>
        <v>65</v>
      </c>
      <c r="K19" s="338" t="e">
        <f>IF(ISNUMBER(Regressions!L29),ROUND(Regressions!L29, 1), NA())</f>
        <v>#N/A</v>
      </c>
      <c r="L19" s="237" t="e">
        <f>IF(ISNUMBER(Regressions!M29),ROUND(Regressions!M29, 1), NA())</f>
        <v>#N/A</v>
      </c>
      <c r="M19" s="339" t="e">
        <f>IF(ISNUMBER(Regressions!N29),ROUND(Regressions!N29, 1), NA())</f>
        <v>#N/A</v>
      </c>
      <c r="N19" s="236" t="e">
        <f>IF(ISNUMBER(Regressions!O29),ROUND(Regressions!O29, 1), NA())</f>
        <v>#N/A</v>
      </c>
      <c r="O19" s="340" t="e">
        <f>IF(ISNUMBER(Regressions!Q29),ROUND(Regressions!Q29, 1), NA())</f>
        <v>#N/A</v>
      </c>
      <c r="P19" s="338" t="e">
        <f>IF(ISNUMBER(Regressions!R29),ROUND(Regressions!R29, 1), NA())</f>
        <v>#N/A</v>
      </c>
      <c r="Q19" s="214">
        <f>IF(ISNUMBER(Regressions!S29),ROUND(Regressions!S29, 1), NA())</f>
        <v>66.099999999999994</v>
      </c>
      <c r="R19" s="339" t="e">
        <f>IF(ISNUMBER(Regressions!T29),ROUND(Regressions!T29, 1), NA())</f>
        <v>#N/A</v>
      </c>
      <c r="S19" s="236" t="e">
        <f>IF(ISNUMBER(Regressions!U29),ROUND(Regressions!U29, 1), NA())</f>
        <v>#N/A</v>
      </c>
    </row>
    <row xmlns:x14ac="http://schemas.microsoft.com/office/spreadsheetml/2009/9/ac" r="20" x14ac:dyDescent="0.2">
      <c r="A20" s="335" t="str">
        <f>IF(ISBLANK(Regressions!A30), " ", Regressions!A30)</f>
        <v>Gabon</v>
      </c>
      <c r="B20" s="336">
        <f>IF(ISBLANK(Regressions!B30), " ", Regressions!B30)</f>
        <v>2016</v>
      </c>
      <c r="C20" s="341" t="str">
        <f>IF(ISBLANK(Regressions!C30), " ", Regressions!C30)</f>
        <v>National</v>
      </c>
      <c r="D20" s="337">
        <f>IF(ISBLANK(Regressions!D30), " ", Regressions!D30)</f>
        <v>691075</v>
      </c>
      <c r="E20" s="213" t="e">
        <f>IF(ISNUMBER(Regressions!E30),ROUND(Regressions!E30, 1), NA())</f>
        <v>#N/A</v>
      </c>
      <c r="F20" s="338" t="e">
        <f>IF(ISNUMBER(Regressions!F30),ROUND(Regressions!F30, 1), NA())</f>
        <v>#N/A</v>
      </c>
      <c r="G20" s="235">
        <f>IF(ISNUMBER(Regressions!G30),ROUND(Regressions!G30, 1), NA())</f>
        <v>65.8</v>
      </c>
      <c r="H20" s="339" t="e">
        <f>IF(ISNUMBER(Regressions!H30),ROUND(Regressions!H30, 1), NA())</f>
        <v>#N/A</v>
      </c>
      <c r="I20" s="236" t="e">
        <f>IF(ISNUMBER(Regressions!I30),ROUND(Regressions!I30, 1), NA())</f>
        <v>#N/A</v>
      </c>
      <c r="J20" s="340">
        <f>IF(ISNUMBER(Regressions!K30),ROUND(Regressions!K30, 1), NA())</f>
        <v>66.400000000000006</v>
      </c>
      <c r="K20" s="338" t="e">
        <f>IF(ISNUMBER(Regressions!L30),ROUND(Regressions!L30, 1), NA())</f>
        <v>#N/A</v>
      </c>
      <c r="L20" s="237" t="e">
        <f>IF(ISNUMBER(Regressions!M30),ROUND(Regressions!M30, 1), NA())</f>
        <v>#N/A</v>
      </c>
      <c r="M20" s="339" t="e">
        <f>IF(ISNUMBER(Regressions!N30),ROUND(Regressions!N30, 1), NA())</f>
        <v>#N/A</v>
      </c>
      <c r="N20" s="236" t="e">
        <f>IF(ISNUMBER(Regressions!O30),ROUND(Regressions!O30, 1), NA())</f>
        <v>#N/A</v>
      </c>
      <c r="O20" s="340" t="e">
        <f>IF(ISNUMBER(Regressions!Q30),ROUND(Regressions!Q30, 1), NA())</f>
        <v>#N/A</v>
      </c>
      <c r="P20" s="338" t="e">
        <f>IF(ISNUMBER(Regressions!R30),ROUND(Regressions!R30, 1), NA())</f>
        <v>#N/A</v>
      </c>
      <c r="Q20" s="214">
        <f>IF(ISNUMBER(Regressions!S30),ROUND(Regressions!S30, 1), NA())</f>
        <v>66.099999999999994</v>
      </c>
      <c r="R20" s="339" t="e">
        <f>IF(ISNUMBER(Regressions!T30),ROUND(Regressions!T30, 1), NA())</f>
        <v>#N/A</v>
      </c>
      <c r="S20" s="236" t="e">
        <f>IF(ISNUMBER(Regressions!U30),ROUND(Regressions!U30, 1), NA())</f>
        <v>#N/A</v>
      </c>
    </row>
    <row xmlns:x14ac="http://schemas.microsoft.com/office/spreadsheetml/2009/9/ac" r="21" x14ac:dyDescent="0.2">
      <c r="A21" s="335" t="str">
        <f>IF(ISBLANK(Regressions!A31), " ", Regressions!A31)</f>
        <v>Gabon</v>
      </c>
      <c r="B21" s="336">
        <f>IF(ISBLANK(Regressions!B31), " ", Regressions!B31)</f>
        <v>2017</v>
      </c>
      <c r="C21" s="341" t="str">
        <f>IF(ISBLANK(Regressions!C31), " ", Regressions!C31)</f>
        <v>National</v>
      </c>
      <c r="D21" s="337">
        <f>IF(ISBLANK(Regressions!D31), " ", Regressions!D31)</f>
        <v>711349</v>
      </c>
      <c r="E21" s="213">
        <f>IF(ISNUMBER(Regressions!E31),ROUND(Regressions!E31, 1), NA())</f>
        <v>84.1</v>
      </c>
      <c r="F21" s="338">
        <f>IF(ISNUMBER(Regressions!F31),ROUND(Regressions!F31, 1), NA())</f>
        <v>77</v>
      </c>
      <c r="G21" s="235">
        <f>IF(ISNUMBER(Regressions!G31),ROUND(Regressions!G31, 1), NA())</f>
        <v>65.8</v>
      </c>
      <c r="H21" s="339">
        <f>IF(ISNUMBER(Regressions!H31),ROUND(Regressions!H31, 1), NA())</f>
        <v>11.2</v>
      </c>
      <c r="I21" s="236">
        <f>IF(ISNUMBER(Regressions!I31),ROUND(Regressions!I31, 1), NA())</f>
        <v>23</v>
      </c>
      <c r="J21" s="340">
        <f>IF(ISNUMBER(Regressions!K31),ROUND(Regressions!K31, 1), NA())</f>
        <v>67.8</v>
      </c>
      <c r="K21" s="338">
        <f>IF(ISNUMBER(Regressions!L31),ROUND(Regressions!L31, 1), NA())</f>
        <v>63.2</v>
      </c>
      <c r="L21" s="237" t="e">
        <f>IF(ISNUMBER(Regressions!M31),ROUND(Regressions!M31, 1), NA())</f>
        <v>#N/A</v>
      </c>
      <c r="M21" s="339" t="e">
        <f>IF(ISNUMBER(Regressions!N31),ROUND(Regressions!N31, 1), NA())</f>
        <v>#N/A</v>
      </c>
      <c r="N21" s="236">
        <f>IF(ISNUMBER(Regressions!O31),ROUND(Regressions!O31, 1), NA())</f>
        <v>36.799999999999997</v>
      </c>
      <c r="O21" s="340">
        <f>IF(ISNUMBER(Regressions!Q31),ROUND(Regressions!Q31, 1), NA())</f>
        <v>88.1</v>
      </c>
      <c r="P21" s="338">
        <f>IF(ISNUMBER(Regressions!R31),ROUND(Regressions!R31, 1), NA())</f>
        <v>88.1</v>
      </c>
      <c r="Q21" s="214">
        <f>IF(ISNUMBER(Regressions!S31),ROUND(Regressions!S31, 1), NA())</f>
        <v>66.099999999999994</v>
      </c>
      <c r="R21" s="339">
        <f>IF(ISNUMBER(Regressions!T31),ROUND(Regressions!T31, 1), NA())</f>
        <v>21.9</v>
      </c>
      <c r="S21" s="236">
        <f>IF(ISNUMBER(Regressions!U31),ROUND(Regressions!U31, 1), NA())</f>
        <v>11.9</v>
      </c>
    </row>
    <row xmlns:x14ac="http://schemas.microsoft.com/office/spreadsheetml/2009/9/ac" r="22" x14ac:dyDescent="0.2">
      <c r="A22" s="335" t="str">
        <f>IF(ISBLANK(Regressions!A32), " ", Regressions!A32)</f>
        <v>Gabon</v>
      </c>
      <c r="B22" s="336">
        <f>IF(ISBLANK(Regressions!B32), " ", Regressions!B32)</f>
        <v>2018</v>
      </c>
      <c r="C22" s="341" t="str">
        <f>IF(ISBLANK(Regressions!C32), " ", Regressions!C32)</f>
        <v>National</v>
      </c>
      <c r="D22" s="337">
        <f>IF(ISBLANK(Regressions!D32), " ", Regressions!D32)</f>
        <v>731730</v>
      </c>
      <c r="E22" s="213">
        <f>IF(ISNUMBER(Regressions!E32),ROUND(Regressions!E32, 1), NA())</f>
        <v>84.1</v>
      </c>
      <c r="F22" s="338">
        <f>IF(ISNUMBER(Regressions!F32),ROUND(Regressions!F32, 1), NA())</f>
        <v>77</v>
      </c>
      <c r="G22" s="235">
        <f>IF(ISNUMBER(Regressions!G32),ROUND(Regressions!G32, 1), NA())</f>
        <v>65.8</v>
      </c>
      <c r="H22" s="339">
        <f>IF(ISNUMBER(Regressions!H32),ROUND(Regressions!H32, 1), NA())</f>
        <v>11.2</v>
      </c>
      <c r="I22" s="236">
        <f>IF(ISNUMBER(Regressions!I32),ROUND(Regressions!I32, 1), NA())</f>
        <v>23</v>
      </c>
      <c r="J22" s="340">
        <f>IF(ISNUMBER(Regressions!K32),ROUND(Regressions!K32, 1), NA())</f>
        <v>69.2</v>
      </c>
      <c r="K22" s="338">
        <f>IF(ISNUMBER(Regressions!L32),ROUND(Regressions!L32, 1), NA())</f>
        <v>63.2</v>
      </c>
      <c r="L22" s="237" t="e">
        <f>IF(ISNUMBER(Regressions!M32),ROUND(Regressions!M32, 1), NA())</f>
        <v>#N/A</v>
      </c>
      <c r="M22" s="339" t="e">
        <f>IF(ISNUMBER(Regressions!N32),ROUND(Regressions!N32, 1), NA())</f>
        <v>#N/A</v>
      </c>
      <c r="N22" s="236">
        <f>IF(ISNUMBER(Regressions!O32),ROUND(Regressions!O32, 1), NA())</f>
        <v>36.799999999999997</v>
      </c>
      <c r="O22" s="340">
        <f>IF(ISNUMBER(Regressions!Q32),ROUND(Regressions!Q32, 1), NA())</f>
        <v>88.1</v>
      </c>
      <c r="P22" s="338">
        <f>IF(ISNUMBER(Regressions!R32),ROUND(Regressions!R32, 1), NA())</f>
        <v>88.1</v>
      </c>
      <c r="Q22" s="214">
        <f>IF(ISNUMBER(Regressions!S32),ROUND(Regressions!S32, 1), NA())</f>
        <v>66.099999999999994</v>
      </c>
      <c r="R22" s="339">
        <f>IF(ISNUMBER(Regressions!T32),ROUND(Regressions!T32, 1), NA())</f>
        <v>21.9</v>
      </c>
      <c r="S22" s="236">
        <f>IF(ISNUMBER(Regressions!U32),ROUND(Regressions!U32, 1), NA())</f>
        <v>11.9</v>
      </c>
    </row>
    <row xmlns:x14ac="http://schemas.microsoft.com/office/spreadsheetml/2009/9/ac" r="23" x14ac:dyDescent="0.2">
      <c r="A23" s="335" t="str">
        <f>IF(ISBLANK(Regressions!A33), " ", Regressions!A33)</f>
        <v>Gabon</v>
      </c>
      <c r="B23" s="336">
        <f>IF(ISBLANK(Regressions!B33), " ", Regressions!B33)</f>
        <v>2019</v>
      </c>
      <c r="C23" s="341" t="str">
        <f>IF(ISBLANK(Regressions!C33), " ", Regressions!C33)</f>
        <v>National</v>
      </c>
      <c r="D23" s="337">
        <f>IF(ISBLANK(Regressions!D33), " ", Regressions!D33)</f>
        <v>751947</v>
      </c>
      <c r="E23" s="213">
        <f>IF(ISNUMBER(Regressions!E33),ROUND(Regressions!E33, 1), NA())</f>
        <v>84.1</v>
      </c>
      <c r="F23" s="338">
        <f>IF(ISNUMBER(Regressions!F33),ROUND(Regressions!F33, 1), NA())</f>
        <v>77</v>
      </c>
      <c r="G23" s="235">
        <f>IF(ISNUMBER(Regressions!G33),ROUND(Regressions!G33, 1), NA())</f>
        <v>65.8</v>
      </c>
      <c r="H23" s="339">
        <f>IF(ISNUMBER(Regressions!H33),ROUND(Regressions!H33, 1), NA())</f>
        <v>11.2</v>
      </c>
      <c r="I23" s="236">
        <f>IF(ISNUMBER(Regressions!I33),ROUND(Regressions!I33, 1), NA())</f>
        <v>23</v>
      </c>
      <c r="J23" s="340">
        <f>IF(ISNUMBER(Regressions!K33),ROUND(Regressions!K33, 1), NA())</f>
        <v>70.5</v>
      </c>
      <c r="K23" s="338">
        <f>IF(ISNUMBER(Regressions!L33),ROUND(Regressions!L33, 1), NA())</f>
        <v>63.2</v>
      </c>
      <c r="L23" s="237" t="e">
        <f>IF(ISNUMBER(Regressions!M33),ROUND(Regressions!M33, 1), NA())</f>
        <v>#N/A</v>
      </c>
      <c r="M23" s="339" t="e">
        <f>IF(ISNUMBER(Regressions!N33),ROUND(Regressions!N33, 1), NA())</f>
        <v>#N/A</v>
      </c>
      <c r="N23" s="236">
        <f>IF(ISNUMBER(Regressions!O33),ROUND(Regressions!O33, 1), NA())</f>
        <v>36.799999999999997</v>
      </c>
      <c r="O23" s="340">
        <f>IF(ISNUMBER(Regressions!Q33),ROUND(Regressions!Q33, 1), NA())</f>
        <v>88.1</v>
      </c>
      <c r="P23" s="338">
        <f>IF(ISNUMBER(Regressions!R33),ROUND(Regressions!R33, 1), NA())</f>
        <v>88.1</v>
      </c>
      <c r="Q23" s="214">
        <f>IF(ISNUMBER(Regressions!S33),ROUND(Regressions!S33, 1), NA())</f>
        <v>66.099999999999994</v>
      </c>
      <c r="R23" s="339">
        <f>IF(ISNUMBER(Regressions!T33),ROUND(Regressions!T33, 1), NA())</f>
        <v>21.9</v>
      </c>
      <c r="S23" s="236">
        <f>IF(ISNUMBER(Regressions!U33),ROUND(Regressions!U33, 1), NA())</f>
        <v>11.9</v>
      </c>
    </row>
    <row xmlns:x14ac="http://schemas.microsoft.com/office/spreadsheetml/2009/9/ac" r="24" x14ac:dyDescent="0.2">
      <c r="A24" s="335" t="str">
        <f>IF(ISBLANK(Regressions!A34), " ", Regressions!A34)</f>
        <v>Gabon</v>
      </c>
      <c r="B24" s="336">
        <f>IF(ISBLANK(Regressions!B34), " ", Regressions!B34)</f>
        <v>2020</v>
      </c>
      <c r="C24" s="341" t="str">
        <f>IF(ISBLANK(Regressions!C34), " ", Regressions!C34)</f>
        <v>National</v>
      </c>
      <c r="D24" s="337">
        <f>IF(ISBLANK(Regressions!D34), " ", Regressions!D34)</f>
        <v>771787</v>
      </c>
      <c r="E24" s="213">
        <f>IF(ISNUMBER(Regressions!E34),ROUND(Regressions!E34, 1), NA())</f>
        <v>84.1</v>
      </c>
      <c r="F24" s="338">
        <f>IF(ISNUMBER(Regressions!F34),ROUND(Regressions!F34, 1), NA())</f>
        <v>77</v>
      </c>
      <c r="G24" s="235">
        <f>IF(ISNUMBER(Regressions!G34),ROUND(Regressions!G34, 1), NA())</f>
        <v>65.8</v>
      </c>
      <c r="H24" s="339">
        <f>IF(ISNUMBER(Regressions!H34),ROUND(Regressions!H34, 1), NA())</f>
        <v>11.2</v>
      </c>
      <c r="I24" s="236">
        <f>IF(ISNUMBER(Regressions!I34),ROUND(Regressions!I34, 1), NA())</f>
        <v>23</v>
      </c>
      <c r="J24" s="340">
        <f>IF(ISNUMBER(Regressions!K34),ROUND(Regressions!K34, 1), NA())</f>
        <v>71.900000000000006</v>
      </c>
      <c r="K24" s="338">
        <f>IF(ISNUMBER(Regressions!L34),ROUND(Regressions!L34, 1), NA())</f>
        <v>63.2</v>
      </c>
      <c r="L24" s="237" t="e">
        <f>IF(ISNUMBER(Regressions!M34),ROUND(Regressions!M34, 1), NA())</f>
        <v>#N/A</v>
      </c>
      <c r="M24" s="339" t="e">
        <f>IF(ISNUMBER(Regressions!N34),ROUND(Regressions!N34, 1), NA())</f>
        <v>#N/A</v>
      </c>
      <c r="N24" s="236">
        <f>IF(ISNUMBER(Regressions!O34),ROUND(Regressions!O34, 1), NA())</f>
        <v>36.799999999999997</v>
      </c>
      <c r="O24" s="340">
        <f>IF(ISNUMBER(Regressions!Q34),ROUND(Regressions!Q34, 1), NA())</f>
        <v>88.1</v>
      </c>
      <c r="P24" s="338">
        <f>IF(ISNUMBER(Regressions!R34),ROUND(Regressions!R34, 1), NA())</f>
        <v>88.1</v>
      </c>
      <c r="Q24" s="214">
        <f>IF(ISNUMBER(Regressions!S34),ROUND(Regressions!S34, 1), NA())</f>
        <v>66.099999999999994</v>
      </c>
      <c r="R24" s="339">
        <f>IF(ISNUMBER(Regressions!T34),ROUND(Regressions!T34, 1), NA())</f>
        <v>21.9</v>
      </c>
      <c r="S24" s="236">
        <f>IF(ISNUMBER(Regressions!U34),ROUND(Regressions!U34, 1), NA())</f>
        <v>11.9</v>
      </c>
    </row>
    <row xmlns:x14ac="http://schemas.microsoft.com/office/spreadsheetml/2009/9/ac" r="25" x14ac:dyDescent="0.2">
      <c r="A25" s="386" t="str">
        <f>IF(ISBLANK(Regressions!A35), " ", Regressions!A35)</f>
        <v>Gabon</v>
      </c>
      <c r="B25" s="387">
        <f>IF(ISBLANK(Regressions!B35), " ", Regressions!B35)</f>
        <v>2021</v>
      </c>
      <c r="C25" s="388" t="str">
        <f>IF(ISBLANK(Regressions!C35), " ", Regressions!C35)</f>
        <v>National</v>
      </c>
      <c r="D25" s="389">
        <f>IF(ISBLANK(Regressions!D35), " ", Regressions!D35)</f>
        <v>791003</v>
      </c>
      <c r="E25" s="392">
        <f>IF(ISNUMBER(Regressions!E35),ROUND(Regressions!E35, 1), NA())</f>
        <v>84.1</v>
      </c>
      <c r="F25" s="390">
        <f>IF(ISNUMBER(Regressions!F35),ROUND(Regressions!F35, 1), NA())</f>
        <v>77</v>
      </c>
      <c r="G25" s="393">
        <f>IF(ISNUMBER(Regressions!G35),ROUND(Regressions!G35, 1), NA())</f>
        <v>65.8</v>
      </c>
      <c r="H25" s="391">
        <f>IF(ISNUMBER(Regressions!H35),ROUND(Regressions!H35, 1), NA())</f>
        <v>11.2</v>
      </c>
      <c r="I25" s="394">
        <f>IF(ISNUMBER(Regressions!I35),ROUND(Regressions!I35, 1), NA())</f>
        <v>23</v>
      </c>
      <c r="J25" s="392">
        <f>IF(ISNUMBER(Regressions!K35),ROUND(Regressions!K35, 1), NA())</f>
        <v>73.3</v>
      </c>
      <c r="K25" s="390">
        <f>IF(ISNUMBER(Regressions!L35),ROUND(Regressions!L35, 1), NA())</f>
        <v>63.2</v>
      </c>
      <c r="L25" s="395" t="e">
        <f>IF(ISNUMBER(Regressions!M35),ROUND(Regressions!M35, 1), NA())</f>
        <v>#N/A</v>
      </c>
      <c r="M25" s="391" t="e">
        <f>IF(ISNUMBER(Regressions!N35),ROUND(Regressions!N35, 1), NA())</f>
        <v>#N/A</v>
      </c>
      <c r="N25" s="394">
        <f>IF(ISNUMBER(Regressions!O35),ROUND(Regressions!O35, 1), NA())</f>
        <v>36.799999999999997</v>
      </c>
      <c r="O25" s="392">
        <f>IF(ISNUMBER(Regressions!Q35),ROUND(Regressions!Q35, 1), NA())</f>
        <v>88.1</v>
      </c>
      <c r="P25" s="390">
        <f>IF(ISNUMBER(Regressions!R35),ROUND(Regressions!R35, 1), NA())</f>
        <v>88.1</v>
      </c>
      <c r="Q25" s="396">
        <f>IF(ISNUMBER(Regressions!S35),ROUND(Regressions!S35, 1), NA())</f>
        <v>66.099999999999994</v>
      </c>
      <c r="R25" s="391">
        <f>IF(ISNUMBER(Regressions!T35),ROUND(Regressions!T35, 1), NA())</f>
        <v>21.9</v>
      </c>
      <c r="S25" s="394">
        <f>IF(ISNUMBER(Regressions!U35),ROUND(Regressions!U35, 1), NA())</f>
        <v>11.9</v>
      </c>
      <c r="T25" s="385"/>
      <c r="U25" s="385"/>
      <c r="V25" s="385"/>
      <c r="W25" s="385"/>
      <c r="X25" s="385"/>
      <c r="Y25" s="385"/>
      <c r="Z25" s="385"/>
      <c r="AA25" s="385"/>
      <c r="AB25" s="385"/>
      <c r="AC25" s="385"/>
    </row>
    <row xmlns:x14ac="http://schemas.microsoft.com/office/spreadsheetml/2009/9/ac" r="26" x14ac:dyDescent="0.2">
      <c r="A26" s="335" t="str">
        <f>IF(ISBLANK(Regressions!A36), " ", Regressions!A36)</f>
        <v>Gabon</v>
      </c>
      <c r="B26" s="336">
        <f>IF(ISBLANK(Regressions!B36), " ", Regressions!B36)</f>
        <v>2022</v>
      </c>
      <c r="C26" s="341" t="str">
        <f>IF(ISBLANK(Regressions!C36), " ", Regressions!C36)</f>
        <v>National</v>
      </c>
      <c r="D26" s="337">
        <f>IF(ISBLANK(Regressions!D36), " ", Regressions!D36)</f>
        <v>809389</v>
      </c>
      <c r="E26" s="213">
        <f>IF(ISNUMBER(Regressions!E36),ROUND(Regressions!E36, 1), NA())</f>
        <v>84.1</v>
      </c>
      <c r="F26" s="338">
        <f>IF(ISNUMBER(Regressions!F36),ROUND(Regressions!F36, 1), NA())</f>
        <v>77</v>
      </c>
      <c r="G26" s="235">
        <f>IF(ISNUMBER(Regressions!G36),ROUND(Regressions!G36, 1), NA())</f>
        <v>65.8</v>
      </c>
      <c r="H26" s="339">
        <f>IF(ISNUMBER(Regressions!H36),ROUND(Regressions!H36, 1), NA())</f>
        <v>11.2</v>
      </c>
      <c r="I26" s="236">
        <f>IF(ISNUMBER(Regressions!I36),ROUND(Regressions!I36, 1), NA())</f>
        <v>23</v>
      </c>
      <c r="J26" s="340">
        <f>IF(ISNUMBER(Regressions!K36),ROUND(Regressions!K36, 1), NA())</f>
        <v>74.7</v>
      </c>
      <c r="K26" s="338">
        <f>IF(ISNUMBER(Regressions!L36),ROUND(Regressions!L36, 1), NA())</f>
        <v>63.2</v>
      </c>
      <c r="L26" s="237" t="e">
        <f>IF(ISNUMBER(Regressions!M36),ROUND(Regressions!M36, 1), NA())</f>
        <v>#N/A</v>
      </c>
      <c r="M26" s="339" t="e">
        <f>IF(ISNUMBER(Regressions!N36),ROUND(Regressions!N36, 1), NA())</f>
        <v>#N/A</v>
      </c>
      <c r="N26" s="236">
        <f>IF(ISNUMBER(Regressions!O36),ROUND(Regressions!O36, 1), NA())</f>
        <v>36.799999999999997</v>
      </c>
      <c r="O26" s="340">
        <f>IF(ISNUMBER(Regressions!Q36),ROUND(Regressions!Q36, 1), NA())</f>
        <v>88.1</v>
      </c>
      <c r="P26" s="338">
        <f>IF(ISNUMBER(Regressions!R36),ROUND(Regressions!R36, 1), NA())</f>
        <v>88.1</v>
      </c>
      <c r="Q26" s="214">
        <f>IF(ISNUMBER(Regressions!S36),ROUND(Regressions!S36, 1), NA())</f>
        <v>66.099999999999994</v>
      </c>
      <c r="R26" s="339">
        <f>IF(ISNUMBER(Regressions!T36),ROUND(Regressions!T36, 1), NA())</f>
        <v>21.9</v>
      </c>
      <c r="S26" s="236">
        <f>IF(ISNUMBER(Regressions!U36),ROUND(Regressions!U36, 1), NA())</f>
        <v>11.9</v>
      </c>
    </row>
    <row xmlns:x14ac="http://schemas.microsoft.com/office/spreadsheetml/2009/9/ac" r="27" x14ac:dyDescent="0.2">
      <c r="A27" s="342" t="str">
        <f>IF(ISBLANK(Regressions!A37), " ", Regressions!A37)</f>
        <v>Gabon</v>
      </c>
      <c r="B27" s="343">
        <f>IF(ISBLANK(Regressions!B37), " ", Regressions!B37)</f>
        <v>2023</v>
      </c>
      <c r="C27" s="344" t="str">
        <f>IF(ISBLANK(Regressions!C37), " ", Regressions!C37)</f>
        <v>National</v>
      </c>
      <c r="D27" s="345">
        <f>IF(ISBLANK(Regressions!D37), " ", Regressions!D37)</f>
        <v>793248</v>
      </c>
      <c r="E27" s="346">
        <f>IF(ISNUMBER(Regressions!E37),ROUND(Regressions!E37, 1), NA())</f>
        <v>84.1</v>
      </c>
      <c r="F27" s="347">
        <f>IF(ISNUMBER(Regressions!F37),ROUND(Regressions!F37, 1), NA())</f>
        <v>77</v>
      </c>
      <c r="G27" s="348">
        <f>IF(ISNUMBER(Regressions!G37),ROUND(Regressions!G37, 1), NA())</f>
        <v>65.8</v>
      </c>
      <c r="H27" s="349">
        <f>IF(ISNUMBER(Regressions!H37),ROUND(Regressions!H37, 1), NA())</f>
        <v>11.2</v>
      </c>
      <c r="I27" s="350">
        <f>IF(ISNUMBER(Regressions!I37),ROUND(Regressions!I37, 1), NA())</f>
        <v>23</v>
      </c>
      <c r="J27" s="351">
        <f>IF(ISNUMBER(Regressions!K37),ROUND(Regressions!K37, 1), NA())</f>
        <v>76.099999999999994</v>
      </c>
      <c r="K27" s="347">
        <f>IF(ISNUMBER(Regressions!L37),ROUND(Regressions!L37, 1), NA())</f>
        <v>63.2</v>
      </c>
      <c r="L27" s="352" t="e">
        <f>IF(ISNUMBER(Regressions!M37),ROUND(Regressions!M37, 1), NA())</f>
        <v>#N/A</v>
      </c>
      <c r="M27" s="349" t="e">
        <f>IF(ISNUMBER(Regressions!N37),ROUND(Regressions!N37, 1), NA())</f>
        <v>#N/A</v>
      </c>
      <c r="N27" s="350">
        <f>IF(ISNUMBER(Regressions!O37),ROUND(Regressions!O37, 1), NA())</f>
        <v>36.799999999999997</v>
      </c>
      <c r="O27" s="351">
        <f>IF(ISNUMBER(Regressions!Q37),ROUND(Regressions!Q37, 1), NA())</f>
        <v>88.1</v>
      </c>
      <c r="P27" s="347">
        <f>IF(ISNUMBER(Regressions!R37),ROUND(Regressions!R37, 1), NA())</f>
        <v>88.1</v>
      </c>
      <c r="Q27" s="353">
        <f>IF(ISNUMBER(Regressions!S37),ROUND(Regressions!S37, 1), NA())</f>
        <v>66.099999999999994</v>
      </c>
      <c r="R27" s="349">
        <f>IF(ISNUMBER(Regressions!T37),ROUND(Regressions!T37, 1), NA())</f>
        <v>21.9</v>
      </c>
      <c r="S27" s="350">
        <f>IF(ISNUMBER(Regressions!U37),ROUND(Regressions!U37, 1), NA())</f>
        <v>11.9</v>
      </c>
    </row>
    <row xmlns:x14ac="http://schemas.microsoft.com/office/spreadsheetml/2009/9/ac" r="28" hidden="true" x14ac:dyDescent="0.2">
      <c r="A28" s="335" t="str">
        <f>IF(ISBLANK(Regressions!A38), " ", Regressions!A38)</f>
        <v>Gabon</v>
      </c>
      <c r="B28" s="336">
        <f>IF(ISBLANK(Regressions!B38), " ", Regressions!B38)</f>
        <v>2024</v>
      </c>
      <c r="C28" s="341" t="str">
        <f>IF(ISBLANK(Regressions!C38), " ", Regressions!C38)</f>
        <v>National</v>
      </c>
      <c r="D28" s="337" t="str">
        <f>IF(ISBLANK(Regressions!D38), " ", Regressions!D38)</f>
        <v> </v>
      </c>
      <c r="E28" s="213" t="e">
        <f>IF(ISNUMBER(Regressions!E38),ROUND(Regressions!E38, 1), NA())</f>
        <v>#N/A</v>
      </c>
      <c r="F28" s="338" t="e">
        <f>IF(ISNUMBER(Regressions!F38),ROUND(Regressions!F38, 1), NA())</f>
        <v>#N/A</v>
      </c>
      <c r="G28" s="235" t="e">
        <f>IF(ISNUMBER(Regressions!G38),ROUND(Regressions!G38, 1), NA())</f>
        <v>#N/A</v>
      </c>
      <c r="H28" s="339" t="e">
        <f>IF(ISNUMBER(Regressions!H38),ROUND(Regressions!H38, 1), NA())</f>
        <v>#N/A</v>
      </c>
      <c r="I28" s="236" t="e">
        <f>IF(ISNUMBER(Regressions!I38),ROUND(Regressions!I38, 1), NA())</f>
        <v>#N/A</v>
      </c>
      <c r="J28" s="340" t="e">
        <f>IF(ISNUMBER(Regressions!K38),ROUND(Regressions!K38, 1), NA())</f>
        <v>#N/A</v>
      </c>
      <c r="K28" s="338" t="e">
        <f>IF(ISNUMBER(Regressions!L38),ROUND(Regressions!L38, 1), NA())</f>
        <v>#N/A</v>
      </c>
      <c r="L28" s="237" t="e">
        <f>IF(ISNUMBER(Regressions!M38),ROUND(Regressions!M38, 1), NA())</f>
        <v>#N/A</v>
      </c>
      <c r="M28" s="339" t="e">
        <f>IF(ISNUMBER(Regressions!N38),ROUND(Regressions!N38, 1), NA())</f>
        <v>#N/A</v>
      </c>
      <c r="N28" s="236" t="e">
        <f>IF(ISNUMBER(Regressions!O38),ROUND(Regressions!O38, 1), NA())</f>
        <v>#N/A</v>
      </c>
      <c r="O28" s="340" t="e">
        <f>IF(ISNUMBER(Regressions!Q38),ROUND(Regressions!Q38, 1), NA())</f>
        <v>#N/A</v>
      </c>
      <c r="P28" s="338" t="e">
        <f>IF(ISNUMBER(Regressions!R38),ROUND(Regressions!R38, 1), NA())</f>
        <v>#N/A</v>
      </c>
      <c r="Q28" s="214" t="e">
        <f>IF(ISNUMBER(Regressions!S38),ROUND(Regressions!S38, 1), NA())</f>
        <v>#N/A</v>
      </c>
      <c r="R28" s="339" t="e">
        <f>IF(ISNUMBER(Regressions!T38),ROUND(Regressions!T38, 1), NA())</f>
        <v>#N/A</v>
      </c>
      <c r="S28" s="236" t="e">
        <f>IF(ISNUMBER(Regressions!U38),ROUND(Regressions!U38, 1), NA())</f>
        <v>#N/A</v>
      </c>
    </row>
    <row xmlns:x14ac="http://schemas.microsoft.com/office/spreadsheetml/2009/9/ac" r="29" hidden="true" x14ac:dyDescent="0.2">
      <c r="A29" s="335" t="str">
        <f>IF(ISBLANK(Regressions!A39), " ", Regressions!A39)</f>
        <v>Gabon</v>
      </c>
      <c r="B29" s="336">
        <f>IF(ISBLANK(Regressions!B39), " ", Regressions!B39)</f>
        <v>2025</v>
      </c>
      <c r="C29" s="341" t="str">
        <f>IF(ISBLANK(Regressions!C39), " ", Regressions!C39)</f>
        <v>National</v>
      </c>
      <c r="D29" s="337" t="str">
        <f>IF(ISBLANK(Regressions!D39), " ", Regressions!D39)</f>
        <v> </v>
      </c>
      <c r="E29" s="213" t="e">
        <f>IF(ISNUMBER(Regressions!E39),ROUND(Regressions!E39, 1), NA())</f>
        <v>#N/A</v>
      </c>
      <c r="F29" s="338" t="e">
        <f>IF(ISNUMBER(Regressions!F39),ROUND(Regressions!F39, 1), NA())</f>
        <v>#N/A</v>
      </c>
      <c r="G29" s="235" t="e">
        <f>IF(ISNUMBER(Regressions!G39),ROUND(Regressions!G39, 1), NA())</f>
        <v>#N/A</v>
      </c>
      <c r="H29" s="339" t="e">
        <f>IF(ISNUMBER(Regressions!H39),ROUND(Regressions!H39, 1), NA())</f>
        <v>#N/A</v>
      </c>
      <c r="I29" s="236" t="e">
        <f>IF(ISNUMBER(Regressions!I39),ROUND(Regressions!I39, 1), NA())</f>
        <v>#N/A</v>
      </c>
      <c r="J29" s="340" t="e">
        <f>IF(ISNUMBER(Regressions!K39),ROUND(Regressions!K39, 1), NA())</f>
        <v>#N/A</v>
      </c>
      <c r="K29" s="338" t="e">
        <f>IF(ISNUMBER(Regressions!L39),ROUND(Regressions!L39, 1), NA())</f>
        <v>#N/A</v>
      </c>
      <c r="L29" s="237" t="e">
        <f>IF(ISNUMBER(Regressions!M39),ROUND(Regressions!M39, 1), NA())</f>
        <v>#N/A</v>
      </c>
      <c r="M29" s="339" t="e">
        <f>IF(ISNUMBER(Regressions!N39),ROUND(Regressions!N39, 1), NA())</f>
        <v>#N/A</v>
      </c>
      <c r="N29" s="236" t="e">
        <f>IF(ISNUMBER(Regressions!O39),ROUND(Regressions!O39, 1), NA())</f>
        <v>#N/A</v>
      </c>
      <c r="O29" s="340" t="e">
        <f>IF(ISNUMBER(Regressions!Q39),ROUND(Regressions!Q39, 1), NA())</f>
        <v>#N/A</v>
      </c>
      <c r="P29" s="338" t="e">
        <f>IF(ISNUMBER(Regressions!R39),ROUND(Regressions!R39, 1), NA())</f>
        <v>#N/A</v>
      </c>
      <c r="Q29" s="214" t="e">
        <f>IF(ISNUMBER(Regressions!S39),ROUND(Regressions!S39, 1), NA())</f>
        <v>#N/A</v>
      </c>
      <c r="R29" s="339" t="e">
        <f>IF(ISNUMBER(Regressions!T39),ROUND(Regressions!T39, 1), NA())</f>
        <v>#N/A</v>
      </c>
      <c r="S29" s="236" t="e">
        <f>IF(ISNUMBER(Regressions!U39),ROUND(Regressions!U39, 1), NA())</f>
        <v>#N/A</v>
      </c>
    </row>
    <row xmlns:x14ac="http://schemas.microsoft.com/office/spreadsheetml/2009/9/ac" r="30" hidden="true" x14ac:dyDescent="0.2">
      <c r="A30" s="335" t="str">
        <f>IF(ISBLANK(Regressions!A40), " ", Regressions!A40)</f>
        <v>Gabon</v>
      </c>
      <c r="B30" s="336">
        <f>IF(ISBLANK(Regressions!B40), " ", Regressions!B40)</f>
        <v>2026</v>
      </c>
      <c r="C30" s="341" t="str">
        <f>IF(ISBLANK(Regressions!C40), " ", Regressions!C40)</f>
        <v>National</v>
      </c>
      <c r="D30" s="337" t="str">
        <f>IF(ISBLANK(Regressions!D40), " ", Regressions!D40)</f>
        <v> </v>
      </c>
      <c r="E30" s="213" t="e">
        <f>IF(ISNUMBER(Regressions!E40),ROUND(Regressions!E40, 1), NA())</f>
        <v>#N/A</v>
      </c>
      <c r="F30" s="338" t="e">
        <f>IF(ISNUMBER(Regressions!F40),ROUND(Regressions!F40, 1), NA())</f>
        <v>#N/A</v>
      </c>
      <c r="G30" s="235" t="e">
        <f>IF(ISNUMBER(Regressions!G40),ROUND(Regressions!G40, 1), NA())</f>
        <v>#N/A</v>
      </c>
      <c r="H30" s="339" t="e">
        <f>IF(ISNUMBER(Regressions!H40),ROUND(Regressions!H40, 1), NA())</f>
        <v>#N/A</v>
      </c>
      <c r="I30" s="236" t="e">
        <f>IF(ISNUMBER(Regressions!I40),ROUND(Regressions!I40, 1), NA())</f>
        <v>#N/A</v>
      </c>
      <c r="J30" s="340" t="e">
        <f>IF(ISNUMBER(Regressions!K40),ROUND(Regressions!K40, 1), NA())</f>
        <v>#N/A</v>
      </c>
      <c r="K30" s="338" t="e">
        <f>IF(ISNUMBER(Regressions!L40),ROUND(Regressions!L40, 1), NA())</f>
        <v>#N/A</v>
      </c>
      <c r="L30" s="237" t="e">
        <f>IF(ISNUMBER(Regressions!M40),ROUND(Regressions!M40, 1), NA())</f>
        <v>#N/A</v>
      </c>
      <c r="M30" s="339" t="e">
        <f>IF(ISNUMBER(Regressions!N40),ROUND(Regressions!N40, 1), NA())</f>
        <v>#N/A</v>
      </c>
      <c r="N30" s="236" t="e">
        <f>IF(ISNUMBER(Regressions!O40),ROUND(Regressions!O40, 1), NA())</f>
        <v>#N/A</v>
      </c>
      <c r="O30" s="340" t="e">
        <f>IF(ISNUMBER(Regressions!Q40),ROUND(Regressions!Q40, 1), NA())</f>
        <v>#N/A</v>
      </c>
      <c r="P30" s="338" t="e">
        <f>IF(ISNUMBER(Regressions!R40),ROUND(Regressions!R40, 1), NA())</f>
        <v>#N/A</v>
      </c>
      <c r="Q30" s="214" t="e">
        <f>IF(ISNUMBER(Regressions!S40),ROUND(Regressions!S40, 1), NA())</f>
        <v>#N/A</v>
      </c>
      <c r="R30" s="339" t="e">
        <f>IF(ISNUMBER(Regressions!T40),ROUND(Regressions!T40, 1), NA())</f>
        <v>#N/A</v>
      </c>
      <c r="S30" s="236" t="e">
        <f>IF(ISNUMBER(Regressions!U40),ROUND(Regressions!U40, 1), NA())</f>
        <v>#N/A</v>
      </c>
    </row>
    <row xmlns:x14ac="http://schemas.microsoft.com/office/spreadsheetml/2009/9/ac" r="31" hidden="true" x14ac:dyDescent="0.2">
      <c r="A31" s="335" t="str">
        <f>IF(ISBLANK(Regressions!A41), " ", Regressions!A41)</f>
        <v>Gabon</v>
      </c>
      <c r="B31" s="336">
        <f>IF(ISBLANK(Regressions!B41), " ", Regressions!B41)</f>
        <v>2027</v>
      </c>
      <c r="C31" s="341" t="str">
        <f>IF(ISBLANK(Regressions!C41), " ", Regressions!C41)</f>
        <v>National</v>
      </c>
      <c r="D31" s="337" t="str">
        <f>IF(ISBLANK(Regressions!D41), " ", Regressions!D41)</f>
        <v> </v>
      </c>
      <c r="E31" s="213" t="e">
        <f>IF(ISNUMBER(Regressions!E41),ROUND(Regressions!E41, 1), NA())</f>
        <v>#N/A</v>
      </c>
      <c r="F31" s="338" t="e">
        <f>IF(ISNUMBER(Regressions!F41),ROUND(Regressions!F41, 1), NA())</f>
        <v>#N/A</v>
      </c>
      <c r="G31" s="235" t="e">
        <f>IF(ISNUMBER(Regressions!G41),ROUND(Regressions!G41, 1), NA())</f>
        <v>#N/A</v>
      </c>
      <c r="H31" s="339" t="e">
        <f>IF(ISNUMBER(Regressions!H41),ROUND(Regressions!H41, 1), NA())</f>
        <v>#N/A</v>
      </c>
      <c r="I31" s="236" t="e">
        <f>IF(ISNUMBER(Regressions!I41),ROUND(Regressions!I41, 1), NA())</f>
        <v>#N/A</v>
      </c>
      <c r="J31" s="340" t="e">
        <f>IF(ISNUMBER(Regressions!K41),ROUND(Regressions!K41, 1), NA())</f>
        <v>#N/A</v>
      </c>
      <c r="K31" s="338" t="e">
        <f>IF(ISNUMBER(Regressions!L41),ROUND(Regressions!L41, 1), NA())</f>
        <v>#N/A</v>
      </c>
      <c r="L31" s="237" t="e">
        <f>IF(ISNUMBER(Regressions!M41),ROUND(Regressions!M41, 1), NA())</f>
        <v>#N/A</v>
      </c>
      <c r="M31" s="339" t="e">
        <f>IF(ISNUMBER(Regressions!N41),ROUND(Regressions!N41, 1), NA())</f>
        <v>#N/A</v>
      </c>
      <c r="N31" s="236" t="e">
        <f>IF(ISNUMBER(Regressions!O41),ROUND(Regressions!O41, 1), NA())</f>
        <v>#N/A</v>
      </c>
      <c r="O31" s="340" t="e">
        <f>IF(ISNUMBER(Regressions!Q41),ROUND(Regressions!Q41, 1), NA())</f>
        <v>#N/A</v>
      </c>
      <c r="P31" s="338" t="e">
        <f>IF(ISNUMBER(Regressions!R41),ROUND(Regressions!R41, 1), NA())</f>
        <v>#N/A</v>
      </c>
      <c r="Q31" s="214" t="e">
        <f>IF(ISNUMBER(Regressions!S41),ROUND(Regressions!S41, 1), NA())</f>
        <v>#N/A</v>
      </c>
      <c r="R31" s="339" t="e">
        <f>IF(ISNUMBER(Regressions!T41),ROUND(Regressions!T41, 1), NA())</f>
        <v>#N/A</v>
      </c>
      <c r="S31" s="236" t="e">
        <f>IF(ISNUMBER(Regressions!U41),ROUND(Regressions!U41, 1), NA())</f>
        <v>#N/A</v>
      </c>
    </row>
    <row xmlns:x14ac="http://schemas.microsoft.com/office/spreadsheetml/2009/9/ac" r="32" hidden="true" x14ac:dyDescent="0.2">
      <c r="A32" s="335" t="str">
        <f>IF(ISBLANK(Regressions!A42), " ", Regressions!A42)</f>
        <v>Gabon</v>
      </c>
      <c r="B32" s="336">
        <f>IF(ISBLANK(Regressions!B42), " ", Regressions!B42)</f>
        <v>2028</v>
      </c>
      <c r="C32" s="341" t="str">
        <f>IF(ISBLANK(Regressions!C42), " ", Regressions!C42)</f>
        <v>National</v>
      </c>
      <c r="D32" s="337" t="str">
        <f>IF(ISBLANK(Regressions!D42), " ", Regressions!D42)</f>
        <v> </v>
      </c>
      <c r="E32" s="213" t="e">
        <f>IF(ISNUMBER(Regressions!E42),ROUND(Regressions!E42, 1), NA())</f>
        <v>#N/A</v>
      </c>
      <c r="F32" s="338" t="e">
        <f>IF(ISNUMBER(Regressions!F42),ROUND(Regressions!F42, 1), NA())</f>
        <v>#N/A</v>
      </c>
      <c r="G32" s="235" t="e">
        <f>IF(ISNUMBER(Regressions!G42),ROUND(Regressions!G42, 1), NA())</f>
        <v>#N/A</v>
      </c>
      <c r="H32" s="339" t="e">
        <f>IF(ISNUMBER(Regressions!H42),ROUND(Regressions!H42, 1), NA())</f>
        <v>#N/A</v>
      </c>
      <c r="I32" s="236" t="e">
        <f>IF(ISNUMBER(Regressions!I42),ROUND(Regressions!I42, 1), NA())</f>
        <v>#N/A</v>
      </c>
      <c r="J32" s="340" t="e">
        <f>IF(ISNUMBER(Regressions!K42),ROUND(Regressions!K42, 1), NA())</f>
        <v>#N/A</v>
      </c>
      <c r="K32" s="338" t="e">
        <f>IF(ISNUMBER(Regressions!L42),ROUND(Regressions!L42, 1), NA())</f>
        <v>#N/A</v>
      </c>
      <c r="L32" s="237" t="e">
        <f>IF(ISNUMBER(Regressions!M42),ROUND(Regressions!M42, 1), NA())</f>
        <v>#N/A</v>
      </c>
      <c r="M32" s="339" t="e">
        <f>IF(ISNUMBER(Regressions!N42),ROUND(Regressions!N42, 1), NA())</f>
        <v>#N/A</v>
      </c>
      <c r="N32" s="236" t="e">
        <f>IF(ISNUMBER(Regressions!O42),ROUND(Regressions!O42, 1), NA())</f>
        <v>#N/A</v>
      </c>
      <c r="O32" s="340" t="e">
        <f>IF(ISNUMBER(Regressions!Q42),ROUND(Regressions!Q42, 1), NA())</f>
        <v>#N/A</v>
      </c>
      <c r="P32" s="338" t="e">
        <f>IF(ISNUMBER(Regressions!R42),ROUND(Regressions!R42, 1), NA())</f>
        <v>#N/A</v>
      </c>
      <c r="Q32" s="214" t="e">
        <f>IF(ISNUMBER(Regressions!S42),ROUND(Regressions!S42, 1), NA())</f>
        <v>#N/A</v>
      </c>
      <c r="R32" s="339" t="e">
        <f>IF(ISNUMBER(Regressions!T42),ROUND(Regressions!T42, 1), NA())</f>
        <v>#N/A</v>
      </c>
      <c r="S32" s="236" t="e">
        <f>IF(ISNUMBER(Regressions!U42),ROUND(Regressions!U42, 1), NA())</f>
        <v>#N/A</v>
      </c>
    </row>
    <row xmlns:x14ac="http://schemas.microsoft.com/office/spreadsheetml/2009/9/ac" r="33" hidden="true" x14ac:dyDescent="0.2">
      <c r="A33" s="335" t="str">
        <f>IF(ISBLANK(Regressions!A43), " ", Regressions!A43)</f>
        <v>Gabon</v>
      </c>
      <c r="B33" s="336">
        <f>IF(ISBLANK(Regressions!B43), " ", Regressions!B43)</f>
        <v>2029</v>
      </c>
      <c r="C33" s="341" t="str">
        <f>IF(ISBLANK(Regressions!C43), " ", Regressions!C43)</f>
        <v>National</v>
      </c>
      <c r="D33" s="337" t="str">
        <f>IF(ISBLANK(Regressions!D43), " ", Regressions!D43)</f>
        <v> </v>
      </c>
      <c r="E33" s="213" t="e">
        <f>IF(ISNUMBER(Regressions!E43),ROUND(Regressions!E43, 1), NA())</f>
        <v>#N/A</v>
      </c>
      <c r="F33" s="338" t="e">
        <f>IF(ISNUMBER(Regressions!F43),ROUND(Regressions!F43, 1), NA())</f>
        <v>#N/A</v>
      </c>
      <c r="G33" s="235" t="e">
        <f>IF(ISNUMBER(Regressions!G43),ROUND(Regressions!G43, 1), NA())</f>
        <v>#N/A</v>
      </c>
      <c r="H33" s="339" t="e">
        <f>IF(ISNUMBER(Regressions!H43),ROUND(Regressions!H43, 1), NA())</f>
        <v>#N/A</v>
      </c>
      <c r="I33" s="236" t="e">
        <f>IF(ISNUMBER(Regressions!I43),ROUND(Regressions!I43, 1), NA())</f>
        <v>#N/A</v>
      </c>
      <c r="J33" s="340" t="e">
        <f>IF(ISNUMBER(Regressions!K43),ROUND(Regressions!K43, 1), NA())</f>
        <v>#N/A</v>
      </c>
      <c r="K33" s="338" t="e">
        <f>IF(ISNUMBER(Regressions!L43),ROUND(Regressions!L43, 1), NA())</f>
        <v>#N/A</v>
      </c>
      <c r="L33" s="237" t="e">
        <f>IF(ISNUMBER(Regressions!M43),ROUND(Regressions!M43, 1), NA())</f>
        <v>#N/A</v>
      </c>
      <c r="M33" s="339" t="e">
        <f>IF(ISNUMBER(Regressions!N43),ROUND(Regressions!N43, 1), NA())</f>
        <v>#N/A</v>
      </c>
      <c r="N33" s="236" t="e">
        <f>IF(ISNUMBER(Regressions!O43),ROUND(Regressions!O43, 1), NA())</f>
        <v>#N/A</v>
      </c>
      <c r="O33" s="340" t="e">
        <f>IF(ISNUMBER(Regressions!Q43),ROUND(Regressions!Q43, 1), NA())</f>
        <v>#N/A</v>
      </c>
      <c r="P33" s="338" t="e">
        <f>IF(ISNUMBER(Regressions!R43),ROUND(Regressions!R43, 1), NA())</f>
        <v>#N/A</v>
      </c>
      <c r="Q33" s="214" t="e">
        <f>IF(ISNUMBER(Regressions!S43),ROUND(Regressions!S43, 1), NA())</f>
        <v>#N/A</v>
      </c>
      <c r="R33" s="339" t="e">
        <f>IF(ISNUMBER(Regressions!T43),ROUND(Regressions!T43, 1), NA())</f>
        <v>#N/A</v>
      </c>
      <c r="S33" s="236" t="e">
        <f>IF(ISNUMBER(Regressions!U43),ROUND(Regressions!U43, 1), NA())</f>
        <v>#N/A</v>
      </c>
    </row>
    <row xmlns:x14ac="http://schemas.microsoft.com/office/spreadsheetml/2009/9/ac" r="34" hidden="true" x14ac:dyDescent="0.2">
      <c r="A34" s="335" t="str">
        <f>IF(ISBLANK(Regressions!A44), " ", Regressions!A44)</f>
        <v>Gabon</v>
      </c>
      <c r="B34" s="336">
        <f>IF(ISBLANK(Regressions!B44), " ", Regressions!B44)</f>
        <v>2030</v>
      </c>
      <c r="C34" s="341" t="str">
        <f>IF(ISBLANK(Regressions!C44), " ", Regressions!C44)</f>
        <v>National</v>
      </c>
      <c r="D34" s="337" t="str">
        <f>IF(ISBLANK(Regressions!D44), " ", Regressions!D44)</f>
        <v> </v>
      </c>
      <c r="E34" s="213" t="e">
        <f>IF(ISNUMBER(Regressions!E44),ROUND(Regressions!E44, 1), NA())</f>
        <v>#N/A</v>
      </c>
      <c r="F34" s="338" t="e">
        <f>IF(ISNUMBER(Regressions!F44),ROUND(Regressions!F44, 1), NA())</f>
        <v>#N/A</v>
      </c>
      <c r="G34" s="235" t="e">
        <f>IF(ISNUMBER(Regressions!G44),ROUND(Regressions!G44, 1), NA())</f>
        <v>#N/A</v>
      </c>
      <c r="H34" s="339" t="e">
        <f>IF(ISNUMBER(Regressions!H44),ROUND(Regressions!H44, 1), NA())</f>
        <v>#N/A</v>
      </c>
      <c r="I34" s="236" t="e">
        <f>IF(ISNUMBER(Regressions!I44),ROUND(Regressions!I44, 1), NA())</f>
        <v>#N/A</v>
      </c>
      <c r="J34" s="340" t="e">
        <f>IF(ISNUMBER(Regressions!K44),ROUND(Regressions!K44, 1), NA())</f>
        <v>#N/A</v>
      </c>
      <c r="K34" s="338" t="e">
        <f>IF(ISNUMBER(Regressions!L44),ROUND(Regressions!L44, 1), NA())</f>
        <v>#N/A</v>
      </c>
      <c r="L34" s="237" t="e">
        <f>IF(ISNUMBER(Regressions!M44),ROUND(Regressions!M44, 1), NA())</f>
        <v>#N/A</v>
      </c>
      <c r="M34" s="339" t="e">
        <f>IF(ISNUMBER(Regressions!N44),ROUND(Regressions!N44, 1), NA())</f>
        <v>#N/A</v>
      </c>
      <c r="N34" s="236" t="e">
        <f>IF(ISNUMBER(Regressions!O44),ROUND(Regressions!O44, 1), NA())</f>
        <v>#N/A</v>
      </c>
      <c r="O34" s="340" t="e">
        <f>IF(ISNUMBER(Regressions!Q44),ROUND(Regressions!Q44, 1), NA())</f>
        <v>#N/A</v>
      </c>
      <c r="P34" s="338" t="e">
        <f>IF(ISNUMBER(Regressions!R44),ROUND(Regressions!R44, 1), NA())</f>
        <v>#N/A</v>
      </c>
      <c r="Q34" s="214" t="e">
        <f>IF(ISNUMBER(Regressions!S44),ROUND(Regressions!S44, 1), NA())</f>
        <v>#N/A</v>
      </c>
      <c r="R34" s="339" t="e">
        <f>IF(ISNUMBER(Regressions!T44),ROUND(Regressions!T44, 1), NA())</f>
        <v>#N/A</v>
      </c>
      <c r="S34" s="236" t="e">
        <f>IF(ISNUMBER(Regressions!U44),ROUND(Regressions!U44, 1), NA())</f>
        <v>#N/A</v>
      </c>
    </row>
    <row xmlns:x14ac="http://schemas.microsoft.com/office/spreadsheetml/2009/9/ac" r="35" x14ac:dyDescent="0.2">
      <c r="A35" s="335" t="str">
        <f>IF(ISBLANK(Regressions!A45), " ", Regressions!A45)</f>
        <v>Gabon</v>
      </c>
      <c r="B35" s="336">
        <f>IF(ISBLANK(Regressions!B45), " ", Regressions!B45)</f>
        <v>2000</v>
      </c>
      <c r="C35" s="341" t="str">
        <f>IF(ISBLANK(Regressions!C45), " ", Regressions!C45)</f>
        <v>Urban</v>
      </c>
      <c r="D35" s="337">
        <f>IF(ISBLANK(Regressions!D45), " ", Regressions!D45)</f>
        <v>402878.42522735603</v>
      </c>
      <c r="E35" s="213" t="e">
        <f>IF(ISNUMBER(Regressions!E45),ROUND(Regressions!E45, 1), NA())</f>
        <v>#N/A</v>
      </c>
      <c r="F35" s="338" t="e">
        <f>IF(ISNUMBER(Regressions!F45),ROUND(Regressions!F45, 1), NA())</f>
        <v>#N/A</v>
      </c>
      <c r="G35" s="235" t="e">
        <f>IF(ISNUMBER(Regressions!G45),ROUND(Regressions!G45, 1), NA())</f>
        <v>#N/A</v>
      </c>
      <c r="H35" s="339" t="e">
        <f>IF(ISNUMBER(Regressions!H45),ROUND(Regressions!H45, 1), NA())</f>
        <v>#N/A</v>
      </c>
      <c r="I35" s="236" t="e">
        <f>IF(ISNUMBER(Regressions!I45),ROUND(Regressions!I45, 1), NA())</f>
        <v>#N/A</v>
      </c>
      <c r="J35" s="340" t="e">
        <f>IF(ISNUMBER(Regressions!K45),ROUND(Regressions!K45, 1), NA())</f>
        <v>#N/A</v>
      </c>
      <c r="K35" s="338" t="e">
        <f>IF(ISNUMBER(Regressions!L45),ROUND(Regressions!L45, 1), NA())</f>
        <v>#N/A</v>
      </c>
      <c r="L35" s="237" t="e">
        <f>IF(ISNUMBER(Regressions!M45),ROUND(Regressions!M45, 1), NA())</f>
        <v>#N/A</v>
      </c>
      <c r="M35" s="339" t="e">
        <f>IF(ISNUMBER(Regressions!N45),ROUND(Regressions!N45, 1), NA())</f>
        <v>#N/A</v>
      </c>
      <c r="N35" s="236" t="e">
        <f>IF(ISNUMBER(Regressions!O45),ROUND(Regressions!O45, 1), NA())</f>
        <v>#N/A</v>
      </c>
      <c r="O35" s="340" t="e">
        <f>IF(ISNUMBER(Regressions!Q45),ROUND(Regressions!Q45, 1), NA())</f>
        <v>#N/A</v>
      </c>
      <c r="P35" s="338" t="e">
        <f>IF(ISNUMBER(Regressions!R45),ROUND(Regressions!R45, 1), NA())</f>
        <v>#N/A</v>
      </c>
      <c r="Q35" s="214" t="e">
        <f>IF(ISNUMBER(Regressions!S45),ROUND(Regressions!S45, 1), NA())</f>
        <v>#N/A</v>
      </c>
      <c r="R35" s="339" t="e">
        <f>IF(ISNUMBER(Regressions!T45),ROUND(Regressions!T45, 1), NA())</f>
        <v>#N/A</v>
      </c>
      <c r="S35" s="236" t="e">
        <f>IF(ISNUMBER(Regressions!U45),ROUND(Regressions!U45, 1), NA())</f>
        <v>#N/A</v>
      </c>
    </row>
    <row xmlns:x14ac="http://schemas.microsoft.com/office/spreadsheetml/2009/9/ac" r="36" x14ac:dyDescent="0.2">
      <c r="A36" s="335" t="str">
        <f>IF(ISBLANK(Regressions!A46), " ", Regressions!A46)</f>
        <v>Gabon</v>
      </c>
      <c r="B36" s="336">
        <f>IF(ISBLANK(Regressions!B46), " ", Regressions!B46)</f>
        <v>2001</v>
      </c>
      <c r="C36" s="341" t="str">
        <f>IF(ISBLANK(Regressions!C46), " ", Regressions!C46)</f>
        <v>Urban</v>
      </c>
      <c r="D36" s="337">
        <f>IF(ISBLANK(Regressions!D46), " ", Regressions!D46)</f>
        <v>414863.2606226349</v>
      </c>
      <c r="E36" s="213" t="e">
        <f>IF(ISNUMBER(Regressions!E46),ROUND(Regressions!E46, 1), NA())</f>
        <v>#N/A</v>
      </c>
      <c r="F36" s="338" t="e">
        <f>IF(ISNUMBER(Regressions!F46),ROUND(Regressions!F46, 1), NA())</f>
        <v>#N/A</v>
      </c>
      <c r="G36" s="235" t="e">
        <f>IF(ISNUMBER(Regressions!G46),ROUND(Regressions!G46, 1), NA())</f>
        <v>#N/A</v>
      </c>
      <c r="H36" s="339" t="e">
        <f>IF(ISNUMBER(Regressions!H46),ROUND(Regressions!H46, 1), NA())</f>
        <v>#N/A</v>
      </c>
      <c r="I36" s="236" t="e">
        <f>IF(ISNUMBER(Regressions!I46),ROUND(Regressions!I46, 1), NA())</f>
        <v>#N/A</v>
      </c>
      <c r="J36" s="340" t="e">
        <f>IF(ISNUMBER(Regressions!K46),ROUND(Regressions!K46, 1), NA())</f>
        <v>#N/A</v>
      </c>
      <c r="K36" s="338" t="e">
        <f>IF(ISNUMBER(Regressions!L46),ROUND(Regressions!L46, 1), NA())</f>
        <v>#N/A</v>
      </c>
      <c r="L36" s="237" t="e">
        <f>IF(ISNUMBER(Regressions!M46),ROUND(Regressions!M46, 1), NA())</f>
        <v>#N/A</v>
      </c>
      <c r="M36" s="339" t="e">
        <f>IF(ISNUMBER(Regressions!N46),ROUND(Regressions!N46, 1), NA())</f>
        <v>#N/A</v>
      </c>
      <c r="N36" s="236" t="e">
        <f>IF(ISNUMBER(Regressions!O46),ROUND(Regressions!O46, 1), NA())</f>
        <v>#N/A</v>
      </c>
      <c r="O36" s="340" t="e">
        <f>IF(ISNUMBER(Regressions!Q46),ROUND(Regressions!Q46, 1), NA())</f>
        <v>#N/A</v>
      </c>
      <c r="P36" s="338" t="e">
        <f>IF(ISNUMBER(Regressions!R46),ROUND(Regressions!R46, 1), NA())</f>
        <v>#N/A</v>
      </c>
      <c r="Q36" s="214" t="e">
        <f>IF(ISNUMBER(Regressions!S46),ROUND(Regressions!S46, 1), NA())</f>
        <v>#N/A</v>
      </c>
      <c r="R36" s="339" t="e">
        <f>IF(ISNUMBER(Regressions!T46),ROUND(Regressions!T46, 1), NA())</f>
        <v>#N/A</v>
      </c>
      <c r="S36" s="236" t="e">
        <f>IF(ISNUMBER(Regressions!U46),ROUND(Regressions!U46, 1), NA())</f>
        <v>#N/A</v>
      </c>
    </row>
    <row xmlns:x14ac="http://schemas.microsoft.com/office/spreadsheetml/2009/9/ac" r="37" x14ac:dyDescent="0.2">
      <c r="A37" s="335" t="str">
        <f>IF(ISBLANK(Regressions!A47), " ", Regressions!A47)</f>
        <v>Gabon</v>
      </c>
      <c r="B37" s="336">
        <f>IF(ISBLANK(Regressions!B47), " ", Regressions!B47)</f>
        <v>2002</v>
      </c>
      <c r="C37" s="341" t="str">
        <f>IF(ISBLANK(Regressions!C47), " ", Regressions!C47)</f>
        <v>Urban</v>
      </c>
      <c r="D37" s="337">
        <f>IF(ISBLANK(Regressions!D47), " ", Regressions!D47)</f>
        <v>426879.43398010248</v>
      </c>
      <c r="E37" s="213" t="e">
        <f>IF(ISNUMBER(Regressions!E47),ROUND(Regressions!E47, 1), NA())</f>
        <v>#N/A</v>
      </c>
      <c r="F37" s="338" t="e">
        <f>IF(ISNUMBER(Regressions!F47),ROUND(Regressions!F47, 1), NA())</f>
        <v>#N/A</v>
      </c>
      <c r="G37" s="235" t="e">
        <f>IF(ISNUMBER(Regressions!G47),ROUND(Regressions!G47, 1), NA())</f>
        <v>#N/A</v>
      </c>
      <c r="H37" s="339" t="e">
        <f>IF(ISNUMBER(Regressions!H47),ROUND(Regressions!H47, 1), NA())</f>
        <v>#N/A</v>
      </c>
      <c r="I37" s="236" t="e">
        <f>IF(ISNUMBER(Regressions!I47),ROUND(Regressions!I47, 1), NA())</f>
        <v>#N/A</v>
      </c>
      <c r="J37" s="340" t="e">
        <f>IF(ISNUMBER(Regressions!K47),ROUND(Regressions!K47, 1), NA())</f>
        <v>#N/A</v>
      </c>
      <c r="K37" s="338" t="e">
        <f>IF(ISNUMBER(Regressions!L47),ROUND(Regressions!L47, 1), NA())</f>
        <v>#N/A</v>
      </c>
      <c r="L37" s="237" t="e">
        <f>IF(ISNUMBER(Regressions!M47),ROUND(Regressions!M47, 1), NA())</f>
        <v>#N/A</v>
      </c>
      <c r="M37" s="339" t="e">
        <f>IF(ISNUMBER(Regressions!N47),ROUND(Regressions!N47, 1), NA())</f>
        <v>#N/A</v>
      </c>
      <c r="N37" s="236" t="e">
        <f>IF(ISNUMBER(Regressions!O47),ROUND(Regressions!O47, 1), NA())</f>
        <v>#N/A</v>
      </c>
      <c r="O37" s="340" t="e">
        <f>IF(ISNUMBER(Regressions!Q47),ROUND(Regressions!Q47, 1), NA())</f>
        <v>#N/A</v>
      </c>
      <c r="P37" s="338" t="e">
        <f>IF(ISNUMBER(Regressions!R47),ROUND(Regressions!R47, 1), NA())</f>
        <v>#N/A</v>
      </c>
      <c r="Q37" s="214" t="e">
        <f>IF(ISNUMBER(Regressions!S47),ROUND(Regressions!S47, 1), NA())</f>
        <v>#N/A</v>
      </c>
      <c r="R37" s="339" t="e">
        <f>IF(ISNUMBER(Regressions!T47),ROUND(Regressions!T47, 1), NA())</f>
        <v>#N/A</v>
      </c>
      <c r="S37" s="236" t="e">
        <f>IF(ISNUMBER(Regressions!U47),ROUND(Regressions!U47, 1), NA())</f>
        <v>#N/A</v>
      </c>
    </row>
    <row xmlns:x14ac="http://schemas.microsoft.com/office/spreadsheetml/2009/9/ac" r="38" x14ac:dyDescent="0.2">
      <c r="A38" s="335" t="str">
        <f>IF(ISBLANK(Regressions!A48), " ", Regressions!A48)</f>
        <v>Gabon</v>
      </c>
      <c r="B38" s="336">
        <f>IF(ISBLANK(Regressions!B48), " ", Regressions!B48)</f>
        <v>2003</v>
      </c>
      <c r="C38" s="341" t="str">
        <f>IF(ISBLANK(Regressions!C48), " ", Regressions!C48)</f>
        <v>Urban</v>
      </c>
      <c r="D38" s="337">
        <f>IF(ISBLANK(Regressions!D48), " ", Regressions!D48)</f>
        <v>438827.68363098142</v>
      </c>
      <c r="E38" s="213" t="e">
        <f>IF(ISNUMBER(Regressions!E48),ROUND(Regressions!E48, 1), NA())</f>
        <v>#N/A</v>
      </c>
      <c r="F38" s="338" t="e">
        <f>IF(ISNUMBER(Regressions!F48),ROUND(Regressions!F48, 1), NA())</f>
        <v>#N/A</v>
      </c>
      <c r="G38" s="235" t="e">
        <f>IF(ISNUMBER(Regressions!G48),ROUND(Regressions!G48, 1), NA())</f>
        <v>#N/A</v>
      </c>
      <c r="H38" s="339" t="e">
        <f>IF(ISNUMBER(Regressions!H48),ROUND(Regressions!H48, 1), NA())</f>
        <v>#N/A</v>
      </c>
      <c r="I38" s="236" t="e">
        <f>IF(ISNUMBER(Regressions!I48),ROUND(Regressions!I48, 1), NA())</f>
        <v>#N/A</v>
      </c>
      <c r="J38" s="340" t="e">
        <f>IF(ISNUMBER(Regressions!K48),ROUND(Regressions!K48, 1), NA())</f>
        <v>#N/A</v>
      </c>
      <c r="K38" s="338" t="e">
        <f>IF(ISNUMBER(Regressions!L48),ROUND(Regressions!L48, 1), NA())</f>
        <v>#N/A</v>
      </c>
      <c r="L38" s="237" t="e">
        <f>IF(ISNUMBER(Regressions!M48),ROUND(Regressions!M48, 1), NA())</f>
        <v>#N/A</v>
      </c>
      <c r="M38" s="339" t="e">
        <f>IF(ISNUMBER(Regressions!N48),ROUND(Regressions!N48, 1), NA())</f>
        <v>#N/A</v>
      </c>
      <c r="N38" s="236" t="e">
        <f>IF(ISNUMBER(Regressions!O48),ROUND(Regressions!O48, 1), NA())</f>
        <v>#N/A</v>
      </c>
      <c r="O38" s="340" t="e">
        <f>IF(ISNUMBER(Regressions!Q48),ROUND(Regressions!Q48, 1), NA())</f>
        <v>#N/A</v>
      </c>
      <c r="P38" s="338" t="e">
        <f>IF(ISNUMBER(Regressions!R48),ROUND(Regressions!R48, 1), NA())</f>
        <v>#N/A</v>
      </c>
      <c r="Q38" s="214" t="e">
        <f>IF(ISNUMBER(Regressions!S48),ROUND(Regressions!S48, 1), NA())</f>
        <v>#N/A</v>
      </c>
      <c r="R38" s="339" t="e">
        <f>IF(ISNUMBER(Regressions!T48),ROUND(Regressions!T48, 1), NA())</f>
        <v>#N/A</v>
      </c>
      <c r="S38" s="236" t="e">
        <f>IF(ISNUMBER(Regressions!U48),ROUND(Regressions!U48, 1), NA())</f>
        <v>#N/A</v>
      </c>
    </row>
    <row xmlns:x14ac="http://schemas.microsoft.com/office/spreadsheetml/2009/9/ac" r="39" x14ac:dyDescent="0.2">
      <c r="A39" s="335" t="str">
        <f>IF(ISBLANK(Regressions!A49), " ", Regressions!A49)</f>
        <v>Gabon</v>
      </c>
      <c r="B39" s="336">
        <f>IF(ISBLANK(Regressions!B49), " ", Regressions!B49)</f>
        <v>2004</v>
      </c>
      <c r="C39" s="341" t="str">
        <f>IF(ISBLANK(Regressions!C49), " ", Regressions!C49)</f>
        <v>Urban</v>
      </c>
      <c r="D39" s="337">
        <f>IF(ISBLANK(Regressions!D49), " ", Regressions!D49)</f>
        <v>451084.99398666382</v>
      </c>
      <c r="E39" s="213" t="e">
        <f>IF(ISNUMBER(Regressions!E49),ROUND(Regressions!E49, 1), NA())</f>
        <v>#N/A</v>
      </c>
      <c r="F39" s="338" t="e">
        <f>IF(ISNUMBER(Regressions!F49),ROUND(Regressions!F49, 1), NA())</f>
        <v>#N/A</v>
      </c>
      <c r="G39" s="235" t="e">
        <f>IF(ISNUMBER(Regressions!G49),ROUND(Regressions!G49, 1), NA())</f>
        <v>#N/A</v>
      </c>
      <c r="H39" s="339" t="e">
        <f>IF(ISNUMBER(Regressions!H49),ROUND(Regressions!H49, 1), NA())</f>
        <v>#N/A</v>
      </c>
      <c r="I39" s="236" t="e">
        <f>IF(ISNUMBER(Regressions!I49),ROUND(Regressions!I49, 1), NA())</f>
        <v>#N/A</v>
      </c>
      <c r="J39" s="340" t="e">
        <f>IF(ISNUMBER(Regressions!K49),ROUND(Regressions!K49, 1), NA())</f>
        <v>#N/A</v>
      </c>
      <c r="K39" s="338" t="e">
        <f>IF(ISNUMBER(Regressions!L49),ROUND(Regressions!L49, 1), NA())</f>
        <v>#N/A</v>
      </c>
      <c r="L39" s="237" t="e">
        <f>IF(ISNUMBER(Regressions!M49),ROUND(Regressions!M49, 1), NA())</f>
        <v>#N/A</v>
      </c>
      <c r="M39" s="339" t="e">
        <f>IF(ISNUMBER(Regressions!N49),ROUND(Regressions!N49, 1), NA())</f>
        <v>#N/A</v>
      </c>
      <c r="N39" s="236" t="e">
        <f>IF(ISNUMBER(Regressions!O49),ROUND(Regressions!O49, 1), NA())</f>
        <v>#N/A</v>
      </c>
      <c r="O39" s="340" t="e">
        <f>IF(ISNUMBER(Regressions!Q49),ROUND(Regressions!Q49, 1), NA())</f>
        <v>#N/A</v>
      </c>
      <c r="P39" s="338" t="e">
        <f>IF(ISNUMBER(Regressions!R49),ROUND(Regressions!R49, 1), NA())</f>
        <v>#N/A</v>
      </c>
      <c r="Q39" s="214" t="e">
        <f>IF(ISNUMBER(Regressions!S49),ROUND(Regressions!S49, 1), NA())</f>
        <v>#N/A</v>
      </c>
      <c r="R39" s="339" t="e">
        <f>IF(ISNUMBER(Regressions!T49),ROUND(Regressions!T49, 1), NA())</f>
        <v>#N/A</v>
      </c>
      <c r="S39" s="236" t="e">
        <f>IF(ISNUMBER(Regressions!U49),ROUND(Regressions!U49, 1), NA())</f>
        <v>#N/A</v>
      </c>
    </row>
    <row xmlns:x14ac="http://schemas.microsoft.com/office/spreadsheetml/2009/9/ac" r="40" x14ac:dyDescent="0.2">
      <c r="A40" s="335" t="str">
        <f>IF(ISBLANK(Regressions!A50), " ", Regressions!A50)</f>
        <v>Gabon</v>
      </c>
      <c r="B40" s="336">
        <f>IF(ISBLANK(Regressions!B50), " ", Regressions!B50)</f>
        <v>2005</v>
      </c>
      <c r="C40" s="341" t="str">
        <f>IF(ISBLANK(Regressions!C50), " ", Regressions!C50)</f>
        <v>Urban</v>
      </c>
      <c r="D40" s="337">
        <f>IF(ISBLANK(Regressions!D50), " ", Regressions!D50)</f>
        <v>463545.16355896002</v>
      </c>
      <c r="E40" s="213" t="e">
        <f>IF(ISNUMBER(Regressions!E50),ROUND(Regressions!E50, 1), NA())</f>
        <v>#N/A</v>
      </c>
      <c r="F40" s="338" t="e">
        <f>IF(ISNUMBER(Regressions!F50),ROUND(Regressions!F50, 1), NA())</f>
        <v>#N/A</v>
      </c>
      <c r="G40" s="235" t="e">
        <f>IF(ISNUMBER(Regressions!G50),ROUND(Regressions!G50, 1), NA())</f>
        <v>#N/A</v>
      </c>
      <c r="H40" s="339" t="e">
        <f>IF(ISNUMBER(Regressions!H50),ROUND(Regressions!H50, 1), NA())</f>
        <v>#N/A</v>
      </c>
      <c r="I40" s="236" t="e">
        <f>IF(ISNUMBER(Regressions!I50),ROUND(Regressions!I50, 1), NA())</f>
        <v>#N/A</v>
      </c>
      <c r="J40" s="340" t="e">
        <f>IF(ISNUMBER(Regressions!K50),ROUND(Regressions!K50, 1), NA())</f>
        <v>#N/A</v>
      </c>
      <c r="K40" s="338" t="e">
        <f>IF(ISNUMBER(Regressions!L50),ROUND(Regressions!L50, 1), NA())</f>
        <v>#N/A</v>
      </c>
      <c r="L40" s="237" t="e">
        <f>IF(ISNUMBER(Regressions!M50),ROUND(Regressions!M50, 1), NA())</f>
        <v>#N/A</v>
      </c>
      <c r="M40" s="339" t="e">
        <f>IF(ISNUMBER(Regressions!N50),ROUND(Regressions!N50, 1), NA())</f>
        <v>#N/A</v>
      </c>
      <c r="N40" s="236" t="e">
        <f>IF(ISNUMBER(Regressions!O50),ROUND(Regressions!O50, 1), NA())</f>
        <v>#N/A</v>
      </c>
      <c r="O40" s="340" t="e">
        <f>IF(ISNUMBER(Regressions!Q50),ROUND(Regressions!Q50, 1), NA())</f>
        <v>#N/A</v>
      </c>
      <c r="P40" s="338" t="e">
        <f>IF(ISNUMBER(Regressions!R50),ROUND(Regressions!R50, 1), NA())</f>
        <v>#N/A</v>
      </c>
      <c r="Q40" s="214" t="e">
        <f>IF(ISNUMBER(Regressions!S50),ROUND(Regressions!S50, 1), NA())</f>
        <v>#N/A</v>
      </c>
      <c r="R40" s="339" t="e">
        <f>IF(ISNUMBER(Regressions!T50),ROUND(Regressions!T50, 1), NA())</f>
        <v>#N/A</v>
      </c>
      <c r="S40" s="236" t="e">
        <f>IF(ISNUMBER(Regressions!U50),ROUND(Regressions!U50, 1), NA())</f>
        <v>#N/A</v>
      </c>
    </row>
    <row xmlns:x14ac="http://schemas.microsoft.com/office/spreadsheetml/2009/9/ac" r="41" x14ac:dyDescent="0.2">
      <c r="A41" s="335" t="str">
        <f>IF(ISBLANK(Regressions!A51), " ", Regressions!A51)</f>
        <v>Gabon</v>
      </c>
      <c r="B41" s="336">
        <f>IF(ISBLANK(Regressions!B51), " ", Regressions!B51)</f>
        <v>2006</v>
      </c>
      <c r="C41" s="341" t="str">
        <f>IF(ISBLANK(Regressions!C51), " ", Regressions!C51)</f>
        <v>Urban</v>
      </c>
      <c r="D41" s="337">
        <f>IF(ISBLANK(Regressions!D51), " ", Regressions!D51)</f>
        <v>476283.73673225398</v>
      </c>
      <c r="E41" s="213" t="e">
        <f>IF(ISNUMBER(Regressions!E51),ROUND(Regressions!E51, 1), NA())</f>
        <v>#N/A</v>
      </c>
      <c r="F41" s="338" t="e">
        <f>IF(ISNUMBER(Regressions!F51),ROUND(Regressions!F51, 1), NA())</f>
        <v>#N/A</v>
      </c>
      <c r="G41" s="235" t="e">
        <f>IF(ISNUMBER(Regressions!G51),ROUND(Regressions!G51, 1), NA())</f>
        <v>#N/A</v>
      </c>
      <c r="H41" s="339" t="e">
        <f>IF(ISNUMBER(Regressions!H51),ROUND(Regressions!H51, 1), NA())</f>
        <v>#N/A</v>
      </c>
      <c r="I41" s="236" t="e">
        <f>IF(ISNUMBER(Regressions!I51),ROUND(Regressions!I51, 1), NA())</f>
        <v>#N/A</v>
      </c>
      <c r="J41" s="340" t="e">
        <f>IF(ISNUMBER(Regressions!K51),ROUND(Regressions!K51, 1), NA())</f>
        <v>#N/A</v>
      </c>
      <c r="K41" s="338" t="e">
        <f>IF(ISNUMBER(Regressions!L51),ROUND(Regressions!L51, 1), NA())</f>
        <v>#N/A</v>
      </c>
      <c r="L41" s="237" t="e">
        <f>IF(ISNUMBER(Regressions!M51),ROUND(Regressions!M51, 1), NA())</f>
        <v>#N/A</v>
      </c>
      <c r="M41" s="339" t="e">
        <f>IF(ISNUMBER(Regressions!N51),ROUND(Regressions!N51, 1), NA())</f>
        <v>#N/A</v>
      </c>
      <c r="N41" s="236" t="e">
        <f>IF(ISNUMBER(Regressions!O51),ROUND(Regressions!O51, 1), NA())</f>
        <v>#N/A</v>
      </c>
      <c r="O41" s="340" t="e">
        <f>IF(ISNUMBER(Regressions!Q51),ROUND(Regressions!Q51, 1), NA())</f>
        <v>#N/A</v>
      </c>
      <c r="P41" s="338" t="e">
        <f>IF(ISNUMBER(Regressions!R51),ROUND(Regressions!R51, 1), NA())</f>
        <v>#N/A</v>
      </c>
      <c r="Q41" s="214" t="e">
        <f>IF(ISNUMBER(Regressions!S51),ROUND(Regressions!S51, 1), NA())</f>
        <v>#N/A</v>
      </c>
      <c r="R41" s="339" t="e">
        <f>IF(ISNUMBER(Regressions!T51),ROUND(Regressions!T51, 1), NA())</f>
        <v>#N/A</v>
      </c>
      <c r="S41" s="236" t="e">
        <f>IF(ISNUMBER(Regressions!U51),ROUND(Regressions!U51, 1), NA())</f>
        <v>#N/A</v>
      </c>
    </row>
    <row xmlns:x14ac="http://schemas.microsoft.com/office/spreadsheetml/2009/9/ac" r="42" x14ac:dyDescent="0.2">
      <c r="A42" s="335" t="str">
        <f>IF(ISBLANK(Regressions!A52), " ", Regressions!A52)</f>
        <v>Gabon</v>
      </c>
      <c r="B42" s="336">
        <f>IF(ISBLANK(Regressions!B52), " ", Regressions!B52)</f>
        <v>2007</v>
      </c>
      <c r="C42" s="341" t="str">
        <f>IF(ISBLANK(Regressions!C52), " ", Regressions!C52)</f>
        <v>Urban</v>
      </c>
      <c r="D42" s="337">
        <f>IF(ISBLANK(Regressions!D52), " ", Regressions!D52)</f>
        <v>489199.80960273743</v>
      </c>
      <c r="E42" s="213" t="e">
        <f>IF(ISNUMBER(Regressions!E52),ROUND(Regressions!E52, 1), NA())</f>
        <v>#N/A</v>
      </c>
      <c r="F42" s="338" t="e">
        <f>IF(ISNUMBER(Regressions!F52),ROUND(Regressions!F52, 1), NA())</f>
        <v>#N/A</v>
      </c>
      <c r="G42" s="235" t="e">
        <f>IF(ISNUMBER(Regressions!G52),ROUND(Regressions!G52, 1), NA())</f>
        <v>#N/A</v>
      </c>
      <c r="H42" s="339" t="e">
        <f>IF(ISNUMBER(Regressions!H52),ROUND(Regressions!H52, 1), NA())</f>
        <v>#N/A</v>
      </c>
      <c r="I42" s="236" t="e">
        <f>IF(ISNUMBER(Regressions!I52),ROUND(Regressions!I52, 1), NA())</f>
        <v>#N/A</v>
      </c>
      <c r="J42" s="340" t="e">
        <f>IF(ISNUMBER(Regressions!K52),ROUND(Regressions!K52, 1), NA())</f>
        <v>#N/A</v>
      </c>
      <c r="K42" s="338" t="e">
        <f>IF(ISNUMBER(Regressions!L52),ROUND(Regressions!L52, 1), NA())</f>
        <v>#N/A</v>
      </c>
      <c r="L42" s="237" t="e">
        <f>IF(ISNUMBER(Regressions!M52),ROUND(Regressions!M52, 1), NA())</f>
        <v>#N/A</v>
      </c>
      <c r="M42" s="339" t="e">
        <f>IF(ISNUMBER(Regressions!N52),ROUND(Regressions!N52, 1), NA())</f>
        <v>#N/A</v>
      </c>
      <c r="N42" s="236" t="e">
        <f>IF(ISNUMBER(Regressions!O52),ROUND(Regressions!O52, 1), NA())</f>
        <v>#N/A</v>
      </c>
      <c r="O42" s="340" t="e">
        <f>IF(ISNUMBER(Regressions!Q52),ROUND(Regressions!Q52, 1), NA())</f>
        <v>#N/A</v>
      </c>
      <c r="P42" s="338" t="e">
        <f>IF(ISNUMBER(Regressions!R52),ROUND(Regressions!R52, 1), NA())</f>
        <v>#N/A</v>
      </c>
      <c r="Q42" s="214" t="e">
        <f>IF(ISNUMBER(Regressions!S52),ROUND(Regressions!S52, 1), NA())</f>
        <v>#N/A</v>
      </c>
      <c r="R42" s="339" t="e">
        <f>IF(ISNUMBER(Regressions!T52),ROUND(Regressions!T52, 1), NA())</f>
        <v>#N/A</v>
      </c>
      <c r="S42" s="236" t="e">
        <f>IF(ISNUMBER(Regressions!U52),ROUND(Regressions!U52, 1), NA())</f>
        <v>#N/A</v>
      </c>
    </row>
    <row xmlns:x14ac="http://schemas.microsoft.com/office/spreadsheetml/2009/9/ac" r="43" x14ac:dyDescent="0.2">
      <c r="A43" s="335" t="str">
        <f>IF(ISBLANK(Regressions!A53), " ", Regressions!A53)</f>
        <v>Gabon</v>
      </c>
      <c r="B43" s="336">
        <f>IF(ISBLANK(Regressions!B53), " ", Regressions!B53)</f>
        <v>2008</v>
      </c>
      <c r="C43" s="341" t="str">
        <f>IF(ISBLANK(Regressions!C53), " ", Regressions!C53)</f>
        <v>Urban</v>
      </c>
      <c r="D43" s="337">
        <f>IF(ISBLANK(Regressions!D53), " ", Regressions!D53)</f>
        <v>502527.41349815368</v>
      </c>
      <c r="E43" s="213" t="e">
        <f>IF(ISNUMBER(Regressions!E53),ROUND(Regressions!E53, 1), NA())</f>
        <v>#N/A</v>
      </c>
      <c r="F43" s="338" t="e">
        <f>IF(ISNUMBER(Regressions!F53),ROUND(Regressions!F53, 1), NA())</f>
        <v>#N/A</v>
      </c>
      <c r="G43" s="235" t="e">
        <f>IF(ISNUMBER(Regressions!G53),ROUND(Regressions!G53, 1), NA())</f>
        <v>#N/A</v>
      </c>
      <c r="H43" s="339" t="e">
        <f>IF(ISNUMBER(Regressions!H53),ROUND(Regressions!H53, 1), NA())</f>
        <v>#N/A</v>
      </c>
      <c r="I43" s="236" t="e">
        <f>IF(ISNUMBER(Regressions!I53),ROUND(Regressions!I53, 1), NA())</f>
        <v>#N/A</v>
      </c>
      <c r="J43" s="340" t="e">
        <f>IF(ISNUMBER(Regressions!K53),ROUND(Regressions!K53, 1), NA())</f>
        <v>#N/A</v>
      </c>
      <c r="K43" s="338" t="e">
        <f>IF(ISNUMBER(Regressions!L53),ROUND(Regressions!L53, 1), NA())</f>
        <v>#N/A</v>
      </c>
      <c r="L43" s="237" t="e">
        <f>IF(ISNUMBER(Regressions!M53),ROUND(Regressions!M53, 1), NA())</f>
        <v>#N/A</v>
      </c>
      <c r="M43" s="339" t="e">
        <f>IF(ISNUMBER(Regressions!N53),ROUND(Regressions!N53, 1), NA())</f>
        <v>#N/A</v>
      </c>
      <c r="N43" s="236" t="e">
        <f>IF(ISNUMBER(Regressions!O53),ROUND(Regressions!O53, 1), NA())</f>
        <v>#N/A</v>
      </c>
      <c r="O43" s="340" t="e">
        <f>IF(ISNUMBER(Regressions!Q53),ROUND(Regressions!Q53, 1), NA())</f>
        <v>#N/A</v>
      </c>
      <c r="P43" s="338" t="e">
        <f>IF(ISNUMBER(Regressions!R53),ROUND(Regressions!R53, 1), NA())</f>
        <v>#N/A</v>
      </c>
      <c r="Q43" s="214" t="e">
        <f>IF(ISNUMBER(Regressions!S53),ROUND(Regressions!S53, 1), NA())</f>
        <v>#N/A</v>
      </c>
      <c r="R43" s="339" t="e">
        <f>IF(ISNUMBER(Regressions!T53),ROUND(Regressions!T53, 1), NA())</f>
        <v>#N/A</v>
      </c>
      <c r="S43" s="236" t="e">
        <f>IF(ISNUMBER(Regressions!U53),ROUND(Regressions!U53, 1), NA())</f>
        <v>#N/A</v>
      </c>
    </row>
    <row xmlns:x14ac="http://schemas.microsoft.com/office/spreadsheetml/2009/9/ac" r="44" x14ac:dyDescent="0.2">
      <c r="A44" s="335" t="str">
        <f>IF(ISBLANK(Regressions!A54), " ", Regressions!A54)</f>
        <v>Gabon</v>
      </c>
      <c r="B44" s="336">
        <f>IF(ISBLANK(Regressions!B54), " ", Regressions!B54)</f>
        <v>2009</v>
      </c>
      <c r="C44" s="341" t="str">
        <f>IF(ISBLANK(Regressions!C54), " ", Regressions!C54)</f>
        <v>Urban</v>
      </c>
      <c r="D44" s="337">
        <f>IF(ISBLANK(Regressions!D54), " ", Regressions!D54)</f>
        <v>516537.45528305048</v>
      </c>
      <c r="E44" s="213" t="e">
        <f>IF(ISNUMBER(Regressions!E54),ROUND(Regressions!E54, 1), NA())</f>
        <v>#N/A</v>
      </c>
      <c r="F44" s="338" t="e">
        <f>IF(ISNUMBER(Regressions!F54),ROUND(Regressions!F54, 1), NA())</f>
        <v>#N/A</v>
      </c>
      <c r="G44" s="235" t="e">
        <f>IF(ISNUMBER(Regressions!G54),ROUND(Regressions!G54, 1), NA())</f>
        <v>#N/A</v>
      </c>
      <c r="H44" s="339" t="e">
        <f>IF(ISNUMBER(Regressions!H54),ROUND(Regressions!H54, 1), NA())</f>
        <v>#N/A</v>
      </c>
      <c r="I44" s="236" t="e">
        <f>IF(ISNUMBER(Regressions!I54),ROUND(Regressions!I54, 1), NA())</f>
        <v>#N/A</v>
      </c>
      <c r="J44" s="340" t="e">
        <f>IF(ISNUMBER(Regressions!K54),ROUND(Regressions!K54, 1), NA())</f>
        <v>#N/A</v>
      </c>
      <c r="K44" s="338" t="e">
        <f>IF(ISNUMBER(Regressions!L54),ROUND(Regressions!L54, 1), NA())</f>
        <v>#N/A</v>
      </c>
      <c r="L44" s="237" t="e">
        <f>IF(ISNUMBER(Regressions!M54),ROUND(Regressions!M54, 1), NA())</f>
        <v>#N/A</v>
      </c>
      <c r="M44" s="339" t="e">
        <f>IF(ISNUMBER(Regressions!N54),ROUND(Regressions!N54, 1), NA())</f>
        <v>#N/A</v>
      </c>
      <c r="N44" s="236" t="e">
        <f>IF(ISNUMBER(Regressions!O54),ROUND(Regressions!O54, 1), NA())</f>
        <v>#N/A</v>
      </c>
      <c r="O44" s="340" t="e">
        <f>IF(ISNUMBER(Regressions!Q54),ROUND(Regressions!Q54, 1), NA())</f>
        <v>#N/A</v>
      </c>
      <c r="P44" s="338" t="e">
        <f>IF(ISNUMBER(Regressions!R54),ROUND(Regressions!R54, 1), NA())</f>
        <v>#N/A</v>
      </c>
      <c r="Q44" s="214" t="e">
        <f>IF(ISNUMBER(Regressions!S54),ROUND(Regressions!S54, 1), NA())</f>
        <v>#N/A</v>
      </c>
      <c r="R44" s="339" t="e">
        <f>IF(ISNUMBER(Regressions!T54),ROUND(Regressions!T54, 1), NA())</f>
        <v>#N/A</v>
      </c>
      <c r="S44" s="236" t="e">
        <f>IF(ISNUMBER(Regressions!U54),ROUND(Regressions!U54, 1), NA())</f>
        <v>#N/A</v>
      </c>
    </row>
    <row xmlns:x14ac="http://schemas.microsoft.com/office/spreadsheetml/2009/9/ac" r="45" x14ac:dyDescent="0.2">
      <c r="A45" s="335" t="str">
        <f>IF(ISBLANK(Regressions!A55), " ", Regressions!A55)</f>
        <v>Gabon</v>
      </c>
      <c r="B45" s="336">
        <f>IF(ISBLANK(Regressions!B55), " ", Regressions!B55)</f>
        <v>2010</v>
      </c>
      <c r="C45" s="341" t="str">
        <f>IF(ISBLANK(Regressions!C55), " ", Regressions!C55)</f>
        <v>Urban</v>
      </c>
      <c r="D45" s="337">
        <f>IF(ISBLANK(Regressions!D55), " ", Regressions!D55)</f>
        <v>531390.85127792356</v>
      </c>
      <c r="E45" s="213" t="e">
        <f>IF(ISNUMBER(Regressions!E55),ROUND(Regressions!E55, 1), NA())</f>
        <v>#N/A</v>
      </c>
      <c r="F45" s="338" t="e">
        <f>IF(ISNUMBER(Regressions!F55),ROUND(Regressions!F55, 1), NA())</f>
        <v>#N/A</v>
      </c>
      <c r="G45" s="235" t="e">
        <f>IF(ISNUMBER(Regressions!G55),ROUND(Regressions!G55, 1), NA())</f>
        <v>#N/A</v>
      </c>
      <c r="H45" s="339" t="e">
        <f>IF(ISNUMBER(Regressions!H55),ROUND(Regressions!H55, 1), NA())</f>
        <v>#N/A</v>
      </c>
      <c r="I45" s="236" t="e">
        <f>IF(ISNUMBER(Regressions!I55),ROUND(Regressions!I55, 1), NA())</f>
        <v>#N/A</v>
      </c>
      <c r="J45" s="340" t="e">
        <f>IF(ISNUMBER(Regressions!K55),ROUND(Regressions!K55, 1), NA())</f>
        <v>#N/A</v>
      </c>
      <c r="K45" s="338" t="e">
        <f>IF(ISNUMBER(Regressions!L55),ROUND(Regressions!L55, 1), NA())</f>
        <v>#N/A</v>
      </c>
      <c r="L45" s="237" t="e">
        <f>IF(ISNUMBER(Regressions!M55),ROUND(Regressions!M55, 1), NA())</f>
        <v>#N/A</v>
      </c>
      <c r="M45" s="339" t="e">
        <f>IF(ISNUMBER(Regressions!N55),ROUND(Regressions!N55, 1), NA())</f>
        <v>#N/A</v>
      </c>
      <c r="N45" s="236" t="e">
        <f>IF(ISNUMBER(Regressions!O55),ROUND(Regressions!O55, 1), NA())</f>
        <v>#N/A</v>
      </c>
      <c r="O45" s="340" t="e">
        <f>IF(ISNUMBER(Regressions!Q55),ROUND(Regressions!Q55, 1), NA())</f>
        <v>#N/A</v>
      </c>
      <c r="P45" s="338" t="e">
        <f>IF(ISNUMBER(Regressions!R55),ROUND(Regressions!R55, 1), NA())</f>
        <v>#N/A</v>
      </c>
      <c r="Q45" s="214" t="e">
        <f>IF(ISNUMBER(Regressions!S55),ROUND(Regressions!S55, 1), NA())</f>
        <v>#N/A</v>
      </c>
      <c r="R45" s="339" t="e">
        <f>IF(ISNUMBER(Regressions!T55),ROUND(Regressions!T55, 1), NA())</f>
        <v>#N/A</v>
      </c>
      <c r="S45" s="236" t="e">
        <f>IF(ISNUMBER(Regressions!U55),ROUND(Regressions!U55, 1), NA())</f>
        <v>#N/A</v>
      </c>
    </row>
    <row xmlns:x14ac="http://schemas.microsoft.com/office/spreadsheetml/2009/9/ac" r="46" x14ac:dyDescent="0.2">
      <c r="A46" s="335" t="str">
        <f>IF(ISBLANK(Regressions!A56), " ", Regressions!A56)</f>
        <v>Gabon</v>
      </c>
      <c r="B46" s="336">
        <f>IF(ISBLANK(Regressions!B56), " ", Regressions!B56)</f>
        <v>2011</v>
      </c>
      <c r="C46" s="341" t="str">
        <f>IF(ISBLANK(Regressions!C56), " ", Regressions!C56)</f>
        <v>Urban</v>
      </c>
      <c r="D46" s="337">
        <f>IF(ISBLANK(Regressions!D56), " ", Regressions!D56)</f>
        <v>547235.20703430171</v>
      </c>
      <c r="E46" s="213" t="e">
        <f>IF(ISNUMBER(Regressions!E56),ROUND(Regressions!E56, 1), NA())</f>
        <v>#N/A</v>
      </c>
      <c r="F46" s="338" t="e">
        <f>IF(ISNUMBER(Regressions!F56),ROUND(Regressions!F56, 1), NA())</f>
        <v>#N/A</v>
      </c>
      <c r="G46" s="235" t="e">
        <f>IF(ISNUMBER(Regressions!G56),ROUND(Regressions!G56, 1), NA())</f>
        <v>#N/A</v>
      </c>
      <c r="H46" s="339" t="e">
        <f>IF(ISNUMBER(Regressions!H56),ROUND(Regressions!H56, 1), NA())</f>
        <v>#N/A</v>
      </c>
      <c r="I46" s="236" t="e">
        <f>IF(ISNUMBER(Regressions!I56),ROUND(Regressions!I56, 1), NA())</f>
        <v>#N/A</v>
      </c>
      <c r="J46" s="340" t="e">
        <f>IF(ISNUMBER(Regressions!K56),ROUND(Regressions!K56, 1), NA())</f>
        <v>#N/A</v>
      </c>
      <c r="K46" s="338" t="e">
        <f>IF(ISNUMBER(Regressions!L56),ROUND(Regressions!L56, 1), NA())</f>
        <v>#N/A</v>
      </c>
      <c r="L46" s="237" t="e">
        <f>IF(ISNUMBER(Regressions!M56),ROUND(Regressions!M56, 1), NA())</f>
        <v>#N/A</v>
      </c>
      <c r="M46" s="339" t="e">
        <f>IF(ISNUMBER(Regressions!N56),ROUND(Regressions!N56, 1), NA())</f>
        <v>#N/A</v>
      </c>
      <c r="N46" s="236" t="e">
        <f>IF(ISNUMBER(Regressions!O56),ROUND(Regressions!O56, 1), NA())</f>
        <v>#N/A</v>
      </c>
      <c r="O46" s="340" t="e">
        <f>IF(ISNUMBER(Regressions!Q56),ROUND(Regressions!Q56, 1), NA())</f>
        <v>#N/A</v>
      </c>
      <c r="P46" s="338" t="e">
        <f>IF(ISNUMBER(Regressions!R56),ROUND(Regressions!R56, 1), NA())</f>
        <v>#N/A</v>
      </c>
      <c r="Q46" s="214" t="e">
        <f>IF(ISNUMBER(Regressions!S56),ROUND(Regressions!S56, 1), NA())</f>
        <v>#N/A</v>
      </c>
      <c r="R46" s="339" t="e">
        <f>IF(ISNUMBER(Regressions!T56),ROUND(Regressions!T56, 1), NA())</f>
        <v>#N/A</v>
      </c>
      <c r="S46" s="236" t="e">
        <f>IF(ISNUMBER(Regressions!U56),ROUND(Regressions!U56, 1), NA())</f>
        <v>#N/A</v>
      </c>
    </row>
    <row xmlns:x14ac="http://schemas.microsoft.com/office/spreadsheetml/2009/9/ac" r="47" x14ac:dyDescent="0.2">
      <c r="A47" s="335" t="str">
        <f>IF(ISBLANK(Regressions!A57), " ", Regressions!A57)</f>
        <v>Gabon</v>
      </c>
      <c r="B47" s="336">
        <f>IF(ISBLANK(Regressions!B57), " ", Regressions!B57)</f>
        <v>2012</v>
      </c>
      <c r="C47" s="341" t="str">
        <f>IF(ISBLANK(Regressions!C57), " ", Regressions!C57)</f>
        <v>Urban</v>
      </c>
      <c r="D47" s="337">
        <f>IF(ISBLANK(Regressions!D57), " ", Regressions!D57)</f>
        <v>532777.45801544189</v>
      </c>
      <c r="E47" s="213" t="e">
        <f>IF(ISNUMBER(Regressions!E57),ROUND(Regressions!E57, 1), NA())</f>
        <v>#N/A</v>
      </c>
      <c r="F47" s="338" t="e">
        <f>IF(ISNUMBER(Regressions!F57),ROUND(Regressions!F57, 1), NA())</f>
        <v>#N/A</v>
      </c>
      <c r="G47" s="235" t="e">
        <f>IF(ISNUMBER(Regressions!G57),ROUND(Regressions!G57, 1), NA())</f>
        <v>#N/A</v>
      </c>
      <c r="H47" s="339" t="e">
        <f>IF(ISNUMBER(Regressions!H57),ROUND(Regressions!H57, 1), NA())</f>
        <v>#N/A</v>
      </c>
      <c r="I47" s="236" t="e">
        <f>IF(ISNUMBER(Regressions!I57),ROUND(Regressions!I57, 1), NA())</f>
        <v>#N/A</v>
      </c>
      <c r="J47" s="340" t="e">
        <f>IF(ISNUMBER(Regressions!K57),ROUND(Regressions!K57, 1), NA())</f>
        <v>#N/A</v>
      </c>
      <c r="K47" s="338" t="e">
        <f>IF(ISNUMBER(Regressions!L57),ROUND(Regressions!L57, 1), NA())</f>
        <v>#N/A</v>
      </c>
      <c r="L47" s="237" t="e">
        <f>IF(ISNUMBER(Regressions!M57),ROUND(Regressions!M57, 1), NA())</f>
        <v>#N/A</v>
      </c>
      <c r="M47" s="339" t="e">
        <f>IF(ISNUMBER(Regressions!N57),ROUND(Regressions!N57, 1), NA())</f>
        <v>#N/A</v>
      </c>
      <c r="N47" s="236" t="e">
        <f>IF(ISNUMBER(Regressions!O57),ROUND(Regressions!O57, 1), NA())</f>
        <v>#N/A</v>
      </c>
      <c r="O47" s="340" t="e">
        <f>IF(ISNUMBER(Regressions!Q57),ROUND(Regressions!Q57, 1), NA())</f>
        <v>#N/A</v>
      </c>
      <c r="P47" s="338" t="e">
        <f>IF(ISNUMBER(Regressions!R57),ROUND(Regressions!R57, 1), NA())</f>
        <v>#N/A</v>
      </c>
      <c r="Q47" s="214" t="e">
        <f>IF(ISNUMBER(Regressions!S57),ROUND(Regressions!S57, 1), NA())</f>
        <v>#N/A</v>
      </c>
      <c r="R47" s="339" t="e">
        <f>IF(ISNUMBER(Regressions!T57),ROUND(Regressions!T57, 1), NA())</f>
        <v>#N/A</v>
      </c>
      <c r="S47" s="236" t="e">
        <f>IF(ISNUMBER(Regressions!U57),ROUND(Regressions!U57, 1), NA())</f>
        <v>#N/A</v>
      </c>
    </row>
    <row xmlns:x14ac="http://schemas.microsoft.com/office/spreadsheetml/2009/9/ac" r="48" x14ac:dyDescent="0.2">
      <c r="A48" s="335" t="str">
        <f>IF(ISBLANK(Regressions!A58), " ", Regressions!A58)</f>
        <v>Gabon</v>
      </c>
      <c r="B48" s="336">
        <f>IF(ISBLANK(Regressions!B58), " ", Regressions!B58)</f>
        <v>2013</v>
      </c>
      <c r="C48" s="341" t="str">
        <f>IF(ISBLANK(Regressions!C58), " ", Regressions!C58)</f>
        <v>Urban</v>
      </c>
      <c r="D48" s="337">
        <f>IF(ISBLANK(Regressions!D58), " ", Regressions!D58)</f>
        <v>550685.58765632624</v>
      </c>
      <c r="E48" s="213" t="e">
        <f>IF(ISNUMBER(Regressions!E58),ROUND(Regressions!E58, 1), NA())</f>
        <v>#N/A</v>
      </c>
      <c r="F48" s="338" t="e">
        <f>IF(ISNUMBER(Regressions!F58),ROUND(Regressions!F58, 1), NA())</f>
        <v>#N/A</v>
      </c>
      <c r="G48" s="235" t="e">
        <f>IF(ISNUMBER(Regressions!G58),ROUND(Regressions!G58, 1), NA())</f>
        <v>#N/A</v>
      </c>
      <c r="H48" s="339" t="e">
        <f>IF(ISNUMBER(Regressions!H58),ROUND(Regressions!H58, 1), NA())</f>
        <v>#N/A</v>
      </c>
      <c r="I48" s="236" t="e">
        <f>IF(ISNUMBER(Regressions!I58),ROUND(Regressions!I58, 1), NA())</f>
        <v>#N/A</v>
      </c>
      <c r="J48" s="340" t="e">
        <f>IF(ISNUMBER(Regressions!K58),ROUND(Regressions!K58, 1), NA())</f>
        <v>#N/A</v>
      </c>
      <c r="K48" s="338" t="e">
        <f>IF(ISNUMBER(Regressions!L58),ROUND(Regressions!L58, 1), NA())</f>
        <v>#N/A</v>
      </c>
      <c r="L48" s="237" t="e">
        <f>IF(ISNUMBER(Regressions!M58),ROUND(Regressions!M58, 1), NA())</f>
        <v>#N/A</v>
      </c>
      <c r="M48" s="339" t="e">
        <f>IF(ISNUMBER(Regressions!N58),ROUND(Regressions!N58, 1), NA())</f>
        <v>#N/A</v>
      </c>
      <c r="N48" s="236" t="e">
        <f>IF(ISNUMBER(Regressions!O58),ROUND(Regressions!O58, 1), NA())</f>
        <v>#N/A</v>
      </c>
      <c r="O48" s="340" t="e">
        <f>IF(ISNUMBER(Regressions!Q58),ROUND(Regressions!Q58, 1), NA())</f>
        <v>#N/A</v>
      </c>
      <c r="P48" s="338" t="e">
        <f>IF(ISNUMBER(Regressions!R58),ROUND(Regressions!R58, 1), NA())</f>
        <v>#N/A</v>
      </c>
      <c r="Q48" s="214" t="e">
        <f>IF(ISNUMBER(Regressions!S58),ROUND(Regressions!S58, 1), NA())</f>
        <v>#N/A</v>
      </c>
      <c r="R48" s="339" t="e">
        <f>IF(ISNUMBER(Regressions!T58),ROUND(Regressions!T58, 1), NA())</f>
        <v>#N/A</v>
      </c>
      <c r="S48" s="236" t="e">
        <f>IF(ISNUMBER(Regressions!U58),ROUND(Regressions!U58, 1), NA())</f>
        <v>#N/A</v>
      </c>
    </row>
    <row xmlns:x14ac="http://schemas.microsoft.com/office/spreadsheetml/2009/9/ac" r="49" x14ac:dyDescent="0.2">
      <c r="A49" s="335" t="str">
        <f>IF(ISBLANK(Regressions!A59), " ", Regressions!A59)</f>
        <v>Gabon</v>
      </c>
      <c r="B49" s="336">
        <f>IF(ISBLANK(Regressions!B59), " ", Regressions!B59)</f>
        <v>2014</v>
      </c>
      <c r="C49" s="341" t="str">
        <f>IF(ISBLANK(Regressions!C59), " ", Regressions!C59)</f>
        <v>Urban</v>
      </c>
      <c r="D49" s="337">
        <f>IF(ISBLANK(Regressions!D59), " ", Regressions!D59)</f>
        <v>570295.10228393553</v>
      </c>
      <c r="E49" s="213" t="e">
        <f>IF(ISNUMBER(Regressions!E59),ROUND(Regressions!E59, 1), NA())</f>
        <v>#N/A</v>
      </c>
      <c r="F49" s="338" t="e">
        <f>IF(ISNUMBER(Regressions!F59),ROUND(Regressions!F59, 1), NA())</f>
        <v>#N/A</v>
      </c>
      <c r="G49" s="235" t="e">
        <f>IF(ISNUMBER(Regressions!G59),ROUND(Regressions!G59, 1), NA())</f>
        <v>#N/A</v>
      </c>
      <c r="H49" s="339" t="e">
        <f>IF(ISNUMBER(Regressions!H59),ROUND(Regressions!H59, 1), NA())</f>
        <v>#N/A</v>
      </c>
      <c r="I49" s="236" t="e">
        <f>IF(ISNUMBER(Regressions!I59),ROUND(Regressions!I59, 1), NA())</f>
        <v>#N/A</v>
      </c>
      <c r="J49" s="340" t="e">
        <f>IF(ISNUMBER(Regressions!K59),ROUND(Regressions!K59, 1), NA())</f>
        <v>#N/A</v>
      </c>
      <c r="K49" s="338" t="e">
        <f>IF(ISNUMBER(Regressions!L59),ROUND(Regressions!L59, 1), NA())</f>
        <v>#N/A</v>
      </c>
      <c r="L49" s="237" t="e">
        <f>IF(ISNUMBER(Regressions!M59),ROUND(Regressions!M59, 1), NA())</f>
        <v>#N/A</v>
      </c>
      <c r="M49" s="339" t="e">
        <f>IF(ISNUMBER(Regressions!N59),ROUND(Regressions!N59, 1), NA())</f>
        <v>#N/A</v>
      </c>
      <c r="N49" s="236" t="e">
        <f>IF(ISNUMBER(Regressions!O59),ROUND(Regressions!O59, 1), NA())</f>
        <v>#N/A</v>
      </c>
      <c r="O49" s="340" t="e">
        <f>IF(ISNUMBER(Regressions!Q59),ROUND(Regressions!Q59, 1), NA())</f>
        <v>#N/A</v>
      </c>
      <c r="P49" s="338" t="e">
        <f>IF(ISNUMBER(Regressions!R59),ROUND(Regressions!R59, 1), NA())</f>
        <v>#N/A</v>
      </c>
      <c r="Q49" s="214" t="e">
        <f>IF(ISNUMBER(Regressions!S59),ROUND(Regressions!S59, 1), NA())</f>
        <v>#N/A</v>
      </c>
      <c r="R49" s="339" t="e">
        <f>IF(ISNUMBER(Regressions!T59),ROUND(Regressions!T59, 1), NA())</f>
        <v>#N/A</v>
      </c>
      <c r="S49" s="236" t="e">
        <f>IF(ISNUMBER(Regressions!U59),ROUND(Regressions!U59, 1), NA())</f>
        <v>#N/A</v>
      </c>
    </row>
    <row xmlns:x14ac="http://schemas.microsoft.com/office/spreadsheetml/2009/9/ac" r="50" x14ac:dyDescent="0.2">
      <c r="A50" s="335" t="str">
        <f>IF(ISBLANK(Regressions!A60), " ", Regressions!A60)</f>
        <v>Gabon</v>
      </c>
      <c r="B50" s="336">
        <f>IF(ISBLANK(Regressions!B60), " ", Regressions!B60)</f>
        <v>2015</v>
      </c>
      <c r="C50" s="341" t="str">
        <f>IF(ISBLANK(Regressions!C60), " ", Regressions!C60)</f>
        <v>Urban</v>
      </c>
      <c r="D50" s="337">
        <f>IF(ISBLANK(Regressions!D60), " ", Regressions!D60)</f>
        <v>591108.73631515505</v>
      </c>
      <c r="E50" s="213" t="e">
        <f>IF(ISNUMBER(Regressions!E60),ROUND(Regressions!E60, 1), NA())</f>
        <v>#N/A</v>
      </c>
      <c r="F50" s="338" t="e">
        <f>IF(ISNUMBER(Regressions!F60),ROUND(Regressions!F60, 1), NA())</f>
        <v>#N/A</v>
      </c>
      <c r="G50" s="235" t="e">
        <f>IF(ISNUMBER(Regressions!G60),ROUND(Regressions!G60, 1), NA())</f>
        <v>#N/A</v>
      </c>
      <c r="H50" s="339" t="e">
        <f>IF(ISNUMBER(Regressions!H60),ROUND(Regressions!H60, 1), NA())</f>
        <v>#N/A</v>
      </c>
      <c r="I50" s="236" t="e">
        <f>IF(ISNUMBER(Regressions!I60),ROUND(Regressions!I60, 1), NA())</f>
        <v>#N/A</v>
      </c>
      <c r="J50" s="340" t="e">
        <f>IF(ISNUMBER(Regressions!K60),ROUND(Regressions!K60, 1), NA())</f>
        <v>#N/A</v>
      </c>
      <c r="K50" s="338" t="e">
        <f>IF(ISNUMBER(Regressions!L60),ROUND(Regressions!L60, 1), NA())</f>
        <v>#N/A</v>
      </c>
      <c r="L50" s="237" t="e">
        <f>IF(ISNUMBER(Regressions!M60),ROUND(Regressions!M60, 1), NA())</f>
        <v>#N/A</v>
      </c>
      <c r="M50" s="339" t="e">
        <f>IF(ISNUMBER(Regressions!N60),ROUND(Regressions!N60, 1), NA())</f>
        <v>#N/A</v>
      </c>
      <c r="N50" s="236" t="e">
        <f>IF(ISNUMBER(Regressions!O60),ROUND(Regressions!O60, 1), NA())</f>
        <v>#N/A</v>
      </c>
      <c r="O50" s="340" t="e">
        <f>IF(ISNUMBER(Regressions!Q60),ROUND(Regressions!Q60, 1), NA())</f>
        <v>#N/A</v>
      </c>
      <c r="P50" s="338" t="e">
        <f>IF(ISNUMBER(Regressions!R60),ROUND(Regressions!R60, 1), NA())</f>
        <v>#N/A</v>
      </c>
      <c r="Q50" s="214" t="e">
        <f>IF(ISNUMBER(Regressions!S60),ROUND(Regressions!S60, 1), NA())</f>
        <v>#N/A</v>
      </c>
      <c r="R50" s="339" t="e">
        <f>IF(ISNUMBER(Regressions!T60),ROUND(Regressions!T60, 1), NA())</f>
        <v>#N/A</v>
      </c>
      <c r="S50" s="236" t="e">
        <f>IF(ISNUMBER(Regressions!U60),ROUND(Regressions!U60, 1), NA())</f>
        <v>#N/A</v>
      </c>
    </row>
    <row xmlns:x14ac="http://schemas.microsoft.com/office/spreadsheetml/2009/9/ac" r="51" x14ac:dyDescent="0.2">
      <c r="A51" s="335" t="str">
        <f>IF(ISBLANK(Regressions!A61), " ", Regressions!A61)</f>
        <v>Gabon</v>
      </c>
      <c r="B51" s="336">
        <f>IF(ISBLANK(Regressions!B61), " ", Regressions!B61)</f>
        <v>2016</v>
      </c>
      <c r="C51" s="341" t="str">
        <f>IF(ISBLANK(Regressions!C61), " ", Regressions!C61)</f>
        <v>Urban</v>
      </c>
      <c r="D51" s="337">
        <f>IF(ISBLANK(Regressions!D61), " ", Regressions!D61)</f>
        <v>612009.09617424011</v>
      </c>
      <c r="E51" s="213" t="e">
        <f>IF(ISNUMBER(Regressions!E61),ROUND(Regressions!E61, 1), NA())</f>
        <v>#N/A</v>
      </c>
      <c r="F51" s="338" t="e">
        <f>IF(ISNUMBER(Regressions!F61),ROUND(Regressions!F61, 1), NA())</f>
        <v>#N/A</v>
      </c>
      <c r="G51" s="235" t="e">
        <f>IF(ISNUMBER(Regressions!G61),ROUND(Regressions!G61, 1), NA())</f>
        <v>#N/A</v>
      </c>
      <c r="H51" s="339" t="e">
        <f>IF(ISNUMBER(Regressions!H61),ROUND(Regressions!H61, 1), NA())</f>
        <v>#N/A</v>
      </c>
      <c r="I51" s="236" t="e">
        <f>IF(ISNUMBER(Regressions!I61),ROUND(Regressions!I61, 1), NA())</f>
        <v>#N/A</v>
      </c>
      <c r="J51" s="340" t="e">
        <f>IF(ISNUMBER(Regressions!K61),ROUND(Regressions!K61, 1), NA())</f>
        <v>#N/A</v>
      </c>
      <c r="K51" s="338" t="e">
        <f>IF(ISNUMBER(Regressions!L61),ROUND(Regressions!L61, 1), NA())</f>
        <v>#N/A</v>
      </c>
      <c r="L51" s="237" t="e">
        <f>IF(ISNUMBER(Regressions!M61),ROUND(Regressions!M61, 1), NA())</f>
        <v>#N/A</v>
      </c>
      <c r="M51" s="339" t="e">
        <f>IF(ISNUMBER(Regressions!N61),ROUND(Regressions!N61, 1), NA())</f>
        <v>#N/A</v>
      </c>
      <c r="N51" s="236" t="e">
        <f>IF(ISNUMBER(Regressions!O61),ROUND(Regressions!O61, 1), NA())</f>
        <v>#N/A</v>
      </c>
      <c r="O51" s="340" t="e">
        <f>IF(ISNUMBER(Regressions!Q61),ROUND(Regressions!Q61, 1), NA())</f>
        <v>#N/A</v>
      </c>
      <c r="P51" s="338" t="e">
        <f>IF(ISNUMBER(Regressions!R61),ROUND(Regressions!R61, 1), NA())</f>
        <v>#N/A</v>
      </c>
      <c r="Q51" s="214" t="e">
        <f>IF(ISNUMBER(Regressions!S61),ROUND(Regressions!S61, 1), NA())</f>
        <v>#N/A</v>
      </c>
      <c r="R51" s="339" t="e">
        <f>IF(ISNUMBER(Regressions!T61),ROUND(Regressions!T61, 1), NA())</f>
        <v>#N/A</v>
      </c>
      <c r="S51" s="236" t="e">
        <f>IF(ISNUMBER(Regressions!U61),ROUND(Regressions!U61, 1), NA())</f>
        <v>#N/A</v>
      </c>
    </row>
    <row xmlns:x14ac="http://schemas.microsoft.com/office/spreadsheetml/2009/9/ac" r="52" x14ac:dyDescent="0.2">
      <c r="A52" s="335" t="str">
        <f>IF(ISBLANK(Regressions!A62), " ", Regressions!A62)</f>
        <v>Gabon</v>
      </c>
      <c r="B52" s="336">
        <f>IF(ISBLANK(Regressions!B62), " ", Regressions!B62)</f>
        <v>2017</v>
      </c>
      <c r="C52" s="341" t="str">
        <f>IF(ISBLANK(Regressions!C62), " ", Regressions!C62)</f>
        <v>Urban</v>
      </c>
      <c r="D52" s="337">
        <f>IF(ISBLANK(Regressions!D62), " ", Regressions!D62)</f>
        <v>632929.87147811882</v>
      </c>
      <c r="E52" s="213">
        <f>IF(ISNUMBER(Regressions!E62),ROUND(Regressions!E62, 1), NA())</f>
        <v>90.4</v>
      </c>
      <c r="F52" s="338">
        <f>IF(ISNUMBER(Regressions!F62),ROUND(Regressions!F62, 1), NA())</f>
        <v>89.4</v>
      </c>
      <c r="G52" s="235">
        <f>IF(ISNUMBER(Regressions!G62),ROUND(Regressions!G62, 1), NA())</f>
        <v>69</v>
      </c>
      <c r="H52" s="339">
        <f>IF(ISNUMBER(Regressions!H62),ROUND(Regressions!H62, 1), NA())</f>
        <v>20.399999999999999</v>
      </c>
      <c r="I52" s="236">
        <f>IF(ISNUMBER(Regressions!I62),ROUND(Regressions!I62, 1), NA())</f>
        <v>10.6</v>
      </c>
      <c r="J52" s="340">
        <f>IF(ISNUMBER(Regressions!K62),ROUND(Regressions!K62, 1), NA())</f>
        <v>87.7</v>
      </c>
      <c r="K52" s="338">
        <f>IF(ISNUMBER(Regressions!L62),ROUND(Regressions!L62, 1), NA())</f>
        <v>74.599999999999994</v>
      </c>
      <c r="L52" s="237" t="e">
        <f>IF(ISNUMBER(Regressions!M62),ROUND(Regressions!M62, 1), NA())</f>
        <v>#N/A</v>
      </c>
      <c r="M52" s="339" t="e">
        <f>IF(ISNUMBER(Regressions!N62),ROUND(Regressions!N62, 1), NA())</f>
        <v>#N/A</v>
      </c>
      <c r="N52" s="236">
        <f>IF(ISNUMBER(Regressions!O62),ROUND(Regressions!O62, 1), NA())</f>
        <v>25.4</v>
      </c>
      <c r="O52" s="340">
        <f>IF(ISNUMBER(Regressions!Q62),ROUND(Regressions!Q62, 1), NA())</f>
        <v>90.1</v>
      </c>
      <c r="P52" s="338">
        <f>IF(ISNUMBER(Regressions!R62),ROUND(Regressions!R62, 1), NA())</f>
        <v>90.1</v>
      </c>
      <c r="Q52" s="214">
        <f>IF(ISNUMBER(Regressions!S62),ROUND(Regressions!S62, 1), NA())</f>
        <v>90.1</v>
      </c>
      <c r="R52" s="339">
        <f>IF(ISNUMBER(Regressions!T62),ROUND(Regressions!T62, 1), NA())</f>
        <v>0</v>
      </c>
      <c r="S52" s="236">
        <f>IF(ISNUMBER(Regressions!U62),ROUND(Regressions!U62, 1), NA())</f>
        <v>9.9</v>
      </c>
    </row>
    <row xmlns:x14ac="http://schemas.microsoft.com/office/spreadsheetml/2009/9/ac" r="53" x14ac:dyDescent="0.2">
      <c r="A53" s="335" t="str">
        <f>IF(ISBLANK(Regressions!A63), " ", Regressions!A63)</f>
        <v>Gabon</v>
      </c>
      <c r="B53" s="336">
        <f>IF(ISBLANK(Regressions!B63), " ", Regressions!B63)</f>
        <v>2018</v>
      </c>
      <c r="C53" s="341" t="str">
        <f>IF(ISBLANK(Regressions!C63), " ", Regressions!C63)</f>
        <v>Urban</v>
      </c>
      <c r="D53" s="337">
        <f>IF(ISBLANK(Regressions!D63), " ", Regressions!D63)</f>
        <v>653947.1210975647</v>
      </c>
      <c r="E53" s="213">
        <f>IF(ISNUMBER(Regressions!E63),ROUND(Regressions!E63, 1), NA())</f>
        <v>90.4</v>
      </c>
      <c r="F53" s="338">
        <f>IF(ISNUMBER(Regressions!F63),ROUND(Regressions!F63, 1), NA())</f>
        <v>89.4</v>
      </c>
      <c r="G53" s="235">
        <f>IF(ISNUMBER(Regressions!G63),ROUND(Regressions!G63, 1), NA())</f>
        <v>69</v>
      </c>
      <c r="H53" s="339">
        <f>IF(ISNUMBER(Regressions!H63),ROUND(Regressions!H63, 1), NA())</f>
        <v>20.399999999999999</v>
      </c>
      <c r="I53" s="236">
        <f>IF(ISNUMBER(Regressions!I63),ROUND(Regressions!I63, 1), NA())</f>
        <v>10.6</v>
      </c>
      <c r="J53" s="340">
        <f>IF(ISNUMBER(Regressions!K63),ROUND(Regressions!K63, 1), NA())</f>
        <v>87.7</v>
      </c>
      <c r="K53" s="338">
        <f>IF(ISNUMBER(Regressions!L63),ROUND(Regressions!L63, 1), NA())</f>
        <v>74.599999999999994</v>
      </c>
      <c r="L53" s="237" t="e">
        <f>IF(ISNUMBER(Regressions!M63),ROUND(Regressions!M63, 1), NA())</f>
        <v>#N/A</v>
      </c>
      <c r="M53" s="339" t="e">
        <f>IF(ISNUMBER(Regressions!N63),ROUND(Regressions!N63, 1), NA())</f>
        <v>#N/A</v>
      </c>
      <c r="N53" s="236">
        <f>IF(ISNUMBER(Regressions!O63),ROUND(Regressions!O63, 1), NA())</f>
        <v>25.4</v>
      </c>
      <c r="O53" s="340">
        <f>IF(ISNUMBER(Regressions!Q63),ROUND(Regressions!Q63, 1), NA())</f>
        <v>90.1</v>
      </c>
      <c r="P53" s="338">
        <f>IF(ISNUMBER(Regressions!R63),ROUND(Regressions!R63, 1), NA())</f>
        <v>90.1</v>
      </c>
      <c r="Q53" s="214">
        <f>IF(ISNUMBER(Regressions!S63),ROUND(Regressions!S63, 1), NA())</f>
        <v>90.1</v>
      </c>
      <c r="R53" s="339">
        <f>IF(ISNUMBER(Regressions!T63),ROUND(Regressions!T63, 1), NA())</f>
        <v>0</v>
      </c>
      <c r="S53" s="236">
        <f>IF(ISNUMBER(Regressions!U63),ROUND(Regressions!U63, 1), NA())</f>
        <v>9.9</v>
      </c>
    </row>
    <row xmlns:x14ac="http://schemas.microsoft.com/office/spreadsheetml/2009/9/ac" r="54" x14ac:dyDescent="0.2">
      <c r="A54" s="335" t="str">
        <f>IF(ISBLANK(Regressions!A64), " ", Regressions!A64)</f>
        <v>Gabon</v>
      </c>
      <c r="B54" s="336">
        <f>IF(ISBLANK(Regressions!B64), " ", Regressions!B64)</f>
        <v>2019</v>
      </c>
      <c r="C54" s="341" t="str">
        <f>IF(ISBLANK(Regressions!C64), " ", Regressions!C64)</f>
        <v>Urban</v>
      </c>
      <c r="D54" s="337">
        <f>IF(ISBLANK(Regressions!D64), " ", Regressions!D64)</f>
        <v>674804.73707611091</v>
      </c>
      <c r="E54" s="213">
        <f>IF(ISNUMBER(Regressions!E64),ROUND(Regressions!E64, 1), NA())</f>
        <v>90.4</v>
      </c>
      <c r="F54" s="338">
        <f>IF(ISNUMBER(Regressions!F64),ROUND(Regressions!F64, 1), NA())</f>
        <v>89.4</v>
      </c>
      <c r="G54" s="235">
        <f>IF(ISNUMBER(Regressions!G64),ROUND(Regressions!G64, 1), NA())</f>
        <v>69</v>
      </c>
      <c r="H54" s="339">
        <f>IF(ISNUMBER(Regressions!H64),ROUND(Regressions!H64, 1), NA())</f>
        <v>20.399999999999999</v>
      </c>
      <c r="I54" s="236">
        <f>IF(ISNUMBER(Regressions!I64),ROUND(Regressions!I64, 1), NA())</f>
        <v>10.6</v>
      </c>
      <c r="J54" s="340">
        <f>IF(ISNUMBER(Regressions!K64),ROUND(Regressions!K64, 1), NA())</f>
        <v>87.7</v>
      </c>
      <c r="K54" s="338">
        <f>IF(ISNUMBER(Regressions!L64),ROUND(Regressions!L64, 1), NA())</f>
        <v>74.599999999999994</v>
      </c>
      <c r="L54" s="237" t="e">
        <f>IF(ISNUMBER(Regressions!M64),ROUND(Regressions!M64, 1), NA())</f>
        <v>#N/A</v>
      </c>
      <c r="M54" s="339" t="e">
        <f>IF(ISNUMBER(Regressions!N64),ROUND(Regressions!N64, 1), NA())</f>
        <v>#N/A</v>
      </c>
      <c r="N54" s="236">
        <f>IF(ISNUMBER(Regressions!O64),ROUND(Regressions!O64, 1), NA())</f>
        <v>25.4</v>
      </c>
      <c r="O54" s="340">
        <f>IF(ISNUMBER(Regressions!Q64),ROUND(Regressions!Q64, 1), NA())</f>
        <v>90.1</v>
      </c>
      <c r="P54" s="338">
        <f>IF(ISNUMBER(Regressions!R64),ROUND(Regressions!R64, 1), NA())</f>
        <v>90.1</v>
      </c>
      <c r="Q54" s="214">
        <f>IF(ISNUMBER(Regressions!S64),ROUND(Regressions!S64, 1), NA())</f>
        <v>90.1</v>
      </c>
      <c r="R54" s="339">
        <f>IF(ISNUMBER(Regressions!T64),ROUND(Regressions!T64, 1), NA())</f>
        <v>0</v>
      </c>
      <c r="S54" s="236">
        <f>IF(ISNUMBER(Regressions!U64),ROUND(Regressions!U64, 1), NA())</f>
        <v>9.9</v>
      </c>
    </row>
    <row xmlns:x14ac="http://schemas.microsoft.com/office/spreadsheetml/2009/9/ac" r="55" ht="13.5" customHeight="true" x14ac:dyDescent="0.2">
      <c r="A55" s="335" t="str">
        <f>IF(ISBLANK(Regressions!A65), " ", Regressions!A65)</f>
        <v>Gabon</v>
      </c>
      <c r="B55" s="336">
        <f>IF(ISBLANK(Regressions!B65), " ", Regressions!B65)</f>
        <v>2020</v>
      </c>
      <c r="C55" s="341" t="str">
        <f>IF(ISBLANK(Regressions!C65), " ", Regressions!C65)</f>
        <v>Urban</v>
      </c>
      <c r="D55" s="337">
        <f>IF(ISBLANK(Regressions!D65), " ", Regressions!D65)</f>
        <v>695318.36617988581</v>
      </c>
      <c r="E55" s="213">
        <f>IF(ISNUMBER(Regressions!E65),ROUND(Regressions!E65, 1), NA())</f>
        <v>90.4</v>
      </c>
      <c r="F55" s="338">
        <f>IF(ISNUMBER(Regressions!F65),ROUND(Regressions!F65, 1), NA())</f>
        <v>89.4</v>
      </c>
      <c r="G55" s="235">
        <f>IF(ISNUMBER(Regressions!G65),ROUND(Regressions!G65, 1), NA())</f>
        <v>69</v>
      </c>
      <c r="H55" s="339">
        <f>IF(ISNUMBER(Regressions!H65),ROUND(Regressions!H65, 1), NA())</f>
        <v>20.399999999999999</v>
      </c>
      <c r="I55" s="236">
        <f>IF(ISNUMBER(Regressions!I65),ROUND(Regressions!I65, 1), NA())</f>
        <v>10.6</v>
      </c>
      <c r="J55" s="340">
        <f>IF(ISNUMBER(Regressions!K65),ROUND(Regressions!K65, 1), NA())</f>
        <v>87.7</v>
      </c>
      <c r="K55" s="338">
        <f>IF(ISNUMBER(Regressions!L65),ROUND(Regressions!L65, 1), NA())</f>
        <v>74.599999999999994</v>
      </c>
      <c r="L55" s="237" t="e">
        <f>IF(ISNUMBER(Regressions!M65),ROUND(Regressions!M65, 1), NA())</f>
        <v>#N/A</v>
      </c>
      <c r="M55" s="339" t="e">
        <f>IF(ISNUMBER(Regressions!N65),ROUND(Regressions!N65, 1), NA())</f>
        <v>#N/A</v>
      </c>
      <c r="N55" s="236">
        <f>IF(ISNUMBER(Regressions!O65),ROUND(Regressions!O65, 1), NA())</f>
        <v>25.4</v>
      </c>
      <c r="O55" s="340">
        <f>IF(ISNUMBER(Regressions!Q65),ROUND(Regressions!Q65, 1), NA())</f>
        <v>90.1</v>
      </c>
      <c r="P55" s="338">
        <f>IF(ISNUMBER(Regressions!R65),ROUND(Regressions!R65, 1), NA())</f>
        <v>90.1</v>
      </c>
      <c r="Q55" s="214">
        <f>IF(ISNUMBER(Regressions!S65),ROUND(Regressions!S65, 1), NA())</f>
        <v>90.1</v>
      </c>
      <c r="R55" s="339">
        <f>IF(ISNUMBER(Regressions!T65),ROUND(Regressions!T65, 1), NA())</f>
        <v>0</v>
      </c>
      <c r="S55" s="236">
        <f>IF(ISNUMBER(Regressions!U65),ROUND(Regressions!U65, 1), NA())</f>
        <v>9.9</v>
      </c>
    </row>
    <row xmlns:x14ac="http://schemas.microsoft.com/office/spreadsheetml/2009/9/ac" r="56" x14ac:dyDescent="0.2">
      <c r="A56" s="386" t="str">
        <f>IF(ISBLANK(Regressions!A66), " ", Regressions!A66)</f>
        <v>Gabon</v>
      </c>
      <c r="B56" s="387">
        <f>IF(ISBLANK(Regressions!B66), " ", Regressions!B66)</f>
        <v>2021</v>
      </c>
      <c r="C56" s="388" t="str">
        <f>IF(ISBLANK(Regressions!C66), " ", Regressions!C66)</f>
        <v>Urban</v>
      </c>
      <c r="D56" s="389">
        <f>IF(ISBLANK(Regressions!D66), " ", Regressions!D66)</f>
        <v>715248.61517097475</v>
      </c>
      <c r="E56" s="392">
        <f>IF(ISNUMBER(Regressions!E66),ROUND(Regressions!E66, 1), NA())</f>
        <v>90.4</v>
      </c>
      <c r="F56" s="390">
        <f>IF(ISNUMBER(Regressions!F66),ROUND(Regressions!F66, 1), NA())</f>
        <v>89.4</v>
      </c>
      <c r="G56" s="393">
        <f>IF(ISNUMBER(Regressions!G66),ROUND(Regressions!G66, 1), NA())</f>
        <v>69</v>
      </c>
      <c r="H56" s="391">
        <f>IF(ISNUMBER(Regressions!H66),ROUND(Regressions!H66, 1), NA())</f>
        <v>20.399999999999999</v>
      </c>
      <c r="I56" s="394">
        <f>IF(ISNUMBER(Regressions!I66),ROUND(Regressions!I66, 1), NA())</f>
        <v>10.6</v>
      </c>
      <c r="J56" s="392">
        <f>IF(ISNUMBER(Regressions!K66),ROUND(Regressions!K66, 1), NA())</f>
        <v>87.7</v>
      </c>
      <c r="K56" s="390">
        <f>IF(ISNUMBER(Regressions!L66),ROUND(Regressions!L66, 1), NA())</f>
        <v>74.599999999999994</v>
      </c>
      <c r="L56" s="395" t="e">
        <f>IF(ISNUMBER(Regressions!M66),ROUND(Regressions!M66, 1), NA())</f>
        <v>#N/A</v>
      </c>
      <c r="M56" s="391" t="e">
        <f>IF(ISNUMBER(Regressions!N66),ROUND(Regressions!N66, 1), NA())</f>
        <v>#N/A</v>
      </c>
      <c r="N56" s="394">
        <f>IF(ISNUMBER(Regressions!O66),ROUND(Regressions!O66, 1), NA())</f>
        <v>25.4</v>
      </c>
      <c r="O56" s="392">
        <f>IF(ISNUMBER(Regressions!Q66),ROUND(Regressions!Q66, 1), NA())</f>
        <v>90.1</v>
      </c>
      <c r="P56" s="390">
        <f>IF(ISNUMBER(Regressions!R66),ROUND(Regressions!R66, 1), NA())</f>
        <v>90.1</v>
      </c>
      <c r="Q56" s="396">
        <f>IF(ISNUMBER(Regressions!S66),ROUND(Regressions!S66, 1), NA())</f>
        <v>90.1</v>
      </c>
      <c r="R56" s="391">
        <f>IF(ISNUMBER(Regressions!T66),ROUND(Regressions!T66, 1), NA())</f>
        <v>0</v>
      </c>
      <c r="S56" s="394">
        <f>IF(ISNUMBER(Regressions!U66),ROUND(Regressions!U66, 1), NA())</f>
        <v>9.9</v>
      </c>
      <c r="T56" s="385"/>
      <c r="U56" s="385"/>
      <c r="V56" s="385"/>
      <c r="W56" s="385"/>
      <c r="X56" s="385"/>
      <c r="Y56" s="385"/>
      <c r="Z56" s="385"/>
      <c r="AA56" s="385"/>
      <c r="AB56" s="385"/>
      <c r="AC56" s="385"/>
    </row>
    <row xmlns:x14ac="http://schemas.microsoft.com/office/spreadsheetml/2009/9/ac" r="57" x14ac:dyDescent="0.2">
      <c r="A57" s="335" t="str">
        <f>IF(ISBLANK(Regressions!A67), " ", Regressions!A67)</f>
        <v>Gabon</v>
      </c>
      <c r="B57" s="336">
        <f>IF(ISBLANK(Regressions!B67), " ", Regressions!B67)</f>
        <v>2022</v>
      </c>
      <c r="C57" s="341" t="str">
        <f>IF(ISBLANK(Regressions!C67), " ", Regressions!C67)</f>
        <v>Urban</v>
      </c>
      <c r="D57" s="337">
        <f>IF(ISBLANK(Regressions!D67), " ", Regressions!D67)</f>
        <v>734399.11409011832</v>
      </c>
      <c r="E57" s="213">
        <f>IF(ISNUMBER(Regressions!E67),ROUND(Regressions!E67, 1), NA())</f>
        <v>90.4</v>
      </c>
      <c r="F57" s="338">
        <f>IF(ISNUMBER(Regressions!F67),ROUND(Regressions!F67, 1), NA())</f>
        <v>89.4</v>
      </c>
      <c r="G57" s="235">
        <f>IF(ISNUMBER(Regressions!G67),ROUND(Regressions!G67, 1), NA())</f>
        <v>69</v>
      </c>
      <c r="H57" s="339">
        <f>IF(ISNUMBER(Regressions!H67),ROUND(Regressions!H67, 1), NA())</f>
        <v>20.399999999999999</v>
      </c>
      <c r="I57" s="236">
        <f>IF(ISNUMBER(Regressions!I67),ROUND(Regressions!I67, 1), NA())</f>
        <v>10.6</v>
      </c>
      <c r="J57" s="340">
        <f>IF(ISNUMBER(Regressions!K67),ROUND(Regressions!K67, 1), NA())</f>
        <v>87.7</v>
      </c>
      <c r="K57" s="338">
        <f>IF(ISNUMBER(Regressions!L67),ROUND(Regressions!L67, 1), NA())</f>
        <v>74.599999999999994</v>
      </c>
      <c r="L57" s="237" t="e">
        <f>IF(ISNUMBER(Regressions!M67),ROUND(Regressions!M67, 1), NA())</f>
        <v>#N/A</v>
      </c>
      <c r="M57" s="339" t="e">
        <f>IF(ISNUMBER(Regressions!N67),ROUND(Regressions!N67, 1), NA())</f>
        <v>#N/A</v>
      </c>
      <c r="N57" s="236">
        <f>IF(ISNUMBER(Regressions!O67),ROUND(Regressions!O67, 1), NA())</f>
        <v>25.4</v>
      </c>
      <c r="O57" s="340">
        <f>IF(ISNUMBER(Regressions!Q67),ROUND(Regressions!Q67, 1), NA())</f>
        <v>90.1</v>
      </c>
      <c r="P57" s="338">
        <f>IF(ISNUMBER(Regressions!R67),ROUND(Regressions!R67, 1), NA())</f>
        <v>90.1</v>
      </c>
      <c r="Q57" s="214">
        <f>IF(ISNUMBER(Regressions!S67),ROUND(Regressions!S67, 1), NA())</f>
        <v>90.1</v>
      </c>
      <c r="R57" s="339">
        <f>IF(ISNUMBER(Regressions!T67),ROUND(Regressions!T67, 1), NA())</f>
        <v>0</v>
      </c>
      <c r="S57" s="236">
        <f>IF(ISNUMBER(Regressions!U67),ROUND(Regressions!U67, 1), NA())</f>
        <v>9.9</v>
      </c>
    </row>
    <row xmlns:x14ac="http://schemas.microsoft.com/office/spreadsheetml/2009/9/ac" r="58" x14ac:dyDescent="0.2">
      <c r="A58" s="342" t="str">
        <f>IF(ISBLANK(Regressions!A68), " ", Regressions!A68)</f>
        <v>Gabon</v>
      </c>
      <c r="B58" s="343">
        <f>IF(ISBLANK(Regressions!B68), " ", Regressions!B68)</f>
        <v>2023</v>
      </c>
      <c r="C58" s="344" t="str">
        <f>IF(ISBLANK(Regressions!C68), " ", Regressions!C68)</f>
        <v>Urban</v>
      </c>
      <c r="D58" s="345">
        <f>IF(ISBLANK(Regressions!D68), " ", Regressions!D68)</f>
        <v>722085.7165942383</v>
      </c>
      <c r="E58" s="346">
        <f>IF(ISNUMBER(Regressions!E68),ROUND(Regressions!E68, 1), NA())</f>
        <v>90.4</v>
      </c>
      <c r="F58" s="347">
        <f>IF(ISNUMBER(Regressions!F68),ROUND(Regressions!F68, 1), NA())</f>
        <v>89.4</v>
      </c>
      <c r="G58" s="348">
        <f>IF(ISNUMBER(Regressions!G68),ROUND(Regressions!G68, 1), NA())</f>
        <v>69</v>
      </c>
      <c r="H58" s="349">
        <f>IF(ISNUMBER(Regressions!H68),ROUND(Regressions!H68, 1), NA())</f>
        <v>20.399999999999999</v>
      </c>
      <c r="I58" s="350">
        <f>IF(ISNUMBER(Regressions!I68),ROUND(Regressions!I68, 1), NA())</f>
        <v>10.6</v>
      </c>
      <c r="J58" s="351">
        <f>IF(ISNUMBER(Regressions!K68),ROUND(Regressions!K68, 1), NA())</f>
        <v>87.7</v>
      </c>
      <c r="K58" s="347">
        <f>IF(ISNUMBER(Regressions!L68),ROUND(Regressions!L68, 1), NA())</f>
        <v>74.599999999999994</v>
      </c>
      <c r="L58" s="352" t="e">
        <f>IF(ISNUMBER(Regressions!M68),ROUND(Regressions!M68, 1), NA())</f>
        <v>#N/A</v>
      </c>
      <c r="M58" s="349" t="e">
        <f>IF(ISNUMBER(Regressions!N68),ROUND(Regressions!N68, 1), NA())</f>
        <v>#N/A</v>
      </c>
      <c r="N58" s="350">
        <f>IF(ISNUMBER(Regressions!O68),ROUND(Regressions!O68, 1), NA())</f>
        <v>25.4</v>
      </c>
      <c r="O58" s="351">
        <f>IF(ISNUMBER(Regressions!Q68),ROUND(Regressions!Q68, 1), NA())</f>
        <v>90.1</v>
      </c>
      <c r="P58" s="347">
        <f>IF(ISNUMBER(Regressions!R68),ROUND(Regressions!R68, 1), NA())</f>
        <v>90.1</v>
      </c>
      <c r="Q58" s="353">
        <f>IF(ISNUMBER(Regressions!S68),ROUND(Regressions!S68, 1), NA())</f>
        <v>90.1</v>
      </c>
      <c r="R58" s="349">
        <f>IF(ISNUMBER(Regressions!T68),ROUND(Regressions!T68, 1), NA())</f>
        <v>0</v>
      </c>
      <c r="S58" s="350">
        <f>IF(ISNUMBER(Regressions!U68),ROUND(Regressions!U68, 1), NA())</f>
        <v>9.9</v>
      </c>
    </row>
    <row xmlns:x14ac="http://schemas.microsoft.com/office/spreadsheetml/2009/9/ac" r="59" hidden="true" x14ac:dyDescent="0.2">
      <c r="A59" s="335" t="str">
        <f>IF(ISBLANK(Regressions!A69), " ", Regressions!A69)</f>
        <v>Gabon</v>
      </c>
      <c r="B59" s="336">
        <f>IF(ISBLANK(Regressions!B69), " ", Regressions!B69)</f>
        <v>2024</v>
      </c>
      <c r="C59" s="341" t="str">
        <f>IF(ISBLANK(Regressions!C69), " ", Regressions!C69)</f>
        <v>Urban</v>
      </c>
      <c r="D59" s="337" t="str">
        <f>IF(ISBLANK(Regressions!D69), " ", Regressions!D69)</f>
        <v> </v>
      </c>
      <c r="E59" s="213" t="e">
        <f>IF(ISNUMBER(Regressions!E69),ROUND(Regressions!E69, 1), NA())</f>
        <v>#N/A</v>
      </c>
      <c r="F59" s="338" t="e">
        <f>IF(ISNUMBER(Regressions!F69),ROUND(Regressions!F69, 1), NA())</f>
        <v>#N/A</v>
      </c>
      <c r="G59" s="235" t="e">
        <f>IF(ISNUMBER(Regressions!G69),ROUND(Regressions!G69, 1), NA())</f>
        <v>#N/A</v>
      </c>
      <c r="H59" s="339" t="e">
        <f>IF(ISNUMBER(Regressions!H69),ROUND(Regressions!H69, 1), NA())</f>
        <v>#N/A</v>
      </c>
      <c r="I59" s="236" t="e">
        <f>IF(ISNUMBER(Regressions!I69),ROUND(Regressions!I69, 1), NA())</f>
        <v>#N/A</v>
      </c>
      <c r="J59" s="340" t="e">
        <f>IF(ISNUMBER(Regressions!K69),ROUND(Regressions!K69, 1), NA())</f>
        <v>#N/A</v>
      </c>
      <c r="K59" s="338" t="e">
        <f>IF(ISNUMBER(Regressions!L69),ROUND(Regressions!L69, 1), NA())</f>
        <v>#N/A</v>
      </c>
      <c r="L59" s="237" t="e">
        <f>IF(ISNUMBER(Regressions!M69),ROUND(Regressions!M69, 1), NA())</f>
        <v>#N/A</v>
      </c>
      <c r="M59" s="339" t="e">
        <f>IF(ISNUMBER(Regressions!N69),ROUND(Regressions!N69, 1), NA())</f>
        <v>#N/A</v>
      </c>
      <c r="N59" s="236" t="e">
        <f>IF(ISNUMBER(Regressions!O69),ROUND(Regressions!O69, 1), NA())</f>
        <v>#N/A</v>
      </c>
      <c r="O59" s="340" t="e">
        <f>IF(ISNUMBER(Regressions!Q69),ROUND(Regressions!Q69, 1), NA())</f>
        <v>#N/A</v>
      </c>
      <c r="P59" s="338" t="e">
        <f>IF(ISNUMBER(Regressions!R69),ROUND(Regressions!R69, 1), NA())</f>
        <v>#N/A</v>
      </c>
      <c r="Q59" s="214" t="e">
        <f>IF(ISNUMBER(Regressions!S69),ROUND(Regressions!S69, 1), NA())</f>
        <v>#N/A</v>
      </c>
      <c r="R59" s="339" t="e">
        <f>IF(ISNUMBER(Regressions!T69),ROUND(Regressions!T69, 1), NA())</f>
        <v>#N/A</v>
      </c>
      <c r="S59" s="236" t="e">
        <f>IF(ISNUMBER(Regressions!U69),ROUND(Regressions!U69, 1), NA())</f>
        <v>#N/A</v>
      </c>
    </row>
    <row xmlns:x14ac="http://schemas.microsoft.com/office/spreadsheetml/2009/9/ac" r="60" hidden="true" x14ac:dyDescent="0.2">
      <c r="A60" s="335" t="str">
        <f>IF(ISBLANK(Regressions!A70), " ", Regressions!A70)</f>
        <v>Gabon</v>
      </c>
      <c r="B60" s="336">
        <f>IF(ISBLANK(Regressions!B70), " ", Regressions!B70)</f>
        <v>2025</v>
      </c>
      <c r="C60" s="341" t="str">
        <f>IF(ISBLANK(Regressions!C70), " ", Regressions!C70)</f>
        <v>Urban</v>
      </c>
      <c r="D60" s="337" t="str">
        <f>IF(ISBLANK(Regressions!D70), " ", Regressions!D70)</f>
        <v> </v>
      </c>
      <c r="E60" s="213" t="e">
        <f>IF(ISNUMBER(Regressions!E70),ROUND(Regressions!E70, 1), NA())</f>
        <v>#N/A</v>
      </c>
      <c r="F60" s="338" t="e">
        <f>IF(ISNUMBER(Regressions!F70),ROUND(Regressions!F70, 1), NA())</f>
        <v>#N/A</v>
      </c>
      <c r="G60" s="235" t="e">
        <f>IF(ISNUMBER(Regressions!G70),ROUND(Regressions!G70, 1), NA())</f>
        <v>#N/A</v>
      </c>
      <c r="H60" s="339" t="e">
        <f>IF(ISNUMBER(Regressions!H70),ROUND(Regressions!H70, 1), NA())</f>
        <v>#N/A</v>
      </c>
      <c r="I60" s="236" t="e">
        <f>IF(ISNUMBER(Regressions!I70),ROUND(Regressions!I70, 1), NA())</f>
        <v>#N/A</v>
      </c>
      <c r="J60" s="340" t="e">
        <f>IF(ISNUMBER(Regressions!K70),ROUND(Regressions!K70, 1), NA())</f>
        <v>#N/A</v>
      </c>
      <c r="K60" s="338" t="e">
        <f>IF(ISNUMBER(Regressions!L70),ROUND(Regressions!L70, 1), NA())</f>
        <v>#N/A</v>
      </c>
      <c r="L60" s="237" t="e">
        <f>IF(ISNUMBER(Regressions!M70),ROUND(Regressions!M70, 1), NA())</f>
        <v>#N/A</v>
      </c>
      <c r="M60" s="339" t="e">
        <f>IF(ISNUMBER(Regressions!N70),ROUND(Regressions!N70, 1), NA())</f>
        <v>#N/A</v>
      </c>
      <c r="N60" s="236" t="e">
        <f>IF(ISNUMBER(Regressions!O70),ROUND(Regressions!O70, 1), NA())</f>
        <v>#N/A</v>
      </c>
      <c r="O60" s="340" t="e">
        <f>IF(ISNUMBER(Regressions!Q70),ROUND(Regressions!Q70, 1), NA())</f>
        <v>#N/A</v>
      </c>
      <c r="P60" s="338" t="e">
        <f>IF(ISNUMBER(Regressions!R70),ROUND(Regressions!R70, 1), NA())</f>
        <v>#N/A</v>
      </c>
      <c r="Q60" s="214" t="e">
        <f>IF(ISNUMBER(Regressions!S70),ROUND(Regressions!S70, 1), NA())</f>
        <v>#N/A</v>
      </c>
      <c r="R60" s="339" t="e">
        <f>IF(ISNUMBER(Regressions!T70),ROUND(Regressions!T70, 1), NA())</f>
        <v>#N/A</v>
      </c>
      <c r="S60" s="236" t="e">
        <f>IF(ISNUMBER(Regressions!U70),ROUND(Regressions!U70, 1), NA())</f>
        <v>#N/A</v>
      </c>
    </row>
    <row xmlns:x14ac="http://schemas.microsoft.com/office/spreadsheetml/2009/9/ac" r="61" hidden="true" x14ac:dyDescent="0.2">
      <c r="A61" s="335" t="str">
        <f>IF(ISBLANK(Regressions!A71), " ", Regressions!A71)</f>
        <v>Gabon</v>
      </c>
      <c r="B61" s="336">
        <f>IF(ISBLANK(Regressions!B71), " ", Regressions!B71)</f>
        <v>2026</v>
      </c>
      <c r="C61" s="341" t="str">
        <f>IF(ISBLANK(Regressions!C71), " ", Regressions!C71)</f>
        <v>Urban</v>
      </c>
      <c r="D61" s="337" t="str">
        <f>IF(ISBLANK(Regressions!D71), " ", Regressions!D71)</f>
        <v> </v>
      </c>
      <c r="E61" s="213" t="e">
        <f>IF(ISNUMBER(Regressions!E71),ROUND(Regressions!E71, 1), NA())</f>
        <v>#N/A</v>
      </c>
      <c r="F61" s="338" t="e">
        <f>IF(ISNUMBER(Regressions!F71),ROUND(Regressions!F71, 1), NA())</f>
        <v>#N/A</v>
      </c>
      <c r="G61" s="235" t="e">
        <f>IF(ISNUMBER(Regressions!G71),ROUND(Regressions!G71, 1), NA())</f>
        <v>#N/A</v>
      </c>
      <c r="H61" s="339" t="e">
        <f>IF(ISNUMBER(Regressions!H71),ROUND(Regressions!H71, 1), NA())</f>
        <v>#N/A</v>
      </c>
      <c r="I61" s="236" t="e">
        <f>IF(ISNUMBER(Regressions!I71),ROUND(Regressions!I71, 1), NA())</f>
        <v>#N/A</v>
      </c>
      <c r="J61" s="340" t="e">
        <f>IF(ISNUMBER(Regressions!K71),ROUND(Regressions!K71, 1), NA())</f>
        <v>#N/A</v>
      </c>
      <c r="K61" s="338" t="e">
        <f>IF(ISNUMBER(Regressions!L71),ROUND(Regressions!L71, 1), NA())</f>
        <v>#N/A</v>
      </c>
      <c r="L61" s="237" t="e">
        <f>IF(ISNUMBER(Regressions!M71),ROUND(Regressions!M71, 1), NA())</f>
        <v>#N/A</v>
      </c>
      <c r="M61" s="339" t="e">
        <f>IF(ISNUMBER(Regressions!N71),ROUND(Regressions!N71, 1), NA())</f>
        <v>#N/A</v>
      </c>
      <c r="N61" s="236" t="e">
        <f>IF(ISNUMBER(Regressions!O71),ROUND(Regressions!O71, 1), NA())</f>
        <v>#N/A</v>
      </c>
      <c r="O61" s="340" t="e">
        <f>IF(ISNUMBER(Regressions!Q71),ROUND(Regressions!Q71, 1), NA())</f>
        <v>#N/A</v>
      </c>
      <c r="P61" s="338" t="e">
        <f>IF(ISNUMBER(Regressions!R71),ROUND(Regressions!R71, 1), NA())</f>
        <v>#N/A</v>
      </c>
      <c r="Q61" s="214" t="e">
        <f>IF(ISNUMBER(Regressions!S71),ROUND(Regressions!S71, 1), NA())</f>
        <v>#N/A</v>
      </c>
      <c r="R61" s="339" t="e">
        <f>IF(ISNUMBER(Regressions!T71),ROUND(Regressions!T71, 1), NA())</f>
        <v>#N/A</v>
      </c>
      <c r="S61" s="236" t="e">
        <f>IF(ISNUMBER(Regressions!U71),ROUND(Regressions!U71, 1), NA())</f>
        <v>#N/A</v>
      </c>
    </row>
    <row xmlns:x14ac="http://schemas.microsoft.com/office/spreadsheetml/2009/9/ac" r="62" hidden="true" x14ac:dyDescent="0.2">
      <c r="A62" s="335" t="str">
        <f>IF(ISBLANK(Regressions!A72), " ", Regressions!A72)</f>
        <v>Gabon</v>
      </c>
      <c r="B62" s="336">
        <f>IF(ISBLANK(Regressions!B72), " ", Regressions!B72)</f>
        <v>2027</v>
      </c>
      <c r="C62" s="341" t="str">
        <f>IF(ISBLANK(Regressions!C72), " ", Regressions!C72)</f>
        <v>Urban</v>
      </c>
      <c r="D62" s="337" t="str">
        <f>IF(ISBLANK(Regressions!D72), " ", Regressions!D72)</f>
        <v> </v>
      </c>
      <c r="E62" s="213" t="e">
        <f>IF(ISNUMBER(Regressions!E72),ROUND(Regressions!E72, 1), NA())</f>
        <v>#N/A</v>
      </c>
      <c r="F62" s="338" t="e">
        <f>IF(ISNUMBER(Regressions!F72),ROUND(Regressions!F72, 1), NA())</f>
        <v>#N/A</v>
      </c>
      <c r="G62" s="235" t="e">
        <f>IF(ISNUMBER(Regressions!G72),ROUND(Regressions!G72, 1), NA())</f>
        <v>#N/A</v>
      </c>
      <c r="H62" s="339" t="e">
        <f>IF(ISNUMBER(Regressions!H72),ROUND(Regressions!H72, 1), NA())</f>
        <v>#N/A</v>
      </c>
      <c r="I62" s="236" t="e">
        <f>IF(ISNUMBER(Regressions!I72),ROUND(Regressions!I72, 1), NA())</f>
        <v>#N/A</v>
      </c>
      <c r="J62" s="340" t="e">
        <f>IF(ISNUMBER(Regressions!K72),ROUND(Regressions!K72, 1), NA())</f>
        <v>#N/A</v>
      </c>
      <c r="K62" s="338" t="e">
        <f>IF(ISNUMBER(Regressions!L72),ROUND(Regressions!L72, 1), NA())</f>
        <v>#N/A</v>
      </c>
      <c r="L62" s="237" t="e">
        <f>IF(ISNUMBER(Regressions!M72),ROUND(Regressions!M72, 1), NA())</f>
        <v>#N/A</v>
      </c>
      <c r="M62" s="339" t="e">
        <f>IF(ISNUMBER(Regressions!N72),ROUND(Regressions!N72, 1), NA())</f>
        <v>#N/A</v>
      </c>
      <c r="N62" s="236" t="e">
        <f>IF(ISNUMBER(Regressions!O72),ROUND(Regressions!O72, 1), NA())</f>
        <v>#N/A</v>
      </c>
      <c r="O62" s="340" t="e">
        <f>IF(ISNUMBER(Regressions!Q72),ROUND(Regressions!Q72, 1), NA())</f>
        <v>#N/A</v>
      </c>
      <c r="P62" s="338" t="e">
        <f>IF(ISNUMBER(Regressions!R72),ROUND(Regressions!R72, 1), NA())</f>
        <v>#N/A</v>
      </c>
      <c r="Q62" s="214" t="e">
        <f>IF(ISNUMBER(Regressions!S72),ROUND(Regressions!S72, 1), NA())</f>
        <v>#N/A</v>
      </c>
      <c r="R62" s="339" t="e">
        <f>IF(ISNUMBER(Regressions!T72),ROUND(Regressions!T72, 1), NA())</f>
        <v>#N/A</v>
      </c>
      <c r="S62" s="236" t="e">
        <f>IF(ISNUMBER(Regressions!U72),ROUND(Regressions!U72, 1), NA())</f>
        <v>#N/A</v>
      </c>
    </row>
    <row xmlns:x14ac="http://schemas.microsoft.com/office/spreadsheetml/2009/9/ac" r="63" hidden="true" x14ac:dyDescent="0.2">
      <c r="A63" s="335" t="str">
        <f>IF(ISBLANK(Regressions!A73), " ", Regressions!A73)</f>
        <v>Gabon</v>
      </c>
      <c r="B63" s="336">
        <f>IF(ISBLANK(Regressions!B73), " ", Regressions!B73)</f>
        <v>2028</v>
      </c>
      <c r="C63" s="341" t="str">
        <f>IF(ISBLANK(Regressions!C73), " ", Regressions!C73)</f>
        <v>Urban</v>
      </c>
      <c r="D63" s="337" t="str">
        <f>IF(ISBLANK(Regressions!D73), " ", Regressions!D73)</f>
        <v> </v>
      </c>
      <c r="E63" s="213" t="e">
        <f>IF(ISNUMBER(Regressions!E73),ROUND(Regressions!E73, 1), NA())</f>
        <v>#N/A</v>
      </c>
      <c r="F63" s="338" t="e">
        <f>IF(ISNUMBER(Regressions!F73),ROUND(Regressions!F73, 1), NA())</f>
        <v>#N/A</v>
      </c>
      <c r="G63" s="235" t="e">
        <f>IF(ISNUMBER(Regressions!G73),ROUND(Regressions!G73, 1), NA())</f>
        <v>#N/A</v>
      </c>
      <c r="H63" s="339" t="e">
        <f>IF(ISNUMBER(Regressions!H73),ROUND(Regressions!H73, 1), NA())</f>
        <v>#N/A</v>
      </c>
      <c r="I63" s="236" t="e">
        <f>IF(ISNUMBER(Regressions!I73),ROUND(Regressions!I73, 1), NA())</f>
        <v>#N/A</v>
      </c>
      <c r="J63" s="340" t="e">
        <f>IF(ISNUMBER(Regressions!K73),ROUND(Regressions!K73, 1), NA())</f>
        <v>#N/A</v>
      </c>
      <c r="K63" s="338" t="e">
        <f>IF(ISNUMBER(Regressions!L73),ROUND(Regressions!L73, 1), NA())</f>
        <v>#N/A</v>
      </c>
      <c r="L63" s="237" t="e">
        <f>IF(ISNUMBER(Regressions!M73),ROUND(Regressions!M73, 1), NA())</f>
        <v>#N/A</v>
      </c>
      <c r="M63" s="339" t="e">
        <f>IF(ISNUMBER(Regressions!N73),ROUND(Regressions!N73, 1), NA())</f>
        <v>#N/A</v>
      </c>
      <c r="N63" s="236" t="e">
        <f>IF(ISNUMBER(Regressions!O73),ROUND(Regressions!O73, 1), NA())</f>
        <v>#N/A</v>
      </c>
      <c r="O63" s="340" t="e">
        <f>IF(ISNUMBER(Regressions!Q73),ROUND(Regressions!Q73, 1), NA())</f>
        <v>#N/A</v>
      </c>
      <c r="P63" s="338" t="e">
        <f>IF(ISNUMBER(Regressions!R73),ROUND(Regressions!R73, 1), NA())</f>
        <v>#N/A</v>
      </c>
      <c r="Q63" s="214" t="e">
        <f>IF(ISNUMBER(Regressions!S73),ROUND(Regressions!S73, 1), NA())</f>
        <v>#N/A</v>
      </c>
      <c r="R63" s="339" t="e">
        <f>IF(ISNUMBER(Regressions!T73),ROUND(Regressions!T73, 1), NA())</f>
        <v>#N/A</v>
      </c>
      <c r="S63" s="236" t="e">
        <f>IF(ISNUMBER(Regressions!U73),ROUND(Regressions!U73, 1), NA())</f>
        <v>#N/A</v>
      </c>
    </row>
    <row xmlns:x14ac="http://schemas.microsoft.com/office/spreadsheetml/2009/9/ac" r="64" hidden="true" x14ac:dyDescent="0.2">
      <c r="A64" s="335" t="str">
        <f>IF(ISBLANK(Regressions!A74), " ", Regressions!A74)</f>
        <v>Gabon</v>
      </c>
      <c r="B64" s="336">
        <f>IF(ISBLANK(Regressions!B74), " ", Regressions!B74)</f>
        <v>2029</v>
      </c>
      <c r="C64" s="341" t="str">
        <f>IF(ISBLANK(Regressions!C74), " ", Regressions!C74)</f>
        <v>Urban</v>
      </c>
      <c r="D64" s="337" t="str">
        <f>IF(ISBLANK(Regressions!D74), " ", Regressions!D74)</f>
        <v> </v>
      </c>
      <c r="E64" s="213" t="e">
        <f>IF(ISNUMBER(Regressions!E74),ROUND(Regressions!E74, 1), NA())</f>
        <v>#N/A</v>
      </c>
      <c r="F64" s="338" t="e">
        <f>IF(ISNUMBER(Regressions!F74),ROUND(Regressions!F74, 1), NA())</f>
        <v>#N/A</v>
      </c>
      <c r="G64" s="235" t="e">
        <f>IF(ISNUMBER(Regressions!G74),ROUND(Regressions!G74, 1), NA())</f>
        <v>#N/A</v>
      </c>
      <c r="H64" s="339" t="e">
        <f>IF(ISNUMBER(Regressions!H74),ROUND(Regressions!H74, 1), NA())</f>
        <v>#N/A</v>
      </c>
      <c r="I64" s="236" t="e">
        <f>IF(ISNUMBER(Regressions!I74),ROUND(Regressions!I74, 1), NA())</f>
        <v>#N/A</v>
      </c>
      <c r="J64" s="340" t="e">
        <f>IF(ISNUMBER(Regressions!K74),ROUND(Regressions!K74, 1), NA())</f>
        <v>#N/A</v>
      </c>
      <c r="K64" s="338" t="e">
        <f>IF(ISNUMBER(Regressions!L74),ROUND(Regressions!L74, 1), NA())</f>
        <v>#N/A</v>
      </c>
      <c r="L64" s="237" t="e">
        <f>IF(ISNUMBER(Regressions!M74),ROUND(Regressions!M74, 1), NA())</f>
        <v>#N/A</v>
      </c>
      <c r="M64" s="339" t="e">
        <f>IF(ISNUMBER(Regressions!N74),ROUND(Regressions!N74, 1), NA())</f>
        <v>#N/A</v>
      </c>
      <c r="N64" s="236" t="e">
        <f>IF(ISNUMBER(Regressions!O74),ROUND(Regressions!O74, 1), NA())</f>
        <v>#N/A</v>
      </c>
      <c r="O64" s="340" t="e">
        <f>IF(ISNUMBER(Regressions!Q74),ROUND(Regressions!Q74, 1), NA())</f>
        <v>#N/A</v>
      </c>
      <c r="P64" s="338" t="e">
        <f>IF(ISNUMBER(Regressions!R74),ROUND(Regressions!R74, 1), NA())</f>
        <v>#N/A</v>
      </c>
      <c r="Q64" s="214" t="e">
        <f>IF(ISNUMBER(Regressions!S74),ROUND(Regressions!S74, 1), NA())</f>
        <v>#N/A</v>
      </c>
      <c r="R64" s="339" t="e">
        <f>IF(ISNUMBER(Regressions!T74),ROUND(Regressions!T74, 1), NA())</f>
        <v>#N/A</v>
      </c>
      <c r="S64" s="236" t="e">
        <f>IF(ISNUMBER(Regressions!U74),ROUND(Regressions!U74, 1), NA())</f>
        <v>#N/A</v>
      </c>
    </row>
    <row xmlns:x14ac="http://schemas.microsoft.com/office/spreadsheetml/2009/9/ac" r="65" hidden="true" x14ac:dyDescent="0.2">
      <c r="A65" s="335" t="str">
        <f>IF(ISBLANK(Regressions!A75), " ", Regressions!A75)</f>
        <v>Gabon</v>
      </c>
      <c r="B65" s="336">
        <f>IF(ISBLANK(Regressions!B75), " ", Regressions!B75)</f>
        <v>2030</v>
      </c>
      <c r="C65" s="341" t="str">
        <f>IF(ISBLANK(Regressions!C75), " ", Regressions!C75)</f>
        <v>Urban</v>
      </c>
      <c r="D65" s="337" t="str">
        <f>IF(ISBLANK(Regressions!D75), " ", Regressions!D75)</f>
        <v> </v>
      </c>
      <c r="E65" s="213" t="e">
        <f>IF(ISNUMBER(Regressions!E75),ROUND(Regressions!E75, 1), NA())</f>
        <v>#N/A</v>
      </c>
      <c r="F65" s="338" t="e">
        <f>IF(ISNUMBER(Regressions!F75),ROUND(Regressions!F75, 1), NA())</f>
        <v>#N/A</v>
      </c>
      <c r="G65" s="235" t="e">
        <f>IF(ISNUMBER(Regressions!G75),ROUND(Regressions!G75, 1), NA())</f>
        <v>#N/A</v>
      </c>
      <c r="H65" s="339" t="e">
        <f>IF(ISNUMBER(Regressions!H75),ROUND(Regressions!H75, 1), NA())</f>
        <v>#N/A</v>
      </c>
      <c r="I65" s="236" t="e">
        <f>IF(ISNUMBER(Regressions!I75),ROUND(Regressions!I75, 1), NA())</f>
        <v>#N/A</v>
      </c>
      <c r="J65" s="340" t="e">
        <f>IF(ISNUMBER(Regressions!K75),ROUND(Regressions!K75, 1), NA())</f>
        <v>#N/A</v>
      </c>
      <c r="K65" s="338" t="e">
        <f>IF(ISNUMBER(Regressions!L75),ROUND(Regressions!L75, 1), NA())</f>
        <v>#N/A</v>
      </c>
      <c r="L65" s="237" t="e">
        <f>IF(ISNUMBER(Regressions!M75),ROUND(Regressions!M75, 1), NA())</f>
        <v>#N/A</v>
      </c>
      <c r="M65" s="339" t="e">
        <f>IF(ISNUMBER(Regressions!N75),ROUND(Regressions!N75, 1), NA())</f>
        <v>#N/A</v>
      </c>
      <c r="N65" s="236" t="e">
        <f>IF(ISNUMBER(Regressions!O75),ROUND(Regressions!O75, 1), NA())</f>
        <v>#N/A</v>
      </c>
      <c r="O65" s="340" t="e">
        <f>IF(ISNUMBER(Regressions!Q75),ROUND(Regressions!Q75, 1), NA())</f>
        <v>#N/A</v>
      </c>
      <c r="P65" s="338" t="e">
        <f>IF(ISNUMBER(Regressions!R75),ROUND(Regressions!R75, 1), NA())</f>
        <v>#N/A</v>
      </c>
      <c r="Q65" s="214" t="e">
        <f>IF(ISNUMBER(Regressions!S75),ROUND(Regressions!S75, 1), NA())</f>
        <v>#N/A</v>
      </c>
      <c r="R65" s="339" t="e">
        <f>IF(ISNUMBER(Regressions!T75),ROUND(Regressions!T75, 1), NA())</f>
        <v>#N/A</v>
      </c>
      <c r="S65" s="236" t="e">
        <f>IF(ISNUMBER(Regressions!U75),ROUND(Regressions!U75, 1), NA())</f>
        <v>#N/A</v>
      </c>
    </row>
    <row xmlns:x14ac="http://schemas.microsoft.com/office/spreadsheetml/2009/9/ac" r="66" x14ac:dyDescent="0.2">
      <c r="A66" s="335" t="str">
        <f>IF(ISBLANK(Regressions!A76), " ", Regressions!A76)</f>
        <v>Gabon</v>
      </c>
      <c r="B66" s="336">
        <f>IF(ISBLANK(Regressions!B76), " ", Regressions!B76)</f>
        <v>2000</v>
      </c>
      <c r="C66" s="341" t="str">
        <f>IF(ISBLANK(Regressions!C76), " ", Regressions!C76)</f>
        <v>Rural</v>
      </c>
      <c r="D66" s="337">
        <f>IF(ISBLANK(Regressions!D76), " ", Regressions!D76)</f>
        <v>107876.574772644</v>
      </c>
      <c r="E66" s="213" t="e">
        <f>IF(ISNUMBER(Regressions!E76),ROUND(Regressions!E76, 1), NA())</f>
        <v>#N/A</v>
      </c>
      <c r="F66" s="338" t="e">
        <f>IF(ISNUMBER(Regressions!F76),ROUND(Regressions!F76, 1), NA())</f>
        <v>#N/A</v>
      </c>
      <c r="G66" s="235" t="e">
        <f>IF(ISNUMBER(Regressions!G76),ROUND(Regressions!G76, 1), NA())</f>
        <v>#N/A</v>
      </c>
      <c r="H66" s="339" t="e">
        <f>IF(ISNUMBER(Regressions!H76),ROUND(Regressions!H76, 1), NA())</f>
        <v>#N/A</v>
      </c>
      <c r="I66" s="236" t="e">
        <f>IF(ISNUMBER(Regressions!I76),ROUND(Regressions!I76, 1), NA())</f>
        <v>#N/A</v>
      </c>
      <c r="J66" s="340" t="e">
        <f>IF(ISNUMBER(Regressions!K76),ROUND(Regressions!K76, 1), NA())</f>
        <v>#N/A</v>
      </c>
      <c r="K66" s="338" t="e">
        <f>IF(ISNUMBER(Regressions!L76),ROUND(Regressions!L76, 1), NA())</f>
        <v>#N/A</v>
      </c>
      <c r="L66" s="237" t="e">
        <f>IF(ISNUMBER(Regressions!M76),ROUND(Regressions!M76, 1), NA())</f>
        <v>#N/A</v>
      </c>
      <c r="M66" s="339" t="e">
        <f>IF(ISNUMBER(Regressions!N76),ROUND(Regressions!N76, 1), NA())</f>
        <v>#N/A</v>
      </c>
      <c r="N66" s="236" t="e">
        <f>IF(ISNUMBER(Regressions!O76),ROUND(Regressions!O76, 1), NA())</f>
        <v>#N/A</v>
      </c>
      <c r="O66" s="340" t="e">
        <f>IF(ISNUMBER(Regressions!Q76),ROUND(Regressions!Q76, 1), NA())</f>
        <v>#N/A</v>
      </c>
      <c r="P66" s="338" t="e">
        <f>IF(ISNUMBER(Regressions!R76),ROUND(Regressions!R76, 1), NA())</f>
        <v>#N/A</v>
      </c>
      <c r="Q66" s="214" t="e">
        <f>IF(ISNUMBER(Regressions!S76),ROUND(Regressions!S76, 1), NA())</f>
        <v>#N/A</v>
      </c>
      <c r="R66" s="339" t="e">
        <f>IF(ISNUMBER(Regressions!T76),ROUND(Regressions!T76, 1), NA())</f>
        <v>#N/A</v>
      </c>
      <c r="S66" s="236" t="e">
        <f>IF(ISNUMBER(Regressions!U76),ROUND(Regressions!U76, 1), NA())</f>
        <v>#N/A</v>
      </c>
    </row>
    <row xmlns:x14ac="http://schemas.microsoft.com/office/spreadsheetml/2009/9/ac" r="67" x14ac:dyDescent="0.2">
      <c r="A67" s="335" t="str">
        <f>IF(ISBLANK(Regressions!A77), " ", Regressions!A77)</f>
        <v>Gabon</v>
      </c>
      <c r="B67" s="336">
        <f>IF(ISBLANK(Regressions!B77), " ", Regressions!B77)</f>
        <v>2001</v>
      </c>
      <c r="C67" s="341" t="str">
        <f>IF(ISBLANK(Regressions!C77), " ", Regressions!C77)</f>
        <v>Rural</v>
      </c>
      <c r="D67" s="337">
        <f>IF(ISBLANK(Regressions!D77), " ", Regressions!D77)</f>
        <v>106105.7393773651</v>
      </c>
      <c r="E67" s="213" t="e">
        <f>IF(ISNUMBER(Regressions!E77),ROUND(Regressions!E77, 1), NA())</f>
        <v>#N/A</v>
      </c>
      <c r="F67" s="338" t="e">
        <f>IF(ISNUMBER(Regressions!F77),ROUND(Regressions!F77, 1), NA())</f>
        <v>#N/A</v>
      </c>
      <c r="G67" s="235" t="e">
        <f>IF(ISNUMBER(Regressions!G77),ROUND(Regressions!G77, 1), NA())</f>
        <v>#N/A</v>
      </c>
      <c r="H67" s="339" t="e">
        <f>IF(ISNUMBER(Regressions!H77),ROUND(Regressions!H77, 1), NA())</f>
        <v>#N/A</v>
      </c>
      <c r="I67" s="236" t="e">
        <f>IF(ISNUMBER(Regressions!I77),ROUND(Regressions!I77, 1), NA())</f>
        <v>#N/A</v>
      </c>
      <c r="J67" s="340" t="e">
        <f>IF(ISNUMBER(Regressions!K77),ROUND(Regressions!K77, 1), NA())</f>
        <v>#N/A</v>
      </c>
      <c r="K67" s="338" t="e">
        <f>IF(ISNUMBER(Regressions!L77),ROUND(Regressions!L77, 1), NA())</f>
        <v>#N/A</v>
      </c>
      <c r="L67" s="237" t="e">
        <f>IF(ISNUMBER(Regressions!M77),ROUND(Regressions!M77, 1), NA())</f>
        <v>#N/A</v>
      </c>
      <c r="M67" s="339" t="e">
        <f>IF(ISNUMBER(Regressions!N77),ROUND(Regressions!N77, 1), NA())</f>
        <v>#N/A</v>
      </c>
      <c r="N67" s="236" t="e">
        <f>IF(ISNUMBER(Regressions!O77),ROUND(Regressions!O77, 1), NA())</f>
        <v>#N/A</v>
      </c>
      <c r="O67" s="340" t="e">
        <f>IF(ISNUMBER(Regressions!Q77),ROUND(Regressions!Q77, 1), NA())</f>
        <v>#N/A</v>
      </c>
      <c r="P67" s="338" t="e">
        <f>IF(ISNUMBER(Regressions!R77),ROUND(Regressions!R77, 1), NA())</f>
        <v>#N/A</v>
      </c>
      <c r="Q67" s="214" t="e">
        <f>IF(ISNUMBER(Regressions!S77),ROUND(Regressions!S77, 1), NA())</f>
        <v>#N/A</v>
      </c>
      <c r="R67" s="339" t="e">
        <f>IF(ISNUMBER(Regressions!T77),ROUND(Regressions!T77, 1), NA())</f>
        <v>#N/A</v>
      </c>
      <c r="S67" s="236" t="e">
        <f>IF(ISNUMBER(Regressions!U77),ROUND(Regressions!U77, 1), NA())</f>
        <v>#N/A</v>
      </c>
    </row>
    <row xmlns:x14ac="http://schemas.microsoft.com/office/spreadsheetml/2009/9/ac" r="68" x14ac:dyDescent="0.2">
      <c r="A68" s="335" t="str">
        <f>IF(ISBLANK(Regressions!A78), " ", Regressions!A78)</f>
        <v>Gabon</v>
      </c>
      <c r="B68" s="336">
        <f>IF(ISBLANK(Regressions!B78), " ", Regressions!B78)</f>
        <v>2002</v>
      </c>
      <c r="C68" s="341" t="str">
        <f>IF(ISBLANK(Regressions!C78), " ", Regressions!C78)</f>
        <v>Rural</v>
      </c>
      <c r="D68" s="337">
        <f>IF(ISBLANK(Regressions!D78), " ", Regressions!D78)</f>
        <v>104276.56601989749</v>
      </c>
      <c r="E68" s="213" t="e">
        <f>IF(ISNUMBER(Regressions!E78),ROUND(Regressions!E78, 1), NA())</f>
        <v>#N/A</v>
      </c>
      <c r="F68" s="338" t="e">
        <f>IF(ISNUMBER(Regressions!F78),ROUND(Regressions!F78, 1), NA())</f>
        <v>#N/A</v>
      </c>
      <c r="G68" s="235" t="e">
        <f>IF(ISNUMBER(Regressions!G78),ROUND(Regressions!G78, 1), NA())</f>
        <v>#N/A</v>
      </c>
      <c r="H68" s="339" t="e">
        <f>IF(ISNUMBER(Regressions!H78),ROUND(Regressions!H78, 1), NA())</f>
        <v>#N/A</v>
      </c>
      <c r="I68" s="236" t="e">
        <f>IF(ISNUMBER(Regressions!I78),ROUND(Regressions!I78, 1), NA())</f>
        <v>#N/A</v>
      </c>
      <c r="J68" s="340" t="e">
        <f>IF(ISNUMBER(Regressions!K78),ROUND(Regressions!K78, 1), NA())</f>
        <v>#N/A</v>
      </c>
      <c r="K68" s="338" t="e">
        <f>IF(ISNUMBER(Regressions!L78),ROUND(Regressions!L78, 1), NA())</f>
        <v>#N/A</v>
      </c>
      <c r="L68" s="237" t="e">
        <f>IF(ISNUMBER(Regressions!M78),ROUND(Regressions!M78, 1), NA())</f>
        <v>#N/A</v>
      </c>
      <c r="M68" s="339" t="e">
        <f>IF(ISNUMBER(Regressions!N78),ROUND(Regressions!N78, 1), NA())</f>
        <v>#N/A</v>
      </c>
      <c r="N68" s="236" t="e">
        <f>IF(ISNUMBER(Regressions!O78),ROUND(Regressions!O78, 1), NA())</f>
        <v>#N/A</v>
      </c>
      <c r="O68" s="340" t="e">
        <f>IF(ISNUMBER(Regressions!Q78),ROUND(Regressions!Q78, 1), NA())</f>
        <v>#N/A</v>
      </c>
      <c r="P68" s="338" t="e">
        <f>IF(ISNUMBER(Regressions!R78),ROUND(Regressions!R78, 1), NA())</f>
        <v>#N/A</v>
      </c>
      <c r="Q68" s="214" t="e">
        <f>IF(ISNUMBER(Regressions!S78),ROUND(Regressions!S78, 1), NA())</f>
        <v>#N/A</v>
      </c>
      <c r="R68" s="339" t="e">
        <f>IF(ISNUMBER(Regressions!T78),ROUND(Regressions!T78, 1), NA())</f>
        <v>#N/A</v>
      </c>
      <c r="S68" s="236" t="e">
        <f>IF(ISNUMBER(Regressions!U78),ROUND(Regressions!U78, 1), NA())</f>
        <v>#N/A</v>
      </c>
    </row>
    <row xmlns:x14ac="http://schemas.microsoft.com/office/spreadsheetml/2009/9/ac" r="69" x14ac:dyDescent="0.2">
      <c r="A69" s="335" t="str">
        <f>IF(ISBLANK(Regressions!A79), " ", Regressions!A79)</f>
        <v>Gabon</v>
      </c>
      <c r="B69" s="336">
        <f>IF(ISBLANK(Regressions!B79), " ", Regressions!B79)</f>
        <v>2003</v>
      </c>
      <c r="C69" s="341" t="str">
        <f>IF(ISBLANK(Regressions!C79), " ", Regressions!C79)</f>
        <v>Rural</v>
      </c>
      <c r="D69" s="337">
        <f>IF(ISBLANK(Regressions!D79), " ", Regressions!D79)</f>
        <v>102380.3163690185</v>
      </c>
      <c r="E69" s="213" t="e">
        <f>IF(ISNUMBER(Regressions!E79),ROUND(Regressions!E79, 1), NA())</f>
        <v>#N/A</v>
      </c>
      <c r="F69" s="338" t="e">
        <f>IF(ISNUMBER(Regressions!F79),ROUND(Regressions!F79, 1), NA())</f>
        <v>#N/A</v>
      </c>
      <c r="G69" s="235" t="e">
        <f>IF(ISNUMBER(Regressions!G79),ROUND(Regressions!G79, 1), NA())</f>
        <v>#N/A</v>
      </c>
      <c r="H69" s="339" t="e">
        <f>IF(ISNUMBER(Regressions!H79),ROUND(Regressions!H79, 1), NA())</f>
        <v>#N/A</v>
      </c>
      <c r="I69" s="236" t="e">
        <f>IF(ISNUMBER(Regressions!I79),ROUND(Regressions!I79, 1), NA())</f>
        <v>#N/A</v>
      </c>
      <c r="J69" s="340" t="e">
        <f>IF(ISNUMBER(Regressions!K79),ROUND(Regressions!K79, 1), NA())</f>
        <v>#N/A</v>
      </c>
      <c r="K69" s="338" t="e">
        <f>IF(ISNUMBER(Regressions!L79),ROUND(Regressions!L79, 1), NA())</f>
        <v>#N/A</v>
      </c>
      <c r="L69" s="237" t="e">
        <f>IF(ISNUMBER(Regressions!M79),ROUND(Regressions!M79, 1), NA())</f>
        <v>#N/A</v>
      </c>
      <c r="M69" s="339" t="e">
        <f>IF(ISNUMBER(Regressions!N79),ROUND(Regressions!N79, 1), NA())</f>
        <v>#N/A</v>
      </c>
      <c r="N69" s="236" t="e">
        <f>IF(ISNUMBER(Regressions!O79),ROUND(Regressions!O79, 1), NA())</f>
        <v>#N/A</v>
      </c>
      <c r="O69" s="340" t="e">
        <f>IF(ISNUMBER(Regressions!Q79),ROUND(Regressions!Q79, 1), NA())</f>
        <v>#N/A</v>
      </c>
      <c r="P69" s="338" t="e">
        <f>IF(ISNUMBER(Regressions!R79),ROUND(Regressions!R79, 1), NA())</f>
        <v>#N/A</v>
      </c>
      <c r="Q69" s="214" t="e">
        <f>IF(ISNUMBER(Regressions!S79),ROUND(Regressions!S79, 1), NA())</f>
        <v>#N/A</v>
      </c>
      <c r="R69" s="339" t="e">
        <f>IF(ISNUMBER(Regressions!T79),ROUND(Regressions!T79, 1), NA())</f>
        <v>#N/A</v>
      </c>
      <c r="S69" s="236" t="e">
        <f>IF(ISNUMBER(Regressions!U79),ROUND(Regressions!U79, 1), NA())</f>
        <v>#N/A</v>
      </c>
    </row>
    <row xmlns:x14ac="http://schemas.microsoft.com/office/spreadsheetml/2009/9/ac" r="70" x14ac:dyDescent="0.2">
      <c r="A70" s="335" t="str">
        <f>IF(ISBLANK(Regressions!A80), " ", Regressions!A80)</f>
        <v>Gabon</v>
      </c>
      <c r="B70" s="336">
        <f>IF(ISBLANK(Regressions!B80), " ", Regressions!B80)</f>
        <v>2004</v>
      </c>
      <c r="C70" s="341" t="str">
        <f>IF(ISBLANK(Regressions!C80), " ", Regressions!C80)</f>
        <v>Rural</v>
      </c>
      <c r="D70" s="337">
        <f>IF(ISBLANK(Regressions!D80), " ", Regressions!D80)</f>
        <v>100512.0060133362</v>
      </c>
      <c r="E70" s="213" t="e">
        <f>IF(ISNUMBER(Regressions!E80),ROUND(Regressions!E80, 1), NA())</f>
        <v>#N/A</v>
      </c>
      <c r="F70" s="338" t="e">
        <f>IF(ISNUMBER(Regressions!F80),ROUND(Regressions!F80, 1), NA())</f>
        <v>#N/A</v>
      </c>
      <c r="G70" s="235" t="e">
        <f>IF(ISNUMBER(Regressions!G80),ROUND(Regressions!G80, 1), NA())</f>
        <v>#N/A</v>
      </c>
      <c r="H70" s="339" t="e">
        <f>IF(ISNUMBER(Regressions!H80),ROUND(Regressions!H80, 1), NA())</f>
        <v>#N/A</v>
      </c>
      <c r="I70" s="236" t="e">
        <f>IF(ISNUMBER(Regressions!I80),ROUND(Regressions!I80, 1), NA())</f>
        <v>#N/A</v>
      </c>
      <c r="J70" s="340" t="e">
        <f>IF(ISNUMBER(Regressions!K80),ROUND(Regressions!K80, 1), NA())</f>
        <v>#N/A</v>
      </c>
      <c r="K70" s="338" t="e">
        <f>IF(ISNUMBER(Regressions!L80),ROUND(Regressions!L80, 1), NA())</f>
        <v>#N/A</v>
      </c>
      <c r="L70" s="237" t="e">
        <f>IF(ISNUMBER(Regressions!M80),ROUND(Regressions!M80, 1), NA())</f>
        <v>#N/A</v>
      </c>
      <c r="M70" s="339" t="e">
        <f>IF(ISNUMBER(Regressions!N80),ROUND(Regressions!N80, 1), NA())</f>
        <v>#N/A</v>
      </c>
      <c r="N70" s="236" t="e">
        <f>IF(ISNUMBER(Regressions!O80),ROUND(Regressions!O80, 1), NA())</f>
        <v>#N/A</v>
      </c>
      <c r="O70" s="340" t="e">
        <f>IF(ISNUMBER(Regressions!Q80),ROUND(Regressions!Q80, 1), NA())</f>
        <v>#N/A</v>
      </c>
      <c r="P70" s="338" t="e">
        <f>IF(ISNUMBER(Regressions!R80),ROUND(Regressions!R80, 1), NA())</f>
        <v>#N/A</v>
      </c>
      <c r="Q70" s="214" t="e">
        <f>IF(ISNUMBER(Regressions!S80),ROUND(Regressions!S80, 1), NA())</f>
        <v>#N/A</v>
      </c>
      <c r="R70" s="339" t="e">
        <f>IF(ISNUMBER(Regressions!T80),ROUND(Regressions!T80, 1), NA())</f>
        <v>#N/A</v>
      </c>
      <c r="S70" s="236" t="e">
        <f>IF(ISNUMBER(Regressions!U80),ROUND(Regressions!U80, 1), NA())</f>
        <v>#N/A</v>
      </c>
    </row>
    <row xmlns:x14ac="http://schemas.microsoft.com/office/spreadsheetml/2009/9/ac" r="71" x14ac:dyDescent="0.2">
      <c r="A71" s="335" t="str">
        <f>IF(ISBLANK(Regressions!A81), " ", Regressions!A81)</f>
        <v>Gabon</v>
      </c>
      <c r="B71" s="336">
        <f>IF(ISBLANK(Regressions!B81), " ", Regressions!B81)</f>
        <v>2005</v>
      </c>
      <c r="C71" s="341" t="str">
        <f>IF(ISBLANK(Regressions!C81), " ", Regressions!C81)</f>
        <v>Rural</v>
      </c>
      <c r="D71" s="337">
        <f>IF(ISBLANK(Regressions!D81), " ", Regressions!D81)</f>
        <v>98654.836441040039</v>
      </c>
      <c r="E71" s="213" t="e">
        <f>IF(ISNUMBER(Regressions!E81),ROUND(Regressions!E81, 1), NA())</f>
        <v>#N/A</v>
      </c>
      <c r="F71" s="338" t="e">
        <f>IF(ISNUMBER(Regressions!F81),ROUND(Regressions!F81, 1), NA())</f>
        <v>#N/A</v>
      </c>
      <c r="G71" s="235" t="e">
        <f>IF(ISNUMBER(Regressions!G81),ROUND(Regressions!G81, 1), NA())</f>
        <v>#N/A</v>
      </c>
      <c r="H71" s="339" t="e">
        <f>IF(ISNUMBER(Regressions!H81),ROUND(Regressions!H81, 1), NA())</f>
        <v>#N/A</v>
      </c>
      <c r="I71" s="236" t="e">
        <f>IF(ISNUMBER(Regressions!I81),ROUND(Regressions!I81, 1), NA())</f>
        <v>#N/A</v>
      </c>
      <c r="J71" s="340" t="e">
        <f>IF(ISNUMBER(Regressions!K81),ROUND(Regressions!K81, 1), NA())</f>
        <v>#N/A</v>
      </c>
      <c r="K71" s="338" t="e">
        <f>IF(ISNUMBER(Regressions!L81),ROUND(Regressions!L81, 1), NA())</f>
        <v>#N/A</v>
      </c>
      <c r="L71" s="237" t="e">
        <f>IF(ISNUMBER(Regressions!M81),ROUND(Regressions!M81, 1), NA())</f>
        <v>#N/A</v>
      </c>
      <c r="M71" s="339" t="e">
        <f>IF(ISNUMBER(Regressions!N81),ROUND(Regressions!N81, 1), NA())</f>
        <v>#N/A</v>
      </c>
      <c r="N71" s="236" t="e">
        <f>IF(ISNUMBER(Regressions!O81),ROUND(Regressions!O81, 1), NA())</f>
        <v>#N/A</v>
      </c>
      <c r="O71" s="340" t="e">
        <f>IF(ISNUMBER(Regressions!Q81),ROUND(Regressions!Q81, 1), NA())</f>
        <v>#N/A</v>
      </c>
      <c r="P71" s="338" t="e">
        <f>IF(ISNUMBER(Regressions!R81),ROUND(Regressions!R81, 1), NA())</f>
        <v>#N/A</v>
      </c>
      <c r="Q71" s="214" t="e">
        <f>IF(ISNUMBER(Regressions!S81),ROUND(Regressions!S81, 1), NA())</f>
        <v>#N/A</v>
      </c>
      <c r="R71" s="339" t="e">
        <f>IF(ISNUMBER(Regressions!T81),ROUND(Regressions!T81, 1), NA())</f>
        <v>#N/A</v>
      </c>
      <c r="S71" s="236" t="e">
        <f>IF(ISNUMBER(Regressions!U81),ROUND(Regressions!U81, 1), NA())</f>
        <v>#N/A</v>
      </c>
    </row>
    <row xmlns:x14ac="http://schemas.microsoft.com/office/spreadsheetml/2009/9/ac" r="72" x14ac:dyDescent="0.2">
      <c r="A72" s="335" t="str">
        <f>IF(ISBLANK(Regressions!A82), " ", Regressions!A82)</f>
        <v>Gabon</v>
      </c>
      <c r="B72" s="336">
        <f>IF(ISBLANK(Regressions!B82), " ", Regressions!B82)</f>
        <v>2006</v>
      </c>
      <c r="C72" s="341" t="str">
        <f>IF(ISBLANK(Regressions!C82), " ", Regressions!C82)</f>
        <v>Rural</v>
      </c>
      <c r="D72" s="337">
        <f>IF(ISBLANK(Regressions!D82), " ", Regressions!D82)</f>
        <v>96813.263267745977</v>
      </c>
      <c r="E72" s="213" t="e">
        <f>IF(ISNUMBER(Regressions!E82),ROUND(Regressions!E82, 1), NA())</f>
        <v>#N/A</v>
      </c>
      <c r="F72" s="338" t="e">
        <f>IF(ISNUMBER(Regressions!F82),ROUND(Regressions!F82, 1), NA())</f>
        <v>#N/A</v>
      </c>
      <c r="G72" s="235" t="e">
        <f>IF(ISNUMBER(Regressions!G82),ROUND(Regressions!G82, 1), NA())</f>
        <v>#N/A</v>
      </c>
      <c r="H72" s="339" t="e">
        <f>IF(ISNUMBER(Regressions!H82),ROUND(Regressions!H82, 1), NA())</f>
        <v>#N/A</v>
      </c>
      <c r="I72" s="236" t="e">
        <f>IF(ISNUMBER(Regressions!I82),ROUND(Regressions!I82, 1), NA())</f>
        <v>#N/A</v>
      </c>
      <c r="J72" s="340" t="e">
        <f>IF(ISNUMBER(Regressions!K82),ROUND(Regressions!K82, 1), NA())</f>
        <v>#N/A</v>
      </c>
      <c r="K72" s="338" t="e">
        <f>IF(ISNUMBER(Regressions!L82),ROUND(Regressions!L82, 1), NA())</f>
        <v>#N/A</v>
      </c>
      <c r="L72" s="237" t="e">
        <f>IF(ISNUMBER(Regressions!M82),ROUND(Regressions!M82, 1), NA())</f>
        <v>#N/A</v>
      </c>
      <c r="M72" s="339" t="e">
        <f>IF(ISNUMBER(Regressions!N82),ROUND(Regressions!N82, 1), NA())</f>
        <v>#N/A</v>
      </c>
      <c r="N72" s="236" t="e">
        <f>IF(ISNUMBER(Regressions!O82),ROUND(Regressions!O82, 1), NA())</f>
        <v>#N/A</v>
      </c>
      <c r="O72" s="340" t="e">
        <f>IF(ISNUMBER(Regressions!Q82),ROUND(Regressions!Q82, 1), NA())</f>
        <v>#N/A</v>
      </c>
      <c r="P72" s="338" t="e">
        <f>IF(ISNUMBER(Regressions!R82),ROUND(Regressions!R82, 1), NA())</f>
        <v>#N/A</v>
      </c>
      <c r="Q72" s="214" t="e">
        <f>IF(ISNUMBER(Regressions!S82),ROUND(Regressions!S82, 1), NA())</f>
        <v>#N/A</v>
      </c>
      <c r="R72" s="339" t="e">
        <f>IF(ISNUMBER(Regressions!T82),ROUND(Regressions!T82, 1), NA())</f>
        <v>#N/A</v>
      </c>
      <c r="S72" s="236" t="e">
        <f>IF(ISNUMBER(Regressions!U82),ROUND(Regressions!U82, 1), NA())</f>
        <v>#N/A</v>
      </c>
    </row>
    <row xmlns:x14ac="http://schemas.microsoft.com/office/spreadsheetml/2009/9/ac" r="73" x14ac:dyDescent="0.2">
      <c r="A73" s="335" t="str">
        <f>IF(ISBLANK(Regressions!A83), " ", Regressions!A83)</f>
        <v>Gabon</v>
      </c>
      <c r="B73" s="336">
        <f>IF(ISBLANK(Regressions!B83), " ", Regressions!B83)</f>
        <v>2007</v>
      </c>
      <c r="C73" s="341" t="str">
        <f>IF(ISBLANK(Regressions!C83), " ", Regressions!C83)</f>
        <v>Rural</v>
      </c>
      <c r="D73" s="337">
        <f>IF(ISBLANK(Regressions!D83), " ", Regressions!D83)</f>
        <v>94975.190397262573</v>
      </c>
      <c r="E73" s="213" t="e">
        <f>IF(ISNUMBER(Regressions!E83),ROUND(Regressions!E83, 1), NA())</f>
        <v>#N/A</v>
      </c>
      <c r="F73" s="338" t="e">
        <f>IF(ISNUMBER(Regressions!F83),ROUND(Regressions!F83, 1), NA())</f>
        <v>#N/A</v>
      </c>
      <c r="G73" s="235" t="e">
        <f>IF(ISNUMBER(Regressions!G83),ROUND(Regressions!G83, 1), NA())</f>
        <v>#N/A</v>
      </c>
      <c r="H73" s="339" t="e">
        <f>IF(ISNUMBER(Regressions!H83),ROUND(Regressions!H83, 1), NA())</f>
        <v>#N/A</v>
      </c>
      <c r="I73" s="236" t="e">
        <f>IF(ISNUMBER(Regressions!I83),ROUND(Regressions!I83, 1), NA())</f>
        <v>#N/A</v>
      </c>
      <c r="J73" s="340" t="e">
        <f>IF(ISNUMBER(Regressions!K83),ROUND(Regressions!K83, 1), NA())</f>
        <v>#N/A</v>
      </c>
      <c r="K73" s="338" t="e">
        <f>IF(ISNUMBER(Regressions!L83),ROUND(Regressions!L83, 1), NA())</f>
        <v>#N/A</v>
      </c>
      <c r="L73" s="237" t="e">
        <f>IF(ISNUMBER(Regressions!M83),ROUND(Regressions!M83, 1), NA())</f>
        <v>#N/A</v>
      </c>
      <c r="M73" s="339" t="e">
        <f>IF(ISNUMBER(Regressions!N83),ROUND(Regressions!N83, 1), NA())</f>
        <v>#N/A</v>
      </c>
      <c r="N73" s="236" t="e">
        <f>IF(ISNUMBER(Regressions!O83),ROUND(Regressions!O83, 1), NA())</f>
        <v>#N/A</v>
      </c>
      <c r="O73" s="340" t="e">
        <f>IF(ISNUMBER(Regressions!Q83),ROUND(Regressions!Q83, 1), NA())</f>
        <v>#N/A</v>
      </c>
      <c r="P73" s="338" t="e">
        <f>IF(ISNUMBER(Regressions!R83),ROUND(Regressions!R83, 1), NA())</f>
        <v>#N/A</v>
      </c>
      <c r="Q73" s="214" t="e">
        <f>IF(ISNUMBER(Regressions!S83),ROUND(Regressions!S83, 1), NA())</f>
        <v>#N/A</v>
      </c>
      <c r="R73" s="339" t="e">
        <f>IF(ISNUMBER(Regressions!T83),ROUND(Regressions!T83, 1), NA())</f>
        <v>#N/A</v>
      </c>
      <c r="S73" s="236" t="e">
        <f>IF(ISNUMBER(Regressions!U83),ROUND(Regressions!U83, 1), NA())</f>
        <v>#N/A</v>
      </c>
    </row>
    <row xmlns:x14ac="http://schemas.microsoft.com/office/spreadsheetml/2009/9/ac" r="74" x14ac:dyDescent="0.2">
      <c r="A74" s="335" t="str">
        <f>IF(ISBLANK(Regressions!A84), " ", Regressions!A84)</f>
        <v>Gabon</v>
      </c>
      <c r="B74" s="336">
        <f>IF(ISBLANK(Regressions!B84), " ", Regressions!B84)</f>
        <v>2008</v>
      </c>
      <c r="C74" s="341" t="str">
        <f>IF(ISBLANK(Regressions!C84), " ", Regressions!C84)</f>
        <v>Rural</v>
      </c>
      <c r="D74" s="337">
        <f>IF(ISBLANK(Regressions!D84), " ", Regressions!D84)</f>
        <v>93173.586501846323</v>
      </c>
      <c r="E74" s="213" t="e">
        <f>IF(ISNUMBER(Regressions!E84),ROUND(Regressions!E84, 1), NA())</f>
        <v>#N/A</v>
      </c>
      <c r="F74" s="338" t="e">
        <f>IF(ISNUMBER(Regressions!F84),ROUND(Regressions!F84, 1), NA())</f>
        <v>#N/A</v>
      </c>
      <c r="G74" s="235" t="e">
        <f>IF(ISNUMBER(Regressions!G84),ROUND(Regressions!G84, 1), NA())</f>
        <v>#N/A</v>
      </c>
      <c r="H74" s="339" t="e">
        <f>IF(ISNUMBER(Regressions!H84),ROUND(Regressions!H84, 1), NA())</f>
        <v>#N/A</v>
      </c>
      <c r="I74" s="236" t="e">
        <f>IF(ISNUMBER(Regressions!I84),ROUND(Regressions!I84, 1), NA())</f>
        <v>#N/A</v>
      </c>
      <c r="J74" s="340" t="e">
        <f>IF(ISNUMBER(Regressions!K84),ROUND(Regressions!K84, 1), NA())</f>
        <v>#N/A</v>
      </c>
      <c r="K74" s="338" t="e">
        <f>IF(ISNUMBER(Regressions!L84),ROUND(Regressions!L84, 1), NA())</f>
        <v>#N/A</v>
      </c>
      <c r="L74" s="237" t="e">
        <f>IF(ISNUMBER(Regressions!M84),ROUND(Regressions!M84, 1), NA())</f>
        <v>#N/A</v>
      </c>
      <c r="M74" s="339" t="e">
        <f>IF(ISNUMBER(Regressions!N84),ROUND(Regressions!N84, 1), NA())</f>
        <v>#N/A</v>
      </c>
      <c r="N74" s="236" t="e">
        <f>IF(ISNUMBER(Regressions!O84),ROUND(Regressions!O84, 1), NA())</f>
        <v>#N/A</v>
      </c>
      <c r="O74" s="340" t="e">
        <f>IF(ISNUMBER(Regressions!Q84),ROUND(Regressions!Q84, 1), NA())</f>
        <v>#N/A</v>
      </c>
      <c r="P74" s="338" t="e">
        <f>IF(ISNUMBER(Regressions!R84),ROUND(Regressions!R84, 1), NA())</f>
        <v>#N/A</v>
      </c>
      <c r="Q74" s="214" t="e">
        <f>IF(ISNUMBER(Regressions!S84),ROUND(Regressions!S84, 1), NA())</f>
        <v>#N/A</v>
      </c>
      <c r="R74" s="339" t="e">
        <f>IF(ISNUMBER(Regressions!T84),ROUND(Regressions!T84, 1), NA())</f>
        <v>#N/A</v>
      </c>
      <c r="S74" s="236" t="e">
        <f>IF(ISNUMBER(Regressions!U84),ROUND(Regressions!U84, 1), NA())</f>
        <v>#N/A</v>
      </c>
    </row>
    <row xmlns:x14ac="http://schemas.microsoft.com/office/spreadsheetml/2009/9/ac" r="75" x14ac:dyDescent="0.2">
      <c r="A75" s="335" t="str">
        <f>IF(ISBLANK(Regressions!A85), " ", Regressions!A85)</f>
        <v>Gabon</v>
      </c>
      <c r="B75" s="336">
        <f>IF(ISBLANK(Regressions!B85), " ", Regressions!B85)</f>
        <v>2009</v>
      </c>
      <c r="C75" s="341" t="str">
        <f>IF(ISBLANK(Regressions!C85), " ", Regressions!C85)</f>
        <v>Rural</v>
      </c>
      <c r="D75" s="337">
        <f>IF(ISBLANK(Regressions!D85), " ", Regressions!D85)</f>
        <v>91475.544716949458</v>
      </c>
      <c r="E75" s="213" t="e">
        <f>IF(ISNUMBER(Regressions!E85),ROUND(Regressions!E85, 1), NA())</f>
        <v>#N/A</v>
      </c>
      <c r="F75" s="338" t="e">
        <f>IF(ISNUMBER(Regressions!F85),ROUND(Regressions!F85, 1), NA())</f>
        <v>#N/A</v>
      </c>
      <c r="G75" s="235" t="e">
        <f>IF(ISNUMBER(Regressions!G85),ROUND(Regressions!G85, 1), NA())</f>
        <v>#N/A</v>
      </c>
      <c r="H75" s="339" t="e">
        <f>IF(ISNUMBER(Regressions!H85),ROUND(Regressions!H85, 1), NA())</f>
        <v>#N/A</v>
      </c>
      <c r="I75" s="236" t="e">
        <f>IF(ISNUMBER(Regressions!I85),ROUND(Regressions!I85, 1), NA())</f>
        <v>#N/A</v>
      </c>
      <c r="J75" s="340" t="e">
        <f>IF(ISNUMBER(Regressions!K85),ROUND(Regressions!K85, 1), NA())</f>
        <v>#N/A</v>
      </c>
      <c r="K75" s="338" t="e">
        <f>IF(ISNUMBER(Regressions!L85),ROUND(Regressions!L85, 1), NA())</f>
        <v>#N/A</v>
      </c>
      <c r="L75" s="237" t="e">
        <f>IF(ISNUMBER(Regressions!M85),ROUND(Regressions!M85, 1), NA())</f>
        <v>#N/A</v>
      </c>
      <c r="M75" s="339" t="e">
        <f>IF(ISNUMBER(Regressions!N85),ROUND(Regressions!N85, 1), NA())</f>
        <v>#N/A</v>
      </c>
      <c r="N75" s="236" t="e">
        <f>IF(ISNUMBER(Regressions!O85),ROUND(Regressions!O85, 1), NA())</f>
        <v>#N/A</v>
      </c>
      <c r="O75" s="340" t="e">
        <f>IF(ISNUMBER(Regressions!Q85),ROUND(Regressions!Q85, 1), NA())</f>
        <v>#N/A</v>
      </c>
      <c r="P75" s="338" t="e">
        <f>IF(ISNUMBER(Regressions!R85),ROUND(Regressions!R85, 1), NA())</f>
        <v>#N/A</v>
      </c>
      <c r="Q75" s="214" t="e">
        <f>IF(ISNUMBER(Regressions!S85),ROUND(Regressions!S85, 1), NA())</f>
        <v>#N/A</v>
      </c>
      <c r="R75" s="339" t="e">
        <f>IF(ISNUMBER(Regressions!T85),ROUND(Regressions!T85, 1), NA())</f>
        <v>#N/A</v>
      </c>
      <c r="S75" s="236" t="e">
        <f>IF(ISNUMBER(Regressions!U85),ROUND(Regressions!U85, 1), NA())</f>
        <v>#N/A</v>
      </c>
    </row>
    <row xmlns:x14ac="http://schemas.microsoft.com/office/spreadsheetml/2009/9/ac" r="76" x14ac:dyDescent="0.2">
      <c r="A76" s="335" t="str">
        <f>IF(ISBLANK(Regressions!A86), " ", Regressions!A86)</f>
        <v>Gabon</v>
      </c>
      <c r="B76" s="336">
        <f>IF(ISBLANK(Regressions!B86), " ", Regressions!B86)</f>
        <v>2010</v>
      </c>
      <c r="C76" s="341" t="str">
        <f>IF(ISBLANK(Regressions!C86), " ", Regressions!C86)</f>
        <v>Rural</v>
      </c>
      <c r="D76" s="337">
        <f>IF(ISBLANK(Regressions!D86), " ", Regressions!D86)</f>
        <v>89879.14872207641</v>
      </c>
      <c r="E76" s="213" t="e">
        <f>IF(ISNUMBER(Regressions!E86),ROUND(Regressions!E86, 1), NA())</f>
        <v>#N/A</v>
      </c>
      <c r="F76" s="338" t="e">
        <f>IF(ISNUMBER(Regressions!F86),ROUND(Regressions!F86, 1), NA())</f>
        <v>#N/A</v>
      </c>
      <c r="G76" s="235" t="e">
        <f>IF(ISNUMBER(Regressions!G86),ROUND(Regressions!G86, 1), NA())</f>
        <v>#N/A</v>
      </c>
      <c r="H76" s="339" t="e">
        <f>IF(ISNUMBER(Regressions!H86),ROUND(Regressions!H86, 1), NA())</f>
        <v>#N/A</v>
      </c>
      <c r="I76" s="236" t="e">
        <f>IF(ISNUMBER(Regressions!I86),ROUND(Regressions!I86, 1), NA())</f>
        <v>#N/A</v>
      </c>
      <c r="J76" s="340" t="e">
        <f>IF(ISNUMBER(Regressions!K86),ROUND(Regressions!K86, 1), NA())</f>
        <v>#N/A</v>
      </c>
      <c r="K76" s="338" t="e">
        <f>IF(ISNUMBER(Regressions!L86),ROUND(Regressions!L86, 1), NA())</f>
        <v>#N/A</v>
      </c>
      <c r="L76" s="237" t="e">
        <f>IF(ISNUMBER(Regressions!M86),ROUND(Regressions!M86, 1), NA())</f>
        <v>#N/A</v>
      </c>
      <c r="M76" s="339" t="e">
        <f>IF(ISNUMBER(Regressions!N86),ROUND(Regressions!N86, 1), NA())</f>
        <v>#N/A</v>
      </c>
      <c r="N76" s="236" t="e">
        <f>IF(ISNUMBER(Regressions!O86),ROUND(Regressions!O86, 1), NA())</f>
        <v>#N/A</v>
      </c>
      <c r="O76" s="340" t="e">
        <f>IF(ISNUMBER(Regressions!Q86),ROUND(Regressions!Q86, 1), NA())</f>
        <v>#N/A</v>
      </c>
      <c r="P76" s="338" t="e">
        <f>IF(ISNUMBER(Regressions!R86),ROUND(Regressions!R86, 1), NA())</f>
        <v>#N/A</v>
      </c>
      <c r="Q76" s="214" t="e">
        <f>IF(ISNUMBER(Regressions!S86),ROUND(Regressions!S86, 1), NA())</f>
        <v>#N/A</v>
      </c>
      <c r="R76" s="339" t="e">
        <f>IF(ISNUMBER(Regressions!T86),ROUND(Regressions!T86, 1), NA())</f>
        <v>#N/A</v>
      </c>
      <c r="S76" s="236" t="e">
        <f>IF(ISNUMBER(Regressions!U86),ROUND(Regressions!U86, 1), NA())</f>
        <v>#N/A</v>
      </c>
    </row>
    <row xmlns:x14ac="http://schemas.microsoft.com/office/spreadsheetml/2009/9/ac" r="77" x14ac:dyDescent="0.2">
      <c r="A77" s="335" t="str">
        <f>IF(ISBLANK(Regressions!A87), " ", Regressions!A87)</f>
        <v>Gabon</v>
      </c>
      <c r="B77" s="336">
        <f>IF(ISBLANK(Regressions!B87), " ", Regressions!B87)</f>
        <v>2011</v>
      </c>
      <c r="C77" s="341" t="str">
        <f>IF(ISBLANK(Regressions!C87), " ", Regressions!C87)</f>
        <v>Rural</v>
      </c>
      <c r="D77" s="337">
        <f>IF(ISBLANK(Regressions!D87), " ", Regressions!D87)</f>
        <v>88404.792965698245</v>
      </c>
      <c r="E77" s="213" t="e">
        <f>IF(ISNUMBER(Regressions!E87),ROUND(Regressions!E87, 1), NA())</f>
        <v>#N/A</v>
      </c>
      <c r="F77" s="338" t="e">
        <f>IF(ISNUMBER(Regressions!F87),ROUND(Regressions!F87, 1), NA())</f>
        <v>#N/A</v>
      </c>
      <c r="G77" s="235" t="e">
        <f>IF(ISNUMBER(Regressions!G87),ROUND(Regressions!G87, 1), NA())</f>
        <v>#N/A</v>
      </c>
      <c r="H77" s="339" t="e">
        <f>IF(ISNUMBER(Regressions!H87),ROUND(Regressions!H87, 1), NA())</f>
        <v>#N/A</v>
      </c>
      <c r="I77" s="236" t="e">
        <f>IF(ISNUMBER(Regressions!I87),ROUND(Regressions!I87, 1), NA())</f>
        <v>#N/A</v>
      </c>
      <c r="J77" s="340" t="e">
        <f>IF(ISNUMBER(Regressions!K87),ROUND(Regressions!K87, 1), NA())</f>
        <v>#N/A</v>
      </c>
      <c r="K77" s="338" t="e">
        <f>IF(ISNUMBER(Regressions!L87),ROUND(Regressions!L87, 1), NA())</f>
        <v>#N/A</v>
      </c>
      <c r="L77" s="237" t="e">
        <f>IF(ISNUMBER(Regressions!M87),ROUND(Regressions!M87, 1), NA())</f>
        <v>#N/A</v>
      </c>
      <c r="M77" s="339" t="e">
        <f>IF(ISNUMBER(Regressions!N87),ROUND(Regressions!N87, 1), NA())</f>
        <v>#N/A</v>
      </c>
      <c r="N77" s="236" t="e">
        <f>IF(ISNUMBER(Regressions!O87),ROUND(Regressions!O87, 1), NA())</f>
        <v>#N/A</v>
      </c>
      <c r="O77" s="340" t="e">
        <f>IF(ISNUMBER(Regressions!Q87),ROUND(Regressions!Q87, 1), NA())</f>
        <v>#N/A</v>
      </c>
      <c r="P77" s="338" t="e">
        <f>IF(ISNUMBER(Regressions!R87),ROUND(Regressions!R87, 1), NA())</f>
        <v>#N/A</v>
      </c>
      <c r="Q77" s="214" t="e">
        <f>IF(ISNUMBER(Regressions!S87),ROUND(Regressions!S87, 1), NA())</f>
        <v>#N/A</v>
      </c>
      <c r="R77" s="339" t="e">
        <f>IF(ISNUMBER(Regressions!T87),ROUND(Regressions!T87, 1), NA())</f>
        <v>#N/A</v>
      </c>
      <c r="S77" s="236" t="e">
        <f>IF(ISNUMBER(Regressions!U87),ROUND(Regressions!U87, 1), NA())</f>
        <v>#N/A</v>
      </c>
    </row>
    <row xmlns:x14ac="http://schemas.microsoft.com/office/spreadsheetml/2009/9/ac" r="78" x14ac:dyDescent="0.2">
      <c r="A78" s="335" t="str">
        <f>IF(ISBLANK(Regressions!A88), " ", Regressions!A88)</f>
        <v>Gabon</v>
      </c>
      <c r="B78" s="336">
        <f>IF(ISBLANK(Regressions!B88), " ", Regressions!B88)</f>
        <v>2012</v>
      </c>
      <c r="C78" s="341" t="str">
        <f>IF(ISBLANK(Regressions!C88), " ", Regressions!C88)</f>
        <v>Rural</v>
      </c>
      <c r="D78" s="337">
        <f>IF(ISBLANK(Regressions!D88), " ", Regressions!D88)</f>
        <v>82197.54198455812</v>
      </c>
      <c r="E78" s="213" t="e">
        <f>IF(ISNUMBER(Regressions!E88),ROUND(Regressions!E88, 1), NA())</f>
        <v>#N/A</v>
      </c>
      <c r="F78" s="338" t="e">
        <f>IF(ISNUMBER(Regressions!F88),ROUND(Regressions!F88, 1), NA())</f>
        <v>#N/A</v>
      </c>
      <c r="G78" s="235" t="e">
        <f>IF(ISNUMBER(Regressions!G88),ROUND(Regressions!G88, 1), NA())</f>
        <v>#N/A</v>
      </c>
      <c r="H78" s="339" t="e">
        <f>IF(ISNUMBER(Regressions!H88),ROUND(Regressions!H88, 1), NA())</f>
        <v>#N/A</v>
      </c>
      <c r="I78" s="236" t="e">
        <f>IF(ISNUMBER(Regressions!I88),ROUND(Regressions!I88, 1), NA())</f>
        <v>#N/A</v>
      </c>
      <c r="J78" s="340" t="e">
        <f>IF(ISNUMBER(Regressions!K88),ROUND(Regressions!K88, 1), NA())</f>
        <v>#N/A</v>
      </c>
      <c r="K78" s="338" t="e">
        <f>IF(ISNUMBER(Regressions!L88),ROUND(Regressions!L88, 1), NA())</f>
        <v>#N/A</v>
      </c>
      <c r="L78" s="237" t="e">
        <f>IF(ISNUMBER(Regressions!M88),ROUND(Regressions!M88, 1), NA())</f>
        <v>#N/A</v>
      </c>
      <c r="M78" s="339" t="e">
        <f>IF(ISNUMBER(Regressions!N88),ROUND(Regressions!N88, 1), NA())</f>
        <v>#N/A</v>
      </c>
      <c r="N78" s="236" t="e">
        <f>IF(ISNUMBER(Regressions!O88),ROUND(Regressions!O88, 1), NA())</f>
        <v>#N/A</v>
      </c>
      <c r="O78" s="340" t="e">
        <f>IF(ISNUMBER(Regressions!Q88),ROUND(Regressions!Q88, 1), NA())</f>
        <v>#N/A</v>
      </c>
      <c r="P78" s="338" t="e">
        <f>IF(ISNUMBER(Regressions!R88),ROUND(Regressions!R88, 1), NA())</f>
        <v>#N/A</v>
      </c>
      <c r="Q78" s="214" t="e">
        <f>IF(ISNUMBER(Regressions!S88),ROUND(Regressions!S88, 1), NA())</f>
        <v>#N/A</v>
      </c>
      <c r="R78" s="339" t="e">
        <f>IF(ISNUMBER(Regressions!T88),ROUND(Regressions!T88, 1), NA())</f>
        <v>#N/A</v>
      </c>
      <c r="S78" s="236" t="e">
        <f>IF(ISNUMBER(Regressions!U88),ROUND(Regressions!U88, 1), NA())</f>
        <v>#N/A</v>
      </c>
    </row>
    <row xmlns:x14ac="http://schemas.microsoft.com/office/spreadsheetml/2009/9/ac" r="79" x14ac:dyDescent="0.2">
      <c r="A79" s="335" t="str">
        <f>IF(ISBLANK(Regressions!A89), " ", Regressions!A89)</f>
        <v>Gabon</v>
      </c>
      <c r="B79" s="336">
        <f>IF(ISBLANK(Regressions!B89), " ", Regressions!B89)</f>
        <v>2013</v>
      </c>
      <c r="C79" s="341" t="str">
        <f>IF(ISBLANK(Regressions!C89), " ", Regressions!C89)</f>
        <v>Rural</v>
      </c>
      <c r="D79" s="337">
        <f>IF(ISBLANK(Regressions!D89), " ", Regressions!D89)</f>
        <v>81153.412343673699</v>
      </c>
      <c r="E79" s="213" t="e">
        <f>IF(ISNUMBER(Regressions!E89),ROUND(Regressions!E89, 1), NA())</f>
        <v>#N/A</v>
      </c>
      <c r="F79" s="338" t="e">
        <f>IF(ISNUMBER(Regressions!F89),ROUND(Regressions!F89, 1), NA())</f>
        <v>#N/A</v>
      </c>
      <c r="G79" s="235" t="e">
        <f>IF(ISNUMBER(Regressions!G89),ROUND(Regressions!G89, 1), NA())</f>
        <v>#N/A</v>
      </c>
      <c r="H79" s="339" t="e">
        <f>IF(ISNUMBER(Regressions!H89),ROUND(Regressions!H89, 1), NA())</f>
        <v>#N/A</v>
      </c>
      <c r="I79" s="236" t="e">
        <f>IF(ISNUMBER(Regressions!I89),ROUND(Regressions!I89, 1), NA())</f>
        <v>#N/A</v>
      </c>
      <c r="J79" s="340" t="e">
        <f>IF(ISNUMBER(Regressions!K89),ROUND(Regressions!K89, 1), NA())</f>
        <v>#N/A</v>
      </c>
      <c r="K79" s="338" t="e">
        <f>IF(ISNUMBER(Regressions!L89),ROUND(Regressions!L89, 1), NA())</f>
        <v>#N/A</v>
      </c>
      <c r="L79" s="237" t="e">
        <f>IF(ISNUMBER(Regressions!M89),ROUND(Regressions!M89, 1), NA())</f>
        <v>#N/A</v>
      </c>
      <c r="M79" s="339" t="e">
        <f>IF(ISNUMBER(Regressions!N89),ROUND(Regressions!N89, 1), NA())</f>
        <v>#N/A</v>
      </c>
      <c r="N79" s="236" t="e">
        <f>IF(ISNUMBER(Regressions!O89),ROUND(Regressions!O89, 1), NA())</f>
        <v>#N/A</v>
      </c>
      <c r="O79" s="340" t="e">
        <f>IF(ISNUMBER(Regressions!Q89),ROUND(Regressions!Q89, 1), NA())</f>
        <v>#N/A</v>
      </c>
      <c r="P79" s="338" t="e">
        <f>IF(ISNUMBER(Regressions!R89),ROUND(Regressions!R89, 1), NA())</f>
        <v>#N/A</v>
      </c>
      <c r="Q79" s="214" t="e">
        <f>IF(ISNUMBER(Regressions!S89),ROUND(Regressions!S89, 1), NA())</f>
        <v>#N/A</v>
      </c>
      <c r="R79" s="339" t="e">
        <f>IF(ISNUMBER(Regressions!T89),ROUND(Regressions!T89, 1), NA())</f>
        <v>#N/A</v>
      </c>
      <c r="S79" s="236" t="e">
        <f>IF(ISNUMBER(Regressions!U89),ROUND(Regressions!U89, 1), NA())</f>
        <v>#N/A</v>
      </c>
    </row>
    <row xmlns:x14ac="http://schemas.microsoft.com/office/spreadsheetml/2009/9/ac" r="80" x14ac:dyDescent="0.2">
      <c r="A80" s="335" t="str">
        <f>IF(ISBLANK(Regressions!A90), " ", Regressions!A90)</f>
        <v>Gabon</v>
      </c>
      <c r="B80" s="336">
        <f>IF(ISBLANK(Regressions!B90), " ", Regressions!B90)</f>
        <v>2014</v>
      </c>
      <c r="C80" s="341" t="str">
        <f>IF(ISBLANK(Regressions!C90), " ", Regressions!C90)</f>
        <v>Rural</v>
      </c>
      <c r="D80" s="337">
        <f>IF(ISBLANK(Regressions!D90), " ", Regressions!D90)</f>
        <v>80347.897716064457</v>
      </c>
      <c r="E80" s="213" t="e">
        <f>IF(ISNUMBER(Regressions!E90),ROUND(Regressions!E90, 1), NA())</f>
        <v>#N/A</v>
      </c>
      <c r="F80" s="338" t="e">
        <f>IF(ISNUMBER(Regressions!F90),ROUND(Regressions!F90, 1), NA())</f>
        <v>#N/A</v>
      </c>
      <c r="G80" s="235" t="e">
        <f>IF(ISNUMBER(Regressions!G90),ROUND(Regressions!G90, 1), NA())</f>
        <v>#N/A</v>
      </c>
      <c r="H80" s="339" t="e">
        <f>IF(ISNUMBER(Regressions!H90),ROUND(Regressions!H90, 1), NA())</f>
        <v>#N/A</v>
      </c>
      <c r="I80" s="236" t="e">
        <f>IF(ISNUMBER(Regressions!I90),ROUND(Regressions!I90, 1), NA())</f>
        <v>#N/A</v>
      </c>
      <c r="J80" s="340" t="e">
        <f>IF(ISNUMBER(Regressions!K90),ROUND(Regressions!K90, 1), NA())</f>
        <v>#N/A</v>
      </c>
      <c r="K80" s="338" t="e">
        <f>IF(ISNUMBER(Regressions!L90),ROUND(Regressions!L90, 1), NA())</f>
        <v>#N/A</v>
      </c>
      <c r="L80" s="237" t="e">
        <f>IF(ISNUMBER(Regressions!M90),ROUND(Regressions!M90, 1), NA())</f>
        <v>#N/A</v>
      </c>
      <c r="M80" s="339" t="e">
        <f>IF(ISNUMBER(Regressions!N90),ROUND(Regressions!N90, 1), NA())</f>
        <v>#N/A</v>
      </c>
      <c r="N80" s="236" t="e">
        <f>IF(ISNUMBER(Regressions!O90),ROUND(Regressions!O90, 1), NA())</f>
        <v>#N/A</v>
      </c>
      <c r="O80" s="340" t="e">
        <f>IF(ISNUMBER(Regressions!Q90),ROUND(Regressions!Q90, 1), NA())</f>
        <v>#N/A</v>
      </c>
      <c r="P80" s="338" t="e">
        <f>IF(ISNUMBER(Regressions!R90),ROUND(Regressions!R90, 1), NA())</f>
        <v>#N/A</v>
      </c>
      <c r="Q80" s="214" t="e">
        <f>IF(ISNUMBER(Regressions!S90),ROUND(Regressions!S90, 1), NA())</f>
        <v>#N/A</v>
      </c>
      <c r="R80" s="339" t="e">
        <f>IF(ISNUMBER(Regressions!T90),ROUND(Regressions!T90, 1), NA())</f>
        <v>#N/A</v>
      </c>
      <c r="S80" s="236" t="e">
        <f>IF(ISNUMBER(Regressions!U90),ROUND(Regressions!U90, 1), NA())</f>
        <v>#N/A</v>
      </c>
    </row>
    <row xmlns:x14ac="http://schemas.microsoft.com/office/spreadsheetml/2009/9/ac" r="81" x14ac:dyDescent="0.2">
      <c r="A81" s="335" t="str">
        <f>IF(ISBLANK(Regressions!A91), " ", Regressions!A91)</f>
        <v>Gabon</v>
      </c>
      <c r="B81" s="336">
        <f>IF(ISBLANK(Regressions!B91), " ", Regressions!B91)</f>
        <v>2015</v>
      </c>
      <c r="C81" s="341" t="str">
        <f>IF(ISBLANK(Regressions!C91), " ", Regressions!C91)</f>
        <v>Rural</v>
      </c>
      <c r="D81" s="337">
        <f>IF(ISBLANK(Regressions!D91), " ", Regressions!D91)</f>
        <v>79706.263684844962</v>
      </c>
      <c r="E81" s="213" t="e">
        <f>IF(ISNUMBER(Regressions!E91),ROUND(Regressions!E91, 1), NA())</f>
        <v>#N/A</v>
      </c>
      <c r="F81" s="338" t="e">
        <f>IF(ISNUMBER(Regressions!F91),ROUND(Regressions!F91, 1), NA())</f>
        <v>#N/A</v>
      </c>
      <c r="G81" s="235" t="e">
        <f>IF(ISNUMBER(Regressions!G91),ROUND(Regressions!G91, 1), NA())</f>
        <v>#N/A</v>
      </c>
      <c r="H81" s="339" t="e">
        <f>IF(ISNUMBER(Regressions!H91),ROUND(Regressions!H91, 1), NA())</f>
        <v>#N/A</v>
      </c>
      <c r="I81" s="236" t="e">
        <f>IF(ISNUMBER(Regressions!I91),ROUND(Regressions!I91, 1), NA())</f>
        <v>#N/A</v>
      </c>
      <c r="J81" s="340" t="e">
        <f>IF(ISNUMBER(Regressions!K91),ROUND(Regressions!K91, 1), NA())</f>
        <v>#N/A</v>
      </c>
      <c r="K81" s="338" t="e">
        <f>IF(ISNUMBER(Regressions!L91),ROUND(Regressions!L91, 1), NA())</f>
        <v>#N/A</v>
      </c>
      <c r="L81" s="237" t="e">
        <f>IF(ISNUMBER(Regressions!M91),ROUND(Regressions!M91, 1), NA())</f>
        <v>#N/A</v>
      </c>
      <c r="M81" s="339" t="e">
        <f>IF(ISNUMBER(Regressions!N91),ROUND(Regressions!N91, 1), NA())</f>
        <v>#N/A</v>
      </c>
      <c r="N81" s="236" t="e">
        <f>IF(ISNUMBER(Regressions!O91),ROUND(Regressions!O91, 1), NA())</f>
        <v>#N/A</v>
      </c>
      <c r="O81" s="340" t="e">
        <f>IF(ISNUMBER(Regressions!Q91),ROUND(Regressions!Q91, 1), NA())</f>
        <v>#N/A</v>
      </c>
      <c r="P81" s="338" t="e">
        <f>IF(ISNUMBER(Regressions!R91),ROUND(Regressions!R91, 1), NA())</f>
        <v>#N/A</v>
      </c>
      <c r="Q81" s="214" t="e">
        <f>IF(ISNUMBER(Regressions!S91),ROUND(Regressions!S91, 1), NA())</f>
        <v>#N/A</v>
      </c>
      <c r="R81" s="339" t="e">
        <f>IF(ISNUMBER(Regressions!T91),ROUND(Regressions!T91, 1), NA())</f>
        <v>#N/A</v>
      </c>
      <c r="S81" s="236" t="e">
        <f>IF(ISNUMBER(Regressions!U91),ROUND(Regressions!U91, 1), NA())</f>
        <v>#N/A</v>
      </c>
    </row>
    <row xmlns:x14ac="http://schemas.microsoft.com/office/spreadsheetml/2009/9/ac" r="82" x14ac:dyDescent="0.2">
      <c r="A82" s="335" t="str">
        <f>IF(ISBLANK(Regressions!A92), " ", Regressions!A92)</f>
        <v>Gabon</v>
      </c>
      <c r="B82" s="336">
        <f>IF(ISBLANK(Regressions!B92), " ", Regressions!B92)</f>
        <v>2016</v>
      </c>
      <c r="C82" s="341" t="str">
        <f>IF(ISBLANK(Regressions!C92), " ", Regressions!C92)</f>
        <v>Rural</v>
      </c>
      <c r="D82" s="337">
        <f>IF(ISBLANK(Regressions!D92), " ", Regressions!D92)</f>
        <v>79065.903825759888</v>
      </c>
      <c r="E82" s="213" t="e">
        <f>IF(ISNUMBER(Regressions!E92),ROUND(Regressions!E92, 1), NA())</f>
        <v>#N/A</v>
      </c>
      <c r="F82" s="338" t="e">
        <f>IF(ISNUMBER(Regressions!F92),ROUND(Regressions!F92, 1), NA())</f>
        <v>#N/A</v>
      </c>
      <c r="G82" s="235" t="e">
        <f>IF(ISNUMBER(Regressions!G92),ROUND(Regressions!G92, 1), NA())</f>
        <v>#N/A</v>
      </c>
      <c r="H82" s="339" t="e">
        <f>IF(ISNUMBER(Regressions!H92),ROUND(Regressions!H92, 1), NA())</f>
        <v>#N/A</v>
      </c>
      <c r="I82" s="236" t="e">
        <f>IF(ISNUMBER(Regressions!I92),ROUND(Regressions!I92, 1), NA())</f>
        <v>#N/A</v>
      </c>
      <c r="J82" s="340" t="e">
        <f>IF(ISNUMBER(Regressions!K92),ROUND(Regressions!K92, 1), NA())</f>
        <v>#N/A</v>
      </c>
      <c r="K82" s="338" t="e">
        <f>IF(ISNUMBER(Regressions!L92),ROUND(Regressions!L92, 1), NA())</f>
        <v>#N/A</v>
      </c>
      <c r="L82" s="237" t="e">
        <f>IF(ISNUMBER(Regressions!M92),ROUND(Regressions!M92, 1), NA())</f>
        <v>#N/A</v>
      </c>
      <c r="M82" s="339" t="e">
        <f>IF(ISNUMBER(Regressions!N92),ROUND(Regressions!N92, 1), NA())</f>
        <v>#N/A</v>
      </c>
      <c r="N82" s="236" t="e">
        <f>IF(ISNUMBER(Regressions!O92),ROUND(Regressions!O92, 1), NA())</f>
        <v>#N/A</v>
      </c>
      <c r="O82" s="340" t="e">
        <f>IF(ISNUMBER(Regressions!Q92),ROUND(Regressions!Q92, 1), NA())</f>
        <v>#N/A</v>
      </c>
      <c r="P82" s="338" t="e">
        <f>IF(ISNUMBER(Regressions!R92),ROUND(Regressions!R92, 1), NA())</f>
        <v>#N/A</v>
      </c>
      <c r="Q82" s="214" t="e">
        <f>IF(ISNUMBER(Regressions!S92),ROUND(Regressions!S92, 1), NA())</f>
        <v>#N/A</v>
      </c>
      <c r="R82" s="339" t="e">
        <f>IF(ISNUMBER(Regressions!T92),ROUND(Regressions!T92, 1), NA())</f>
        <v>#N/A</v>
      </c>
      <c r="S82" s="236" t="e">
        <f>IF(ISNUMBER(Regressions!U92),ROUND(Regressions!U92, 1), NA())</f>
        <v>#N/A</v>
      </c>
    </row>
    <row xmlns:x14ac="http://schemas.microsoft.com/office/spreadsheetml/2009/9/ac" r="83" x14ac:dyDescent="0.2">
      <c r="A83" s="335" t="str">
        <f>IF(ISBLANK(Regressions!A93), " ", Regressions!A93)</f>
        <v>Gabon</v>
      </c>
      <c r="B83" s="336">
        <f>IF(ISBLANK(Regressions!B93), " ", Regressions!B93)</f>
        <v>2017</v>
      </c>
      <c r="C83" s="341" t="str">
        <f>IF(ISBLANK(Regressions!C93), " ", Regressions!C93)</f>
        <v>Rural</v>
      </c>
      <c r="D83" s="337">
        <f>IF(ISBLANK(Regressions!D93), " ", Regressions!D93)</f>
        <v>78419.128521881095</v>
      </c>
      <c r="E83" s="213">
        <f>IF(ISNUMBER(Regressions!E93),ROUND(Regressions!E93, 1), NA())</f>
        <v>72.5</v>
      </c>
      <c r="F83" s="338">
        <f>IF(ISNUMBER(Regressions!F93),ROUND(Regressions!F93, 1), NA())</f>
        <v>53.9</v>
      </c>
      <c r="G83" s="235">
        <f>IF(ISNUMBER(Regressions!G93),ROUND(Regressions!G93, 1), NA())</f>
        <v>53.9</v>
      </c>
      <c r="H83" s="339">
        <f>IF(ISNUMBER(Regressions!H93),ROUND(Regressions!H93, 1), NA())</f>
        <v>0</v>
      </c>
      <c r="I83" s="236">
        <f>IF(ISNUMBER(Regressions!I93),ROUND(Regressions!I93, 1), NA())</f>
        <v>46.1</v>
      </c>
      <c r="J83" s="340">
        <f>IF(ISNUMBER(Regressions!K93),ROUND(Regressions!K93, 1), NA())</f>
        <v>67.900000000000006</v>
      </c>
      <c r="K83" s="338">
        <f>IF(ISNUMBER(Regressions!L93),ROUND(Regressions!L93, 1), NA())</f>
        <v>42.6</v>
      </c>
      <c r="L83" s="237" t="e">
        <f>IF(ISNUMBER(Regressions!M93),ROUND(Regressions!M93, 1), NA())</f>
        <v>#N/A</v>
      </c>
      <c r="M83" s="339" t="e">
        <f>IF(ISNUMBER(Regressions!N93),ROUND(Regressions!N93, 1), NA())</f>
        <v>#N/A</v>
      </c>
      <c r="N83" s="236">
        <f>IF(ISNUMBER(Regressions!O93),ROUND(Regressions!O93, 1), NA())</f>
        <v>57.4</v>
      </c>
      <c r="O83" s="340">
        <f>IF(ISNUMBER(Regressions!Q93),ROUND(Regressions!Q93, 1), NA())</f>
        <v>84.3</v>
      </c>
      <c r="P83" s="338">
        <f>IF(ISNUMBER(Regressions!R93),ROUND(Regressions!R93, 1), NA())</f>
        <v>84.3</v>
      </c>
      <c r="Q83" s="214">
        <f>IF(ISNUMBER(Regressions!S93),ROUND(Regressions!S93, 1), NA())</f>
        <v>80.599999999999994</v>
      </c>
      <c r="R83" s="339">
        <f>IF(ISNUMBER(Regressions!T93),ROUND(Regressions!T93, 1), NA())</f>
        <v>3.7</v>
      </c>
      <c r="S83" s="236">
        <f>IF(ISNUMBER(Regressions!U93),ROUND(Regressions!U93, 1), NA())</f>
        <v>15.7</v>
      </c>
    </row>
    <row xmlns:x14ac="http://schemas.microsoft.com/office/spreadsheetml/2009/9/ac" r="84" x14ac:dyDescent="0.2">
      <c r="A84" s="335" t="str">
        <f>IF(ISBLANK(Regressions!A94), " ", Regressions!A94)</f>
        <v>Gabon</v>
      </c>
      <c r="B84" s="336">
        <f>IF(ISBLANK(Regressions!B94), " ", Regressions!B94)</f>
        <v>2018</v>
      </c>
      <c r="C84" s="341" t="str">
        <f>IF(ISBLANK(Regressions!C94), " ", Regressions!C94)</f>
        <v>Rural</v>
      </c>
      <c r="D84" s="337">
        <f>IF(ISBLANK(Regressions!D94), " ", Regressions!D94)</f>
        <v>77782.878902435303</v>
      </c>
      <c r="E84" s="213">
        <f>IF(ISNUMBER(Regressions!E94),ROUND(Regressions!E94, 1), NA())</f>
        <v>72.5</v>
      </c>
      <c r="F84" s="338">
        <f>IF(ISNUMBER(Regressions!F94),ROUND(Regressions!F94, 1), NA())</f>
        <v>53.9</v>
      </c>
      <c r="G84" s="235">
        <f>IF(ISNUMBER(Regressions!G94),ROUND(Regressions!G94, 1), NA())</f>
        <v>53.9</v>
      </c>
      <c r="H84" s="339">
        <f>IF(ISNUMBER(Regressions!H94),ROUND(Regressions!H94, 1), NA())</f>
        <v>0</v>
      </c>
      <c r="I84" s="236">
        <f>IF(ISNUMBER(Regressions!I94),ROUND(Regressions!I94, 1), NA())</f>
        <v>46.1</v>
      </c>
      <c r="J84" s="340">
        <f>IF(ISNUMBER(Regressions!K94),ROUND(Regressions!K94, 1), NA())</f>
        <v>67.900000000000006</v>
      </c>
      <c r="K84" s="338">
        <f>IF(ISNUMBER(Regressions!L94),ROUND(Regressions!L94, 1), NA())</f>
        <v>42.6</v>
      </c>
      <c r="L84" s="237" t="e">
        <f>IF(ISNUMBER(Regressions!M94),ROUND(Regressions!M94, 1), NA())</f>
        <v>#N/A</v>
      </c>
      <c r="M84" s="339" t="e">
        <f>IF(ISNUMBER(Regressions!N94),ROUND(Regressions!N94, 1), NA())</f>
        <v>#N/A</v>
      </c>
      <c r="N84" s="236">
        <f>IF(ISNUMBER(Regressions!O94),ROUND(Regressions!O94, 1), NA())</f>
        <v>57.4</v>
      </c>
      <c r="O84" s="340">
        <f>IF(ISNUMBER(Regressions!Q94),ROUND(Regressions!Q94, 1), NA())</f>
        <v>84.3</v>
      </c>
      <c r="P84" s="338">
        <f>IF(ISNUMBER(Regressions!R94),ROUND(Regressions!R94, 1), NA())</f>
        <v>84.3</v>
      </c>
      <c r="Q84" s="214">
        <f>IF(ISNUMBER(Regressions!S94),ROUND(Regressions!S94, 1), NA())</f>
        <v>80.599999999999994</v>
      </c>
      <c r="R84" s="339">
        <f>IF(ISNUMBER(Regressions!T94),ROUND(Regressions!T94, 1), NA())</f>
        <v>3.7</v>
      </c>
      <c r="S84" s="236">
        <f>IF(ISNUMBER(Regressions!U94),ROUND(Regressions!U94, 1), NA())</f>
        <v>15.7</v>
      </c>
    </row>
    <row xmlns:x14ac="http://schemas.microsoft.com/office/spreadsheetml/2009/9/ac" r="85" x14ac:dyDescent="0.2">
      <c r="A85" s="335" t="str">
        <f>IF(ISBLANK(Regressions!A95), " ", Regressions!A95)</f>
        <v>Gabon</v>
      </c>
      <c r="B85" s="336">
        <f>IF(ISBLANK(Regressions!B95), " ", Regressions!B95)</f>
        <v>2019</v>
      </c>
      <c r="C85" s="341" t="str">
        <f>IF(ISBLANK(Regressions!C95), " ", Regressions!C95)</f>
        <v>Rural</v>
      </c>
      <c r="D85" s="337">
        <f>IF(ISBLANK(Regressions!D95), " ", Regressions!D95)</f>
        <v>77142.262923889168</v>
      </c>
      <c r="E85" s="213">
        <f>IF(ISNUMBER(Regressions!E95),ROUND(Regressions!E95, 1), NA())</f>
        <v>72.5</v>
      </c>
      <c r="F85" s="338">
        <f>IF(ISNUMBER(Regressions!F95),ROUND(Regressions!F95, 1), NA())</f>
        <v>53.9</v>
      </c>
      <c r="G85" s="235">
        <f>IF(ISNUMBER(Regressions!G95),ROUND(Regressions!G95, 1), NA())</f>
        <v>53.9</v>
      </c>
      <c r="H85" s="339">
        <f>IF(ISNUMBER(Regressions!H95),ROUND(Regressions!H95, 1), NA())</f>
        <v>0</v>
      </c>
      <c r="I85" s="236">
        <f>IF(ISNUMBER(Regressions!I95),ROUND(Regressions!I95, 1), NA())</f>
        <v>46.1</v>
      </c>
      <c r="J85" s="340">
        <f>IF(ISNUMBER(Regressions!K95),ROUND(Regressions!K95, 1), NA())</f>
        <v>67.900000000000006</v>
      </c>
      <c r="K85" s="338">
        <f>IF(ISNUMBER(Regressions!L95),ROUND(Regressions!L95, 1), NA())</f>
        <v>42.6</v>
      </c>
      <c r="L85" s="237" t="e">
        <f>IF(ISNUMBER(Regressions!M95),ROUND(Regressions!M95, 1), NA())</f>
        <v>#N/A</v>
      </c>
      <c r="M85" s="339" t="e">
        <f>IF(ISNUMBER(Regressions!N95),ROUND(Regressions!N95, 1), NA())</f>
        <v>#N/A</v>
      </c>
      <c r="N85" s="236">
        <f>IF(ISNUMBER(Regressions!O95),ROUND(Regressions!O95, 1), NA())</f>
        <v>57.4</v>
      </c>
      <c r="O85" s="340">
        <f>IF(ISNUMBER(Regressions!Q95),ROUND(Regressions!Q95, 1), NA())</f>
        <v>84.3</v>
      </c>
      <c r="P85" s="338">
        <f>IF(ISNUMBER(Regressions!R95),ROUND(Regressions!R95, 1), NA())</f>
        <v>84.3</v>
      </c>
      <c r="Q85" s="214">
        <f>IF(ISNUMBER(Regressions!S95),ROUND(Regressions!S95, 1), NA())</f>
        <v>80.599999999999994</v>
      </c>
      <c r="R85" s="339">
        <f>IF(ISNUMBER(Regressions!T95),ROUND(Regressions!T95, 1), NA())</f>
        <v>3.7</v>
      </c>
      <c r="S85" s="236">
        <f>IF(ISNUMBER(Regressions!U95),ROUND(Regressions!U95, 1), NA())</f>
        <v>15.7</v>
      </c>
    </row>
    <row xmlns:x14ac="http://schemas.microsoft.com/office/spreadsheetml/2009/9/ac" r="86" x14ac:dyDescent="0.2">
      <c r="A86" s="335" t="str">
        <f>IF(ISBLANK(Regressions!A96), " ", Regressions!A96)</f>
        <v>Gabon</v>
      </c>
      <c r="B86" s="336">
        <f>IF(ISBLANK(Regressions!B96), " ", Regressions!B96)</f>
        <v>2020</v>
      </c>
      <c r="C86" s="341" t="str">
        <f>IF(ISBLANK(Regressions!C96), " ", Regressions!C96)</f>
        <v>Rural</v>
      </c>
      <c r="D86" s="337">
        <f>IF(ISBLANK(Regressions!D96), " ", Regressions!D96)</f>
        <v>76468.633820114133</v>
      </c>
      <c r="E86" s="213">
        <f>IF(ISNUMBER(Regressions!E96),ROUND(Regressions!E96, 1), NA())</f>
        <v>72.5</v>
      </c>
      <c r="F86" s="338">
        <f>IF(ISNUMBER(Regressions!F96),ROUND(Regressions!F96, 1), NA())</f>
        <v>53.9</v>
      </c>
      <c r="G86" s="235">
        <f>IF(ISNUMBER(Regressions!G96),ROUND(Regressions!G96, 1), NA())</f>
        <v>53.9</v>
      </c>
      <c r="H86" s="339">
        <f>IF(ISNUMBER(Regressions!H96),ROUND(Regressions!H96, 1), NA())</f>
        <v>0</v>
      </c>
      <c r="I86" s="236">
        <f>IF(ISNUMBER(Regressions!I96),ROUND(Regressions!I96, 1), NA())</f>
        <v>46.1</v>
      </c>
      <c r="J86" s="340">
        <f>IF(ISNUMBER(Regressions!K96),ROUND(Regressions!K96, 1), NA())</f>
        <v>67.900000000000006</v>
      </c>
      <c r="K86" s="338">
        <f>IF(ISNUMBER(Regressions!L96),ROUND(Regressions!L96, 1), NA())</f>
        <v>42.6</v>
      </c>
      <c r="L86" s="237" t="e">
        <f>IF(ISNUMBER(Regressions!M96),ROUND(Regressions!M96, 1), NA())</f>
        <v>#N/A</v>
      </c>
      <c r="M86" s="339" t="e">
        <f>IF(ISNUMBER(Regressions!N96),ROUND(Regressions!N96, 1), NA())</f>
        <v>#N/A</v>
      </c>
      <c r="N86" s="236">
        <f>IF(ISNUMBER(Regressions!O96),ROUND(Regressions!O96, 1), NA())</f>
        <v>57.4</v>
      </c>
      <c r="O86" s="340">
        <f>IF(ISNUMBER(Regressions!Q96),ROUND(Regressions!Q96, 1), NA())</f>
        <v>84.3</v>
      </c>
      <c r="P86" s="338">
        <f>IF(ISNUMBER(Regressions!R96),ROUND(Regressions!R96, 1), NA())</f>
        <v>84.3</v>
      </c>
      <c r="Q86" s="214">
        <f>IF(ISNUMBER(Regressions!S96),ROUND(Regressions!S96, 1), NA())</f>
        <v>80.599999999999994</v>
      </c>
      <c r="R86" s="339">
        <f>IF(ISNUMBER(Regressions!T96),ROUND(Regressions!T96, 1), NA())</f>
        <v>3.7</v>
      </c>
      <c r="S86" s="236">
        <f>IF(ISNUMBER(Regressions!U96),ROUND(Regressions!U96, 1), NA())</f>
        <v>15.7</v>
      </c>
    </row>
    <row xmlns:x14ac="http://schemas.microsoft.com/office/spreadsheetml/2009/9/ac" r="87" x14ac:dyDescent="0.2">
      <c r="A87" s="386" t="str">
        <f>IF(ISBLANK(Regressions!A97), " ", Regressions!A97)</f>
        <v>Gabon</v>
      </c>
      <c r="B87" s="387">
        <f>IF(ISBLANK(Regressions!B97), " ", Regressions!B97)</f>
        <v>2021</v>
      </c>
      <c r="C87" s="388" t="str">
        <f>IF(ISBLANK(Regressions!C97), " ", Regressions!C97)</f>
        <v>Rural</v>
      </c>
      <c r="D87" s="389">
        <f>IF(ISBLANK(Regressions!D97), " ", Regressions!D97)</f>
        <v>75754.384829025264</v>
      </c>
      <c r="E87" s="392">
        <f>IF(ISNUMBER(Regressions!E97),ROUND(Regressions!E97, 1), NA())</f>
        <v>72.5</v>
      </c>
      <c r="F87" s="390">
        <f>IF(ISNUMBER(Regressions!F97),ROUND(Regressions!F97, 1), NA())</f>
        <v>53.9</v>
      </c>
      <c r="G87" s="393">
        <f>IF(ISNUMBER(Regressions!G97),ROUND(Regressions!G97, 1), NA())</f>
        <v>53.9</v>
      </c>
      <c r="H87" s="391">
        <f>IF(ISNUMBER(Regressions!H97),ROUND(Regressions!H97, 1), NA())</f>
        <v>0</v>
      </c>
      <c r="I87" s="394">
        <f>IF(ISNUMBER(Regressions!I97),ROUND(Regressions!I97, 1), NA())</f>
        <v>46.1</v>
      </c>
      <c r="J87" s="392">
        <f>IF(ISNUMBER(Regressions!K97),ROUND(Regressions!K97, 1), NA())</f>
        <v>67.900000000000006</v>
      </c>
      <c r="K87" s="390">
        <f>IF(ISNUMBER(Regressions!L97),ROUND(Regressions!L97, 1), NA())</f>
        <v>42.6</v>
      </c>
      <c r="L87" s="395" t="e">
        <f>IF(ISNUMBER(Regressions!M97),ROUND(Regressions!M97, 1), NA())</f>
        <v>#N/A</v>
      </c>
      <c r="M87" s="391" t="e">
        <f>IF(ISNUMBER(Regressions!N97),ROUND(Regressions!N97, 1), NA())</f>
        <v>#N/A</v>
      </c>
      <c r="N87" s="394">
        <f>IF(ISNUMBER(Regressions!O97),ROUND(Regressions!O97, 1), NA())</f>
        <v>57.4</v>
      </c>
      <c r="O87" s="392">
        <f>IF(ISNUMBER(Regressions!Q97),ROUND(Regressions!Q97, 1), NA())</f>
        <v>84.3</v>
      </c>
      <c r="P87" s="390">
        <f>IF(ISNUMBER(Regressions!R97),ROUND(Regressions!R97, 1), NA())</f>
        <v>84.3</v>
      </c>
      <c r="Q87" s="396">
        <f>IF(ISNUMBER(Regressions!S97),ROUND(Regressions!S97, 1), NA())</f>
        <v>80.599999999999994</v>
      </c>
      <c r="R87" s="391">
        <f>IF(ISNUMBER(Regressions!T97),ROUND(Regressions!T97, 1), NA())</f>
        <v>3.7</v>
      </c>
      <c r="S87" s="394">
        <f>IF(ISNUMBER(Regressions!U97),ROUND(Regressions!U97, 1), NA())</f>
        <v>15.7</v>
      </c>
      <c r="T87" s="385"/>
      <c r="U87" s="385"/>
      <c r="V87" s="385"/>
      <c r="W87" s="385"/>
      <c r="X87" s="385"/>
      <c r="Y87" s="385"/>
      <c r="Z87" s="385"/>
      <c r="AA87" s="385"/>
      <c r="AB87" s="385"/>
      <c r="AC87" s="385"/>
    </row>
    <row xmlns:x14ac="http://schemas.microsoft.com/office/spreadsheetml/2009/9/ac" r="88" x14ac:dyDescent="0.2">
      <c r="A88" s="335" t="str">
        <f>IF(ISBLANK(Regressions!A98), " ", Regressions!A98)</f>
        <v>Gabon</v>
      </c>
      <c r="B88" s="336">
        <f>IF(ISBLANK(Regressions!B98), " ", Regressions!B98)</f>
        <v>2022</v>
      </c>
      <c r="C88" s="341" t="str">
        <f>IF(ISBLANK(Regressions!C98), " ", Regressions!C98)</f>
        <v>Rural</v>
      </c>
      <c r="D88" s="337">
        <f>IF(ISBLANK(Regressions!D98), " ", Regressions!D98)</f>
        <v>74989.885909881588</v>
      </c>
      <c r="E88" s="213">
        <f>IF(ISNUMBER(Regressions!E98),ROUND(Regressions!E98, 1), NA())</f>
        <v>72.5</v>
      </c>
      <c r="F88" s="338">
        <f>IF(ISNUMBER(Regressions!F98),ROUND(Regressions!F98, 1), NA())</f>
        <v>53.9</v>
      </c>
      <c r="G88" s="235">
        <f>IF(ISNUMBER(Regressions!G98),ROUND(Regressions!G98, 1), NA())</f>
        <v>53.9</v>
      </c>
      <c r="H88" s="339">
        <f>IF(ISNUMBER(Regressions!H98),ROUND(Regressions!H98, 1), NA())</f>
        <v>0</v>
      </c>
      <c r="I88" s="236">
        <f>IF(ISNUMBER(Regressions!I98),ROUND(Regressions!I98, 1), NA())</f>
        <v>46.1</v>
      </c>
      <c r="J88" s="340">
        <f>IF(ISNUMBER(Regressions!K98),ROUND(Regressions!K98, 1), NA())</f>
        <v>67.900000000000006</v>
      </c>
      <c r="K88" s="338">
        <f>IF(ISNUMBER(Regressions!L98),ROUND(Regressions!L98, 1), NA())</f>
        <v>42.6</v>
      </c>
      <c r="L88" s="237" t="e">
        <f>IF(ISNUMBER(Regressions!M98),ROUND(Regressions!M98, 1), NA())</f>
        <v>#N/A</v>
      </c>
      <c r="M88" s="339" t="e">
        <f>IF(ISNUMBER(Regressions!N98),ROUND(Regressions!N98, 1), NA())</f>
        <v>#N/A</v>
      </c>
      <c r="N88" s="236">
        <f>IF(ISNUMBER(Regressions!O98),ROUND(Regressions!O98, 1), NA())</f>
        <v>57.4</v>
      </c>
      <c r="O88" s="340">
        <f>IF(ISNUMBER(Regressions!Q98),ROUND(Regressions!Q98, 1), NA())</f>
        <v>84.3</v>
      </c>
      <c r="P88" s="338">
        <f>IF(ISNUMBER(Regressions!R98),ROUND(Regressions!R98, 1), NA())</f>
        <v>84.3</v>
      </c>
      <c r="Q88" s="214">
        <f>IF(ISNUMBER(Regressions!S98),ROUND(Regressions!S98, 1), NA())</f>
        <v>80.599999999999994</v>
      </c>
      <c r="R88" s="339">
        <f>IF(ISNUMBER(Regressions!T98),ROUND(Regressions!T98, 1), NA())</f>
        <v>3.7</v>
      </c>
      <c r="S88" s="236">
        <f>IF(ISNUMBER(Regressions!U98),ROUND(Regressions!U98, 1), NA())</f>
        <v>15.7</v>
      </c>
    </row>
    <row xmlns:x14ac="http://schemas.microsoft.com/office/spreadsheetml/2009/9/ac" r="89" x14ac:dyDescent="0.2">
      <c r="A89" s="342" t="str">
        <f>IF(ISBLANK(Regressions!A99), " ", Regressions!A99)</f>
        <v>Gabon</v>
      </c>
      <c r="B89" s="343">
        <f>IF(ISBLANK(Regressions!B99), " ", Regressions!B99)</f>
        <v>2023</v>
      </c>
      <c r="C89" s="344" t="str">
        <f>IF(ISBLANK(Regressions!C99), " ", Regressions!C99)</f>
        <v>Rural</v>
      </c>
      <c r="D89" s="345">
        <f>IF(ISBLANK(Regressions!D99), " ", Regressions!D99)</f>
        <v>71162.283405761715</v>
      </c>
      <c r="E89" s="346">
        <f>IF(ISNUMBER(Regressions!E99),ROUND(Regressions!E99, 1), NA())</f>
        <v>72.5</v>
      </c>
      <c r="F89" s="347">
        <f>IF(ISNUMBER(Regressions!F99),ROUND(Regressions!F99, 1), NA())</f>
        <v>53.9</v>
      </c>
      <c r="G89" s="348">
        <f>IF(ISNUMBER(Regressions!G99),ROUND(Regressions!G99, 1), NA())</f>
        <v>53.9</v>
      </c>
      <c r="H89" s="349">
        <f>IF(ISNUMBER(Regressions!H99),ROUND(Regressions!H99, 1), NA())</f>
        <v>0</v>
      </c>
      <c r="I89" s="350">
        <f>IF(ISNUMBER(Regressions!I99),ROUND(Regressions!I99, 1), NA())</f>
        <v>46.1</v>
      </c>
      <c r="J89" s="351">
        <f>IF(ISNUMBER(Regressions!K99),ROUND(Regressions!K99, 1), NA())</f>
        <v>67.900000000000006</v>
      </c>
      <c r="K89" s="347">
        <f>IF(ISNUMBER(Regressions!L99),ROUND(Regressions!L99, 1), NA())</f>
        <v>42.6</v>
      </c>
      <c r="L89" s="352" t="e">
        <f>IF(ISNUMBER(Regressions!M99),ROUND(Regressions!M99, 1), NA())</f>
        <v>#N/A</v>
      </c>
      <c r="M89" s="349" t="e">
        <f>IF(ISNUMBER(Regressions!N99),ROUND(Regressions!N99, 1), NA())</f>
        <v>#N/A</v>
      </c>
      <c r="N89" s="350">
        <f>IF(ISNUMBER(Regressions!O99),ROUND(Regressions!O99, 1), NA())</f>
        <v>57.4</v>
      </c>
      <c r="O89" s="351">
        <f>IF(ISNUMBER(Regressions!Q99),ROUND(Regressions!Q99, 1), NA())</f>
        <v>84.3</v>
      </c>
      <c r="P89" s="347">
        <f>IF(ISNUMBER(Regressions!R99),ROUND(Regressions!R99, 1), NA())</f>
        <v>84.3</v>
      </c>
      <c r="Q89" s="353">
        <f>IF(ISNUMBER(Regressions!S99),ROUND(Regressions!S99, 1), NA())</f>
        <v>80.599999999999994</v>
      </c>
      <c r="R89" s="349">
        <f>IF(ISNUMBER(Regressions!T99),ROUND(Regressions!T99, 1), NA())</f>
        <v>3.7</v>
      </c>
      <c r="S89" s="350">
        <f>IF(ISNUMBER(Regressions!U99),ROUND(Regressions!U99, 1), NA())</f>
        <v>15.7</v>
      </c>
    </row>
    <row xmlns:x14ac="http://schemas.microsoft.com/office/spreadsheetml/2009/9/ac" r="90" hidden="true" x14ac:dyDescent="0.2">
      <c r="A90" s="335" t="str">
        <f>IF(ISBLANK(Regressions!A100), " ", Regressions!A100)</f>
        <v>Gabon</v>
      </c>
      <c r="B90" s="336">
        <f>IF(ISBLANK(Regressions!B100), " ", Regressions!B100)</f>
        <v>2024</v>
      </c>
      <c r="C90" s="341" t="str">
        <f>IF(ISBLANK(Regressions!C100), " ", Regressions!C100)</f>
        <v>Rural</v>
      </c>
      <c r="D90" s="337" t="str">
        <f>IF(ISBLANK(Regressions!D100), " ", Regressions!D100)</f>
        <v> </v>
      </c>
      <c r="E90" s="213" t="e">
        <f>IF(ISNUMBER(Regressions!E100),ROUND(Regressions!E100, 1), NA())</f>
        <v>#N/A</v>
      </c>
      <c r="F90" s="338" t="e">
        <f>IF(ISNUMBER(Regressions!F100),ROUND(Regressions!F100, 1), NA())</f>
        <v>#N/A</v>
      </c>
      <c r="G90" s="235" t="e">
        <f>IF(ISNUMBER(Regressions!G100),ROUND(Regressions!G100, 1), NA())</f>
        <v>#N/A</v>
      </c>
      <c r="H90" s="339" t="e">
        <f>IF(ISNUMBER(Regressions!H100),ROUND(Regressions!H100, 1), NA())</f>
        <v>#N/A</v>
      </c>
      <c r="I90" s="236" t="e">
        <f>IF(ISNUMBER(Regressions!I100),ROUND(Regressions!I100, 1), NA())</f>
        <v>#N/A</v>
      </c>
      <c r="J90" s="340" t="e">
        <f>IF(ISNUMBER(Regressions!K100),ROUND(Regressions!K100, 1), NA())</f>
        <v>#N/A</v>
      </c>
      <c r="K90" s="338" t="e">
        <f>IF(ISNUMBER(Regressions!L100),ROUND(Regressions!L100, 1), NA())</f>
        <v>#N/A</v>
      </c>
      <c r="L90" s="237" t="e">
        <f>IF(ISNUMBER(Regressions!M100),ROUND(Regressions!M100, 1), NA())</f>
        <v>#N/A</v>
      </c>
      <c r="M90" s="339" t="e">
        <f>IF(ISNUMBER(Regressions!N100),ROUND(Regressions!N100, 1), NA())</f>
        <v>#N/A</v>
      </c>
      <c r="N90" s="236" t="e">
        <f>IF(ISNUMBER(Regressions!O100),ROUND(Regressions!O100, 1), NA())</f>
        <v>#N/A</v>
      </c>
      <c r="O90" s="340" t="e">
        <f>IF(ISNUMBER(Regressions!Q100),ROUND(Regressions!Q100, 1), NA())</f>
        <v>#N/A</v>
      </c>
      <c r="P90" s="338" t="e">
        <f>IF(ISNUMBER(Regressions!R100),ROUND(Regressions!R100, 1), NA())</f>
        <v>#N/A</v>
      </c>
      <c r="Q90" s="214" t="e">
        <f>IF(ISNUMBER(Regressions!S100),ROUND(Regressions!S100, 1), NA())</f>
        <v>#N/A</v>
      </c>
      <c r="R90" s="339" t="e">
        <f>IF(ISNUMBER(Regressions!T100),ROUND(Regressions!T100, 1), NA())</f>
        <v>#N/A</v>
      </c>
      <c r="S90" s="236" t="e">
        <f>IF(ISNUMBER(Regressions!U100),ROUND(Regressions!U100, 1), NA())</f>
        <v>#N/A</v>
      </c>
    </row>
    <row xmlns:x14ac="http://schemas.microsoft.com/office/spreadsheetml/2009/9/ac" r="91" hidden="true" x14ac:dyDescent="0.2">
      <c r="A91" s="335" t="str">
        <f>IF(ISBLANK(Regressions!A101), " ", Regressions!A101)</f>
        <v>Gabon</v>
      </c>
      <c r="B91" s="336">
        <f>IF(ISBLANK(Regressions!B101), " ", Regressions!B101)</f>
        <v>2025</v>
      </c>
      <c r="C91" s="341" t="str">
        <f>IF(ISBLANK(Regressions!C101), " ", Regressions!C101)</f>
        <v>Rural</v>
      </c>
      <c r="D91" s="337" t="str">
        <f>IF(ISBLANK(Regressions!D101), " ", Regressions!D101)</f>
        <v> </v>
      </c>
      <c r="E91" s="213" t="e">
        <f>IF(ISNUMBER(Regressions!E101),ROUND(Regressions!E101, 1), NA())</f>
        <v>#N/A</v>
      </c>
      <c r="F91" s="338" t="e">
        <f>IF(ISNUMBER(Regressions!F101),ROUND(Regressions!F101, 1), NA())</f>
        <v>#N/A</v>
      </c>
      <c r="G91" s="235" t="e">
        <f>IF(ISNUMBER(Regressions!G101),ROUND(Regressions!G101, 1), NA())</f>
        <v>#N/A</v>
      </c>
      <c r="H91" s="339" t="e">
        <f>IF(ISNUMBER(Regressions!H101),ROUND(Regressions!H101, 1), NA())</f>
        <v>#N/A</v>
      </c>
      <c r="I91" s="236" t="e">
        <f>IF(ISNUMBER(Regressions!I101),ROUND(Regressions!I101, 1), NA())</f>
        <v>#N/A</v>
      </c>
      <c r="J91" s="340" t="e">
        <f>IF(ISNUMBER(Regressions!K101),ROUND(Regressions!K101, 1), NA())</f>
        <v>#N/A</v>
      </c>
      <c r="K91" s="338" t="e">
        <f>IF(ISNUMBER(Regressions!L101),ROUND(Regressions!L101, 1), NA())</f>
        <v>#N/A</v>
      </c>
      <c r="L91" s="237" t="e">
        <f>IF(ISNUMBER(Regressions!M101),ROUND(Regressions!M101, 1), NA())</f>
        <v>#N/A</v>
      </c>
      <c r="M91" s="339" t="e">
        <f>IF(ISNUMBER(Regressions!N101),ROUND(Regressions!N101, 1), NA())</f>
        <v>#N/A</v>
      </c>
      <c r="N91" s="236" t="e">
        <f>IF(ISNUMBER(Regressions!O101),ROUND(Regressions!O101, 1), NA())</f>
        <v>#N/A</v>
      </c>
      <c r="O91" s="340" t="e">
        <f>IF(ISNUMBER(Regressions!Q101),ROUND(Regressions!Q101, 1), NA())</f>
        <v>#N/A</v>
      </c>
      <c r="P91" s="338" t="e">
        <f>IF(ISNUMBER(Regressions!R101),ROUND(Regressions!R101, 1), NA())</f>
        <v>#N/A</v>
      </c>
      <c r="Q91" s="214" t="e">
        <f>IF(ISNUMBER(Regressions!S101),ROUND(Regressions!S101, 1), NA())</f>
        <v>#N/A</v>
      </c>
      <c r="R91" s="339" t="e">
        <f>IF(ISNUMBER(Regressions!T101),ROUND(Regressions!T101, 1), NA())</f>
        <v>#N/A</v>
      </c>
      <c r="S91" s="236" t="e">
        <f>IF(ISNUMBER(Regressions!U101),ROUND(Regressions!U101, 1), NA())</f>
        <v>#N/A</v>
      </c>
    </row>
    <row xmlns:x14ac="http://schemas.microsoft.com/office/spreadsheetml/2009/9/ac" r="92" hidden="true" x14ac:dyDescent="0.2">
      <c r="A92" s="335" t="str">
        <f>IF(ISBLANK(Regressions!A102), " ", Regressions!A102)</f>
        <v>Gabon</v>
      </c>
      <c r="B92" s="336">
        <f>IF(ISBLANK(Regressions!B102), " ", Regressions!B102)</f>
        <v>2026</v>
      </c>
      <c r="C92" s="341" t="str">
        <f>IF(ISBLANK(Regressions!C102), " ", Regressions!C102)</f>
        <v>Rural</v>
      </c>
      <c r="D92" s="337" t="str">
        <f>IF(ISBLANK(Regressions!D102), " ", Regressions!D102)</f>
        <v> </v>
      </c>
      <c r="E92" s="213" t="e">
        <f>IF(ISNUMBER(Regressions!E102),ROUND(Regressions!E102, 1), NA())</f>
        <v>#N/A</v>
      </c>
      <c r="F92" s="338" t="e">
        <f>IF(ISNUMBER(Regressions!F102),ROUND(Regressions!F102, 1), NA())</f>
        <v>#N/A</v>
      </c>
      <c r="G92" s="235" t="e">
        <f>IF(ISNUMBER(Regressions!G102),ROUND(Regressions!G102, 1), NA())</f>
        <v>#N/A</v>
      </c>
      <c r="H92" s="339" t="e">
        <f>IF(ISNUMBER(Regressions!H102),ROUND(Regressions!H102, 1), NA())</f>
        <v>#N/A</v>
      </c>
      <c r="I92" s="236" t="e">
        <f>IF(ISNUMBER(Regressions!I102),ROUND(Regressions!I102, 1), NA())</f>
        <v>#N/A</v>
      </c>
      <c r="J92" s="340" t="e">
        <f>IF(ISNUMBER(Regressions!K102),ROUND(Regressions!K102, 1), NA())</f>
        <v>#N/A</v>
      </c>
      <c r="K92" s="338" t="e">
        <f>IF(ISNUMBER(Regressions!L102),ROUND(Regressions!L102, 1), NA())</f>
        <v>#N/A</v>
      </c>
      <c r="L92" s="237" t="e">
        <f>IF(ISNUMBER(Regressions!M102),ROUND(Regressions!M102, 1), NA())</f>
        <v>#N/A</v>
      </c>
      <c r="M92" s="339" t="e">
        <f>IF(ISNUMBER(Regressions!N102),ROUND(Regressions!N102, 1), NA())</f>
        <v>#N/A</v>
      </c>
      <c r="N92" s="236" t="e">
        <f>IF(ISNUMBER(Regressions!O102),ROUND(Regressions!O102, 1), NA())</f>
        <v>#N/A</v>
      </c>
      <c r="O92" s="340" t="e">
        <f>IF(ISNUMBER(Regressions!Q102),ROUND(Regressions!Q102, 1), NA())</f>
        <v>#N/A</v>
      </c>
      <c r="P92" s="338" t="e">
        <f>IF(ISNUMBER(Regressions!R102),ROUND(Regressions!R102, 1), NA())</f>
        <v>#N/A</v>
      </c>
      <c r="Q92" s="214" t="e">
        <f>IF(ISNUMBER(Regressions!S102),ROUND(Regressions!S102, 1), NA())</f>
        <v>#N/A</v>
      </c>
      <c r="R92" s="339" t="e">
        <f>IF(ISNUMBER(Regressions!T102),ROUND(Regressions!T102, 1), NA())</f>
        <v>#N/A</v>
      </c>
      <c r="S92" s="236" t="e">
        <f>IF(ISNUMBER(Regressions!U102),ROUND(Regressions!U102, 1), NA())</f>
        <v>#N/A</v>
      </c>
    </row>
    <row xmlns:x14ac="http://schemas.microsoft.com/office/spreadsheetml/2009/9/ac" r="93" hidden="true" x14ac:dyDescent="0.2">
      <c r="A93" s="335" t="str">
        <f>IF(ISBLANK(Regressions!A103), " ", Regressions!A103)</f>
        <v>Gabon</v>
      </c>
      <c r="B93" s="336">
        <f>IF(ISBLANK(Regressions!B103), " ", Regressions!B103)</f>
        <v>2027</v>
      </c>
      <c r="C93" s="341" t="str">
        <f>IF(ISBLANK(Regressions!C103), " ", Regressions!C103)</f>
        <v>Rural</v>
      </c>
      <c r="D93" s="337" t="str">
        <f>IF(ISBLANK(Regressions!D103), " ", Regressions!D103)</f>
        <v> </v>
      </c>
      <c r="E93" s="213" t="e">
        <f>IF(ISNUMBER(Regressions!E103),ROUND(Regressions!E103, 1), NA())</f>
        <v>#N/A</v>
      </c>
      <c r="F93" s="338" t="e">
        <f>IF(ISNUMBER(Regressions!F103),ROUND(Regressions!F103, 1), NA())</f>
        <v>#N/A</v>
      </c>
      <c r="G93" s="235" t="e">
        <f>IF(ISNUMBER(Regressions!G103),ROUND(Regressions!G103, 1), NA())</f>
        <v>#N/A</v>
      </c>
      <c r="H93" s="339" t="e">
        <f>IF(ISNUMBER(Regressions!H103),ROUND(Regressions!H103, 1), NA())</f>
        <v>#N/A</v>
      </c>
      <c r="I93" s="236" t="e">
        <f>IF(ISNUMBER(Regressions!I103),ROUND(Regressions!I103, 1), NA())</f>
        <v>#N/A</v>
      </c>
      <c r="J93" s="340" t="e">
        <f>IF(ISNUMBER(Regressions!K103),ROUND(Regressions!K103, 1), NA())</f>
        <v>#N/A</v>
      </c>
      <c r="K93" s="338" t="e">
        <f>IF(ISNUMBER(Regressions!L103),ROUND(Regressions!L103, 1), NA())</f>
        <v>#N/A</v>
      </c>
      <c r="L93" s="237" t="e">
        <f>IF(ISNUMBER(Regressions!M103),ROUND(Regressions!M103, 1), NA())</f>
        <v>#N/A</v>
      </c>
      <c r="M93" s="339" t="e">
        <f>IF(ISNUMBER(Regressions!N103),ROUND(Regressions!N103, 1), NA())</f>
        <v>#N/A</v>
      </c>
      <c r="N93" s="236" t="e">
        <f>IF(ISNUMBER(Regressions!O103),ROUND(Regressions!O103, 1), NA())</f>
        <v>#N/A</v>
      </c>
      <c r="O93" s="340" t="e">
        <f>IF(ISNUMBER(Regressions!Q103),ROUND(Regressions!Q103, 1), NA())</f>
        <v>#N/A</v>
      </c>
      <c r="P93" s="338" t="e">
        <f>IF(ISNUMBER(Regressions!R103),ROUND(Regressions!R103, 1), NA())</f>
        <v>#N/A</v>
      </c>
      <c r="Q93" s="214" t="e">
        <f>IF(ISNUMBER(Regressions!S103),ROUND(Regressions!S103, 1), NA())</f>
        <v>#N/A</v>
      </c>
      <c r="R93" s="339" t="e">
        <f>IF(ISNUMBER(Regressions!T103),ROUND(Regressions!T103, 1), NA())</f>
        <v>#N/A</v>
      </c>
      <c r="S93" s="236" t="e">
        <f>IF(ISNUMBER(Regressions!U103),ROUND(Regressions!U103, 1), NA())</f>
        <v>#N/A</v>
      </c>
    </row>
    <row xmlns:x14ac="http://schemas.microsoft.com/office/spreadsheetml/2009/9/ac" r="94" hidden="true" x14ac:dyDescent="0.2">
      <c r="A94" s="335" t="str">
        <f>IF(ISBLANK(Regressions!A104), " ", Regressions!A104)</f>
        <v>Gabon</v>
      </c>
      <c r="B94" s="336">
        <f>IF(ISBLANK(Regressions!B104), " ", Regressions!B104)</f>
        <v>2028</v>
      </c>
      <c r="C94" s="341" t="str">
        <f>IF(ISBLANK(Regressions!C104), " ", Regressions!C104)</f>
        <v>Rural</v>
      </c>
      <c r="D94" s="337" t="str">
        <f>IF(ISBLANK(Regressions!D104), " ", Regressions!D104)</f>
        <v> </v>
      </c>
      <c r="E94" s="213" t="e">
        <f>IF(ISNUMBER(Regressions!E104),ROUND(Regressions!E104, 1), NA())</f>
        <v>#N/A</v>
      </c>
      <c r="F94" s="338" t="e">
        <f>IF(ISNUMBER(Regressions!F104),ROUND(Regressions!F104, 1), NA())</f>
        <v>#N/A</v>
      </c>
      <c r="G94" s="235" t="e">
        <f>IF(ISNUMBER(Regressions!G104),ROUND(Regressions!G104, 1), NA())</f>
        <v>#N/A</v>
      </c>
      <c r="H94" s="339" t="e">
        <f>IF(ISNUMBER(Regressions!H104),ROUND(Regressions!H104, 1), NA())</f>
        <v>#N/A</v>
      </c>
      <c r="I94" s="236" t="e">
        <f>IF(ISNUMBER(Regressions!I104),ROUND(Regressions!I104, 1), NA())</f>
        <v>#N/A</v>
      </c>
      <c r="J94" s="340" t="e">
        <f>IF(ISNUMBER(Regressions!K104),ROUND(Regressions!K104, 1), NA())</f>
        <v>#N/A</v>
      </c>
      <c r="K94" s="338" t="e">
        <f>IF(ISNUMBER(Regressions!L104),ROUND(Regressions!L104, 1), NA())</f>
        <v>#N/A</v>
      </c>
      <c r="L94" s="237" t="e">
        <f>IF(ISNUMBER(Regressions!M104),ROUND(Regressions!M104, 1), NA())</f>
        <v>#N/A</v>
      </c>
      <c r="M94" s="339" t="e">
        <f>IF(ISNUMBER(Regressions!N104),ROUND(Regressions!N104, 1), NA())</f>
        <v>#N/A</v>
      </c>
      <c r="N94" s="236" t="e">
        <f>IF(ISNUMBER(Regressions!O104),ROUND(Regressions!O104, 1), NA())</f>
        <v>#N/A</v>
      </c>
      <c r="O94" s="340" t="e">
        <f>IF(ISNUMBER(Regressions!Q104),ROUND(Regressions!Q104, 1), NA())</f>
        <v>#N/A</v>
      </c>
      <c r="P94" s="338" t="e">
        <f>IF(ISNUMBER(Regressions!R104),ROUND(Regressions!R104, 1), NA())</f>
        <v>#N/A</v>
      </c>
      <c r="Q94" s="214" t="e">
        <f>IF(ISNUMBER(Regressions!S104),ROUND(Regressions!S104, 1), NA())</f>
        <v>#N/A</v>
      </c>
      <c r="R94" s="339" t="e">
        <f>IF(ISNUMBER(Regressions!T104),ROUND(Regressions!T104, 1), NA())</f>
        <v>#N/A</v>
      </c>
      <c r="S94" s="236" t="e">
        <f>IF(ISNUMBER(Regressions!U104),ROUND(Regressions!U104, 1), NA())</f>
        <v>#N/A</v>
      </c>
    </row>
    <row xmlns:x14ac="http://schemas.microsoft.com/office/spreadsheetml/2009/9/ac" r="95" hidden="true" x14ac:dyDescent="0.2">
      <c r="A95" s="335" t="str">
        <f>IF(ISBLANK(Regressions!A105), " ", Regressions!A105)</f>
        <v>Gabon</v>
      </c>
      <c r="B95" s="336">
        <f>IF(ISBLANK(Regressions!B105), " ", Regressions!B105)</f>
        <v>2029</v>
      </c>
      <c r="C95" s="341" t="str">
        <f>IF(ISBLANK(Regressions!C105), " ", Regressions!C105)</f>
        <v>Rural</v>
      </c>
      <c r="D95" s="337" t="str">
        <f>IF(ISBLANK(Regressions!D105), " ", Regressions!D105)</f>
        <v> </v>
      </c>
      <c r="E95" s="213" t="e">
        <f>IF(ISNUMBER(Regressions!E105),ROUND(Regressions!E105, 1), NA())</f>
        <v>#N/A</v>
      </c>
      <c r="F95" s="338" t="e">
        <f>IF(ISNUMBER(Regressions!F105),ROUND(Regressions!F105, 1), NA())</f>
        <v>#N/A</v>
      </c>
      <c r="G95" s="235" t="e">
        <f>IF(ISNUMBER(Regressions!G105),ROUND(Regressions!G105, 1), NA())</f>
        <v>#N/A</v>
      </c>
      <c r="H95" s="339" t="e">
        <f>IF(ISNUMBER(Regressions!H105),ROUND(Regressions!H105, 1), NA())</f>
        <v>#N/A</v>
      </c>
      <c r="I95" s="236" t="e">
        <f>IF(ISNUMBER(Regressions!I105),ROUND(Regressions!I105, 1), NA())</f>
        <v>#N/A</v>
      </c>
      <c r="J95" s="340" t="e">
        <f>IF(ISNUMBER(Regressions!K105),ROUND(Regressions!K105, 1), NA())</f>
        <v>#N/A</v>
      </c>
      <c r="K95" s="338" t="e">
        <f>IF(ISNUMBER(Regressions!L105),ROUND(Regressions!L105, 1), NA())</f>
        <v>#N/A</v>
      </c>
      <c r="L95" s="237" t="e">
        <f>IF(ISNUMBER(Regressions!M105),ROUND(Regressions!M105, 1), NA())</f>
        <v>#N/A</v>
      </c>
      <c r="M95" s="339" t="e">
        <f>IF(ISNUMBER(Regressions!N105),ROUND(Regressions!N105, 1), NA())</f>
        <v>#N/A</v>
      </c>
      <c r="N95" s="236" t="e">
        <f>IF(ISNUMBER(Regressions!O105),ROUND(Regressions!O105, 1), NA())</f>
        <v>#N/A</v>
      </c>
      <c r="O95" s="340" t="e">
        <f>IF(ISNUMBER(Regressions!Q105),ROUND(Regressions!Q105, 1), NA())</f>
        <v>#N/A</v>
      </c>
      <c r="P95" s="338" t="e">
        <f>IF(ISNUMBER(Regressions!R105),ROUND(Regressions!R105, 1), NA())</f>
        <v>#N/A</v>
      </c>
      <c r="Q95" s="214" t="e">
        <f>IF(ISNUMBER(Regressions!S105),ROUND(Regressions!S105, 1), NA())</f>
        <v>#N/A</v>
      </c>
      <c r="R95" s="339" t="e">
        <f>IF(ISNUMBER(Regressions!T105),ROUND(Regressions!T105, 1), NA())</f>
        <v>#N/A</v>
      </c>
      <c r="S95" s="236" t="e">
        <f>IF(ISNUMBER(Regressions!U105),ROUND(Regressions!U105, 1), NA())</f>
        <v>#N/A</v>
      </c>
    </row>
    <row xmlns:x14ac="http://schemas.microsoft.com/office/spreadsheetml/2009/9/ac" r="96" hidden="true" x14ac:dyDescent="0.2">
      <c r="A96" s="335" t="str">
        <f>IF(ISBLANK(Regressions!A106), " ", Regressions!A106)</f>
        <v>Gabon</v>
      </c>
      <c r="B96" s="336">
        <f>IF(ISBLANK(Regressions!B106), " ", Regressions!B106)</f>
        <v>2030</v>
      </c>
      <c r="C96" s="341" t="str">
        <f>IF(ISBLANK(Regressions!C106), " ", Regressions!C106)</f>
        <v>Rural</v>
      </c>
      <c r="D96" s="337" t="str">
        <f>IF(ISBLANK(Regressions!D106), " ", Regressions!D106)</f>
        <v> </v>
      </c>
      <c r="E96" s="213" t="e">
        <f>IF(ISNUMBER(Regressions!E106),ROUND(Regressions!E106, 1), NA())</f>
        <v>#N/A</v>
      </c>
      <c r="F96" s="338" t="e">
        <f>IF(ISNUMBER(Regressions!F106),ROUND(Regressions!F106, 1), NA())</f>
        <v>#N/A</v>
      </c>
      <c r="G96" s="235" t="e">
        <f>IF(ISNUMBER(Regressions!G106),ROUND(Regressions!G106, 1), NA())</f>
        <v>#N/A</v>
      </c>
      <c r="H96" s="339" t="e">
        <f>IF(ISNUMBER(Regressions!H106),ROUND(Regressions!H106, 1), NA())</f>
        <v>#N/A</v>
      </c>
      <c r="I96" s="236" t="e">
        <f>IF(ISNUMBER(Regressions!I106),ROUND(Regressions!I106, 1), NA())</f>
        <v>#N/A</v>
      </c>
      <c r="J96" s="340" t="e">
        <f>IF(ISNUMBER(Regressions!K106),ROUND(Regressions!K106, 1), NA())</f>
        <v>#N/A</v>
      </c>
      <c r="K96" s="338" t="e">
        <f>IF(ISNUMBER(Regressions!L106),ROUND(Regressions!L106, 1), NA())</f>
        <v>#N/A</v>
      </c>
      <c r="L96" s="237" t="e">
        <f>IF(ISNUMBER(Regressions!M106),ROUND(Regressions!M106, 1), NA())</f>
        <v>#N/A</v>
      </c>
      <c r="M96" s="339" t="e">
        <f>IF(ISNUMBER(Regressions!N106),ROUND(Regressions!N106, 1), NA())</f>
        <v>#N/A</v>
      </c>
      <c r="N96" s="236" t="e">
        <f>IF(ISNUMBER(Regressions!O106),ROUND(Regressions!O106, 1), NA())</f>
        <v>#N/A</v>
      </c>
      <c r="O96" s="340" t="e">
        <f>IF(ISNUMBER(Regressions!Q106),ROUND(Regressions!Q106, 1), NA())</f>
        <v>#N/A</v>
      </c>
      <c r="P96" s="338" t="e">
        <f>IF(ISNUMBER(Regressions!R106),ROUND(Regressions!R106, 1), NA())</f>
        <v>#N/A</v>
      </c>
      <c r="Q96" s="214" t="e">
        <f>IF(ISNUMBER(Regressions!S106),ROUND(Regressions!S106, 1), NA())</f>
        <v>#N/A</v>
      </c>
      <c r="R96" s="339" t="e">
        <f>IF(ISNUMBER(Regressions!T106),ROUND(Regressions!T106, 1), NA())</f>
        <v>#N/A</v>
      </c>
      <c r="S96" s="236" t="e">
        <f>IF(ISNUMBER(Regressions!U106),ROUND(Regressions!U106, 1), NA())</f>
        <v>#N/A</v>
      </c>
    </row>
    <row xmlns:x14ac="http://schemas.microsoft.com/office/spreadsheetml/2009/9/ac" r="97" x14ac:dyDescent="0.2">
      <c r="A97" s="335" t="str">
        <f>IF(ISBLANK(Regressions!A107), " ", Regressions!A107)</f>
        <v>Gabon</v>
      </c>
      <c r="B97" s="336">
        <f>IF(ISBLANK(Regressions!B107), " ", Regressions!B107)</f>
        <v>2000</v>
      </c>
      <c r="C97" s="341" t="str">
        <f>IF(ISBLANK(Regressions!C107), " ", Regressions!C107)</f>
        <v>Pre-primary</v>
      </c>
      <c r="D97" s="337">
        <f>IF(ISBLANK(Regressions!D107), " ", Regressions!D107)</f>
        <v>107626</v>
      </c>
      <c r="E97" s="213" t="e">
        <f>IF(ISNUMBER(Regressions!E107),ROUND(Regressions!E107, 1), NA())</f>
        <v>#N/A</v>
      </c>
      <c r="F97" s="338" t="e">
        <f>IF(ISNUMBER(Regressions!F107),ROUND(Regressions!F107, 1), NA())</f>
        <v>#N/A</v>
      </c>
      <c r="G97" s="235" t="e">
        <f>IF(ISNUMBER(Regressions!G107),ROUND(Regressions!G107, 1), NA())</f>
        <v>#N/A</v>
      </c>
      <c r="H97" s="339" t="e">
        <f>IF(ISNUMBER(Regressions!H107),ROUND(Regressions!H107, 1), NA())</f>
        <v>#N/A</v>
      </c>
      <c r="I97" s="236" t="e">
        <f>IF(ISNUMBER(Regressions!I107),ROUND(Regressions!I107, 1), NA())</f>
        <v>#N/A</v>
      </c>
      <c r="J97" s="340" t="e">
        <f>IF(ISNUMBER(Regressions!K107),ROUND(Regressions!K107, 1), NA())</f>
        <v>#N/A</v>
      </c>
      <c r="K97" s="338" t="e">
        <f>IF(ISNUMBER(Regressions!L107),ROUND(Regressions!L107, 1), NA())</f>
        <v>#N/A</v>
      </c>
      <c r="L97" s="237" t="e">
        <f>IF(ISNUMBER(Regressions!M107),ROUND(Regressions!M107, 1), NA())</f>
        <v>#N/A</v>
      </c>
      <c r="M97" s="339" t="e">
        <f>IF(ISNUMBER(Regressions!N107),ROUND(Regressions!N107, 1), NA())</f>
        <v>#N/A</v>
      </c>
      <c r="N97" s="236" t="e">
        <f>IF(ISNUMBER(Regressions!O107),ROUND(Regressions!O107, 1), NA())</f>
        <v>#N/A</v>
      </c>
      <c r="O97" s="340" t="e">
        <f>IF(ISNUMBER(Regressions!Q107),ROUND(Regressions!Q107, 1), NA())</f>
        <v>#N/A</v>
      </c>
      <c r="P97" s="338" t="e">
        <f>IF(ISNUMBER(Regressions!R107),ROUND(Regressions!R107, 1), NA())</f>
        <v>#N/A</v>
      </c>
      <c r="Q97" s="214" t="e">
        <f>IF(ISNUMBER(Regressions!S107),ROUND(Regressions!S107, 1), NA())</f>
        <v>#N/A</v>
      </c>
      <c r="R97" s="339" t="e">
        <f>IF(ISNUMBER(Regressions!T107),ROUND(Regressions!T107, 1), NA())</f>
        <v>#N/A</v>
      </c>
      <c r="S97" s="236" t="e">
        <f>IF(ISNUMBER(Regressions!U107),ROUND(Regressions!U107, 1), NA())</f>
        <v>#N/A</v>
      </c>
    </row>
    <row xmlns:x14ac="http://schemas.microsoft.com/office/spreadsheetml/2009/9/ac" r="98" x14ac:dyDescent="0.2">
      <c r="A98" s="335" t="str">
        <f>IF(ISBLANK(Regressions!A108), " ", Regressions!A108)</f>
        <v>Gabon</v>
      </c>
      <c r="B98" s="336">
        <f>IF(ISBLANK(Regressions!B108), " ", Regressions!B108)</f>
        <v>2001</v>
      </c>
      <c r="C98" s="341" t="str">
        <f>IF(ISBLANK(Regressions!C108), " ", Regressions!C108)</f>
        <v>Pre-primary</v>
      </c>
      <c r="D98" s="337">
        <f>IF(ISBLANK(Regressions!D108), " ", Regressions!D108)</f>
        <v>108848</v>
      </c>
      <c r="E98" s="213" t="e">
        <f>IF(ISNUMBER(Regressions!E108),ROUND(Regressions!E108, 1), NA())</f>
        <v>#N/A</v>
      </c>
      <c r="F98" s="338" t="e">
        <f>IF(ISNUMBER(Regressions!F108),ROUND(Regressions!F108, 1), NA())</f>
        <v>#N/A</v>
      </c>
      <c r="G98" s="235" t="e">
        <f>IF(ISNUMBER(Regressions!G108),ROUND(Regressions!G108, 1), NA())</f>
        <v>#N/A</v>
      </c>
      <c r="H98" s="339" t="e">
        <f>IF(ISNUMBER(Regressions!H108),ROUND(Regressions!H108, 1), NA())</f>
        <v>#N/A</v>
      </c>
      <c r="I98" s="236" t="e">
        <f>IF(ISNUMBER(Regressions!I108),ROUND(Regressions!I108, 1), NA())</f>
        <v>#N/A</v>
      </c>
      <c r="J98" s="340" t="e">
        <f>IF(ISNUMBER(Regressions!K108),ROUND(Regressions!K108, 1), NA())</f>
        <v>#N/A</v>
      </c>
      <c r="K98" s="338" t="e">
        <f>IF(ISNUMBER(Regressions!L108),ROUND(Regressions!L108, 1), NA())</f>
        <v>#N/A</v>
      </c>
      <c r="L98" s="237" t="e">
        <f>IF(ISNUMBER(Regressions!M108),ROUND(Regressions!M108, 1), NA())</f>
        <v>#N/A</v>
      </c>
      <c r="M98" s="339" t="e">
        <f>IF(ISNUMBER(Regressions!N108),ROUND(Regressions!N108, 1), NA())</f>
        <v>#N/A</v>
      </c>
      <c r="N98" s="236" t="e">
        <f>IF(ISNUMBER(Regressions!O108),ROUND(Regressions!O108, 1), NA())</f>
        <v>#N/A</v>
      </c>
      <c r="O98" s="340" t="e">
        <f>IF(ISNUMBER(Regressions!Q108),ROUND(Regressions!Q108, 1), NA())</f>
        <v>#N/A</v>
      </c>
      <c r="P98" s="338" t="e">
        <f>IF(ISNUMBER(Regressions!R108),ROUND(Regressions!R108, 1), NA())</f>
        <v>#N/A</v>
      </c>
      <c r="Q98" s="214" t="e">
        <f>IF(ISNUMBER(Regressions!S108),ROUND(Regressions!S108, 1), NA())</f>
        <v>#N/A</v>
      </c>
      <c r="R98" s="339" t="e">
        <f>IF(ISNUMBER(Regressions!T108),ROUND(Regressions!T108, 1), NA())</f>
        <v>#N/A</v>
      </c>
      <c r="S98" s="236" t="e">
        <f>IF(ISNUMBER(Regressions!U108),ROUND(Regressions!U108, 1), NA())</f>
        <v>#N/A</v>
      </c>
    </row>
    <row xmlns:x14ac="http://schemas.microsoft.com/office/spreadsheetml/2009/9/ac" r="99" x14ac:dyDescent="0.2">
      <c r="A99" s="335" t="str">
        <f>IF(ISBLANK(Regressions!A109), " ", Regressions!A109)</f>
        <v>Gabon</v>
      </c>
      <c r="B99" s="336">
        <f>IF(ISBLANK(Regressions!B109), " ", Regressions!B109)</f>
        <v>2002</v>
      </c>
      <c r="C99" s="341" t="str">
        <f>IF(ISBLANK(Regressions!C109), " ", Regressions!C109)</f>
        <v>Pre-primary</v>
      </c>
      <c r="D99" s="337">
        <f>IF(ISBLANK(Regressions!D109), " ", Regressions!D109)</f>
        <v>110657</v>
      </c>
      <c r="E99" s="213" t="e">
        <f>IF(ISNUMBER(Regressions!E109),ROUND(Regressions!E109, 1), NA())</f>
        <v>#N/A</v>
      </c>
      <c r="F99" s="338" t="e">
        <f>IF(ISNUMBER(Regressions!F109),ROUND(Regressions!F109, 1), NA())</f>
        <v>#N/A</v>
      </c>
      <c r="G99" s="235" t="e">
        <f>IF(ISNUMBER(Regressions!G109),ROUND(Regressions!G109, 1), NA())</f>
        <v>#N/A</v>
      </c>
      <c r="H99" s="339" t="e">
        <f>IF(ISNUMBER(Regressions!H109),ROUND(Regressions!H109, 1), NA())</f>
        <v>#N/A</v>
      </c>
      <c r="I99" s="236" t="e">
        <f>IF(ISNUMBER(Regressions!I109),ROUND(Regressions!I109, 1), NA())</f>
        <v>#N/A</v>
      </c>
      <c r="J99" s="340" t="e">
        <f>IF(ISNUMBER(Regressions!K109),ROUND(Regressions!K109, 1), NA())</f>
        <v>#N/A</v>
      </c>
      <c r="K99" s="338" t="e">
        <f>IF(ISNUMBER(Regressions!L109),ROUND(Regressions!L109, 1), NA())</f>
        <v>#N/A</v>
      </c>
      <c r="L99" s="237" t="e">
        <f>IF(ISNUMBER(Regressions!M109),ROUND(Regressions!M109, 1), NA())</f>
        <v>#N/A</v>
      </c>
      <c r="M99" s="339" t="e">
        <f>IF(ISNUMBER(Regressions!N109),ROUND(Regressions!N109, 1), NA())</f>
        <v>#N/A</v>
      </c>
      <c r="N99" s="236" t="e">
        <f>IF(ISNUMBER(Regressions!O109),ROUND(Regressions!O109, 1), NA())</f>
        <v>#N/A</v>
      </c>
      <c r="O99" s="340" t="e">
        <f>IF(ISNUMBER(Regressions!Q109),ROUND(Regressions!Q109, 1), NA())</f>
        <v>#N/A</v>
      </c>
      <c r="P99" s="338" t="e">
        <f>IF(ISNUMBER(Regressions!R109),ROUND(Regressions!R109, 1), NA())</f>
        <v>#N/A</v>
      </c>
      <c r="Q99" s="214" t="e">
        <f>IF(ISNUMBER(Regressions!S109),ROUND(Regressions!S109, 1), NA())</f>
        <v>#N/A</v>
      </c>
      <c r="R99" s="339" t="e">
        <f>IF(ISNUMBER(Regressions!T109),ROUND(Regressions!T109, 1), NA())</f>
        <v>#N/A</v>
      </c>
      <c r="S99" s="236" t="e">
        <f>IF(ISNUMBER(Regressions!U109),ROUND(Regressions!U109, 1), NA())</f>
        <v>#N/A</v>
      </c>
    </row>
    <row xmlns:x14ac="http://schemas.microsoft.com/office/spreadsheetml/2009/9/ac" r="100" x14ac:dyDescent="0.2">
      <c r="A100" s="335" t="str">
        <f>IF(ISBLANK(Regressions!A110), " ", Regressions!A110)</f>
        <v>Gabon</v>
      </c>
      <c r="B100" s="336">
        <f>IF(ISBLANK(Regressions!B110), " ", Regressions!B110)</f>
        <v>2003</v>
      </c>
      <c r="C100" s="341" t="str">
        <f>IF(ISBLANK(Regressions!C110), " ", Regressions!C110)</f>
        <v>Pre-primary</v>
      </c>
      <c r="D100" s="337">
        <f>IF(ISBLANK(Regressions!D110), " ", Regressions!D110)</f>
        <v>112828</v>
      </c>
      <c r="E100" s="213" t="e">
        <f>IF(ISNUMBER(Regressions!E110),ROUND(Regressions!E110, 1), NA())</f>
        <v>#N/A</v>
      </c>
      <c r="F100" s="338" t="e">
        <f>IF(ISNUMBER(Regressions!F110),ROUND(Regressions!F110, 1), NA())</f>
        <v>#N/A</v>
      </c>
      <c r="G100" s="235" t="e">
        <f>IF(ISNUMBER(Regressions!G110),ROUND(Regressions!G110, 1), NA())</f>
        <v>#N/A</v>
      </c>
      <c r="H100" s="339" t="e">
        <f>IF(ISNUMBER(Regressions!H110),ROUND(Regressions!H110, 1), NA())</f>
        <v>#N/A</v>
      </c>
      <c r="I100" s="236" t="e">
        <f>IF(ISNUMBER(Regressions!I110),ROUND(Regressions!I110, 1), NA())</f>
        <v>#N/A</v>
      </c>
      <c r="J100" s="340" t="e">
        <f>IF(ISNUMBER(Regressions!K110),ROUND(Regressions!K110, 1), NA())</f>
        <v>#N/A</v>
      </c>
      <c r="K100" s="338" t="e">
        <f>IF(ISNUMBER(Regressions!L110),ROUND(Regressions!L110, 1), NA())</f>
        <v>#N/A</v>
      </c>
      <c r="L100" s="237" t="e">
        <f>IF(ISNUMBER(Regressions!M110),ROUND(Regressions!M110, 1), NA())</f>
        <v>#N/A</v>
      </c>
      <c r="M100" s="339" t="e">
        <f>IF(ISNUMBER(Regressions!N110),ROUND(Regressions!N110, 1), NA())</f>
        <v>#N/A</v>
      </c>
      <c r="N100" s="236" t="e">
        <f>IF(ISNUMBER(Regressions!O110),ROUND(Regressions!O110, 1), NA())</f>
        <v>#N/A</v>
      </c>
      <c r="O100" s="340" t="e">
        <f>IF(ISNUMBER(Regressions!Q110),ROUND(Regressions!Q110, 1), NA())</f>
        <v>#N/A</v>
      </c>
      <c r="P100" s="338" t="e">
        <f>IF(ISNUMBER(Regressions!R110),ROUND(Regressions!R110, 1), NA())</f>
        <v>#N/A</v>
      </c>
      <c r="Q100" s="214" t="e">
        <f>IF(ISNUMBER(Regressions!S110),ROUND(Regressions!S110, 1), NA())</f>
        <v>#N/A</v>
      </c>
      <c r="R100" s="339" t="e">
        <f>IF(ISNUMBER(Regressions!T110),ROUND(Regressions!T110, 1), NA())</f>
        <v>#N/A</v>
      </c>
      <c r="S100" s="236" t="e">
        <f>IF(ISNUMBER(Regressions!U110),ROUND(Regressions!U110, 1), NA())</f>
        <v>#N/A</v>
      </c>
    </row>
    <row xmlns:x14ac="http://schemas.microsoft.com/office/spreadsheetml/2009/9/ac" r="101" x14ac:dyDescent="0.2">
      <c r="A101" s="335" t="str">
        <f>IF(ISBLANK(Regressions!A111), " ", Regressions!A111)</f>
        <v>Gabon</v>
      </c>
      <c r="B101" s="336">
        <f>IF(ISBLANK(Regressions!B111), " ", Regressions!B111)</f>
        <v>2004</v>
      </c>
      <c r="C101" s="341" t="str">
        <f>IF(ISBLANK(Regressions!C111), " ", Regressions!C111)</f>
        <v>Pre-primary</v>
      </c>
      <c r="D101" s="337">
        <f>IF(ISBLANK(Regressions!D111), " ", Regressions!D111)</f>
        <v>115352</v>
      </c>
      <c r="E101" s="213" t="e">
        <f>IF(ISNUMBER(Regressions!E111),ROUND(Regressions!E111, 1), NA())</f>
        <v>#N/A</v>
      </c>
      <c r="F101" s="338" t="e">
        <f>IF(ISNUMBER(Regressions!F111),ROUND(Regressions!F111, 1), NA())</f>
        <v>#N/A</v>
      </c>
      <c r="G101" s="235" t="e">
        <f>IF(ISNUMBER(Regressions!G111),ROUND(Regressions!G111, 1), NA())</f>
        <v>#N/A</v>
      </c>
      <c r="H101" s="339" t="e">
        <f>IF(ISNUMBER(Regressions!H111),ROUND(Regressions!H111, 1), NA())</f>
        <v>#N/A</v>
      </c>
      <c r="I101" s="236" t="e">
        <f>IF(ISNUMBER(Regressions!I111),ROUND(Regressions!I111, 1), NA())</f>
        <v>#N/A</v>
      </c>
      <c r="J101" s="340" t="e">
        <f>IF(ISNUMBER(Regressions!K111),ROUND(Regressions!K111, 1), NA())</f>
        <v>#N/A</v>
      </c>
      <c r="K101" s="338" t="e">
        <f>IF(ISNUMBER(Regressions!L111),ROUND(Regressions!L111, 1), NA())</f>
        <v>#N/A</v>
      </c>
      <c r="L101" s="237" t="e">
        <f>IF(ISNUMBER(Regressions!M111),ROUND(Regressions!M111, 1), NA())</f>
        <v>#N/A</v>
      </c>
      <c r="M101" s="339" t="e">
        <f>IF(ISNUMBER(Regressions!N111),ROUND(Regressions!N111, 1), NA())</f>
        <v>#N/A</v>
      </c>
      <c r="N101" s="236" t="e">
        <f>IF(ISNUMBER(Regressions!O111),ROUND(Regressions!O111, 1), NA())</f>
        <v>#N/A</v>
      </c>
      <c r="O101" s="340" t="e">
        <f>IF(ISNUMBER(Regressions!Q111),ROUND(Regressions!Q111, 1), NA())</f>
        <v>#N/A</v>
      </c>
      <c r="P101" s="338" t="e">
        <f>IF(ISNUMBER(Regressions!R111),ROUND(Regressions!R111, 1), NA())</f>
        <v>#N/A</v>
      </c>
      <c r="Q101" s="214" t="e">
        <f>IF(ISNUMBER(Regressions!S111),ROUND(Regressions!S111, 1), NA())</f>
        <v>#N/A</v>
      </c>
      <c r="R101" s="339" t="e">
        <f>IF(ISNUMBER(Regressions!T111),ROUND(Regressions!T111, 1), NA())</f>
        <v>#N/A</v>
      </c>
      <c r="S101" s="236" t="e">
        <f>IF(ISNUMBER(Regressions!U111),ROUND(Regressions!U111, 1), NA())</f>
        <v>#N/A</v>
      </c>
    </row>
    <row xmlns:x14ac="http://schemas.microsoft.com/office/spreadsheetml/2009/9/ac" r="102" x14ac:dyDescent="0.2">
      <c r="A102" s="335" t="str">
        <f>IF(ISBLANK(Regressions!A112), " ", Regressions!A112)</f>
        <v>Gabon</v>
      </c>
      <c r="B102" s="336">
        <f>IF(ISBLANK(Regressions!B112), " ", Regressions!B112)</f>
        <v>2005</v>
      </c>
      <c r="C102" s="341" t="str">
        <f>IF(ISBLANK(Regressions!C112), " ", Regressions!C112)</f>
        <v>Pre-primary</v>
      </c>
      <c r="D102" s="337">
        <f>IF(ISBLANK(Regressions!D112), " ", Regressions!D112)</f>
        <v>118022</v>
      </c>
      <c r="E102" s="213" t="e">
        <f>IF(ISNUMBER(Regressions!E112),ROUND(Regressions!E112, 1), NA())</f>
        <v>#N/A</v>
      </c>
      <c r="F102" s="338" t="e">
        <f>IF(ISNUMBER(Regressions!F112),ROUND(Regressions!F112, 1), NA())</f>
        <v>#N/A</v>
      </c>
      <c r="G102" s="235" t="e">
        <f>IF(ISNUMBER(Regressions!G112),ROUND(Regressions!G112, 1), NA())</f>
        <v>#N/A</v>
      </c>
      <c r="H102" s="339" t="e">
        <f>IF(ISNUMBER(Regressions!H112),ROUND(Regressions!H112, 1), NA())</f>
        <v>#N/A</v>
      </c>
      <c r="I102" s="236" t="e">
        <f>IF(ISNUMBER(Regressions!I112),ROUND(Regressions!I112, 1), NA())</f>
        <v>#N/A</v>
      </c>
      <c r="J102" s="340" t="e">
        <f>IF(ISNUMBER(Regressions!K112),ROUND(Regressions!K112, 1), NA())</f>
        <v>#N/A</v>
      </c>
      <c r="K102" s="338" t="e">
        <f>IF(ISNUMBER(Regressions!L112),ROUND(Regressions!L112, 1), NA())</f>
        <v>#N/A</v>
      </c>
      <c r="L102" s="237" t="e">
        <f>IF(ISNUMBER(Regressions!M112),ROUND(Regressions!M112, 1), NA())</f>
        <v>#N/A</v>
      </c>
      <c r="M102" s="339" t="e">
        <f>IF(ISNUMBER(Regressions!N112),ROUND(Regressions!N112, 1), NA())</f>
        <v>#N/A</v>
      </c>
      <c r="N102" s="236" t="e">
        <f>IF(ISNUMBER(Regressions!O112),ROUND(Regressions!O112, 1), NA())</f>
        <v>#N/A</v>
      </c>
      <c r="O102" s="340" t="e">
        <f>IF(ISNUMBER(Regressions!Q112),ROUND(Regressions!Q112, 1), NA())</f>
        <v>#N/A</v>
      </c>
      <c r="P102" s="338" t="e">
        <f>IF(ISNUMBER(Regressions!R112),ROUND(Regressions!R112, 1), NA())</f>
        <v>#N/A</v>
      </c>
      <c r="Q102" s="214" t="e">
        <f>IF(ISNUMBER(Regressions!S112),ROUND(Regressions!S112, 1), NA())</f>
        <v>#N/A</v>
      </c>
      <c r="R102" s="339" t="e">
        <f>IF(ISNUMBER(Regressions!T112),ROUND(Regressions!T112, 1), NA())</f>
        <v>#N/A</v>
      </c>
      <c r="S102" s="236" t="e">
        <f>IF(ISNUMBER(Regressions!U112),ROUND(Regressions!U112, 1), NA())</f>
        <v>#N/A</v>
      </c>
    </row>
    <row xmlns:x14ac="http://schemas.microsoft.com/office/spreadsheetml/2009/9/ac" r="103" x14ac:dyDescent="0.2">
      <c r="A103" s="335" t="str">
        <f>IF(ISBLANK(Regressions!A113), " ", Regressions!A113)</f>
        <v>Gabon</v>
      </c>
      <c r="B103" s="336">
        <f>IF(ISBLANK(Regressions!B113), " ", Regressions!B113)</f>
        <v>2006</v>
      </c>
      <c r="C103" s="341" t="str">
        <f>IF(ISBLANK(Regressions!C113), " ", Regressions!C113)</f>
        <v>Pre-primary</v>
      </c>
      <c r="D103" s="337">
        <f>IF(ISBLANK(Regressions!D113), " ", Regressions!D113)</f>
        <v>120955</v>
      </c>
      <c r="E103" s="213" t="e">
        <f>IF(ISNUMBER(Regressions!E113),ROUND(Regressions!E113, 1), NA())</f>
        <v>#N/A</v>
      </c>
      <c r="F103" s="338" t="e">
        <f>IF(ISNUMBER(Regressions!F113),ROUND(Regressions!F113, 1), NA())</f>
        <v>#N/A</v>
      </c>
      <c r="G103" s="235" t="e">
        <f>IF(ISNUMBER(Regressions!G113),ROUND(Regressions!G113, 1), NA())</f>
        <v>#N/A</v>
      </c>
      <c r="H103" s="339" t="e">
        <f>IF(ISNUMBER(Regressions!H113),ROUND(Regressions!H113, 1), NA())</f>
        <v>#N/A</v>
      </c>
      <c r="I103" s="236" t="e">
        <f>IF(ISNUMBER(Regressions!I113),ROUND(Regressions!I113, 1), NA())</f>
        <v>#N/A</v>
      </c>
      <c r="J103" s="340" t="e">
        <f>IF(ISNUMBER(Regressions!K113),ROUND(Regressions!K113, 1), NA())</f>
        <v>#N/A</v>
      </c>
      <c r="K103" s="338" t="e">
        <f>IF(ISNUMBER(Regressions!L113),ROUND(Regressions!L113, 1), NA())</f>
        <v>#N/A</v>
      </c>
      <c r="L103" s="237" t="e">
        <f>IF(ISNUMBER(Regressions!M113),ROUND(Regressions!M113, 1), NA())</f>
        <v>#N/A</v>
      </c>
      <c r="M103" s="339" t="e">
        <f>IF(ISNUMBER(Regressions!N113),ROUND(Regressions!N113, 1), NA())</f>
        <v>#N/A</v>
      </c>
      <c r="N103" s="236" t="e">
        <f>IF(ISNUMBER(Regressions!O113),ROUND(Regressions!O113, 1), NA())</f>
        <v>#N/A</v>
      </c>
      <c r="O103" s="340" t="e">
        <f>IF(ISNUMBER(Regressions!Q113),ROUND(Regressions!Q113, 1), NA())</f>
        <v>#N/A</v>
      </c>
      <c r="P103" s="338" t="e">
        <f>IF(ISNUMBER(Regressions!R113),ROUND(Regressions!R113, 1), NA())</f>
        <v>#N/A</v>
      </c>
      <c r="Q103" s="214" t="e">
        <f>IF(ISNUMBER(Regressions!S113),ROUND(Regressions!S113, 1), NA())</f>
        <v>#N/A</v>
      </c>
      <c r="R103" s="339" t="e">
        <f>IF(ISNUMBER(Regressions!T113),ROUND(Regressions!T113, 1), NA())</f>
        <v>#N/A</v>
      </c>
      <c r="S103" s="236" t="e">
        <f>IF(ISNUMBER(Regressions!U113),ROUND(Regressions!U113, 1), NA())</f>
        <v>#N/A</v>
      </c>
    </row>
    <row xmlns:x14ac="http://schemas.microsoft.com/office/spreadsheetml/2009/9/ac" r="104" x14ac:dyDescent="0.2">
      <c r="A104" s="335" t="str">
        <f>IF(ISBLANK(Regressions!A114), " ", Regressions!A114)</f>
        <v>Gabon</v>
      </c>
      <c r="B104" s="336">
        <f>IF(ISBLANK(Regressions!B114), " ", Regressions!B114)</f>
        <v>2007</v>
      </c>
      <c r="C104" s="341" t="str">
        <f>IF(ISBLANK(Regressions!C114), " ", Regressions!C114)</f>
        <v>Pre-primary</v>
      </c>
      <c r="D104" s="337">
        <f>IF(ISBLANK(Regressions!D114), " ", Regressions!D114)</f>
        <v>123812</v>
      </c>
      <c r="E104" s="213" t="e">
        <f>IF(ISNUMBER(Regressions!E114),ROUND(Regressions!E114, 1), NA())</f>
        <v>#N/A</v>
      </c>
      <c r="F104" s="338" t="e">
        <f>IF(ISNUMBER(Regressions!F114),ROUND(Regressions!F114, 1), NA())</f>
        <v>#N/A</v>
      </c>
      <c r="G104" s="235" t="e">
        <f>IF(ISNUMBER(Regressions!G114),ROUND(Regressions!G114, 1), NA())</f>
        <v>#N/A</v>
      </c>
      <c r="H104" s="339" t="e">
        <f>IF(ISNUMBER(Regressions!H114),ROUND(Regressions!H114, 1), NA())</f>
        <v>#N/A</v>
      </c>
      <c r="I104" s="236" t="e">
        <f>IF(ISNUMBER(Regressions!I114),ROUND(Regressions!I114, 1), NA())</f>
        <v>#N/A</v>
      </c>
      <c r="J104" s="340" t="e">
        <f>IF(ISNUMBER(Regressions!K114),ROUND(Regressions!K114, 1), NA())</f>
        <v>#N/A</v>
      </c>
      <c r="K104" s="338" t="e">
        <f>IF(ISNUMBER(Regressions!L114),ROUND(Regressions!L114, 1), NA())</f>
        <v>#N/A</v>
      </c>
      <c r="L104" s="237" t="e">
        <f>IF(ISNUMBER(Regressions!M114),ROUND(Regressions!M114, 1), NA())</f>
        <v>#N/A</v>
      </c>
      <c r="M104" s="339" t="e">
        <f>IF(ISNUMBER(Regressions!N114),ROUND(Regressions!N114, 1), NA())</f>
        <v>#N/A</v>
      </c>
      <c r="N104" s="236" t="e">
        <f>IF(ISNUMBER(Regressions!O114),ROUND(Regressions!O114, 1), NA())</f>
        <v>#N/A</v>
      </c>
      <c r="O104" s="340" t="e">
        <f>IF(ISNUMBER(Regressions!Q114),ROUND(Regressions!Q114, 1), NA())</f>
        <v>#N/A</v>
      </c>
      <c r="P104" s="338" t="e">
        <f>IF(ISNUMBER(Regressions!R114),ROUND(Regressions!R114, 1), NA())</f>
        <v>#N/A</v>
      </c>
      <c r="Q104" s="214" t="e">
        <f>IF(ISNUMBER(Regressions!S114),ROUND(Regressions!S114, 1), NA())</f>
        <v>#N/A</v>
      </c>
      <c r="R104" s="339" t="e">
        <f>IF(ISNUMBER(Regressions!T114),ROUND(Regressions!T114, 1), NA())</f>
        <v>#N/A</v>
      </c>
      <c r="S104" s="236" t="e">
        <f>IF(ISNUMBER(Regressions!U114),ROUND(Regressions!U114, 1), NA())</f>
        <v>#N/A</v>
      </c>
    </row>
    <row xmlns:x14ac="http://schemas.microsoft.com/office/spreadsheetml/2009/9/ac" r="105" x14ac:dyDescent="0.2">
      <c r="A105" s="335" t="str">
        <f>IF(ISBLANK(Regressions!A115), " ", Regressions!A115)</f>
        <v>Gabon</v>
      </c>
      <c r="B105" s="336">
        <f>IF(ISBLANK(Regressions!B115), " ", Regressions!B115)</f>
        <v>2008</v>
      </c>
      <c r="C105" s="341" t="str">
        <f>IF(ISBLANK(Regressions!C115), " ", Regressions!C115)</f>
        <v>Pre-primary</v>
      </c>
      <c r="D105" s="337">
        <f>IF(ISBLANK(Regressions!D115), " ", Regressions!D115)</f>
        <v>126933</v>
      </c>
      <c r="E105" s="213" t="e">
        <f>IF(ISNUMBER(Regressions!E115),ROUND(Regressions!E115, 1), NA())</f>
        <v>#N/A</v>
      </c>
      <c r="F105" s="338" t="e">
        <f>IF(ISNUMBER(Regressions!F115),ROUND(Regressions!F115, 1), NA())</f>
        <v>#N/A</v>
      </c>
      <c r="G105" s="235" t="e">
        <f>IF(ISNUMBER(Regressions!G115),ROUND(Regressions!G115, 1), NA())</f>
        <v>#N/A</v>
      </c>
      <c r="H105" s="339" t="e">
        <f>IF(ISNUMBER(Regressions!H115),ROUND(Regressions!H115, 1), NA())</f>
        <v>#N/A</v>
      </c>
      <c r="I105" s="236" t="e">
        <f>IF(ISNUMBER(Regressions!I115),ROUND(Regressions!I115, 1), NA())</f>
        <v>#N/A</v>
      </c>
      <c r="J105" s="340" t="e">
        <f>IF(ISNUMBER(Regressions!K115),ROUND(Regressions!K115, 1), NA())</f>
        <v>#N/A</v>
      </c>
      <c r="K105" s="338" t="e">
        <f>IF(ISNUMBER(Regressions!L115),ROUND(Regressions!L115, 1), NA())</f>
        <v>#N/A</v>
      </c>
      <c r="L105" s="237" t="e">
        <f>IF(ISNUMBER(Regressions!M115),ROUND(Regressions!M115, 1), NA())</f>
        <v>#N/A</v>
      </c>
      <c r="M105" s="339" t="e">
        <f>IF(ISNUMBER(Regressions!N115),ROUND(Regressions!N115, 1), NA())</f>
        <v>#N/A</v>
      </c>
      <c r="N105" s="236" t="e">
        <f>IF(ISNUMBER(Regressions!O115),ROUND(Regressions!O115, 1), NA())</f>
        <v>#N/A</v>
      </c>
      <c r="O105" s="340" t="e">
        <f>IF(ISNUMBER(Regressions!Q115),ROUND(Regressions!Q115, 1), NA())</f>
        <v>#N/A</v>
      </c>
      <c r="P105" s="338" t="e">
        <f>IF(ISNUMBER(Regressions!R115),ROUND(Regressions!R115, 1), NA())</f>
        <v>#N/A</v>
      </c>
      <c r="Q105" s="214" t="e">
        <f>IF(ISNUMBER(Regressions!S115),ROUND(Regressions!S115, 1), NA())</f>
        <v>#N/A</v>
      </c>
      <c r="R105" s="339" t="e">
        <f>IF(ISNUMBER(Regressions!T115),ROUND(Regressions!T115, 1), NA())</f>
        <v>#N/A</v>
      </c>
      <c r="S105" s="236" t="e">
        <f>IF(ISNUMBER(Regressions!U115),ROUND(Regressions!U115, 1), NA())</f>
        <v>#N/A</v>
      </c>
    </row>
    <row xmlns:x14ac="http://schemas.microsoft.com/office/spreadsheetml/2009/9/ac" r="106" x14ac:dyDescent="0.2">
      <c r="A106" s="335" t="str">
        <f>IF(ISBLANK(Regressions!A116), " ", Regressions!A116)</f>
        <v>Gabon</v>
      </c>
      <c r="B106" s="336">
        <f>IF(ISBLANK(Regressions!B116), " ", Regressions!B116)</f>
        <v>2009</v>
      </c>
      <c r="C106" s="341" t="str">
        <f>IF(ISBLANK(Regressions!C116), " ", Regressions!C116)</f>
        <v>Pre-primary</v>
      </c>
      <c r="D106" s="337">
        <f>IF(ISBLANK(Regressions!D116), " ", Regressions!D116)</f>
        <v>130404</v>
      </c>
      <c r="E106" s="213" t="e">
        <f>IF(ISNUMBER(Regressions!E116),ROUND(Regressions!E116, 1), NA())</f>
        <v>#N/A</v>
      </c>
      <c r="F106" s="338" t="e">
        <f>IF(ISNUMBER(Regressions!F116),ROUND(Regressions!F116, 1), NA())</f>
        <v>#N/A</v>
      </c>
      <c r="G106" s="235" t="e">
        <f>IF(ISNUMBER(Regressions!G116),ROUND(Regressions!G116, 1), NA())</f>
        <v>#N/A</v>
      </c>
      <c r="H106" s="339" t="e">
        <f>IF(ISNUMBER(Regressions!H116),ROUND(Regressions!H116, 1), NA())</f>
        <v>#N/A</v>
      </c>
      <c r="I106" s="236" t="e">
        <f>IF(ISNUMBER(Regressions!I116),ROUND(Regressions!I116, 1), NA())</f>
        <v>#N/A</v>
      </c>
      <c r="J106" s="340" t="e">
        <f>IF(ISNUMBER(Regressions!K116),ROUND(Regressions!K116, 1), NA())</f>
        <v>#N/A</v>
      </c>
      <c r="K106" s="338" t="e">
        <f>IF(ISNUMBER(Regressions!L116),ROUND(Regressions!L116, 1), NA())</f>
        <v>#N/A</v>
      </c>
      <c r="L106" s="237" t="e">
        <f>IF(ISNUMBER(Regressions!M116),ROUND(Regressions!M116, 1), NA())</f>
        <v>#N/A</v>
      </c>
      <c r="M106" s="339" t="e">
        <f>IF(ISNUMBER(Regressions!N116),ROUND(Regressions!N116, 1), NA())</f>
        <v>#N/A</v>
      </c>
      <c r="N106" s="236" t="e">
        <f>IF(ISNUMBER(Regressions!O116),ROUND(Regressions!O116, 1), NA())</f>
        <v>#N/A</v>
      </c>
      <c r="O106" s="340" t="e">
        <f>IF(ISNUMBER(Regressions!Q116),ROUND(Regressions!Q116, 1), NA())</f>
        <v>#N/A</v>
      </c>
      <c r="P106" s="338" t="e">
        <f>IF(ISNUMBER(Regressions!R116),ROUND(Regressions!R116, 1), NA())</f>
        <v>#N/A</v>
      </c>
      <c r="Q106" s="214" t="e">
        <f>IF(ISNUMBER(Regressions!S116),ROUND(Regressions!S116, 1), NA())</f>
        <v>#N/A</v>
      </c>
      <c r="R106" s="339" t="e">
        <f>IF(ISNUMBER(Regressions!T116),ROUND(Regressions!T116, 1), NA())</f>
        <v>#N/A</v>
      </c>
      <c r="S106" s="236" t="e">
        <f>IF(ISNUMBER(Regressions!U116),ROUND(Regressions!U116, 1), NA())</f>
        <v>#N/A</v>
      </c>
    </row>
    <row xmlns:x14ac="http://schemas.microsoft.com/office/spreadsheetml/2009/9/ac" r="107" x14ac:dyDescent="0.2">
      <c r="A107" s="335" t="str">
        <f>IF(ISBLANK(Regressions!A117), " ", Regressions!A117)</f>
        <v>Gabon</v>
      </c>
      <c r="B107" s="336">
        <f>IF(ISBLANK(Regressions!B117), " ", Regressions!B117)</f>
        <v>2010</v>
      </c>
      <c r="C107" s="341" t="str">
        <f>IF(ISBLANK(Regressions!C117), " ", Regressions!C117)</f>
        <v>Pre-primary</v>
      </c>
      <c r="D107" s="337">
        <f>IF(ISBLANK(Regressions!D117), " ", Regressions!D117)</f>
        <v>134342</v>
      </c>
      <c r="E107" s="213" t="e">
        <f>IF(ISNUMBER(Regressions!E117),ROUND(Regressions!E117, 1), NA())</f>
        <v>#N/A</v>
      </c>
      <c r="F107" s="338" t="e">
        <f>IF(ISNUMBER(Regressions!F117),ROUND(Regressions!F117, 1), NA())</f>
        <v>#N/A</v>
      </c>
      <c r="G107" s="235" t="e">
        <f>IF(ISNUMBER(Regressions!G117),ROUND(Regressions!G117, 1), NA())</f>
        <v>#N/A</v>
      </c>
      <c r="H107" s="339" t="e">
        <f>IF(ISNUMBER(Regressions!H117),ROUND(Regressions!H117, 1), NA())</f>
        <v>#N/A</v>
      </c>
      <c r="I107" s="236" t="e">
        <f>IF(ISNUMBER(Regressions!I117),ROUND(Regressions!I117, 1), NA())</f>
        <v>#N/A</v>
      </c>
      <c r="J107" s="340" t="e">
        <f>IF(ISNUMBER(Regressions!K117),ROUND(Regressions!K117, 1), NA())</f>
        <v>#N/A</v>
      </c>
      <c r="K107" s="338" t="e">
        <f>IF(ISNUMBER(Regressions!L117),ROUND(Regressions!L117, 1), NA())</f>
        <v>#N/A</v>
      </c>
      <c r="L107" s="237" t="e">
        <f>IF(ISNUMBER(Regressions!M117),ROUND(Regressions!M117, 1), NA())</f>
        <v>#N/A</v>
      </c>
      <c r="M107" s="339" t="e">
        <f>IF(ISNUMBER(Regressions!N117),ROUND(Regressions!N117, 1), NA())</f>
        <v>#N/A</v>
      </c>
      <c r="N107" s="236" t="e">
        <f>IF(ISNUMBER(Regressions!O117),ROUND(Regressions!O117, 1), NA())</f>
        <v>#N/A</v>
      </c>
      <c r="O107" s="340" t="e">
        <f>IF(ISNUMBER(Regressions!Q117),ROUND(Regressions!Q117, 1), NA())</f>
        <v>#N/A</v>
      </c>
      <c r="P107" s="338" t="e">
        <f>IF(ISNUMBER(Regressions!R117),ROUND(Regressions!R117, 1), NA())</f>
        <v>#N/A</v>
      </c>
      <c r="Q107" s="214" t="e">
        <f>IF(ISNUMBER(Regressions!S117),ROUND(Regressions!S117, 1), NA())</f>
        <v>#N/A</v>
      </c>
      <c r="R107" s="339" t="e">
        <f>IF(ISNUMBER(Regressions!T117),ROUND(Regressions!T117, 1), NA())</f>
        <v>#N/A</v>
      </c>
      <c r="S107" s="236" t="e">
        <f>IF(ISNUMBER(Regressions!U117),ROUND(Regressions!U117, 1), NA())</f>
        <v>#N/A</v>
      </c>
    </row>
    <row xmlns:x14ac="http://schemas.microsoft.com/office/spreadsheetml/2009/9/ac" r="108" x14ac:dyDescent="0.2">
      <c r="A108" s="335" t="str">
        <f>IF(ISBLANK(Regressions!A118), " ", Regressions!A118)</f>
        <v>Gabon</v>
      </c>
      <c r="B108" s="336">
        <f>IF(ISBLANK(Regressions!B118), " ", Regressions!B118)</f>
        <v>2011</v>
      </c>
      <c r="C108" s="341" t="str">
        <f>IF(ISBLANK(Regressions!C118), " ", Regressions!C118)</f>
        <v>Pre-primary</v>
      </c>
      <c r="D108" s="337">
        <f>IF(ISBLANK(Regressions!D118), " ", Regressions!D118)</f>
        <v>138729</v>
      </c>
      <c r="E108" s="213" t="e">
        <f>IF(ISNUMBER(Regressions!E118),ROUND(Regressions!E118, 1), NA())</f>
        <v>#N/A</v>
      </c>
      <c r="F108" s="338" t="e">
        <f>IF(ISNUMBER(Regressions!F118),ROUND(Regressions!F118, 1), NA())</f>
        <v>#N/A</v>
      </c>
      <c r="G108" s="235" t="e">
        <f>IF(ISNUMBER(Regressions!G118),ROUND(Regressions!G118, 1), NA())</f>
        <v>#N/A</v>
      </c>
      <c r="H108" s="339" t="e">
        <f>IF(ISNUMBER(Regressions!H118),ROUND(Regressions!H118, 1), NA())</f>
        <v>#N/A</v>
      </c>
      <c r="I108" s="236" t="e">
        <f>IF(ISNUMBER(Regressions!I118),ROUND(Regressions!I118, 1), NA())</f>
        <v>#N/A</v>
      </c>
      <c r="J108" s="340" t="e">
        <f>IF(ISNUMBER(Regressions!K118),ROUND(Regressions!K118, 1), NA())</f>
        <v>#N/A</v>
      </c>
      <c r="K108" s="338" t="e">
        <f>IF(ISNUMBER(Regressions!L118),ROUND(Regressions!L118, 1), NA())</f>
        <v>#N/A</v>
      </c>
      <c r="L108" s="237" t="e">
        <f>IF(ISNUMBER(Regressions!M118),ROUND(Regressions!M118, 1), NA())</f>
        <v>#N/A</v>
      </c>
      <c r="M108" s="339" t="e">
        <f>IF(ISNUMBER(Regressions!N118),ROUND(Regressions!N118, 1), NA())</f>
        <v>#N/A</v>
      </c>
      <c r="N108" s="236" t="e">
        <f>IF(ISNUMBER(Regressions!O118),ROUND(Regressions!O118, 1), NA())</f>
        <v>#N/A</v>
      </c>
      <c r="O108" s="340" t="e">
        <f>IF(ISNUMBER(Regressions!Q118),ROUND(Regressions!Q118, 1), NA())</f>
        <v>#N/A</v>
      </c>
      <c r="P108" s="338" t="e">
        <f>IF(ISNUMBER(Regressions!R118),ROUND(Regressions!R118, 1), NA())</f>
        <v>#N/A</v>
      </c>
      <c r="Q108" s="214" t="e">
        <f>IF(ISNUMBER(Regressions!S118),ROUND(Regressions!S118, 1), NA())</f>
        <v>#N/A</v>
      </c>
      <c r="R108" s="339" t="e">
        <f>IF(ISNUMBER(Regressions!T118),ROUND(Regressions!T118, 1), NA())</f>
        <v>#N/A</v>
      </c>
      <c r="S108" s="236" t="e">
        <f>IF(ISNUMBER(Regressions!U118),ROUND(Regressions!U118, 1), NA())</f>
        <v>#N/A</v>
      </c>
    </row>
    <row xmlns:x14ac="http://schemas.microsoft.com/office/spreadsheetml/2009/9/ac" r="109" x14ac:dyDescent="0.2">
      <c r="A109" s="335" t="str">
        <f>IF(ISBLANK(Regressions!A119), " ", Regressions!A119)</f>
        <v>Gabon</v>
      </c>
      <c r="B109" s="336">
        <f>IF(ISBLANK(Regressions!B119), " ", Regressions!B119)</f>
        <v>2012</v>
      </c>
      <c r="C109" s="341" t="str">
        <f>IF(ISBLANK(Regressions!C119), " ", Regressions!C119)</f>
        <v>Pre-primary</v>
      </c>
      <c r="D109" s="337">
        <f>IF(ISBLANK(Regressions!D119), " ", Regressions!D119)</f>
        <v>143492</v>
      </c>
      <c r="E109" s="213" t="e">
        <f>IF(ISNUMBER(Regressions!E119),ROUND(Regressions!E119, 1), NA())</f>
        <v>#N/A</v>
      </c>
      <c r="F109" s="338" t="e">
        <f>IF(ISNUMBER(Regressions!F119),ROUND(Regressions!F119, 1), NA())</f>
        <v>#N/A</v>
      </c>
      <c r="G109" s="235" t="e">
        <f>IF(ISNUMBER(Regressions!G119),ROUND(Regressions!G119, 1), NA())</f>
        <v>#N/A</v>
      </c>
      <c r="H109" s="339" t="e">
        <f>IF(ISNUMBER(Regressions!H119),ROUND(Regressions!H119, 1), NA())</f>
        <v>#N/A</v>
      </c>
      <c r="I109" s="236" t="e">
        <f>IF(ISNUMBER(Regressions!I119),ROUND(Regressions!I119, 1), NA())</f>
        <v>#N/A</v>
      </c>
      <c r="J109" s="340" t="e">
        <f>IF(ISNUMBER(Regressions!K119),ROUND(Regressions!K119, 1), NA())</f>
        <v>#N/A</v>
      </c>
      <c r="K109" s="338" t="e">
        <f>IF(ISNUMBER(Regressions!L119),ROUND(Regressions!L119, 1), NA())</f>
        <v>#N/A</v>
      </c>
      <c r="L109" s="237" t="e">
        <f>IF(ISNUMBER(Regressions!M119),ROUND(Regressions!M119, 1), NA())</f>
        <v>#N/A</v>
      </c>
      <c r="M109" s="339" t="e">
        <f>IF(ISNUMBER(Regressions!N119),ROUND(Regressions!N119, 1), NA())</f>
        <v>#N/A</v>
      </c>
      <c r="N109" s="236" t="e">
        <f>IF(ISNUMBER(Regressions!O119),ROUND(Regressions!O119, 1), NA())</f>
        <v>#N/A</v>
      </c>
      <c r="O109" s="340" t="e">
        <f>IF(ISNUMBER(Regressions!Q119),ROUND(Regressions!Q119, 1), NA())</f>
        <v>#N/A</v>
      </c>
      <c r="P109" s="338" t="e">
        <f>IF(ISNUMBER(Regressions!R119),ROUND(Regressions!R119, 1), NA())</f>
        <v>#N/A</v>
      </c>
      <c r="Q109" s="214" t="e">
        <f>IF(ISNUMBER(Regressions!S119),ROUND(Regressions!S119, 1), NA())</f>
        <v>#N/A</v>
      </c>
      <c r="R109" s="339" t="e">
        <f>IF(ISNUMBER(Regressions!T119),ROUND(Regressions!T119, 1), NA())</f>
        <v>#N/A</v>
      </c>
      <c r="S109" s="236" t="e">
        <f>IF(ISNUMBER(Regressions!U119),ROUND(Regressions!U119, 1), NA())</f>
        <v>#N/A</v>
      </c>
    </row>
    <row xmlns:x14ac="http://schemas.microsoft.com/office/spreadsheetml/2009/9/ac" r="110" x14ac:dyDescent="0.2">
      <c r="A110" s="335" t="str">
        <f>IF(ISBLANK(Regressions!A120), " ", Regressions!A120)</f>
        <v>Gabon</v>
      </c>
      <c r="B110" s="336">
        <f>IF(ISBLANK(Regressions!B120), " ", Regressions!B120)</f>
        <v>2013</v>
      </c>
      <c r="C110" s="341" t="str">
        <f>IF(ISBLANK(Regressions!C120), " ", Regressions!C120)</f>
        <v>Pre-primary</v>
      </c>
      <c r="D110" s="337">
        <f>IF(ISBLANK(Regressions!D120), " ", Regressions!D120)</f>
        <v>149073</v>
      </c>
      <c r="E110" s="213" t="e">
        <f>IF(ISNUMBER(Regressions!E120),ROUND(Regressions!E120, 1), NA())</f>
        <v>#N/A</v>
      </c>
      <c r="F110" s="338" t="e">
        <f>IF(ISNUMBER(Regressions!F120),ROUND(Regressions!F120, 1), NA())</f>
        <v>#N/A</v>
      </c>
      <c r="G110" s="235" t="e">
        <f>IF(ISNUMBER(Regressions!G120),ROUND(Regressions!G120, 1), NA())</f>
        <v>#N/A</v>
      </c>
      <c r="H110" s="339" t="e">
        <f>IF(ISNUMBER(Regressions!H120),ROUND(Regressions!H120, 1), NA())</f>
        <v>#N/A</v>
      </c>
      <c r="I110" s="236" t="e">
        <f>IF(ISNUMBER(Regressions!I120),ROUND(Regressions!I120, 1), NA())</f>
        <v>#N/A</v>
      </c>
      <c r="J110" s="340" t="e">
        <f>IF(ISNUMBER(Regressions!K120),ROUND(Regressions!K120, 1), NA())</f>
        <v>#N/A</v>
      </c>
      <c r="K110" s="338" t="e">
        <f>IF(ISNUMBER(Regressions!L120),ROUND(Regressions!L120, 1), NA())</f>
        <v>#N/A</v>
      </c>
      <c r="L110" s="237" t="e">
        <f>IF(ISNUMBER(Regressions!M120),ROUND(Regressions!M120, 1), NA())</f>
        <v>#N/A</v>
      </c>
      <c r="M110" s="339" t="e">
        <f>IF(ISNUMBER(Regressions!N120),ROUND(Regressions!N120, 1), NA())</f>
        <v>#N/A</v>
      </c>
      <c r="N110" s="236" t="e">
        <f>IF(ISNUMBER(Regressions!O120),ROUND(Regressions!O120, 1), NA())</f>
        <v>#N/A</v>
      </c>
      <c r="O110" s="340" t="e">
        <f>IF(ISNUMBER(Regressions!Q120),ROUND(Regressions!Q120, 1), NA())</f>
        <v>#N/A</v>
      </c>
      <c r="P110" s="338" t="e">
        <f>IF(ISNUMBER(Regressions!R120),ROUND(Regressions!R120, 1), NA())</f>
        <v>#N/A</v>
      </c>
      <c r="Q110" s="214" t="e">
        <f>IF(ISNUMBER(Regressions!S120),ROUND(Regressions!S120, 1), NA())</f>
        <v>#N/A</v>
      </c>
      <c r="R110" s="339" t="e">
        <f>IF(ISNUMBER(Regressions!T120),ROUND(Regressions!T120, 1), NA())</f>
        <v>#N/A</v>
      </c>
      <c r="S110" s="236" t="e">
        <f>IF(ISNUMBER(Regressions!U120),ROUND(Regressions!U120, 1), NA())</f>
        <v>#N/A</v>
      </c>
    </row>
    <row xmlns:x14ac="http://schemas.microsoft.com/office/spreadsheetml/2009/9/ac" r="111" x14ac:dyDescent="0.2">
      <c r="A111" s="335" t="str">
        <f>IF(ISBLANK(Regressions!A121), " ", Regressions!A121)</f>
        <v>Gabon</v>
      </c>
      <c r="B111" s="336">
        <f>IF(ISBLANK(Regressions!B121), " ", Regressions!B121)</f>
        <v>2014</v>
      </c>
      <c r="C111" s="341" t="str">
        <f>IF(ISBLANK(Regressions!C121), " ", Regressions!C121)</f>
        <v>Pre-primary</v>
      </c>
      <c r="D111" s="337">
        <f>IF(ISBLANK(Regressions!D121), " ", Regressions!D121)</f>
        <v>155313</v>
      </c>
      <c r="E111" s="213" t="e">
        <f>IF(ISNUMBER(Regressions!E121),ROUND(Regressions!E121, 1), NA())</f>
        <v>#N/A</v>
      </c>
      <c r="F111" s="338" t="e">
        <f>IF(ISNUMBER(Regressions!F121),ROUND(Regressions!F121, 1), NA())</f>
        <v>#N/A</v>
      </c>
      <c r="G111" s="235" t="e">
        <f>IF(ISNUMBER(Regressions!G121),ROUND(Regressions!G121, 1), NA())</f>
        <v>#N/A</v>
      </c>
      <c r="H111" s="339" t="e">
        <f>IF(ISNUMBER(Regressions!H121),ROUND(Regressions!H121, 1), NA())</f>
        <v>#N/A</v>
      </c>
      <c r="I111" s="236" t="e">
        <f>IF(ISNUMBER(Regressions!I121),ROUND(Regressions!I121, 1), NA())</f>
        <v>#N/A</v>
      </c>
      <c r="J111" s="340" t="e">
        <f>IF(ISNUMBER(Regressions!K121),ROUND(Regressions!K121, 1), NA())</f>
        <v>#N/A</v>
      </c>
      <c r="K111" s="338" t="e">
        <f>IF(ISNUMBER(Regressions!L121),ROUND(Regressions!L121, 1), NA())</f>
        <v>#N/A</v>
      </c>
      <c r="L111" s="237" t="e">
        <f>IF(ISNUMBER(Regressions!M121),ROUND(Regressions!M121, 1), NA())</f>
        <v>#N/A</v>
      </c>
      <c r="M111" s="339" t="e">
        <f>IF(ISNUMBER(Regressions!N121),ROUND(Regressions!N121, 1), NA())</f>
        <v>#N/A</v>
      </c>
      <c r="N111" s="236" t="e">
        <f>IF(ISNUMBER(Regressions!O121),ROUND(Regressions!O121, 1), NA())</f>
        <v>#N/A</v>
      </c>
      <c r="O111" s="340" t="e">
        <f>IF(ISNUMBER(Regressions!Q121),ROUND(Regressions!Q121, 1), NA())</f>
        <v>#N/A</v>
      </c>
      <c r="P111" s="338" t="e">
        <f>IF(ISNUMBER(Regressions!R121),ROUND(Regressions!R121, 1), NA())</f>
        <v>#N/A</v>
      </c>
      <c r="Q111" s="214" t="e">
        <f>IF(ISNUMBER(Regressions!S121),ROUND(Regressions!S121, 1), NA())</f>
        <v>#N/A</v>
      </c>
      <c r="R111" s="339" t="e">
        <f>IF(ISNUMBER(Regressions!T121),ROUND(Regressions!T121, 1), NA())</f>
        <v>#N/A</v>
      </c>
      <c r="S111" s="236" t="e">
        <f>IF(ISNUMBER(Regressions!U121),ROUND(Regressions!U121, 1), NA())</f>
        <v>#N/A</v>
      </c>
    </row>
    <row xmlns:x14ac="http://schemas.microsoft.com/office/spreadsheetml/2009/9/ac" r="112" x14ac:dyDescent="0.2">
      <c r="A112" s="335" t="str">
        <f>IF(ISBLANK(Regressions!A122), " ", Regressions!A122)</f>
        <v>Gabon</v>
      </c>
      <c r="B112" s="336">
        <f>IF(ISBLANK(Regressions!B122), " ", Regressions!B122)</f>
        <v>2015</v>
      </c>
      <c r="C112" s="341" t="str">
        <f>IF(ISBLANK(Regressions!C122), " ", Regressions!C122)</f>
        <v>Pre-primary</v>
      </c>
      <c r="D112" s="337">
        <f>IF(ISBLANK(Regressions!D122), " ", Regressions!D122)</f>
        <v>161931</v>
      </c>
      <c r="E112" s="213" t="e">
        <f>IF(ISNUMBER(Regressions!E122),ROUND(Regressions!E122, 1), NA())</f>
        <v>#N/A</v>
      </c>
      <c r="F112" s="338" t="e">
        <f>IF(ISNUMBER(Regressions!F122),ROUND(Regressions!F122, 1), NA())</f>
        <v>#N/A</v>
      </c>
      <c r="G112" s="235" t="e">
        <f>IF(ISNUMBER(Regressions!G122),ROUND(Regressions!G122, 1), NA())</f>
        <v>#N/A</v>
      </c>
      <c r="H112" s="339" t="e">
        <f>IF(ISNUMBER(Regressions!H122),ROUND(Regressions!H122, 1), NA())</f>
        <v>#N/A</v>
      </c>
      <c r="I112" s="236" t="e">
        <f>IF(ISNUMBER(Regressions!I122),ROUND(Regressions!I122, 1), NA())</f>
        <v>#N/A</v>
      </c>
      <c r="J112" s="340" t="e">
        <f>IF(ISNUMBER(Regressions!K122),ROUND(Regressions!K122, 1), NA())</f>
        <v>#N/A</v>
      </c>
      <c r="K112" s="338" t="e">
        <f>IF(ISNUMBER(Regressions!L122),ROUND(Regressions!L122, 1), NA())</f>
        <v>#N/A</v>
      </c>
      <c r="L112" s="237" t="e">
        <f>IF(ISNUMBER(Regressions!M122),ROUND(Regressions!M122, 1), NA())</f>
        <v>#N/A</v>
      </c>
      <c r="M112" s="339" t="e">
        <f>IF(ISNUMBER(Regressions!N122),ROUND(Regressions!N122, 1), NA())</f>
        <v>#N/A</v>
      </c>
      <c r="N112" s="236" t="e">
        <f>IF(ISNUMBER(Regressions!O122),ROUND(Regressions!O122, 1), NA())</f>
        <v>#N/A</v>
      </c>
      <c r="O112" s="340" t="e">
        <f>IF(ISNUMBER(Regressions!Q122),ROUND(Regressions!Q122, 1), NA())</f>
        <v>#N/A</v>
      </c>
      <c r="P112" s="338" t="e">
        <f>IF(ISNUMBER(Regressions!R122),ROUND(Regressions!R122, 1), NA())</f>
        <v>#N/A</v>
      </c>
      <c r="Q112" s="214" t="e">
        <f>IF(ISNUMBER(Regressions!S122),ROUND(Regressions!S122, 1), NA())</f>
        <v>#N/A</v>
      </c>
      <c r="R112" s="339" t="e">
        <f>IF(ISNUMBER(Regressions!T122),ROUND(Regressions!T122, 1), NA())</f>
        <v>#N/A</v>
      </c>
      <c r="S112" s="236" t="e">
        <f>IF(ISNUMBER(Regressions!U122),ROUND(Regressions!U122, 1), NA())</f>
        <v>#N/A</v>
      </c>
    </row>
    <row xmlns:x14ac="http://schemas.microsoft.com/office/spreadsheetml/2009/9/ac" r="113" x14ac:dyDescent="0.2">
      <c r="A113" s="335" t="str">
        <f>IF(ISBLANK(Regressions!A123), " ", Regressions!A123)</f>
        <v>Gabon</v>
      </c>
      <c r="B113" s="336">
        <f>IF(ISBLANK(Regressions!B123), " ", Regressions!B123)</f>
        <v>2016</v>
      </c>
      <c r="C113" s="341" t="str">
        <f>IF(ISBLANK(Regressions!C123), " ", Regressions!C123)</f>
        <v>Pre-primary</v>
      </c>
      <c r="D113" s="337">
        <f>IF(ISBLANK(Regressions!D123), " ", Regressions!D123)</f>
        <v>167471</v>
      </c>
      <c r="E113" s="213" t="e">
        <f>IF(ISNUMBER(Regressions!E123),ROUND(Regressions!E123, 1), NA())</f>
        <v>#N/A</v>
      </c>
      <c r="F113" s="338" t="e">
        <f>IF(ISNUMBER(Regressions!F123),ROUND(Regressions!F123, 1), NA())</f>
        <v>#N/A</v>
      </c>
      <c r="G113" s="235" t="e">
        <f>IF(ISNUMBER(Regressions!G123),ROUND(Regressions!G123, 1), NA())</f>
        <v>#N/A</v>
      </c>
      <c r="H113" s="339" t="e">
        <f>IF(ISNUMBER(Regressions!H123),ROUND(Regressions!H123, 1), NA())</f>
        <v>#N/A</v>
      </c>
      <c r="I113" s="236" t="e">
        <f>IF(ISNUMBER(Regressions!I123),ROUND(Regressions!I123, 1), NA())</f>
        <v>#N/A</v>
      </c>
      <c r="J113" s="340" t="e">
        <f>IF(ISNUMBER(Regressions!K123),ROUND(Regressions!K123, 1), NA())</f>
        <v>#N/A</v>
      </c>
      <c r="K113" s="338" t="e">
        <f>IF(ISNUMBER(Regressions!L123),ROUND(Regressions!L123, 1), NA())</f>
        <v>#N/A</v>
      </c>
      <c r="L113" s="237" t="e">
        <f>IF(ISNUMBER(Regressions!M123),ROUND(Regressions!M123, 1), NA())</f>
        <v>#N/A</v>
      </c>
      <c r="M113" s="339" t="e">
        <f>IF(ISNUMBER(Regressions!N123),ROUND(Regressions!N123, 1), NA())</f>
        <v>#N/A</v>
      </c>
      <c r="N113" s="236" t="e">
        <f>IF(ISNUMBER(Regressions!O123),ROUND(Regressions!O123, 1), NA())</f>
        <v>#N/A</v>
      </c>
      <c r="O113" s="340" t="e">
        <f>IF(ISNUMBER(Regressions!Q123),ROUND(Regressions!Q123, 1), NA())</f>
        <v>#N/A</v>
      </c>
      <c r="P113" s="338" t="e">
        <f>IF(ISNUMBER(Regressions!R123),ROUND(Regressions!R123, 1), NA())</f>
        <v>#N/A</v>
      </c>
      <c r="Q113" s="214" t="e">
        <f>IF(ISNUMBER(Regressions!S123),ROUND(Regressions!S123, 1), NA())</f>
        <v>#N/A</v>
      </c>
      <c r="R113" s="339" t="e">
        <f>IF(ISNUMBER(Regressions!T123),ROUND(Regressions!T123, 1), NA())</f>
        <v>#N/A</v>
      </c>
      <c r="S113" s="236" t="e">
        <f>IF(ISNUMBER(Regressions!U123),ROUND(Regressions!U123, 1), NA())</f>
        <v>#N/A</v>
      </c>
    </row>
    <row xmlns:x14ac="http://schemas.microsoft.com/office/spreadsheetml/2009/9/ac" r="114" x14ac:dyDescent="0.2">
      <c r="A114" s="335" t="str">
        <f>IF(ISBLANK(Regressions!A124), " ", Regressions!A124)</f>
        <v>Gabon</v>
      </c>
      <c r="B114" s="336">
        <f>IF(ISBLANK(Regressions!B124), " ", Regressions!B124)</f>
        <v>2017</v>
      </c>
      <c r="C114" s="341" t="str">
        <f>IF(ISBLANK(Regressions!C124), " ", Regressions!C124)</f>
        <v>Pre-primary</v>
      </c>
      <c r="D114" s="337">
        <f>IF(ISBLANK(Regressions!D124), " ", Regressions!D124)</f>
        <v>171834</v>
      </c>
      <c r="E114" s="213">
        <f>IF(ISNUMBER(Regressions!E124),ROUND(Regressions!E124, 1), NA())</f>
        <v>88.5</v>
      </c>
      <c r="F114" s="338">
        <f>IF(ISNUMBER(Regressions!F124),ROUND(Regressions!F124, 1), NA())</f>
        <v>82.2</v>
      </c>
      <c r="G114" s="235">
        <f>IF(ISNUMBER(Regressions!G124),ROUND(Regressions!G124, 1), NA())</f>
        <v>69</v>
      </c>
      <c r="H114" s="339">
        <f>IF(ISNUMBER(Regressions!H124),ROUND(Regressions!H124, 1), NA())</f>
        <v>13.2</v>
      </c>
      <c r="I114" s="236">
        <f>IF(ISNUMBER(Regressions!I124),ROUND(Regressions!I124, 1), NA())</f>
        <v>17.8</v>
      </c>
      <c r="J114" s="340">
        <f>IF(ISNUMBER(Regressions!K124),ROUND(Regressions!K124, 1), NA())</f>
        <v>85.1</v>
      </c>
      <c r="K114" s="338">
        <f>IF(ISNUMBER(Regressions!L124),ROUND(Regressions!L124, 1), NA())</f>
        <v>76.099999999999994</v>
      </c>
      <c r="L114" s="237" t="e">
        <f>IF(ISNUMBER(Regressions!M124),ROUND(Regressions!M124, 1), NA())</f>
        <v>#N/A</v>
      </c>
      <c r="M114" s="339" t="e">
        <f>IF(ISNUMBER(Regressions!N124),ROUND(Regressions!N124, 1), NA())</f>
        <v>#N/A</v>
      </c>
      <c r="N114" s="236">
        <f>IF(ISNUMBER(Regressions!O124),ROUND(Regressions!O124, 1), NA())</f>
        <v>23.9</v>
      </c>
      <c r="O114" s="340">
        <f>IF(ISNUMBER(Regressions!Q124),ROUND(Regressions!Q124, 1), NA())</f>
        <v>90.8</v>
      </c>
      <c r="P114" s="338">
        <f>IF(ISNUMBER(Regressions!R124),ROUND(Regressions!R124, 1), NA())</f>
        <v>90.8</v>
      </c>
      <c r="Q114" s="214">
        <f>IF(ISNUMBER(Regressions!S124),ROUND(Regressions!S124, 1), NA())</f>
        <v>90.8</v>
      </c>
      <c r="R114" s="339">
        <f>IF(ISNUMBER(Regressions!T124),ROUND(Regressions!T124, 1), NA())</f>
        <v>0</v>
      </c>
      <c r="S114" s="236">
        <f>IF(ISNUMBER(Regressions!U124),ROUND(Regressions!U124, 1), NA())</f>
        <v>9.1999999999999993</v>
      </c>
    </row>
    <row xmlns:x14ac="http://schemas.microsoft.com/office/spreadsheetml/2009/9/ac" r="115" x14ac:dyDescent="0.2">
      <c r="A115" s="335" t="str">
        <f>IF(ISBLANK(Regressions!A125), " ", Regressions!A125)</f>
        <v>Gabon</v>
      </c>
      <c r="B115" s="336">
        <f>IF(ISBLANK(Regressions!B125), " ", Regressions!B125)</f>
        <v>2018</v>
      </c>
      <c r="C115" s="341" t="str">
        <f>IF(ISBLANK(Regressions!C125), " ", Regressions!C125)</f>
        <v>Pre-primary</v>
      </c>
      <c r="D115" s="337">
        <f>IF(ISBLANK(Regressions!D125), " ", Regressions!D125)</f>
        <v>175091</v>
      </c>
      <c r="E115" s="213">
        <f>IF(ISNUMBER(Regressions!E125),ROUND(Regressions!E125, 1), NA())</f>
        <v>88.5</v>
      </c>
      <c r="F115" s="338">
        <f>IF(ISNUMBER(Regressions!F125),ROUND(Regressions!F125, 1), NA())</f>
        <v>82.2</v>
      </c>
      <c r="G115" s="235">
        <f>IF(ISNUMBER(Regressions!G125),ROUND(Regressions!G125, 1), NA())</f>
        <v>69</v>
      </c>
      <c r="H115" s="339">
        <f>IF(ISNUMBER(Regressions!H125),ROUND(Regressions!H125, 1), NA())</f>
        <v>13.2</v>
      </c>
      <c r="I115" s="236">
        <f>IF(ISNUMBER(Regressions!I125),ROUND(Regressions!I125, 1), NA())</f>
        <v>17.8</v>
      </c>
      <c r="J115" s="340">
        <f>IF(ISNUMBER(Regressions!K125),ROUND(Regressions!K125, 1), NA())</f>
        <v>85.1</v>
      </c>
      <c r="K115" s="338">
        <f>IF(ISNUMBER(Regressions!L125),ROUND(Regressions!L125, 1), NA())</f>
        <v>76.099999999999994</v>
      </c>
      <c r="L115" s="237" t="e">
        <f>IF(ISNUMBER(Regressions!M125),ROUND(Regressions!M125, 1), NA())</f>
        <v>#N/A</v>
      </c>
      <c r="M115" s="339" t="e">
        <f>IF(ISNUMBER(Regressions!N125),ROUND(Regressions!N125, 1), NA())</f>
        <v>#N/A</v>
      </c>
      <c r="N115" s="236">
        <f>IF(ISNUMBER(Regressions!O125),ROUND(Regressions!O125, 1), NA())</f>
        <v>23.9</v>
      </c>
      <c r="O115" s="340">
        <f>IF(ISNUMBER(Regressions!Q125),ROUND(Regressions!Q125, 1), NA())</f>
        <v>90.8</v>
      </c>
      <c r="P115" s="338">
        <f>IF(ISNUMBER(Regressions!R125),ROUND(Regressions!R125, 1), NA())</f>
        <v>90.8</v>
      </c>
      <c r="Q115" s="214">
        <f>IF(ISNUMBER(Regressions!S125),ROUND(Regressions!S125, 1), NA())</f>
        <v>90.8</v>
      </c>
      <c r="R115" s="339">
        <f>IF(ISNUMBER(Regressions!T125),ROUND(Regressions!T125, 1), NA())</f>
        <v>0</v>
      </c>
      <c r="S115" s="236">
        <f>IF(ISNUMBER(Regressions!U125),ROUND(Regressions!U125, 1), NA())</f>
        <v>9.1999999999999993</v>
      </c>
    </row>
    <row xmlns:x14ac="http://schemas.microsoft.com/office/spreadsheetml/2009/9/ac" r="116" x14ac:dyDescent="0.2">
      <c r="A116" s="335" t="str">
        <f>IF(ISBLANK(Regressions!A126), " ", Regressions!A126)</f>
        <v>Gabon</v>
      </c>
      <c r="B116" s="336">
        <f>IF(ISBLANK(Regressions!B126), " ", Regressions!B126)</f>
        <v>2019</v>
      </c>
      <c r="C116" s="341" t="str">
        <f>IF(ISBLANK(Regressions!C126), " ", Regressions!C126)</f>
        <v>Pre-primary</v>
      </c>
      <c r="D116" s="337">
        <f>IF(ISBLANK(Regressions!D126), " ", Regressions!D126)</f>
        <v>177969</v>
      </c>
      <c r="E116" s="213">
        <f>IF(ISNUMBER(Regressions!E126),ROUND(Regressions!E126, 1), NA())</f>
        <v>88.5</v>
      </c>
      <c r="F116" s="338">
        <f>IF(ISNUMBER(Regressions!F126),ROUND(Regressions!F126, 1), NA())</f>
        <v>82.2</v>
      </c>
      <c r="G116" s="235">
        <f>IF(ISNUMBER(Regressions!G126),ROUND(Regressions!G126, 1), NA())</f>
        <v>69</v>
      </c>
      <c r="H116" s="339">
        <f>IF(ISNUMBER(Regressions!H126),ROUND(Regressions!H126, 1), NA())</f>
        <v>13.2</v>
      </c>
      <c r="I116" s="236">
        <f>IF(ISNUMBER(Regressions!I126),ROUND(Regressions!I126, 1), NA())</f>
        <v>17.8</v>
      </c>
      <c r="J116" s="340">
        <f>IF(ISNUMBER(Regressions!K126),ROUND(Regressions!K126, 1), NA())</f>
        <v>85.1</v>
      </c>
      <c r="K116" s="338">
        <f>IF(ISNUMBER(Regressions!L126),ROUND(Regressions!L126, 1), NA())</f>
        <v>76.099999999999994</v>
      </c>
      <c r="L116" s="237" t="e">
        <f>IF(ISNUMBER(Regressions!M126),ROUND(Regressions!M126, 1), NA())</f>
        <v>#N/A</v>
      </c>
      <c r="M116" s="339" t="e">
        <f>IF(ISNUMBER(Regressions!N126),ROUND(Regressions!N126, 1), NA())</f>
        <v>#N/A</v>
      </c>
      <c r="N116" s="236">
        <f>IF(ISNUMBER(Regressions!O126),ROUND(Regressions!O126, 1), NA())</f>
        <v>23.9</v>
      </c>
      <c r="O116" s="340">
        <f>IF(ISNUMBER(Regressions!Q126),ROUND(Regressions!Q126, 1), NA())</f>
        <v>90.8</v>
      </c>
      <c r="P116" s="338">
        <f>IF(ISNUMBER(Regressions!R126),ROUND(Regressions!R126, 1), NA())</f>
        <v>90.8</v>
      </c>
      <c r="Q116" s="214">
        <f>IF(ISNUMBER(Regressions!S126),ROUND(Regressions!S126, 1), NA())</f>
        <v>90.8</v>
      </c>
      <c r="R116" s="339">
        <f>IF(ISNUMBER(Regressions!T126),ROUND(Regressions!T126, 1), NA())</f>
        <v>0</v>
      </c>
      <c r="S116" s="236">
        <f>IF(ISNUMBER(Regressions!U126),ROUND(Regressions!U126, 1), NA())</f>
        <v>9.1999999999999993</v>
      </c>
    </row>
    <row xmlns:x14ac="http://schemas.microsoft.com/office/spreadsheetml/2009/9/ac" r="117" x14ac:dyDescent="0.2">
      <c r="A117" s="335" t="str">
        <f>IF(ISBLANK(Regressions!A127), " ", Regressions!A127)</f>
        <v>Gabon</v>
      </c>
      <c r="B117" s="336">
        <f>IF(ISBLANK(Regressions!B127), " ", Regressions!B127)</f>
        <v>2020</v>
      </c>
      <c r="C117" s="341" t="str">
        <f>IF(ISBLANK(Regressions!C127), " ", Regressions!C127)</f>
        <v>Pre-primary</v>
      </c>
      <c r="D117" s="337">
        <f>IF(ISBLANK(Regressions!D127), " ", Regressions!D127)</f>
        <v>180209</v>
      </c>
      <c r="E117" s="213">
        <f>IF(ISNUMBER(Regressions!E127),ROUND(Regressions!E127, 1), NA())</f>
        <v>88.5</v>
      </c>
      <c r="F117" s="338">
        <f>IF(ISNUMBER(Regressions!F127),ROUND(Regressions!F127, 1), NA())</f>
        <v>82.2</v>
      </c>
      <c r="G117" s="235">
        <f>IF(ISNUMBER(Regressions!G127),ROUND(Regressions!G127, 1), NA())</f>
        <v>69</v>
      </c>
      <c r="H117" s="339">
        <f>IF(ISNUMBER(Regressions!H127),ROUND(Regressions!H127, 1), NA())</f>
        <v>13.2</v>
      </c>
      <c r="I117" s="236">
        <f>IF(ISNUMBER(Regressions!I127),ROUND(Regressions!I127, 1), NA())</f>
        <v>17.8</v>
      </c>
      <c r="J117" s="340">
        <f>IF(ISNUMBER(Regressions!K127),ROUND(Regressions!K127, 1), NA())</f>
        <v>85.1</v>
      </c>
      <c r="K117" s="338">
        <f>IF(ISNUMBER(Regressions!L127),ROUND(Regressions!L127, 1), NA())</f>
        <v>76.099999999999994</v>
      </c>
      <c r="L117" s="237" t="e">
        <f>IF(ISNUMBER(Regressions!M127),ROUND(Regressions!M127, 1), NA())</f>
        <v>#N/A</v>
      </c>
      <c r="M117" s="339" t="e">
        <f>IF(ISNUMBER(Regressions!N127),ROUND(Regressions!N127, 1), NA())</f>
        <v>#N/A</v>
      </c>
      <c r="N117" s="236">
        <f>IF(ISNUMBER(Regressions!O127),ROUND(Regressions!O127, 1), NA())</f>
        <v>23.9</v>
      </c>
      <c r="O117" s="340">
        <f>IF(ISNUMBER(Regressions!Q127),ROUND(Regressions!Q127, 1), NA())</f>
        <v>90.8</v>
      </c>
      <c r="P117" s="338">
        <f>IF(ISNUMBER(Regressions!R127),ROUND(Regressions!R127, 1), NA())</f>
        <v>90.8</v>
      </c>
      <c r="Q117" s="214">
        <f>IF(ISNUMBER(Regressions!S127),ROUND(Regressions!S127, 1), NA())</f>
        <v>90.8</v>
      </c>
      <c r="R117" s="339">
        <f>IF(ISNUMBER(Regressions!T127),ROUND(Regressions!T127, 1), NA())</f>
        <v>0</v>
      </c>
      <c r="S117" s="236">
        <f>IF(ISNUMBER(Regressions!U127),ROUND(Regressions!U127, 1), NA())</f>
        <v>9.1999999999999993</v>
      </c>
    </row>
    <row xmlns:x14ac="http://schemas.microsoft.com/office/spreadsheetml/2009/9/ac" r="118" x14ac:dyDescent="0.2">
      <c r="A118" s="386" t="str">
        <f>IF(ISBLANK(Regressions!A128), " ", Regressions!A128)</f>
        <v>Gabon</v>
      </c>
      <c r="B118" s="387">
        <f>IF(ISBLANK(Regressions!B128), " ", Regressions!B128)</f>
        <v>2021</v>
      </c>
      <c r="C118" s="388" t="str">
        <f>IF(ISBLANK(Regressions!C128), " ", Regressions!C128)</f>
        <v>Pre-primary</v>
      </c>
      <c r="D118" s="389">
        <f>IF(ISBLANK(Regressions!D128), " ", Regressions!D128)</f>
        <v>181789</v>
      </c>
      <c r="E118" s="392">
        <f>IF(ISNUMBER(Regressions!E128),ROUND(Regressions!E128, 1), NA())</f>
        <v>88.5</v>
      </c>
      <c r="F118" s="390">
        <f>IF(ISNUMBER(Regressions!F128),ROUND(Regressions!F128, 1), NA())</f>
        <v>82.2</v>
      </c>
      <c r="G118" s="393">
        <f>IF(ISNUMBER(Regressions!G128),ROUND(Regressions!G128, 1), NA())</f>
        <v>69</v>
      </c>
      <c r="H118" s="391">
        <f>IF(ISNUMBER(Regressions!H128),ROUND(Regressions!H128, 1), NA())</f>
        <v>13.2</v>
      </c>
      <c r="I118" s="394">
        <f>IF(ISNUMBER(Regressions!I128),ROUND(Regressions!I128, 1), NA())</f>
        <v>17.8</v>
      </c>
      <c r="J118" s="392">
        <f>IF(ISNUMBER(Regressions!K128),ROUND(Regressions!K128, 1), NA())</f>
        <v>85.1</v>
      </c>
      <c r="K118" s="390">
        <f>IF(ISNUMBER(Regressions!L128),ROUND(Regressions!L128, 1), NA())</f>
        <v>76.099999999999994</v>
      </c>
      <c r="L118" s="395" t="e">
        <f>IF(ISNUMBER(Regressions!M128),ROUND(Regressions!M128, 1), NA())</f>
        <v>#N/A</v>
      </c>
      <c r="M118" s="391" t="e">
        <f>IF(ISNUMBER(Regressions!N128),ROUND(Regressions!N128, 1), NA())</f>
        <v>#N/A</v>
      </c>
      <c r="N118" s="394">
        <f>IF(ISNUMBER(Regressions!O128),ROUND(Regressions!O128, 1), NA())</f>
        <v>23.9</v>
      </c>
      <c r="O118" s="392">
        <f>IF(ISNUMBER(Regressions!Q128),ROUND(Regressions!Q128, 1), NA())</f>
        <v>90.8</v>
      </c>
      <c r="P118" s="390">
        <f>IF(ISNUMBER(Regressions!R128),ROUND(Regressions!R128, 1), NA())</f>
        <v>90.8</v>
      </c>
      <c r="Q118" s="396">
        <f>IF(ISNUMBER(Regressions!S128),ROUND(Regressions!S128, 1), NA())</f>
        <v>90.8</v>
      </c>
      <c r="R118" s="391">
        <f>IF(ISNUMBER(Regressions!T128),ROUND(Regressions!T128, 1), NA())</f>
        <v>0</v>
      </c>
      <c r="S118" s="394">
        <f>IF(ISNUMBER(Regressions!U128),ROUND(Regressions!U128, 1), NA())</f>
        <v>9.1999999999999993</v>
      </c>
      <c r="T118" s="385"/>
      <c r="U118" s="385"/>
      <c r="V118" s="385"/>
      <c r="W118" s="385"/>
      <c r="X118" s="385"/>
      <c r="Y118" s="385"/>
      <c r="Z118" s="385"/>
      <c r="AA118" s="385"/>
      <c r="AB118" s="385"/>
      <c r="AC118" s="385"/>
    </row>
    <row xmlns:x14ac="http://schemas.microsoft.com/office/spreadsheetml/2009/9/ac" r="119" x14ac:dyDescent="0.2">
      <c r="A119" s="335" t="str">
        <f>IF(ISBLANK(Regressions!A129), " ", Regressions!A129)</f>
        <v>Gabon</v>
      </c>
      <c r="B119" s="336">
        <f>IF(ISBLANK(Regressions!B129), " ", Regressions!B129)</f>
        <v>2022</v>
      </c>
      <c r="C119" s="341" t="str">
        <f>IF(ISBLANK(Regressions!C129), " ", Regressions!C129)</f>
        <v>Pre-primary</v>
      </c>
      <c r="D119" s="337">
        <f>IF(ISBLANK(Regressions!D129), " ", Regressions!D129)</f>
        <v>182627</v>
      </c>
      <c r="E119" s="213">
        <f>IF(ISNUMBER(Regressions!E129),ROUND(Regressions!E129, 1), NA())</f>
        <v>88.5</v>
      </c>
      <c r="F119" s="338">
        <f>IF(ISNUMBER(Regressions!F129),ROUND(Regressions!F129, 1), NA())</f>
        <v>82.2</v>
      </c>
      <c r="G119" s="235">
        <f>IF(ISNUMBER(Regressions!G129),ROUND(Regressions!G129, 1), NA())</f>
        <v>69</v>
      </c>
      <c r="H119" s="339">
        <f>IF(ISNUMBER(Regressions!H129),ROUND(Regressions!H129, 1), NA())</f>
        <v>13.2</v>
      </c>
      <c r="I119" s="236">
        <f>IF(ISNUMBER(Regressions!I129),ROUND(Regressions!I129, 1), NA())</f>
        <v>17.8</v>
      </c>
      <c r="J119" s="340">
        <f>IF(ISNUMBER(Regressions!K129),ROUND(Regressions!K129, 1), NA())</f>
        <v>85.1</v>
      </c>
      <c r="K119" s="338">
        <f>IF(ISNUMBER(Regressions!L129),ROUND(Regressions!L129, 1), NA())</f>
        <v>76.099999999999994</v>
      </c>
      <c r="L119" s="237" t="e">
        <f>IF(ISNUMBER(Regressions!M129),ROUND(Regressions!M129, 1), NA())</f>
        <v>#N/A</v>
      </c>
      <c r="M119" s="339" t="e">
        <f>IF(ISNUMBER(Regressions!N129),ROUND(Regressions!N129, 1), NA())</f>
        <v>#N/A</v>
      </c>
      <c r="N119" s="236">
        <f>IF(ISNUMBER(Regressions!O129),ROUND(Regressions!O129, 1), NA())</f>
        <v>23.9</v>
      </c>
      <c r="O119" s="340">
        <f>IF(ISNUMBER(Regressions!Q129),ROUND(Regressions!Q129, 1), NA())</f>
        <v>90.8</v>
      </c>
      <c r="P119" s="338">
        <f>IF(ISNUMBER(Regressions!R129),ROUND(Regressions!R129, 1), NA())</f>
        <v>90.8</v>
      </c>
      <c r="Q119" s="214">
        <f>IF(ISNUMBER(Regressions!S129),ROUND(Regressions!S129, 1), NA())</f>
        <v>90.8</v>
      </c>
      <c r="R119" s="339">
        <f>IF(ISNUMBER(Regressions!T129),ROUND(Regressions!T129, 1), NA())</f>
        <v>0</v>
      </c>
      <c r="S119" s="236">
        <f>IF(ISNUMBER(Regressions!U129),ROUND(Regressions!U129, 1), NA())</f>
        <v>9.1999999999999993</v>
      </c>
    </row>
    <row xmlns:x14ac="http://schemas.microsoft.com/office/spreadsheetml/2009/9/ac" r="120" x14ac:dyDescent="0.2">
      <c r="A120" s="342" t="str">
        <f>IF(ISBLANK(Regressions!A130), " ", Regressions!A130)</f>
        <v>Gabon</v>
      </c>
      <c r="B120" s="343">
        <f>IF(ISBLANK(Regressions!B130), " ", Regressions!B130)</f>
        <v>2023</v>
      </c>
      <c r="C120" s="344" t="str">
        <f>IF(ISBLANK(Regressions!C130), " ", Regressions!C130)</f>
        <v>Pre-primary</v>
      </c>
      <c r="D120" s="345">
        <f>IF(ISBLANK(Regressions!D130), " ", Regressions!D130)</f>
        <v>190222</v>
      </c>
      <c r="E120" s="346">
        <f>IF(ISNUMBER(Regressions!E130),ROUND(Regressions!E130, 1), NA())</f>
        <v>88.5</v>
      </c>
      <c r="F120" s="347">
        <f>IF(ISNUMBER(Regressions!F130),ROUND(Regressions!F130, 1), NA())</f>
        <v>82.2</v>
      </c>
      <c r="G120" s="348">
        <f>IF(ISNUMBER(Regressions!G130),ROUND(Regressions!G130, 1), NA())</f>
        <v>69</v>
      </c>
      <c r="H120" s="349">
        <f>IF(ISNUMBER(Regressions!H130),ROUND(Regressions!H130, 1), NA())</f>
        <v>13.2</v>
      </c>
      <c r="I120" s="350">
        <f>IF(ISNUMBER(Regressions!I130),ROUND(Regressions!I130, 1), NA())</f>
        <v>17.8</v>
      </c>
      <c r="J120" s="351">
        <f>IF(ISNUMBER(Regressions!K130),ROUND(Regressions!K130, 1), NA())</f>
        <v>85.1</v>
      </c>
      <c r="K120" s="347">
        <f>IF(ISNUMBER(Regressions!L130),ROUND(Regressions!L130, 1), NA())</f>
        <v>76.099999999999994</v>
      </c>
      <c r="L120" s="352" t="e">
        <f>IF(ISNUMBER(Regressions!M130),ROUND(Regressions!M130, 1), NA())</f>
        <v>#N/A</v>
      </c>
      <c r="M120" s="349" t="e">
        <f>IF(ISNUMBER(Regressions!N130),ROUND(Regressions!N130, 1), NA())</f>
        <v>#N/A</v>
      </c>
      <c r="N120" s="350">
        <f>IF(ISNUMBER(Regressions!O130),ROUND(Regressions!O130, 1), NA())</f>
        <v>23.9</v>
      </c>
      <c r="O120" s="351">
        <f>IF(ISNUMBER(Regressions!Q130),ROUND(Regressions!Q130, 1), NA())</f>
        <v>90.8</v>
      </c>
      <c r="P120" s="347">
        <f>IF(ISNUMBER(Regressions!R130),ROUND(Regressions!R130, 1), NA())</f>
        <v>90.8</v>
      </c>
      <c r="Q120" s="353">
        <f>IF(ISNUMBER(Regressions!S130),ROUND(Regressions!S130, 1), NA())</f>
        <v>90.8</v>
      </c>
      <c r="R120" s="349">
        <f>IF(ISNUMBER(Regressions!T130),ROUND(Regressions!T130, 1), NA())</f>
        <v>0</v>
      </c>
      <c r="S120" s="350">
        <f>IF(ISNUMBER(Regressions!U130),ROUND(Regressions!U130, 1), NA())</f>
        <v>9.1999999999999993</v>
      </c>
    </row>
    <row xmlns:x14ac="http://schemas.microsoft.com/office/spreadsheetml/2009/9/ac" r="121" hidden="true" x14ac:dyDescent="0.2">
      <c r="A121" s="335" t="str">
        <f>IF(ISBLANK(Regressions!A131), " ", Regressions!A131)</f>
        <v>Gabon</v>
      </c>
      <c r="B121" s="336">
        <f>IF(ISBLANK(Regressions!B131), " ", Regressions!B131)</f>
        <v>2024</v>
      </c>
      <c r="C121" s="341" t="str">
        <f>IF(ISBLANK(Regressions!C131), " ", Regressions!C131)</f>
        <v>Pre-primary</v>
      </c>
      <c r="D121" s="337" t="str">
        <f>IF(ISBLANK(Regressions!D131), " ", Regressions!D131)</f>
        <v> </v>
      </c>
      <c r="E121" s="213" t="e">
        <f>IF(ISNUMBER(Regressions!E131),ROUND(Regressions!E131, 1), NA())</f>
        <v>#N/A</v>
      </c>
      <c r="F121" s="338" t="e">
        <f>IF(ISNUMBER(Regressions!F131),ROUND(Regressions!F131, 1), NA())</f>
        <v>#N/A</v>
      </c>
      <c r="G121" s="235" t="e">
        <f>IF(ISNUMBER(Regressions!G131),ROUND(Regressions!G131, 1), NA())</f>
        <v>#N/A</v>
      </c>
      <c r="H121" s="339" t="e">
        <f>IF(ISNUMBER(Regressions!H131),ROUND(Regressions!H131, 1), NA())</f>
        <v>#N/A</v>
      </c>
      <c r="I121" s="236" t="e">
        <f>IF(ISNUMBER(Regressions!I131),ROUND(Regressions!I131, 1), NA())</f>
        <v>#N/A</v>
      </c>
      <c r="J121" s="340" t="e">
        <f>IF(ISNUMBER(Regressions!K131),ROUND(Regressions!K131, 1), NA())</f>
        <v>#N/A</v>
      </c>
      <c r="K121" s="338" t="e">
        <f>IF(ISNUMBER(Regressions!L131),ROUND(Regressions!L131, 1), NA())</f>
        <v>#N/A</v>
      </c>
      <c r="L121" s="237" t="e">
        <f>IF(ISNUMBER(Regressions!M131),ROUND(Regressions!M131, 1), NA())</f>
        <v>#N/A</v>
      </c>
      <c r="M121" s="339" t="e">
        <f>IF(ISNUMBER(Regressions!N131),ROUND(Regressions!N131, 1), NA())</f>
        <v>#N/A</v>
      </c>
      <c r="N121" s="236" t="e">
        <f>IF(ISNUMBER(Regressions!O131),ROUND(Regressions!O131, 1), NA())</f>
        <v>#N/A</v>
      </c>
      <c r="O121" s="340" t="e">
        <f>IF(ISNUMBER(Regressions!Q131),ROUND(Regressions!Q131, 1), NA())</f>
        <v>#N/A</v>
      </c>
      <c r="P121" s="338" t="e">
        <f>IF(ISNUMBER(Regressions!R131),ROUND(Regressions!R131, 1), NA())</f>
        <v>#N/A</v>
      </c>
      <c r="Q121" s="214" t="e">
        <f>IF(ISNUMBER(Regressions!S131),ROUND(Regressions!S131, 1), NA())</f>
        <v>#N/A</v>
      </c>
      <c r="R121" s="339" t="e">
        <f>IF(ISNUMBER(Regressions!T131),ROUND(Regressions!T131, 1), NA())</f>
        <v>#N/A</v>
      </c>
      <c r="S121" s="236" t="e">
        <f>IF(ISNUMBER(Regressions!U131),ROUND(Regressions!U131, 1), NA())</f>
        <v>#N/A</v>
      </c>
    </row>
    <row xmlns:x14ac="http://schemas.microsoft.com/office/spreadsheetml/2009/9/ac" r="122" hidden="true" x14ac:dyDescent="0.2">
      <c r="A122" s="335" t="str">
        <f>IF(ISBLANK(Regressions!A132), " ", Regressions!A132)</f>
        <v>Gabon</v>
      </c>
      <c r="B122" s="336">
        <f>IF(ISBLANK(Regressions!B132), " ", Regressions!B132)</f>
        <v>2025</v>
      </c>
      <c r="C122" s="341" t="str">
        <f>IF(ISBLANK(Regressions!C132), " ", Regressions!C132)</f>
        <v>Pre-primary</v>
      </c>
      <c r="D122" s="337" t="str">
        <f>IF(ISBLANK(Regressions!D132), " ", Regressions!D132)</f>
        <v> </v>
      </c>
      <c r="E122" s="213" t="e">
        <f>IF(ISNUMBER(Regressions!E132),ROUND(Regressions!E132, 1), NA())</f>
        <v>#N/A</v>
      </c>
      <c r="F122" s="338" t="e">
        <f>IF(ISNUMBER(Regressions!F132),ROUND(Regressions!F132, 1), NA())</f>
        <v>#N/A</v>
      </c>
      <c r="G122" s="235" t="e">
        <f>IF(ISNUMBER(Regressions!G132),ROUND(Regressions!G132, 1), NA())</f>
        <v>#N/A</v>
      </c>
      <c r="H122" s="339" t="e">
        <f>IF(ISNUMBER(Regressions!H132),ROUND(Regressions!H132, 1), NA())</f>
        <v>#N/A</v>
      </c>
      <c r="I122" s="236" t="e">
        <f>IF(ISNUMBER(Regressions!I132),ROUND(Regressions!I132, 1), NA())</f>
        <v>#N/A</v>
      </c>
      <c r="J122" s="340" t="e">
        <f>IF(ISNUMBER(Regressions!K132),ROUND(Regressions!K132, 1), NA())</f>
        <v>#N/A</v>
      </c>
      <c r="K122" s="338" t="e">
        <f>IF(ISNUMBER(Regressions!L132),ROUND(Regressions!L132, 1), NA())</f>
        <v>#N/A</v>
      </c>
      <c r="L122" s="237" t="e">
        <f>IF(ISNUMBER(Regressions!M132),ROUND(Regressions!M132, 1), NA())</f>
        <v>#N/A</v>
      </c>
      <c r="M122" s="339" t="e">
        <f>IF(ISNUMBER(Regressions!N132),ROUND(Regressions!N132, 1), NA())</f>
        <v>#N/A</v>
      </c>
      <c r="N122" s="236" t="e">
        <f>IF(ISNUMBER(Regressions!O132),ROUND(Regressions!O132, 1), NA())</f>
        <v>#N/A</v>
      </c>
      <c r="O122" s="340" t="e">
        <f>IF(ISNUMBER(Regressions!Q132),ROUND(Regressions!Q132, 1), NA())</f>
        <v>#N/A</v>
      </c>
      <c r="P122" s="338" t="e">
        <f>IF(ISNUMBER(Regressions!R132),ROUND(Regressions!R132, 1), NA())</f>
        <v>#N/A</v>
      </c>
      <c r="Q122" s="214" t="e">
        <f>IF(ISNUMBER(Regressions!S132),ROUND(Regressions!S132, 1), NA())</f>
        <v>#N/A</v>
      </c>
      <c r="R122" s="339" t="e">
        <f>IF(ISNUMBER(Regressions!T132),ROUND(Regressions!T132, 1), NA())</f>
        <v>#N/A</v>
      </c>
      <c r="S122" s="236" t="e">
        <f>IF(ISNUMBER(Regressions!U132),ROUND(Regressions!U132, 1), NA())</f>
        <v>#N/A</v>
      </c>
    </row>
    <row xmlns:x14ac="http://schemas.microsoft.com/office/spreadsheetml/2009/9/ac" r="123" hidden="true" x14ac:dyDescent="0.2">
      <c r="A123" s="335" t="str">
        <f>IF(ISBLANK(Regressions!A133), " ", Regressions!A133)</f>
        <v>Gabon</v>
      </c>
      <c r="B123" s="336">
        <f>IF(ISBLANK(Regressions!B133), " ", Regressions!B133)</f>
        <v>2026</v>
      </c>
      <c r="C123" s="341" t="str">
        <f>IF(ISBLANK(Regressions!C133), " ", Regressions!C133)</f>
        <v>Pre-primary</v>
      </c>
      <c r="D123" s="337" t="str">
        <f>IF(ISBLANK(Regressions!D133), " ", Regressions!D133)</f>
        <v> </v>
      </c>
      <c r="E123" s="213" t="e">
        <f>IF(ISNUMBER(Regressions!E133),ROUND(Regressions!E133, 1), NA())</f>
        <v>#N/A</v>
      </c>
      <c r="F123" s="338" t="e">
        <f>IF(ISNUMBER(Regressions!F133),ROUND(Regressions!F133, 1), NA())</f>
        <v>#N/A</v>
      </c>
      <c r="G123" s="235" t="e">
        <f>IF(ISNUMBER(Regressions!G133),ROUND(Regressions!G133, 1), NA())</f>
        <v>#N/A</v>
      </c>
      <c r="H123" s="339" t="e">
        <f>IF(ISNUMBER(Regressions!H133),ROUND(Regressions!H133, 1), NA())</f>
        <v>#N/A</v>
      </c>
      <c r="I123" s="236" t="e">
        <f>IF(ISNUMBER(Regressions!I133),ROUND(Regressions!I133, 1), NA())</f>
        <v>#N/A</v>
      </c>
      <c r="J123" s="340" t="e">
        <f>IF(ISNUMBER(Regressions!K133),ROUND(Regressions!K133, 1), NA())</f>
        <v>#N/A</v>
      </c>
      <c r="K123" s="338" t="e">
        <f>IF(ISNUMBER(Regressions!L133),ROUND(Regressions!L133, 1), NA())</f>
        <v>#N/A</v>
      </c>
      <c r="L123" s="237" t="e">
        <f>IF(ISNUMBER(Regressions!M133),ROUND(Regressions!M133, 1), NA())</f>
        <v>#N/A</v>
      </c>
      <c r="M123" s="339" t="e">
        <f>IF(ISNUMBER(Regressions!N133),ROUND(Regressions!N133, 1), NA())</f>
        <v>#N/A</v>
      </c>
      <c r="N123" s="236" t="e">
        <f>IF(ISNUMBER(Regressions!O133),ROUND(Regressions!O133, 1), NA())</f>
        <v>#N/A</v>
      </c>
      <c r="O123" s="340" t="e">
        <f>IF(ISNUMBER(Regressions!Q133),ROUND(Regressions!Q133, 1), NA())</f>
        <v>#N/A</v>
      </c>
      <c r="P123" s="338" t="e">
        <f>IF(ISNUMBER(Regressions!R133),ROUND(Regressions!R133, 1), NA())</f>
        <v>#N/A</v>
      </c>
      <c r="Q123" s="214" t="e">
        <f>IF(ISNUMBER(Regressions!S133),ROUND(Regressions!S133, 1), NA())</f>
        <v>#N/A</v>
      </c>
      <c r="R123" s="339" t="e">
        <f>IF(ISNUMBER(Regressions!T133),ROUND(Regressions!T133, 1), NA())</f>
        <v>#N/A</v>
      </c>
      <c r="S123" s="236" t="e">
        <f>IF(ISNUMBER(Regressions!U133),ROUND(Regressions!U133, 1), NA())</f>
        <v>#N/A</v>
      </c>
    </row>
    <row xmlns:x14ac="http://schemas.microsoft.com/office/spreadsheetml/2009/9/ac" r="124" hidden="true" x14ac:dyDescent="0.2">
      <c r="A124" s="335" t="str">
        <f>IF(ISBLANK(Regressions!A134), " ", Regressions!A134)</f>
        <v>Gabon</v>
      </c>
      <c r="B124" s="336">
        <f>IF(ISBLANK(Regressions!B134), " ", Regressions!B134)</f>
        <v>2027</v>
      </c>
      <c r="C124" s="341" t="str">
        <f>IF(ISBLANK(Regressions!C134), " ", Regressions!C134)</f>
        <v>Pre-primary</v>
      </c>
      <c r="D124" s="337" t="str">
        <f>IF(ISBLANK(Regressions!D134), " ", Regressions!D134)</f>
        <v> </v>
      </c>
      <c r="E124" s="213" t="e">
        <f>IF(ISNUMBER(Regressions!E134),ROUND(Regressions!E134, 1), NA())</f>
        <v>#N/A</v>
      </c>
      <c r="F124" s="338" t="e">
        <f>IF(ISNUMBER(Regressions!F134),ROUND(Regressions!F134, 1), NA())</f>
        <v>#N/A</v>
      </c>
      <c r="G124" s="235" t="e">
        <f>IF(ISNUMBER(Regressions!G134),ROUND(Regressions!G134, 1), NA())</f>
        <v>#N/A</v>
      </c>
      <c r="H124" s="339" t="e">
        <f>IF(ISNUMBER(Regressions!H134),ROUND(Regressions!H134, 1), NA())</f>
        <v>#N/A</v>
      </c>
      <c r="I124" s="236" t="e">
        <f>IF(ISNUMBER(Regressions!I134),ROUND(Regressions!I134, 1), NA())</f>
        <v>#N/A</v>
      </c>
      <c r="J124" s="340" t="e">
        <f>IF(ISNUMBER(Regressions!K134),ROUND(Regressions!K134, 1), NA())</f>
        <v>#N/A</v>
      </c>
      <c r="K124" s="338" t="e">
        <f>IF(ISNUMBER(Regressions!L134),ROUND(Regressions!L134, 1), NA())</f>
        <v>#N/A</v>
      </c>
      <c r="L124" s="237" t="e">
        <f>IF(ISNUMBER(Regressions!M134),ROUND(Regressions!M134, 1), NA())</f>
        <v>#N/A</v>
      </c>
      <c r="M124" s="339" t="e">
        <f>IF(ISNUMBER(Regressions!N134),ROUND(Regressions!N134, 1), NA())</f>
        <v>#N/A</v>
      </c>
      <c r="N124" s="236" t="e">
        <f>IF(ISNUMBER(Regressions!O134),ROUND(Regressions!O134, 1), NA())</f>
        <v>#N/A</v>
      </c>
      <c r="O124" s="340" t="e">
        <f>IF(ISNUMBER(Regressions!Q134),ROUND(Regressions!Q134, 1), NA())</f>
        <v>#N/A</v>
      </c>
      <c r="P124" s="338" t="e">
        <f>IF(ISNUMBER(Regressions!R134),ROUND(Regressions!R134, 1), NA())</f>
        <v>#N/A</v>
      </c>
      <c r="Q124" s="214" t="e">
        <f>IF(ISNUMBER(Regressions!S134),ROUND(Regressions!S134, 1), NA())</f>
        <v>#N/A</v>
      </c>
      <c r="R124" s="339" t="e">
        <f>IF(ISNUMBER(Regressions!T134),ROUND(Regressions!T134, 1), NA())</f>
        <v>#N/A</v>
      </c>
      <c r="S124" s="236" t="e">
        <f>IF(ISNUMBER(Regressions!U134),ROUND(Regressions!U134, 1), NA())</f>
        <v>#N/A</v>
      </c>
    </row>
    <row xmlns:x14ac="http://schemas.microsoft.com/office/spreadsheetml/2009/9/ac" r="125" hidden="true" x14ac:dyDescent="0.2">
      <c r="A125" s="335" t="str">
        <f>IF(ISBLANK(Regressions!A135), " ", Regressions!A135)</f>
        <v>Gabon</v>
      </c>
      <c r="B125" s="336">
        <f>IF(ISBLANK(Regressions!B135), " ", Regressions!B135)</f>
        <v>2028</v>
      </c>
      <c r="C125" s="341" t="str">
        <f>IF(ISBLANK(Regressions!C135), " ", Regressions!C135)</f>
        <v>Pre-primary</v>
      </c>
      <c r="D125" s="337" t="str">
        <f>IF(ISBLANK(Regressions!D135), " ", Regressions!D135)</f>
        <v> </v>
      </c>
      <c r="E125" s="213" t="e">
        <f>IF(ISNUMBER(Regressions!E135),ROUND(Regressions!E135, 1), NA())</f>
        <v>#N/A</v>
      </c>
      <c r="F125" s="338" t="e">
        <f>IF(ISNUMBER(Regressions!F135),ROUND(Regressions!F135, 1), NA())</f>
        <v>#N/A</v>
      </c>
      <c r="G125" s="235" t="e">
        <f>IF(ISNUMBER(Regressions!G135),ROUND(Regressions!G135, 1), NA())</f>
        <v>#N/A</v>
      </c>
      <c r="H125" s="339" t="e">
        <f>IF(ISNUMBER(Regressions!H135),ROUND(Regressions!H135, 1), NA())</f>
        <v>#N/A</v>
      </c>
      <c r="I125" s="236" t="e">
        <f>IF(ISNUMBER(Regressions!I135),ROUND(Regressions!I135, 1), NA())</f>
        <v>#N/A</v>
      </c>
      <c r="J125" s="340" t="e">
        <f>IF(ISNUMBER(Regressions!K135),ROUND(Regressions!K135, 1), NA())</f>
        <v>#N/A</v>
      </c>
      <c r="K125" s="338" t="e">
        <f>IF(ISNUMBER(Regressions!L135),ROUND(Regressions!L135, 1), NA())</f>
        <v>#N/A</v>
      </c>
      <c r="L125" s="237" t="e">
        <f>IF(ISNUMBER(Regressions!M135),ROUND(Regressions!M135, 1), NA())</f>
        <v>#N/A</v>
      </c>
      <c r="M125" s="339" t="e">
        <f>IF(ISNUMBER(Regressions!N135),ROUND(Regressions!N135, 1), NA())</f>
        <v>#N/A</v>
      </c>
      <c r="N125" s="236" t="e">
        <f>IF(ISNUMBER(Regressions!O135),ROUND(Regressions!O135, 1), NA())</f>
        <v>#N/A</v>
      </c>
      <c r="O125" s="340" t="e">
        <f>IF(ISNUMBER(Regressions!Q135),ROUND(Regressions!Q135, 1), NA())</f>
        <v>#N/A</v>
      </c>
      <c r="P125" s="338" t="e">
        <f>IF(ISNUMBER(Regressions!R135),ROUND(Regressions!R135, 1), NA())</f>
        <v>#N/A</v>
      </c>
      <c r="Q125" s="214" t="e">
        <f>IF(ISNUMBER(Regressions!S135),ROUND(Regressions!S135, 1), NA())</f>
        <v>#N/A</v>
      </c>
      <c r="R125" s="339" t="e">
        <f>IF(ISNUMBER(Regressions!T135),ROUND(Regressions!T135, 1), NA())</f>
        <v>#N/A</v>
      </c>
      <c r="S125" s="236" t="e">
        <f>IF(ISNUMBER(Regressions!U135),ROUND(Regressions!U135, 1), NA())</f>
        <v>#N/A</v>
      </c>
    </row>
    <row xmlns:x14ac="http://schemas.microsoft.com/office/spreadsheetml/2009/9/ac" r="126" hidden="true" x14ac:dyDescent="0.2">
      <c r="A126" s="335" t="str">
        <f>IF(ISBLANK(Regressions!A136), " ", Regressions!A136)</f>
        <v>Gabon</v>
      </c>
      <c r="B126" s="336">
        <f>IF(ISBLANK(Regressions!B136), " ", Regressions!B136)</f>
        <v>2029</v>
      </c>
      <c r="C126" s="341" t="str">
        <f>IF(ISBLANK(Regressions!C136), " ", Regressions!C136)</f>
        <v>Pre-primary</v>
      </c>
      <c r="D126" s="337" t="str">
        <f>IF(ISBLANK(Regressions!D136), " ", Regressions!D136)</f>
        <v> </v>
      </c>
      <c r="E126" s="213" t="e">
        <f>IF(ISNUMBER(Regressions!E136),ROUND(Regressions!E136, 1), NA())</f>
        <v>#N/A</v>
      </c>
      <c r="F126" s="338" t="e">
        <f>IF(ISNUMBER(Regressions!F136),ROUND(Regressions!F136, 1), NA())</f>
        <v>#N/A</v>
      </c>
      <c r="G126" s="235" t="e">
        <f>IF(ISNUMBER(Regressions!G136),ROUND(Regressions!G136, 1), NA())</f>
        <v>#N/A</v>
      </c>
      <c r="H126" s="339" t="e">
        <f>IF(ISNUMBER(Regressions!H136),ROUND(Regressions!H136, 1), NA())</f>
        <v>#N/A</v>
      </c>
      <c r="I126" s="236" t="e">
        <f>IF(ISNUMBER(Regressions!I136),ROUND(Regressions!I136, 1), NA())</f>
        <v>#N/A</v>
      </c>
      <c r="J126" s="340" t="e">
        <f>IF(ISNUMBER(Regressions!K136),ROUND(Regressions!K136, 1), NA())</f>
        <v>#N/A</v>
      </c>
      <c r="K126" s="338" t="e">
        <f>IF(ISNUMBER(Regressions!L136),ROUND(Regressions!L136, 1), NA())</f>
        <v>#N/A</v>
      </c>
      <c r="L126" s="237" t="e">
        <f>IF(ISNUMBER(Regressions!M136),ROUND(Regressions!M136, 1), NA())</f>
        <v>#N/A</v>
      </c>
      <c r="M126" s="339" t="e">
        <f>IF(ISNUMBER(Regressions!N136),ROUND(Regressions!N136, 1), NA())</f>
        <v>#N/A</v>
      </c>
      <c r="N126" s="236" t="e">
        <f>IF(ISNUMBER(Regressions!O136),ROUND(Regressions!O136, 1), NA())</f>
        <v>#N/A</v>
      </c>
      <c r="O126" s="340" t="e">
        <f>IF(ISNUMBER(Regressions!Q136),ROUND(Regressions!Q136, 1), NA())</f>
        <v>#N/A</v>
      </c>
      <c r="P126" s="338" t="e">
        <f>IF(ISNUMBER(Regressions!R136),ROUND(Regressions!R136, 1), NA())</f>
        <v>#N/A</v>
      </c>
      <c r="Q126" s="214" t="e">
        <f>IF(ISNUMBER(Regressions!S136),ROUND(Regressions!S136, 1), NA())</f>
        <v>#N/A</v>
      </c>
      <c r="R126" s="339" t="e">
        <f>IF(ISNUMBER(Regressions!T136),ROUND(Regressions!T136, 1), NA())</f>
        <v>#N/A</v>
      </c>
      <c r="S126" s="236" t="e">
        <f>IF(ISNUMBER(Regressions!U136),ROUND(Regressions!U136, 1), NA())</f>
        <v>#N/A</v>
      </c>
    </row>
    <row xmlns:x14ac="http://schemas.microsoft.com/office/spreadsheetml/2009/9/ac" r="127" hidden="true" x14ac:dyDescent="0.2">
      <c r="A127" s="335" t="str">
        <f>IF(ISBLANK(Regressions!A137), " ", Regressions!A137)</f>
        <v>Gabon</v>
      </c>
      <c r="B127" s="336">
        <f>IF(ISBLANK(Regressions!B137), " ", Regressions!B137)</f>
        <v>2030</v>
      </c>
      <c r="C127" s="341" t="str">
        <f>IF(ISBLANK(Regressions!C137), " ", Regressions!C137)</f>
        <v>Pre-primary</v>
      </c>
      <c r="D127" s="337" t="str">
        <f>IF(ISBLANK(Regressions!D137), " ", Regressions!D137)</f>
        <v> </v>
      </c>
      <c r="E127" s="213" t="e">
        <f>IF(ISNUMBER(Regressions!E137),ROUND(Regressions!E137, 1), NA())</f>
        <v>#N/A</v>
      </c>
      <c r="F127" s="338" t="e">
        <f>IF(ISNUMBER(Regressions!F137),ROUND(Regressions!F137, 1), NA())</f>
        <v>#N/A</v>
      </c>
      <c r="G127" s="235" t="e">
        <f>IF(ISNUMBER(Regressions!G137),ROUND(Regressions!G137, 1), NA())</f>
        <v>#N/A</v>
      </c>
      <c r="H127" s="339" t="e">
        <f>IF(ISNUMBER(Regressions!H137),ROUND(Regressions!H137, 1), NA())</f>
        <v>#N/A</v>
      </c>
      <c r="I127" s="236" t="e">
        <f>IF(ISNUMBER(Regressions!I137),ROUND(Regressions!I137, 1), NA())</f>
        <v>#N/A</v>
      </c>
      <c r="J127" s="340" t="e">
        <f>IF(ISNUMBER(Regressions!K137),ROUND(Regressions!K137, 1), NA())</f>
        <v>#N/A</v>
      </c>
      <c r="K127" s="338" t="e">
        <f>IF(ISNUMBER(Regressions!L137),ROUND(Regressions!L137, 1), NA())</f>
        <v>#N/A</v>
      </c>
      <c r="L127" s="237" t="e">
        <f>IF(ISNUMBER(Regressions!M137),ROUND(Regressions!M137, 1), NA())</f>
        <v>#N/A</v>
      </c>
      <c r="M127" s="339" t="e">
        <f>IF(ISNUMBER(Regressions!N137),ROUND(Regressions!N137, 1), NA())</f>
        <v>#N/A</v>
      </c>
      <c r="N127" s="236" t="e">
        <f>IF(ISNUMBER(Regressions!O137),ROUND(Regressions!O137, 1), NA())</f>
        <v>#N/A</v>
      </c>
      <c r="O127" s="340" t="e">
        <f>IF(ISNUMBER(Regressions!Q137),ROUND(Regressions!Q137, 1), NA())</f>
        <v>#N/A</v>
      </c>
      <c r="P127" s="338" t="e">
        <f>IF(ISNUMBER(Regressions!R137),ROUND(Regressions!R137, 1), NA())</f>
        <v>#N/A</v>
      </c>
      <c r="Q127" s="214" t="e">
        <f>IF(ISNUMBER(Regressions!S137),ROUND(Regressions!S137, 1), NA())</f>
        <v>#N/A</v>
      </c>
      <c r="R127" s="339" t="e">
        <f>IF(ISNUMBER(Regressions!T137),ROUND(Regressions!T137, 1), NA())</f>
        <v>#N/A</v>
      </c>
      <c r="S127" s="236" t="e">
        <f>IF(ISNUMBER(Regressions!U137),ROUND(Regressions!U137, 1), NA())</f>
        <v>#N/A</v>
      </c>
    </row>
    <row xmlns:x14ac="http://schemas.microsoft.com/office/spreadsheetml/2009/9/ac" r="128" x14ac:dyDescent="0.2">
      <c r="A128" s="335" t="str">
        <f>IF(ISBLANK(Regressions!A138), " ", Regressions!A138)</f>
        <v>Gabon</v>
      </c>
      <c r="B128" s="336">
        <f>IF(ISBLANK(Regressions!B138), " ", Regressions!B138)</f>
        <v>2000</v>
      </c>
      <c r="C128" s="341" t="str">
        <f>IF(ISBLANK(Regressions!C138), " ", Regressions!C138)</f>
        <v>Primary</v>
      </c>
      <c r="D128" s="337">
        <f>IF(ISBLANK(Regressions!D138), " ", Regressions!D138)</f>
        <v>202224</v>
      </c>
      <c r="E128" s="213" t="e">
        <f>IF(ISNUMBER(Regressions!E138),ROUND(Regressions!E138, 1), NA())</f>
        <v>#N/A</v>
      </c>
      <c r="F128" s="338" t="e">
        <f>IF(ISNUMBER(Regressions!F138),ROUND(Regressions!F138, 1), NA())</f>
        <v>#N/A</v>
      </c>
      <c r="G128" s="235" t="e">
        <f>IF(ISNUMBER(Regressions!G138),ROUND(Regressions!G138, 1), NA())</f>
        <v>#N/A</v>
      </c>
      <c r="H128" s="339" t="e">
        <f>IF(ISNUMBER(Regressions!H138),ROUND(Regressions!H138, 1), NA())</f>
        <v>#N/A</v>
      </c>
      <c r="I128" s="236" t="e">
        <f>IF(ISNUMBER(Regressions!I138),ROUND(Regressions!I138, 1), NA())</f>
        <v>#N/A</v>
      </c>
      <c r="J128" s="340" t="e">
        <f>IF(ISNUMBER(Regressions!K138),ROUND(Regressions!K138, 1), NA())</f>
        <v>#N/A</v>
      </c>
      <c r="K128" s="338" t="e">
        <f>IF(ISNUMBER(Regressions!L138),ROUND(Regressions!L138, 1), NA())</f>
        <v>#N/A</v>
      </c>
      <c r="L128" s="237" t="e">
        <f>IF(ISNUMBER(Regressions!M138),ROUND(Regressions!M138, 1), NA())</f>
        <v>#N/A</v>
      </c>
      <c r="M128" s="339" t="e">
        <f>IF(ISNUMBER(Regressions!N138),ROUND(Regressions!N138, 1), NA())</f>
        <v>#N/A</v>
      </c>
      <c r="N128" s="236" t="e">
        <f>IF(ISNUMBER(Regressions!O138),ROUND(Regressions!O138, 1), NA())</f>
        <v>#N/A</v>
      </c>
      <c r="O128" s="340" t="e">
        <f>IF(ISNUMBER(Regressions!Q138),ROUND(Regressions!Q138, 1), NA())</f>
        <v>#N/A</v>
      </c>
      <c r="P128" s="338" t="e">
        <f>IF(ISNUMBER(Regressions!R138),ROUND(Regressions!R138, 1), NA())</f>
        <v>#N/A</v>
      </c>
      <c r="Q128" s="214" t="e">
        <f>IF(ISNUMBER(Regressions!S138),ROUND(Regressions!S138, 1), NA())</f>
        <v>#N/A</v>
      </c>
      <c r="R128" s="339" t="e">
        <f>IF(ISNUMBER(Regressions!T138),ROUND(Regressions!T138, 1), NA())</f>
        <v>#N/A</v>
      </c>
      <c r="S128" s="236" t="e">
        <f>IF(ISNUMBER(Regressions!U138),ROUND(Regressions!U138, 1), NA())</f>
        <v>#N/A</v>
      </c>
    </row>
    <row xmlns:x14ac="http://schemas.microsoft.com/office/spreadsheetml/2009/9/ac" r="129" x14ac:dyDescent="0.2">
      <c r="A129" s="335" t="str">
        <f>IF(ISBLANK(Regressions!A139), " ", Regressions!A139)</f>
        <v>Gabon</v>
      </c>
      <c r="B129" s="336">
        <f>IF(ISBLANK(Regressions!B139), " ", Regressions!B139)</f>
        <v>2001</v>
      </c>
      <c r="C129" s="341" t="str">
        <f>IF(ISBLANK(Regressions!C139), " ", Regressions!C139)</f>
        <v>Primary</v>
      </c>
      <c r="D129" s="337">
        <f>IF(ISBLANK(Regressions!D139), " ", Regressions!D139)</f>
        <v>205292</v>
      </c>
      <c r="E129" s="213" t="e">
        <f>IF(ISNUMBER(Regressions!E139),ROUND(Regressions!E139, 1), NA())</f>
        <v>#N/A</v>
      </c>
      <c r="F129" s="338" t="e">
        <f>IF(ISNUMBER(Regressions!F139),ROUND(Regressions!F139, 1), NA())</f>
        <v>#N/A</v>
      </c>
      <c r="G129" s="235" t="e">
        <f>IF(ISNUMBER(Regressions!G139),ROUND(Regressions!G139, 1), NA())</f>
        <v>#N/A</v>
      </c>
      <c r="H129" s="339" t="e">
        <f>IF(ISNUMBER(Regressions!H139),ROUND(Regressions!H139, 1), NA())</f>
        <v>#N/A</v>
      </c>
      <c r="I129" s="236" t="e">
        <f>IF(ISNUMBER(Regressions!I139),ROUND(Regressions!I139, 1), NA())</f>
        <v>#N/A</v>
      </c>
      <c r="J129" s="340" t="e">
        <f>IF(ISNUMBER(Regressions!K139),ROUND(Regressions!K139, 1), NA())</f>
        <v>#N/A</v>
      </c>
      <c r="K129" s="338" t="e">
        <f>IF(ISNUMBER(Regressions!L139),ROUND(Regressions!L139, 1), NA())</f>
        <v>#N/A</v>
      </c>
      <c r="L129" s="237" t="e">
        <f>IF(ISNUMBER(Regressions!M139),ROUND(Regressions!M139, 1), NA())</f>
        <v>#N/A</v>
      </c>
      <c r="M129" s="339" t="e">
        <f>IF(ISNUMBER(Regressions!N139),ROUND(Regressions!N139, 1), NA())</f>
        <v>#N/A</v>
      </c>
      <c r="N129" s="236" t="e">
        <f>IF(ISNUMBER(Regressions!O139),ROUND(Regressions!O139, 1), NA())</f>
        <v>#N/A</v>
      </c>
      <c r="O129" s="340" t="e">
        <f>IF(ISNUMBER(Regressions!Q139),ROUND(Regressions!Q139, 1), NA())</f>
        <v>#N/A</v>
      </c>
      <c r="P129" s="338" t="e">
        <f>IF(ISNUMBER(Regressions!R139),ROUND(Regressions!R139, 1), NA())</f>
        <v>#N/A</v>
      </c>
      <c r="Q129" s="214" t="e">
        <f>IF(ISNUMBER(Regressions!S139),ROUND(Regressions!S139, 1), NA())</f>
        <v>#N/A</v>
      </c>
      <c r="R129" s="339" t="e">
        <f>IF(ISNUMBER(Regressions!T139),ROUND(Regressions!T139, 1), NA())</f>
        <v>#N/A</v>
      </c>
      <c r="S129" s="236" t="e">
        <f>IF(ISNUMBER(Regressions!U139),ROUND(Regressions!U139, 1), NA())</f>
        <v>#N/A</v>
      </c>
    </row>
    <row xmlns:x14ac="http://schemas.microsoft.com/office/spreadsheetml/2009/9/ac" r="130" x14ac:dyDescent="0.2">
      <c r="A130" s="335" t="str">
        <f>IF(ISBLANK(Regressions!A140), " ", Regressions!A140)</f>
        <v>Gabon</v>
      </c>
      <c r="B130" s="336">
        <f>IF(ISBLANK(Regressions!B140), " ", Regressions!B140)</f>
        <v>2002</v>
      </c>
      <c r="C130" s="341" t="str">
        <f>IF(ISBLANK(Regressions!C140), " ", Regressions!C140)</f>
        <v>Primary</v>
      </c>
      <c r="D130" s="337">
        <f>IF(ISBLANK(Regressions!D140), " ", Regressions!D140)</f>
        <v>207975</v>
      </c>
      <c r="E130" s="213" t="e">
        <f>IF(ISNUMBER(Regressions!E140),ROUND(Regressions!E140, 1), NA())</f>
        <v>#N/A</v>
      </c>
      <c r="F130" s="338" t="e">
        <f>IF(ISNUMBER(Regressions!F140),ROUND(Regressions!F140, 1), NA())</f>
        <v>#N/A</v>
      </c>
      <c r="G130" s="235" t="e">
        <f>IF(ISNUMBER(Regressions!G140),ROUND(Regressions!G140, 1), NA())</f>
        <v>#N/A</v>
      </c>
      <c r="H130" s="339" t="e">
        <f>IF(ISNUMBER(Regressions!H140),ROUND(Regressions!H140, 1), NA())</f>
        <v>#N/A</v>
      </c>
      <c r="I130" s="236" t="e">
        <f>IF(ISNUMBER(Regressions!I140),ROUND(Regressions!I140, 1), NA())</f>
        <v>#N/A</v>
      </c>
      <c r="J130" s="340" t="e">
        <f>IF(ISNUMBER(Regressions!K140),ROUND(Regressions!K140, 1), NA())</f>
        <v>#N/A</v>
      </c>
      <c r="K130" s="338" t="e">
        <f>IF(ISNUMBER(Regressions!L140),ROUND(Regressions!L140, 1), NA())</f>
        <v>#N/A</v>
      </c>
      <c r="L130" s="237" t="e">
        <f>IF(ISNUMBER(Regressions!M140),ROUND(Regressions!M140, 1), NA())</f>
        <v>#N/A</v>
      </c>
      <c r="M130" s="339" t="e">
        <f>IF(ISNUMBER(Regressions!N140),ROUND(Regressions!N140, 1), NA())</f>
        <v>#N/A</v>
      </c>
      <c r="N130" s="236" t="e">
        <f>IF(ISNUMBER(Regressions!O140),ROUND(Regressions!O140, 1), NA())</f>
        <v>#N/A</v>
      </c>
      <c r="O130" s="340" t="e">
        <f>IF(ISNUMBER(Regressions!Q140),ROUND(Regressions!Q140, 1), NA())</f>
        <v>#N/A</v>
      </c>
      <c r="P130" s="338" t="e">
        <f>IF(ISNUMBER(Regressions!R140),ROUND(Regressions!R140, 1), NA())</f>
        <v>#N/A</v>
      </c>
      <c r="Q130" s="214" t="e">
        <f>IF(ISNUMBER(Regressions!S140),ROUND(Regressions!S140, 1), NA())</f>
        <v>#N/A</v>
      </c>
      <c r="R130" s="339" t="e">
        <f>IF(ISNUMBER(Regressions!T140),ROUND(Regressions!T140, 1), NA())</f>
        <v>#N/A</v>
      </c>
      <c r="S130" s="236" t="e">
        <f>IF(ISNUMBER(Regressions!U140),ROUND(Regressions!U140, 1), NA())</f>
        <v>#N/A</v>
      </c>
    </row>
    <row xmlns:x14ac="http://schemas.microsoft.com/office/spreadsheetml/2009/9/ac" r="131" x14ac:dyDescent="0.2">
      <c r="A131" s="335" t="str">
        <f>IF(ISBLANK(Regressions!A141), " ", Regressions!A141)</f>
        <v>Gabon</v>
      </c>
      <c r="B131" s="336">
        <f>IF(ISBLANK(Regressions!B141), " ", Regressions!B141)</f>
        <v>2003</v>
      </c>
      <c r="C131" s="341" t="str">
        <f>IF(ISBLANK(Regressions!C141), " ", Regressions!C141)</f>
        <v>Primary</v>
      </c>
      <c r="D131" s="337">
        <f>IF(ISBLANK(Regressions!D141), " ", Regressions!D141)</f>
        <v>210443</v>
      </c>
      <c r="E131" s="213" t="e">
        <f>IF(ISNUMBER(Regressions!E141),ROUND(Regressions!E141, 1), NA())</f>
        <v>#N/A</v>
      </c>
      <c r="F131" s="338" t="e">
        <f>IF(ISNUMBER(Regressions!F141),ROUND(Regressions!F141, 1), NA())</f>
        <v>#N/A</v>
      </c>
      <c r="G131" s="235" t="e">
        <f>IF(ISNUMBER(Regressions!G141),ROUND(Regressions!G141, 1), NA())</f>
        <v>#N/A</v>
      </c>
      <c r="H131" s="339" t="e">
        <f>IF(ISNUMBER(Regressions!H141),ROUND(Regressions!H141, 1), NA())</f>
        <v>#N/A</v>
      </c>
      <c r="I131" s="236" t="e">
        <f>IF(ISNUMBER(Regressions!I141),ROUND(Regressions!I141, 1), NA())</f>
        <v>#N/A</v>
      </c>
      <c r="J131" s="340" t="e">
        <f>IF(ISNUMBER(Regressions!K141),ROUND(Regressions!K141, 1), NA())</f>
        <v>#N/A</v>
      </c>
      <c r="K131" s="338" t="e">
        <f>IF(ISNUMBER(Regressions!L141),ROUND(Regressions!L141, 1), NA())</f>
        <v>#N/A</v>
      </c>
      <c r="L131" s="237" t="e">
        <f>IF(ISNUMBER(Regressions!M141),ROUND(Regressions!M141, 1), NA())</f>
        <v>#N/A</v>
      </c>
      <c r="M131" s="339" t="e">
        <f>IF(ISNUMBER(Regressions!N141),ROUND(Regressions!N141, 1), NA())</f>
        <v>#N/A</v>
      </c>
      <c r="N131" s="236" t="e">
        <f>IF(ISNUMBER(Regressions!O141),ROUND(Regressions!O141, 1), NA())</f>
        <v>#N/A</v>
      </c>
      <c r="O131" s="340" t="e">
        <f>IF(ISNUMBER(Regressions!Q141),ROUND(Regressions!Q141, 1), NA())</f>
        <v>#N/A</v>
      </c>
      <c r="P131" s="338" t="e">
        <f>IF(ISNUMBER(Regressions!R141),ROUND(Regressions!R141, 1), NA())</f>
        <v>#N/A</v>
      </c>
      <c r="Q131" s="214" t="e">
        <f>IF(ISNUMBER(Regressions!S141),ROUND(Regressions!S141, 1), NA())</f>
        <v>#N/A</v>
      </c>
      <c r="R131" s="339" t="e">
        <f>IF(ISNUMBER(Regressions!T141),ROUND(Regressions!T141, 1), NA())</f>
        <v>#N/A</v>
      </c>
      <c r="S131" s="236" t="e">
        <f>IF(ISNUMBER(Regressions!U141),ROUND(Regressions!U141, 1), NA())</f>
        <v>#N/A</v>
      </c>
    </row>
    <row xmlns:x14ac="http://schemas.microsoft.com/office/spreadsheetml/2009/9/ac" r="132" x14ac:dyDescent="0.2">
      <c r="A132" s="335" t="str">
        <f>IF(ISBLANK(Regressions!A142), " ", Regressions!A142)</f>
        <v>Gabon</v>
      </c>
      <c r="B132" s="336">
        <f>IF(ISBLANK(Regressions!B142), " ", Regressions!B142)</f>
        <v>2004</v>
      </c>
      <c r="C132" s="341" t="str">
        <f>IF(ISBLANK(Regressions!C142), " ", Regressions!C142)</f>
        <v>Primary</v>
      </c>
      <c r="D132" s="337">
        <f>IF(ISBLANK(Regressions!D142), " ", Regressions!D142)</f>
        <v>213035</v>
      </c>
      <c r="E132" s="213" t="e">
        <f>IF(ISNUMBER(Regressions!E142),ROUND(Regressions!E142, 1), NA())</f>
        <v>#N/A</v>
      </c>
      <c r="F132" s="338" t="e">
        <f>IF(ISNUMBER(Regressions!F142),ROUND(Regressions!F142, 1), NA())</f>
        <v>#N/A</v>
      </c>
      <c r="G132" s="235" t="e">
        <f>IF(ISNUMBER(Regressions!G142),ROUND(Regressions!G142, 1), NA())</f>
        <v>#N/A</v>
      </c>
      <c r="H132" s="339" t="e">
        <f>IF(ISNUMBER(Regressions!H142),ROUND(Regressions!H142, 1), NA())</f>
        <v>#N/A</v>
      </c>
      <c r="I132" s="236" t="e">
        <f>IF(ISNUMBER(Regressions!I142),ROUND(Regressions!I142, 1), NA())</f>
        <v>#N/A</v>
      </c>
      <c r="J132" s="340" t="e">
        <f>IF(ISNUMBER(Regressions!K142),ROUND(Regressions!K142, 1), NA())</f>
        <v>#N/A</v>
      </c>
      <c r="K132" s="338" t="e">
        <f>IF(ISNUMBER(Regressions!L142),ROUND(Regressions!L142, 1), NA())</f>
        <v>#N/A</v>
      </c>
      <c r="L132" s="237" t="e">
        <f>IF(ISNUMBER(Regressions!M142),ROUND(Regressions!M142, 1), NA())</f>
        <v>#N/A</v>
      </c>
      <c r="M132" s="339" t="e">
        <f>IF(ISNUMBER(Regressions!N142),ROUND(Regressions!N142, 1), NA())</f>
        <v>#N/A</v>
      </c>
      <c r="N132" s="236" t="e">
        <f>IF(ISNUMBER(Regressions!O142),ROUND(Regressions!O142, 1), NA())</f>
        <v>#N/A</v>
      </c>
      <c r="O132" s="340" t="e">
        <f>IF(ISNUMBER(Regressions!Q142),ROUND(Regressions!Q142, 1), NA())</f>
        <v>#N/A</v>
      </c>
      <c r="P132" s="338" t="e">
        <f>IF(ISNUMBER(Regressions!R142),ROUND(Regressions!R142, 1), NA())</f>
        <v>#N/A</v>
      </c>
      <c r="Q132" s="214" t="e">
        <f>IF(ISNUMBER(Regressions!S142),ROUND(Regressions!S142, 1), NA())</f>
        <v>#N/A</v>
      </c>
      <c r="R132" s="339" t="e">
        <f>IF(ISNUMBER(Regressions!T142),ROUND(Regressions!T142, 1), NA())</f>
        <v>#N/A</v>
      </c>
      <c r="S132" s="236" t="e">
        <f>IF(ISNUMBER(Regressions!U142),ROUND(Regressions!U142, 1), NA())</f>
        <v>#N/A</v>
      </c>
    </row>
    <row xmlns:x14ac="http://schemas.microsoft.com/office/spreadsheetml/2009/9/ac" r="133" x14ac:dyDescent="0.2">
      <c r="A133" s="335" t="str">
        <f>IF(ISBLANK(Regressions!A143), " ", Regressions!A143)</f>
        <v>Gabon</v>
      </c>
      <c r="B133" s="336">
        <f>IF(ISBLANK(Regressions!B143), " ", Regressions!B143)</f>
        <v>2005</v>
      </c>
      <c r="C133" s="341" t="str">
        <f>IF(ISBLANK(Regressions!C143), " ", Regressions!C143)</f>
        <v>Primary</v>
      </c>
      <c r="D133" s="337">
        <f>IF(ISBLANK(Regressions!D143), " ", Regressions!D143)</f>
        <v>215818</v>
      </c>
      <c r="E133" s="213" t="e">
        <f>IF(ISNUMBER(Regressions!E143),ROUND(Regressions!E143, 1), NA())</f>
        <v>#N/A</v>
      </c>
      <c r="F133" s="338" t="e">
        <f>IF(ISNUMBER(Regressions!F143),ROUND(Regressions!F143, 1), NA())</f>
        <v>#N/A</v>
      </c>
      <c r="G133" s="235" t="e">
        <f>IF(ISNUMBER(Regressions!G143),ROUND(Regressions!G143, 1), NA())</f>
        <v>#N/A</v>
      </c>
      <c r="H133" s="339" t="e">
        <f>IF(ISNUMBER(Regressions!H143),ROUND(Regressions!H143, 1), NA())</f>
        <v>#N/A</v>
      </c>
      <c r="I133" s="236" t="e">
        <f>IF(ISNUMBER(Regressions!I143),ROUND(Regressions!I143, 1), NA())</f>
        <v>#N/A</v>
      </c>
      <c r="J133" s="340">
        <f>IF(ISNUMBER(Regressions!K143),ROUND(Regressions!K143, 1), NA())</f>
        <v>57.4</v>
      </c>
      <c r="K133" s="338" t="e">
        <f>IF(ISNUMBER(Regressions!L143),ROUND(Regressions!L143, 1), NA())</f>
        <v>#N/A</v>
      </c>
      <c r="L133" s="237" t="e">
        <f>IF(ISNUMBER(Regressions!M143),ROUND(Regressions!M143, 1), NA())</f>
        <v>#N/A</v>
      </c>
      <c r="M133" s="339" t="e">
        <f>IF(ISNUMBER(Regressions!N143),ROUND(Regressions!N143, 1), NA())</f>
        <v>#N/A</v>
      </c>
      <c r="N133" s="236" t="e">
        <f>IF(ISNUMBER(Regressions!O143),ROUND(Regressions!O143, 1), NA())</f>
        <v>#N/A</v>
      </c>
      <c r="O133" s="340" t="e">
        <f>IF(ISNUMBER(Regressions!Q143),ROUND(Regressions!Q143, 1), NA())</f>
        <v>#N/A</v>
      </c>
      <c r="P133" s="338" t="e">
        <f>IF(ISNUMBER(Regressions!R143),ROUND(Regressions!R143, 1), NA())</f>
        <v>#N/A</v>
      </c>
      <c r="Q133" s="214" t="e">
        <f>IF(ISNUMBER(Regressions!S143),ROUND(Regressions!S143, 1), NA())</f>
        <v>#N/A</v>
      </c>
      <c r="R133" s="339" t="e">
        <f>IF(ISNUMBER(Regressions!T143),ROUND(Regressions!T143, 1), NA())</f>
        <v>#N/A</v>
      </c>
      <c r="S133" s="236" t="e">
        <f>IF(ISNUMBER(Regressions!U143),ROUND(Regressions!U143, 1), NA())</f>
        <v>#N/A</v>
      </c>
    </row>
    <row xmlns:x14ac="http://schemas.microsoft.com/office/spreadsheetml/2009/9/ac" r="134" x14ac:dyDescent="0.2">
      <c r="A134" s="335" t="str">
        <f>IF(ISBLANK(Regressions!A144), " ", Regressions!A144)</f>
        <v>Gabon</v>
      </c>
      <c r="B134" s="336">
        <f>IF(ISBLANK(Regressions!B144), " ", Regressions!B144)</f>
        <v>2006</v>
      </c>
      <c r="C134" s="341" t="str">
        <f>IF(ISBLANK(Regressions!C144), " ", Regressions!C144)</f>
        <v>Primary</v>
      </c>
      <c r="D134" s="337">
        <f>IF(ISBLANK(Regressions!D144), " ", Regressions!D144)</f>
        <v>218825</v>
      </c>
      <c r="E134" s="213" t="e">
        <f>IF(ISNUMBER(Regressions!E144),ROUND(Regressions!E144, 1), NA())</f>
        <v>#N/A</v>
      </c>
      <c r="F134" s="338" t="e">
        <f>IF(ISNUMBER(Regressions!F144),ROUND(Regressions!F144, 1), NA())</f>
        <v>#N/A</v>
      </c>
      <c r="G134" s="235" t="e">
        <f>IF(ISNUMBER(Regressions!G144),ROUND(Regressions!G144, 1), NA())</f>
        <v>#N/A</v>
      </c>
      <c r="H134" s="339" t="e">
        <f>IF(ISNUMBER(Regressions!H144),ROUND(Regressions!H144, 1), NA())</f>
        <v>#N/A</v>
      </c>
      <c r="I134" s="236" t="e">
        <f>IF(ISNUMBER(Regressions!I144),ROUND(Regressions!I144, 1), NA())</f>
        <v>#N/A</v>
      </c>
      <c r="J134" s="340">
        <f>IF(ISNUMBER(Regressions!K144),ROUND(Regressions!K144, 1), NA())</f>
        <v>57.4</v>
      </c>
      <c r="K134" s="338" t="e">
        <f>IF(ISNUMBER(Regressions!L144),ROUND(Regressions!L144, 1), NA())</f>
        <v>#N/A</v>
      </c>
      <c r="L134" s="237" t="e">
        <f>IF(ISNUMBER(Regressions!M144),ROUND(Regressions!M144, 1), NA())</f>
        <v>#N/A</v>
      </c>
      <c r="M134" s="339" t="e">
        <f>IF(ISNUMBER(Regressions!N144),ROUND(Regressions!N144, 1), NA())</f>
        <v>#N/A</v>
      </c>
      <c r="N134" s="236" t="e">
        <f>IF(ISNUMBER(Regressions!O144),ROUND(Regressions!O144, 1), NA())</f>
        <v>#N/A</v>
      </c>
      <c r="O134" s="340" t="e">
        <f>IF(ISNUMBER(Regressions!Q144),ROUND(Regressions!Q144, 1), NA())</f>
        <v>#N/A</v>
      </c>
      <c r="P134" s="338" t="e">
        <f>IF(ISNUMBER(Regressions!R144),ROUND(Regressions!R144, 1), NA())</f>
        <v>#N/A</v>
      </c>
      <c r="Q134" s="214" t="e">
        <f>IF(ISNUMBER(Regressions!S144),ROUND(Regressions!S144, 1), NA())</f>
        <v>#N/A</v>
      </c>
      <c r="R134" s="339" t="e">
        <f>IF(ISNUMBER(Regressions!T144),ROUND(Regressions!T144, 1), NA())</f>
        <v>#N/A</v>
      </c>
      <c r="S134" s="236" t="e">
        <f>IF(ISNUMBER(Regressions!U144),ROUND(Regressions!U144, 1), NA())</f>
        <v>#N/A</v>
      </c>
    </row>
    <row xmlns:x14ac="http://schemas.microsoft.com/office/spreadsheetml/2009/9/ac" r="135" x14ac:dyDescent="0.2">
      <c r="A135" s="335" t="str">
        <f>IF(ISBLANK(Regressions!A145), " ", Regressions!A145)</f>
        <v>Gabon</v>
      </c>
      <c r="B135" s="336">
        <f>IF(ISBLANK(Regressions!B145), " ", Regressions!B145)</f>
        <v>2007</v>
      </c>
      <c r="C135" s="341" t="str">
        <f>IF(ISBLANK(Regressions!C145), " ", Regressions!C145)</f>
        <v>Primary</v>
      </c>
      <c r="D135" s="337">
        <f>IF(ISBLANK(Regressions!D145), " ", Regressions!D145)</f>
        <v>222734</v>
      </c>
      <c r="E135" s="213" t="e">
        <f>IF(ISNUMBER(Regressions!E145),ROUND(Regressions!E145, 1), NA())</f>
        <v>#N/A</v>
      </c>
      <c r="F135" s="338" t="e">
        <f>IF(ISNUMBER(Regressions!F145),ROUND(Regressions!F145, 1), NA())</f>
        <v>#N/A</v>
      </c>
      <c r="G135" s="235" t="e">
        <f>IF(ISNUMBER(Regressions!G145),ROUND(Regressions!G145, 1), NA())</f>
        <v>#N/A</v>
      </c>
      <c r="H135" s="339" t="e">
        <f>IF(ISNUMBER(Regressions!H145),ROUND(Regressions!H145, 1), NA())</f>
        <v>#N/A</v>
      </c>
      <c r="I135" s="236" t="e">
        <f>IF(ISNUMBER(Regressions!I145),ROUND(Regressions!I145, 1), NA())</f>
        <v>#N/A</v>
      </c>
      <c r="J135" s="340">
        <f>IF(ISNUMBER(Regressions!K145),ROUND(Regressions!K145, 1), NA())</f>
        <v>57.4</v>
      </c>
      <c r="K135" s="338" t="e">
        <f>IF(ISNUMBER(Regressions!L145),ROUND(Regressions!L145, 1), NA())</f>
        <v>#N/A</v>
      </c>
      <c r="L135" s="237" t="e">
        <f>IF(ISNUMBER(Regressions!M145),ROUND(Regressions!M145, 1), NA())</f>
        <v>#N/A</v>
      </c>
      <c r="M135" s="339" t="e">
        <f>IF(ISNUMBER(Regressions!N145),ROUND(Regressions!N145, 1), NA())</f>
        <v>#N/A</v>
      </c>
      <c r="N135" s="236" t="e">
        <f>IF(ISNUMBER(Regressions!O145),ROUND(Regressions!O145, 1), NA())</f>
        <v>#N/A</v>
      </c>
      <c r="O135" s="340" t="e">
        <f>IF(ISNUMBER(Regressions!Q145),ROUND(Regressions!Q145, 1), NA())</f>
        <v>#N/A</v>
      </c>
      <c r="P135" s="338" t="e">
        <f>IF(ISNUMBER(Regressions!R145),ROUND(Regressions!R145, 1), NA())</f>
        <v>#N/A</v>
      </c>
      <c r="Q135" s="214" t="e">
        <f>IF(ISNUMBER(Regressions!S145),ROUND(Regressions!S145, 1), NA())</f>
        <v>#N/A</v>
      </c>
      <c r="R135" s="339" t="e">
        <f>IF(ISNUMBER(Regressions!T145),ROUND(Regressions!T145, 1), NA())</f>
        <v>#N/A</v>
      </c>
      <c r="S135" s="236" t="e">
        <f>IF(ISNUMBER(Regressions!U145),ROUND(Regressions!U145, 1), NA())</f>
        <v>#N/A</v>
      </c>
    </row>
    <row xmlns:x14ac="http://schemas.microsoft.com/office/spreadsheetml/2009/9/ac" r="136" x14ac:dyDescent="0.2">
      <c r="A136" s="335" t="str">
        <f>IF(ISBLANK(Regressions!A146), " ", Regressions!A146)</f>
        <v>Gabon</v>
      </c>
      <c r="B136" s="336">
        <f>IF(ISBLANK(Regressions!B146), " ", Regressions!B146)</f>
        <v>2008</v>
      </c>
      <c r="C136" s="341" t="str">
        <f>IF(ISBLANK(Regressions!C146), " ", Regressions!C146)</f>
        <v>Primary</v>
      </c>
      <c r="D136" s="337">
        <f>IF(ISBLANK(Regressions!D146), " ", Regressions!D146)</f>
        <v>227384</v>
      </c>
      <c r="E136" s="213" t="e">
        <f>IF(ISNUMBER(Regressions!E146),ROUND(Regressions!E146, 1), NA())</f>
        <v>#N/A</v>
      </c>
      <c r="F136" s="338" t="e">
        <f>IF(ISNUMBER(Regressions!F146),ROUND(Regressions!F146, 1), NA())</f>
        <v>#N/A</v>
      </c>
      <c r="G136" s="235" t="e">
        <f>IF(ISNUMBER(Regressions!G146),ROUND(Regressions!G146, 1), NA())</f>
        <v>#N/A</v>
      </c>
      <c r="H136" s="339" t="e">
        <f>IF(ISNUMBER(Regressions!H146),ROUND(Regressions!H146, 1), NA())</f>
        <v>#N/A</v>
      </c>
      <c r="I136" s="236" t="e">
        <f>IF(ISNUMBER(Regressions!I146),ROUND(Regressions!I146, 1), NA())</f>
        <v>#N/A</v>
      </c>
      <c r="J136" s="340">
        <f>IF(ISNUMBER(Regressions!K146),ROUND(Regressions!K146, 1), NA())</f>
        <v>57.4</v>
      </c>
      <c r="K136" s="338" t="e">
        <f>IF(ISNUMBER(Regressions!L146),ROUND(Regressions!L146, 1), NA())</f>
        <v>#N/A</v>
      </c>
      <c r="L136" s="237" t="e">
        <f>IF(ISNUMBER(Regressions!M146),ROUND(Regressions!M146, 1), NA())</f>
        <v>#N/A</v>
      </c>
      <c r="M136" s="339" t="e">
        <f>IF(ISNUMBER(Regressions!N146),ROUND(Regressions!N146, 1), NA())</f>
        <v>#N/A</v>
      </c>
      <c r="N136" s="236" t="e">
        <f>IF(ISNUMBER(Regressions!O146),ROUND(Regressions!O146, 1), NA())</f>
        <v>#N/A</v>
      </c>
      <c r="O136" s="340" t="e">
        <f>IF(ISNUMBER(Regressions!Q146),ROUND(Regressions!Q146, 1), NA())</f>
        <v>#N/A</v>
      </c>
      <c r="P136" s="338" t="e">
        <f>IF(ISNUMBER(Regressions!R146),ROUND(Regressions!R146, 1), NA())</f>
        <v>#N/A</v>
      </c>
      <c r="Q136" s="214" t="e">
        <f>IF(ISNUMBER(Regressions!S146),ROUND(Regressions!S146, 1), NA())</f>
        <v>#N/A</v>
      </c>
      <c r="R136" s="339" t="e">
        <f>IF(ISNUMBER(Regressions!T146),ROUND(Regressions!T146, 1), NA())</f>
        <v>#N/A</v>
      </c>
      <c r="S136" s="236" t="e">
        <f>IF(ISNUMBER(Regressions!U146),ROUND(Regressions!U146, 1), NA())</f>
        <v>#N/A</v>
      </c>
    </row>
    <row xmlns:x14ac="http://schemas.microsoft.com/office/spreadsheetml/2009/9/ac" r="137" x14ac:dyDescent="0.2">
      <c r="A137" s="335" t="str">
        <f>IF(ISBLANK(Regressions!A147), " ", Regressions!A147)</f>
        <v>Gabon</v>
      </c>
      <c r="B137" s="336">
        <f>IF(ISBLANK(Regressions!B147), " ", Regressions!B147)</f>
        <v>2009</v>
      </c>
      <c r="C137" s="341" t="str">
        <f>IF(ISBLANK(Regressions!C147), " ", Regressions!C147)</f>
        <v>Primary</v>
      </c>
      <c r="D137" s="337">
        <f>IF(ISBLANK(Regressions!D147), " ", Regressions!D147)</f>
        <v>232667</v>
      </c>
      <c r="E137" s="213" t="e">
        <f>IF(ISNUMBER(Regressions!E147),ROUND(Regressions!E147, 1), NA())</f>
        <v>#N/A</v>
      </c>
      <c r="F137" s="338" t="e">
        <f>IF(ISNUMBER(Regressions!F147),ROUND(Regressions!F147, 1), NA())</f>
        <v>#N/A</v>
      </c>
      <c r="G137" s="235" t="e">
        <f>IF(ISNUMBER(Regressions!G147),ROUND(Regressions!G147, 1), NA())</f>
        <v>#N/A</v>
      </c>
      <c r="H137" s="339" t="e">
        <f>IF(ISNUMBER(Regressions!H147),ROUND(Regressions!H147, 1), NA())</f>
        <v>#N/A</v>
      </c>
      <c r="I137" s="236" t="e">
        <f>IF(ISNUMBER(Regressions!I147),ROUND(Regressions!I147, 1), NA())</f>
        <v>#N/A</v>
      </c>
      <c r="J137" s="340">
        <f>IF(ISNUMBER(Regressions!K147),ROUND(Regressions!K147, 1), NA())</f>
        <v>57.4</v>
      </c>
      <c r="K137" s="338" t="e">
        <f>IF(ISNUMBER(Regressions!L147),ROUND(Regressions!L147, 1), NA())</f>
        <v>#N/A</v>
      </c>
      <c r="L137" s="237" t="e">
        <f>IF(ISNUMBER(Regressions!M147),ROUND(Regressions!M147, 1), NA())</f>
        <v>#N/A</v>
      </c>
      <c r="M137" s="339" t="e">
        <f>IF(ISNUMBER(Regressions!N147),ROUND(Regressions!N147, 1), NA())</f>
        <v>#N/A</v>
      </c>
      <c r="N137" s="236" t="e">
        <f>IF(ISNUMBER(Regressions!O147),ROUND(Regressions!O147, 1), NA())</f>
        <v>#N/A</v>
      </c>
      <c r="O137" s="340" t="e">
        <f>IF(ISNUMBER(Regressions!Q147),ROUND(Regressions!Q147, 1), NA())</f>
        <v>#N/A</v>
      </c>
      <c r="P137" s="338" t="e">
        <f>IF(ISNUMBER(Regressions!R147),ROUND(Regressions!R147, 1), NA())</f>
        <v>#N/A</v>
      </c>
      <c r="Q137" s="214" t="e">
        <f>IF(ISNUMBER(Regressions!S147),ROUND(Regressions!S147, 1), NA())</f>
        <v>#N/A</v>
      </c>
      <c r="R137" s="339" t="e">
        <f>IF(ISNUMBER(Regressions!T147),ROUND(Regressions!T147, 1), NA())</f>
        <v>#N/A</v>
      </c>
      <c r="S137" s="236" t="e">
        <f>IF(ISNUMBER(Regressions!U147),ROUND(Regressions!U147, 1), NA())</f>
        <v>#N/A</v>
      </c>
    </row>
    <row xmlns:x14ac="http://schemas.microsoft.com/office/spreadsheetml/2009/9/ac" r="138" x14ac:dyDescent="0.2">
      <c r="A138" s="335" t="str">
        <f>IF(ISBLANK(Regressions!A148), " ", Regressions!A148)</f>
        <v>Gabon</v>
      </c>
      <c r="B138" s="336">
        <f>IF(ISBLANK(Regressions!B148), " ", Regressions!B148)</f>
        <v>2010</v>
      </c>
      <c r="C138" s="341" t="str">
        <f>IF(ISBLANK(Regressions!C148), " ", Regressions!C148)</f>
        <v>Primary</v>
      </c>
      <c r="D138" s="337">
        <f>IF(ISBLANK(Regressions!D148), " ", Regressions!D148)</f>
        <v>238254</v>
      </c>
      <c r="E138" s="213" t="e">
        <f>IF(ISNUMBER(Regressions!E148),ROUND(Regressions!E148, 1), NA())</f>
        <v>#N/A</v>
      </c>
      <c r="F138" s="338" t="e">
        <f>IF(ISNUMBER(Regressions!F148),ROUND(Regressions!F148, 1), NA())</f>
        <v>#N/A</v>
      </c>
      <c r="G138" s="235" t="e">
        <f>IF(ISNUMBER(Regressions!G148),ROUND(Regressions!G148, 1), NA())</f>
        <v>#N/A</v>
      </c>
      <c r="H138" s="339" t="e">
        <f>IF(ISNUMBER(Regressions!H148),ROUND(Regressions!H148, 1), NA())</f>
        <v>#N/A</v>
      </c>
      <c r="I138" s="236" t="e">
        <f>IF(ISNUMBER(Regressions!I148),ROUND(Regressions!I148, 1), NA())</f>
        <v>#N/A</v>
      </c>
      <c r="J138" s="340">
        <f>IF(ISNUMBER(Regressions!K148),ROUND(Regressions!K148, 1), NA())</f>
        <v>58.6</v>
      </c>
      <c r="K138" s="338" t="e">
        <f>IF(ISNUMBER(Regressions!L148),ROUND(Regressions!L148, 1), NA())</f>
        <v>#N/A</v>
      </c>
      <c r="L138" s="237" t="e">
        <f>IF(ISNUMBER(Regressions!M148),ROUND(Regressions!M148, 1), NA())</f>
        <v>#N/A</v>
      </c>
      <c r="M138" s="339" t="e">
        <f>IF(ISNUMBER(Regressions!N148),ROUND(Regressions!N148, 1), NA())</f>
        <v>#N/A</v>
      </c>
      <c r="N138" s="236" t="e">
        <f>IF(ISNUMBER(Regressions!O148),ROUND(Regressions!O148, 1), NA())</f>
        <v>#N/A</v>
      </c>
      <c r="O138" s="340" t="e">
        <f>IF(ISNUMBER(Regressions!Q148),ROUND(Regressions!Q148, 1), NA())</f>
        <v>#N/A</v>
      </c>
      <c r="P138" s="338" t="e">
        <f>IF(ISNUMBER(Regressions!R148),ROUND(Regressions!R148, 1), NA())</f>
        <v>#N/A</v>
      </c>
      <c r="Q138" s="214" t="e">
        <f>IF(ISNUMBER(Regressions!S148),ROUND(Regressions!S148, 1), NA())</f>
        <v>#N/A</v>
      </c>
      <c r="R138" s="339" t="e">
        <f>IF(ISNUMBER(Regressions!T148),ROUND(Regressions!T148, 1), NA())</f>
        <v>#N/A</v>
      </c>
      <c r="S138" s="236" t="e">
        <f>IF(ISNUMBER(Regressions!U148),ROUND(Regressions!U148, 1), NA())</f>
        <v>#N/A</v>
      </c>
    </row>
    <row xmlns:x14ac="http://schemas.microsoft.com/office/spreadsheetml/2009/9/ac" r="139" x14ac:dyDescent="0.2">
      <c r="A139" s="335" t="str">
        <f>IF(ISBLANK(Regressions!A149), " ", Regressions!A149)</f>
        <v>Gabon</v>
      </c>
      <c r="B139" s="336">
        <f>IF(ISBLANK(Regressions!B149), " ", Regressions!B149)</f>
        <v>2011</v>
      </c>
      <c r="C139" s="341" t="str">
        <f>IF(ISBLANK(Regressions!C149), " ", Regressions!C149)</f>
        <v>Primary</v>
      </c>
      <c r="D139" s="337">
        <f>IF(ISBLANK(Regressions!D149), " ", Regressions!D149)</f>
        <v>244262</v>
      </c>
      <c r="E139" s="213" t="e">
        <f>IF(ISNUMBER(Regressions!E149),ROUND(Regressions!E149, 1), NA())</f>
        <v>#N/A</v>
      </c>
      <c r="F139" s="338" t="e">
        <f>IF(ISNUMBER(Regressions!F149),ROUND(Regressions!F149, 1), NA())</f>
        <v>#N/A</v>
      </c>
      <c r="G139" s="235" t="e">
        <f>IF(ISNUMBER(Regressions!G149),ROUND(Regressions!G149, 1), NA())</f>
        <v>#N/A</v>
      </c>
      <c r="H139" s="339" t="e">
        <f>IF(ISNUMBER(Regressions!H149),ROUND(Regressions!H149, 1), NA())</f>
        <v>#N/A</v>
      </c>
      <c r="I139" s="236" t="e">
        <f>IF(ISNUMBER(Regressions!I149),ROUND(Regressions!I149, 1), NA())</f>
        <v>#N/A</v>
      </c>
      <c r="J139" s="340">
        <f>IF(ISNUMBER(Regressions!K149),ROUND(Regressions!K149, 1), NA())</f>
        <v>59.7</v>
      </c>
      <c r="K139" s="338" t="e">
        <f>IF(ISNUMBER(Regressions!L149),ROUND(Regressions!L149, 1), NA())</f>
        <v>#N/A</v>
      </c>
      <c r="L139" s="237" t="e">
        <f>IF(ISNUMBER(Regressions!M149),ROUND(Regressions!M149, 1), NA())</f>
        <v>#N/A</v>
      </c>
      <c r="M139" s="339" t="e">
        <f>IF(ISNUMBER(Regressions!N149),ROUND(Regressions!N149, 1), NA())</f>
        <v>#N/A</v>
      </c>
      <c r="N139" s="236" t="e">
        <f>IF(ISNUMBER(Regressions!O149),ROUND(Regressions!O149, 1), NA())</f>
        <v>#N/A</v>
      </c>
      <c r="O139" s="340" t="e">
        <f>IF(ISNUMBER(Regressions!Q149),ROUND(Regressions!Q149, 1), NA())</f>
        <v>#N/A</v>
      </c>
      <c r="P139" s="338" t="e">
        <f>IF(ISNUMBER(Regressions!R149),ROUND(Regressions!R149, 1), NA())</f>
        <v>#N/A</v>
      </c>
      <c r="Q139" s="214" t="e">
        <f>IF(ISNUMBER(Regressions!S149),ROUND(Regressions!S149, 1), NA())</f>
        <v>#N/A</v>
      </c>
      <c r="R139" s="339" t="e">
        <f>IF(ISNUMBER(Regressions!T149),ROUND(Regressions!T149, 1), NA())</f>
        <v>#N/A</v>
      </c>
      <c r="S139" s="236" t="e">
        <f>IF(ISNUMBER(Regressions!U149),ROUND(Regressions!U149, 1), NA())</f>
        <v>#N/A</v>
      </c>
    </row>
    <row xmlns:x14ac="http://schemas.microsoft.com/office/spreadsheetml/2009/9/ac" r="140" x14ac:dyDescent="0.2">
      <c r="A140" s="335" t="str">
        <f>IF(ISBLANK(Regressions!A150), " ", Regressions!A150)</f>
        <v>Gabon</v>
      </c>
      <c r="B140" s="336">
        <f>IF(ISBLANK(Regressions!B150), " ", Regressions!B150)</f>
        <v>2012</v>
      </c>
      <c r="C140" s="341" t="str">
        <f>IF(ISBLANK(Regressions!C150), " ", Regressions!C150)</f>
        <v>Primary</v>
      </c>
      <c r="D140" s="337">
        <f>IF(ISBLANK(Regressions!D150), " ", Regressions!D150)</f>
        <v>211656</v>
      </c>
      <c r="E140" s="213" t="e">
        <f>IF(ISNUMBER(Regressions!E150),ROUND(Regressions!E150, 1), NA())</f>
        <v>#N/A</v>
      </c>
      <c r="F140" s="338" t="e">
        <f>IF(ISNUMBER(Regressions!F150),ROUND(Regressions!F150, 1), NA())</f>
        <v>#N/A</v>
      </c>
      <c r="G140" s="235" t="e">
        <f>IF(ISNUMBER(Regressions!G150),ROUND(Regressions!G150, 1), NA())</f>
        <v>#N/A</v>
      </c>
      <c r="H140" s="339" t="e">
        <f>IF(ISNUMBER(Regressions!H150),ROUND(Regressions!H150, 1), NA())</f>
        <v>#N/A</v>
      </c>
      <c r="I140" s="236" t="e">
        <f>IF(ISNUMBER(Regressions!I150),ROUND(Regressions!I150, 1), NA())</f>
        <v>#N/A</v>
      </c>
      <c r="J140" s="340">
        <f>IF(ISNUMBER(Regressions!K150),ROUND(Regressions!K150, 1), NA())</f>
        <v>60.9</v>
      </c>
      <c r="K140" s="338" t="e">
        <f>IF(ISNUMBER(Regressions!L150),ROUND(Regressions!L150, 1), NA())</f>
        <v>#N/A</v>
      </c>
      <c r="L140" s="237" t="e">
        <f>IF(ISNUMBER(Regressions!M150),ROUND(Regressions!M150, 1), NA())</f>
        <v>#N/A</v>
      </c>
      <c r="M140" s="339" t="e">
        <f>IF(ISNUMBER(Regressions!N150),ROUND(Regressions!N150, 1), NA())</f>
        <v>#N/A</v>
      </c>
      <c r="N140" s="236" t="e">
        <f>IF(ISNUMBER(Regressions!O150),ROUND(Regressions!O150, 1), NA())</f>
        <v>#N/A</v>
      </c>
      <c r="O140" s="340" t="e">
        <f>IF(ISNUMBER(Regressions!Q150),ROUND(Regressions!Q150, 1), NA())</f>
        <v>#N/A</v>
      </c>
      <c r="P140" s="338" t="e">
        <f>IF(ISNUMBER(Regressions!R150),ROUND(Regressions!R150, 1), NA())</f>
        <v>#N/A</v>
      </c>
      <c r="Q140" s="214" t="e">
        <f>IF(ISNUMBER(Regressions!S150),ROUND(Regressions!S150, 1), NA())</f>
        <v>#N/A</v>
      </c>
      <c r="R140" s="339" t="e">
        <f>IF(ISNUMBER(Regressions!T150),ROUND(Regressions!T150, 1), NA())</f>
        <v>#N/A</v>
      </c>
      <c r="S140" s="236" t="e">
        <f>IF(ISNUMBER(Regressions!U150),ROUND(Regressions!U150, 1), NA())</f>
        <v>#N/A</v>
      </c>
    </row>
    <row xmlns:x14ac="http://schemas.microsoft.com/office/spreadsheetml/2009/9/ac" r="141" x14ac:dyDescent="0.2">
      <c r="A141" s="335" t="str">
        <f>IF(ISBLANK(Regressions!A151), " ", Regressions!A151)</f>
        <v>Gabon</v>
      </c>
      <c r="B141" s="336">
        <f>IF(ISBLANK(Regressions!B151), " ", Regressions!B151)</f>
        <v>2013</v>
      </c>
      <c r="C141" s="341" t="str">
        <f>IF(ISBLANK(Regressions!C151), " ", Regressions!C151)</f>
        <v>Primary</v>
      </c>
      <c r="D141" s="337">
        <f>IF(ISBLANK(Regressions!D151), " ", Regressions!D151)</f>
        <v>217714</v>
      </c>
      <c r="E141" s="213" t="e">
        <f>IF(ISNUMBER(Regressions!E151),ROUND(Regressions!E151, 1), NA())</f>
        <v>#N/A</v>
      </c>
      <c r="F141" s="338" t="e">
        <f>IF(ISNUMBER(Regressions!F151),ROUND(Regressions!F151, 1), NA())</f>
        <v>#N/A</v>
      </c>
      <c r="G141" s="235">
        <f>IF(ISNUMBER(Regressions!G151),ROUND(Regressions!G151, 1), NA())</f>
        <v>64</v>
      </c>
      <c r="H141" s="339" t="e">
        <f>IF(ISNUMBER(Regressions!H151),ROUND(Regressions!H151, 1), NA())</f>
        <v>#N/A</v>
      </c>
      <c r="I141" s="236" t="e">
        <f>IF(ISNUMBER(Regressions!I151),ROUND(Regressions!I151, 1), NA())</f>
        <v>#N/A</v>
      </c>
      <c r="J141" s="340">
        <f>IF(ISNUMBER(Regressions!K151),ROUND(Regressions!K151, 1), NA())</f>
        <v>62.1</v>
      </c>
      <c r="K141" s="338" t="e">
        <f>IF(ISNUMBER(Regressions!L151),ROUND(Regressions!L151, 1), NA())</f>
        <v>#N/A</v>
      </c>
      <c r="L141" s="237" t="e">
        <f>IF(ISNUMBER(Regressions!M151),ROUND(Regressions!M151, 1), NA())</f>
        <v>#N/A</v>
      </c>
      <c r="M141" s="339" t="e">
        <f>IF(ISNUMBER(Regressions!N151),ROUND(Regressions!N151, 1), NA())</f>
        <v>#N/A</v>
      </c>
      <c r="N141" s="236" t="e">
        <f>IF(ISNUMBER(Regressions!O151),ROUND(Regressions!O151, 1), NA())</f>
        <v>#N/A</v>
      </c>
      <c r="O141" s="340" t="e">
        <f>IF(ISNUMBER(Regressions!Q151),ROUND(Regressions!Q151, 1), NA())</f>
        <v>#N/A</v>
      </c>
      <c r="P141" s="338" t="e">
        <f>IF(ISNUMBER(Regressions!R151),ROUND(Regressions!R151, 1), NA())</f>
        <v>#N/A</v>
      </c>
      <c r="Q141" s="214">
        <f>IF(ISNUMBER(Regressions!S151),ROUND(Regressions!S151, 1), NA())</f>
        <v>65.8</v>
      </c>
      <c r="R141" s="339" t="e">
        <f>IF(ISNUMBER(Regressions!T151),ROUND(Regressions!T151, 1), NA())</f>
        <v>#N/A</v>
      </c>
      <c r="S141" s="236" t="e">
        <f>IF(ISNUMBER(Regressions!U151),ROUND(Regressions!U151, 1), NA())</f>
        <v>#N/A</v>
      </c>
    </row>
    <row xmlns:x14ac="http://schemas.microsoft.com/office/spreadsheetml/2009/9/ac" r="142" x14ac:dyDescent="0.2">
      <c r="A142" s="335" t="str">
        <f>IF(ISBLANK(Regressions!A152), " ", Regressions!A152)</f>
        <v>Gabon</v>
      </c>
      <c r="B142" s="336">
        <f>IF(ISBLANK(Regressions!B152), " ", Regressions!B152)</f>
        <v>2014</v>
      </c>
      <c r="C142" s="341" t="str">
        <f>IF(ISBLANK(Regressions!C152), " ", Regressions!C152)</f>
        <v>Primary</v>
      </c>
      <c r="D142" s="337">
        <f>IF(ISBLANK(Regressions!D152), " ", Regressions!D152)</f>
        <v>224377</v>
      </c>
      <c r="E142" s="213" t="e">
        <f>IF(ISNUMBER(Regressions!E152),ROUND(Regressions!E152, 1), NA())</f>
        <v>#N/A</v>
      </c>
      <c r="F142" s="338" t="e">
        <f>IF(ISNUMBER(Regressions!F152),ROUND(Regressions!F152, 1), NA())</f>
        <v>#N/A</v>
      </c>
      <c r="G142" s="235">
        <f>IF(ISNUMBER(Regressions!G152),ROUND(Regressions!G152, 1), NA())</f>
        <v>64</v>
      </c>
      <c r="H142" s="339" t="e">
        <f>IF(ISNUMBER(Regressions!H152),ROUND(Regressions!H152, 1), NA())</f>
        <v>#N/A</v>
      </c>
      <c r="I142" s="236" t="e">
        <f>IF(ISNUMBER(Regressions!I152),ROUND(Regressions!I152, 1), NA())</f>
        <v>#N/A</v>
      </c>
      <c r="J142" s="340">
        <f>IF(ISNUMBER(Regressions!K152),ROUND(Regressions!K152, 1), NA())</f>
        <v>63.3</v>
      </c>
      <c r="K142" s="338" t="e">
        <f>IF(ISNUMBER(Regressions!L152),ROUND(Regressions!L152, 1), NA())</f>
        <v>#N/A</v>
      </c>
      <c r="L142" s="237" t="e">
        <f>IF(ISNUMBER(Regressions!M152),ROUND(Regressions!M152, 1), NA())</f>
        <v>#N/A</v>
      </c>
      <c r="M142" s="339" t="e">
        <f>IF(ISNUMBER(Regressions!N152),ROUND(Regressions!N152, 1), NA())</f>
        <v>#N/A</v>
      </c>
      <c r="N142" s="236" t="e">
        <f>IF(ISNUMBER(Regressions!O152),ROUND(Regressions!O152, 1), NA())</f>
        <v>#N/A</v>
      </c>
      <c r="O142" s="340" t="e">
        <f>IF(ISNUMBER(Regressions!Q152),ROUND(Regressions!Q152, 1), NA())</f>
        <v>#N/A</v>
      </c>
      <c r="P142" s="338" t="e">
        <f>IF(ISNUMBER(Regressions!R152),ROUND(Regressions!R152, 1), NA())</f>
        <v>#N/A</v>
      </c>
      <c r="Q142" s="214">
        <f>IF(ISNUMBER(Regressions!S152),ROUND(Regressions!S152, 1), NA())</f>
        <v>65.8</v>
      </c>
      <c r="R142" s="339" t="e">
        <f>IF(ISNUMBER(Regressions!T152),ROUND(Regressions!T152, 1), NA())</f>
        <v>#N/A</v>
      </c>
      <c r="S142" s="236" t="e">
        <f>IF(ISNUMBER(Regressions!U152),ROUND(Regressions!U152, 1), NA())</f>
        <v>#N/A</v>
      </c>
    </row>
    <row xmlns:x14ac="http://schemas.microsoft.com/office/spreadsheetml/2009/9/ac" r="143" x14ac:dyDescent="0.2">
      <c r="A143" s="335" t="str">
        <f>IF(ISBLANK(Regressions!A153), " ", Regressions!A153)</f>
        <v>Gabon</v>
      </c>
      <c r="B143" s="336">
        <f>IF(ISBLANK(Regressions!B153), " ", Regressions!B153)</f>
        <v>2015</v>
      </c>
      <c r="C143" s="341" t="str">
        <f>IF(ISBLANK(Regressions!C153), " ", Regressions!C153)</f>
        <v>Primary</v>
      </c>
      <c r="D143" s="337">
        <f>IF(ISBLANK(Regressions!D153), " ", Regressions!D153)</f>
        <v>231676</v>
      </c>
      <c r="E143" s="213" t="e">
        <f>IF(ISNUMBER(Regressions!E153),ROUND(Regressions!E153, 1), NA())</f>
        <v>#N/A</v>
      </c>
      <c r="F143" s="338" t="e">
        <f>IF(ISNUMBER(Regressions!F153),ROUND(Regressions!F153, 1), NA())</f>
        <v>#N/A</v>
      </c>
      <c r="G143" s="235">
        <f>IF(ISNUMBER(Regressions!G153),ROUND(Regressions!G153, 1), NA())</f>
        <v>64</v>
      </c>
      <c r="H143" s="339" t="e">
        <f>IF(ISNUMBER(Regressions!H153),ROUND(Regressions!H153, 1), NA())</f>
        <v>#N/A</v>
      </c>
      <c r="I143" s="236" t="e">
        <f>IF(ISNUMBER(Regressions!I153),ROUND(Regressions!I153, 1), NA())</f>
        <v>#N/A</v>
      </c>
      <c r="J143" s="340">
        <f>IF(ISNUMBER(Regressions!K153),ROUND(Regressions!K153, 1), NA())</f>
        <v>64.400000000000006</v>
      </c>
      <c r="K143" s="338" t="e">
        <f>IF(ISNUMBER(Regressions!L153),ROUND(Regressions!L153, 1), NA())</f>
        <v>#N/A</v>
      </c>
      <c r="L143" s="237" t="e">
        <f>IF(ISNUMBER(Regressions!M153),ROUND(Regressions!M153, 1), NA())</f>
        <v>#N/A</v>
      </c>
      <c r="M143" s="339" t="e">
        <f>IF(ISNUMBER(Regressions!N153),ROUND(Regressions!N153, 1), NA())</f>
        <v>#N/A</v>
      </c>
      <c r="N143" s="236" t="e">
        <f>IF(ISNUMBER(Regressions!O153),ROUND(Regressions!O153, 1), NA())</f>
        <v>#N/A</v>
      </c>
      <c r="O143" s="340" t="e">
        <f>IF(ISNUMBER(Regressions!Q153),ROUND(Regressions!Q153, 1), NA())</f>
        <v>#N/A</v>
      </c>
      <c r="P143" s="338" t="e">
        <f>IF(ISNUMBER(Regressions!R153),ROUND(Regressions!R153, 1), NA())</f>
        <v>#N/A</v>
      </c>
      <c r="Q143" s="214">
        <f>IF(ISNUMBER(Regressions!S153),ROUND(Regressions!S153, 1), NA())</f>
        <v>65.8</v>
      </c>
      <c r="R143" s="339" t="e">
        <f>IF(ISNUMBER(Regressions!T153),ROUND(Regressions!T153, 1), NA())</f>
        <v>#N/A</v>
      </c>
      <c r="S143" s="236" t="e">
        <f>IF(ISNUMBER(Regressions!U153),ROUND(Regressions!U153, 1), NA())</f>
        <v>#N/A</v>
      </c>
    </row>
    <row xmlns:x14ac="http://schemas.microsoft.com/office/spreadsheetml/2009/9/ac" r="144" x14ac:dyDescent="0.2">
      <c r="A144" s="335" t="str">
        <f>IF(ISBLANK(Regressions!A154), " ", Regressions!A154)</f>
        <v>Gabon</v>
      </c>
      <c r="B144" s="336">
        <f>IF(ISBLANK(Regressions!B154), " ", Regressions!B154)</f>
        <v>2016</v>
      </c>
      <c r="C144" s="341" t="str">
        <f>IF(ISBLANK(Regressions!C154), " ", Regressions!C154)</f>
        <v>Primary</v>
      </c>
      <c r="D144" s="337">
        <f>IF(ISBLANK(Regressions!D154), " ", Regressions!D154)</f>
        <v>239959</v>
      </c>
      <c r="E144" s="213" t="e">
        <f>IF(ISNUMBER(Regressions!E154),ROUND(Regressions!E154, 1), NA())</f>
        <v>#N/A</v>
      </c>
      <c r="F144" s="338" t="e">
        <f>IF(ISNUMBER(Regressions!F154),ROUND(Regressions!F154, 1), NA())</f>
        <v>#N/A</v>
      </c>
      <c r="G144" s="235">
        <f>IF(ISNUMBER(Regressions!G154),ROUND(Regressions!G154, 1), NA())</f>
        <v>64</v>
      </c>
      <c r="H144" s="339" t="e">
        <f>IF(ISNUMBER(Regressions!H154),ROUND(Regressions!H154, 1), NA())</f>
        <v>#N/A</v>
      </c>
      <c r="I144" s="236" t="e">
        <f>IF(ISNUMBER(Regressions!I154),ROUND(Regressions!I154, 1), NA())</f>
        <v>#N/A</v>
      </c>
      <c r="J144" s="340">
        <f>IF(ISNUMBER(Regressions!K154),ROUND(Regressions!K154, 1), NA())</f>
        <v>65.599999999999994</v>
      </c>
      <c r="K144" s="338" t="e">
        <f>IF(ISNUMBER(Regressions!L154),ROUND(Regressions!L154, 1), NA())</f>
        <v>#N/A</v>
      </c>
      <c r="L144" s="237" t="e">
        <f>IF(ISNUMBER(Regressions!M154),ROUND(Regressions!M154, 1), NA())</f>
        <v>#N/A</v>
      </c>
      <c r="M144" s="339" t="e">
        <f>IF(ISNUMBER(Regressions!N154),ROUND(Regressions!N154, 1), NA())</f>
        <v>#N/A</v>
      </c>
      <c r="N144" s="236" t="e">
        <f>IF(ISNUMBER(Regressions!O154),ROUND(Regressions!O154, 1), NA())</f>
        <v>#N/A</v>
      </c>
      <c r="O144" s="340" t="e">
        <f>IF(ISNUMBER(Regressions!Q154),ROUND(Regressions!Q154, 1), NA())</f>
        <v>#N/A</v>
      </c>
      <c r="P144" s="338" t="e">
        <f>IF(ISNUMBER(Regressions!R154),ROUND(Regressions!R154, 1), NA())</f>
        <v>#N/A</v>
      </c>
      <c r="Q144" s="214">
        <f>IF(ISNUMBER(Regressions!S154),ROUND(Regressions!S154, 1), NA())</f>
        <v>65.8</v>
      </c>
      <c r="R144" s="339" t="e">
        <f>IF(ISNUMBER(Regressions!T154),ROUND(Regressions!T154, 1), NA())</f>
        <v>#N/A</v>
      </c>
      <c r="S144" s="236" t="e">
        <f>IF(ISNUMBER(Regressions!U154),ROUND(Regressions!U154, 1), NA())</f>
        <v>#N/A</v>
      </c>
    </row>
    <row xmlns:x14ac="http://schemas.microsoft.com/office/spreadsheetml/2009/9/ac" r="145" x14ac:dyDescent="0.2">
      <c r="A145" s="335" t="str">
        <f>IF(ISBLANK(Regressions!A155), " ", Regressions!A155)</f>
        <v>Gabon</v>
      </c>
      <c r="B145" s="336">
        <f>IF(ISBLANK(Regressions!B155), " ", Regressions!B155)</f>
        <v>2017</v>
      </c>
      <c r="C145" s="341" t="str">
        <f>IF(ISBLANK(Regressions!C155), " ", Regressions!C155)</f>
        <v>Primary</v>
      </c>
      <c r="D145" s="337">
        <f>IF(ISBLANK(Regressions!D155), " ", Regressions!D155)</f>
        <v>249093</v>
      </c>
      <c r="E145" s="213">
        <f>IF(ISNUMBER(Regressions!E155),ROUND(Regressions!E155, 1), NA())</f>
        <v>81.900000000000006</v>
      </c>
      <c r="F145" s="338">
        <f>IF(ISNUMBER(Regressions!F155),ROUND(Regressions!F155, 1), NA())</f>
        <v>73.3</v>
      </c>
      <c r="G145" s="235">
        <f>IF(ISNUMBER(Regressions!G155),ROUND(Regressions!G155, 1), NA())</f>
        <v>64</v>
      </c>
      <c r="H145" s="339">
        <f>IF(ISNUMBER(Regressions!H155),ROUND(Regressions!H155, 1), NA())</f>
        <v>9.4</v>
      </c>
      <c r="I145" s="236">
        <f>IF(ISNUMBER(Regressions!I155),ROUND(Regressions!I155, 1), NA())</f>
        <v>26.7</v>
      </c>
      <c r="J145" s="340">
        <f>IF(ISNUMBER(Regressions!K155),ROUND(Regressions!K155, 1), NA())</f>
        <v>66.8</v>
      </c>
      <c r="K145" s="338">
        <f>IF(ISNUMBER(Regressions!L155),ROUND(Regressions!L155, 1), NA())</f>
        <v>57</v>
      </c>
      <c r="L145" s="237" t="e">
        <f>IF(ISNUMBER(Regressions!M155),ROUND(Regressions!M155, 1), NA())</f>
        <v>#N/A</v>
      </c>
      <c r="M145" s="339" t="e">
        <f>IF(ISNUMBER(Regressions!N155),ROUND(Regressions!N155, 1), NA())</f>
        <v>#N/A</v>
      </c>
      <c r="N145" s="236">
        <f>IF(ISNUMBER(Regressions!O155),ROUND(Regressions!O155, 1), NA())</f>
        <v>43</v>
      </c>
      <c r="O145" s="340">
        <f>IF(ISNUMBER(Regressions!Q155),ROUND(Regressions!Q155, 1), NA())</f>
        <v>87</v>
      </c>
      <c r="P145" s="338">
        <f>IF(ISNUMBER(Regressions!R155),ROUND(Regressions!R155, 1), NA())</f>
        <v>87</v>
      </c>
      <c r="Q145" s="214">
        <f>IF(ISNUMBER(Regressions!S155),ROUND(Regressions!S155, 1), NA())</f>
        <v>65.8</v>
      </c>
      <c r="R145" s="339">
        <f>IF(ISNUMBER(Regressions!T155),ROUND(Regressions!T155, 1), NA())</f>
        <v>21.2</v>
      </c>
      <c r="S145" s="236">
        <f>IF(ISNUMBER(Regressions!U155),ROUND(Regressions!U155, 1), NA())</f>
        <v>13</v>
      </c>
    </row>
    <row xmlns:x14ac="http://schemas.microsoft.com/office/spreadsheetml/2009/9/ac" r="146" x14ac:dyDescent="0.2">
      <c r="A146" s="335" t="str">
        <f>IF(ISBLANK(Regressions!A156), " ", Regressions!A156)</f>
        <v>Gabon</v>
      </c>
      <c r="B146" s="336">
        <f>IF(ISBLANK(Regressions!B156), " ", Regressions!B156)</f>
        <v>2018</v>
      </c>
      <c r="C146" s="341" t="str">
        <f>IF(ISBLANK(Regressions!C156), " ", Regressions!C156)</f>
        <v>Primary</v>
      </c>
      <c r="D146" s="337">
        <f>IF(ISBLANK(Regressions!D156), " ", Regressions!D156)</f>
        <v>258810</v>
      </c>
      <c r="E146" s="213">
        <f>IF(ISNUMBER(Regressions!E156),ROUND(Regressions!E156, 1), NA())</f>
        <v>81.900000000000006</v>
      </c>
      <c r="F146" s="338">
        <f>IF(ISNUMBER(Regressions!F156),ROUND(Regressions!F156, 1), NA())</f>
        <v>73.3</v>
      </c>
      <c r="G146" s="235">
        <f>IF(ISNUMBER(Regressions!G156),ROUND(Regressions!G156, 1), NA())</f>
        <v>64</v>
      </c>
      <c r="H146" s="339">
        <f>IF(ISNUMBER(Regressions!H156),ROUND(Regressions!H156, 1), NA())</f>
        <v>9.4</v>
      </c>
      <c r="I146" s="236">
        <f>IF(ISNUMBER(Regressions!I156),ROUND(Regressions!I156, 1), NA())</f>
        <v>26.7</v>
      </c>
      <c r="J146" s="340">
        <f>IF(ISNUMBER(Regressions!K156),ROUND(Regressions!K156, 1), NA())</f>
        <v>68</v>
      </c>
      <c r="K146" s="338">
        <f>IF(ISNUMBER(Regressions!L156),ROUND(Regressions!L156, 1), NA())</f>
        <v>57</v>
      </c>
      <c r="L146" s="237" t="e">
        <f>IF(ISNUMBER(Regressions!M156),ROUND(Regressions!M156, 1), NA())</f>
        <v>#N/A</v>
      </c>
      <c r="M146" s="339" t="e">
        <f>IF(ISNUMBER(Regressions!N156),ROUND(Regressions!N156, 1), NA())</f>
        <v>#N/A</v>
      </c>
      <c r="N146" s="236">
        <f>IF(ISNUMBER(Regressions!O156),ROUND(Regressions!O156, 1), NA())</f>
        <v>43</v>
      </c>
      <c r="O146" s="340">
        <f>IF(ISNUMBER(Regressions!Q156),ROUND(Regressions!Q156, 1), NA())</f>
        <v>87</v>
      </c>
      <c r="P146" s="338">
        <f>IF(ISNUMBER(Regressions!R156),ROUND(Regressions!R156, 1), NA())</f>
        <v>87</v>
      </c>
      <c r="Q146" s="214">
        <f>IF(ISNUMBER(Regressions!S156),ROUND(Regressions!S156, 1), NA())</f>
        <v>65.8</v>
      </c>
      <c r="R146" s="339">
        <f>IF(ISNUMBER(Regressions!T156),ROUND(Regressions!T156, 1), NA())</f>
        <v>21.2</v>
      </c>
      <c r="S146" s="236">
        <f>IF(ISNUMBER(Regressions!U156),ROUND(Regressions!U156, 1), NA())</f>
        <v>13</v>
      </c>
    </row>
    <row xmlns:x14ac="http://schemas.microsoft.com/office/spreadsheetml/2009/9/ac" r="147" x14ac:dyDescent="0.2">
      <c r="A147" s="335" t="str">
        <f>IF(ISBLANK(Regressions!A157), " ", Regressions!A157)</f>
        <v>Gabon</v>
      </c>
      <c r="B147" s="336">
        <f>IF(ISBLANK(Regressions!B157), " ", Regressions!B157)</f>
        <v>2019</v>
      </c>
      <c r="C147" s="341" t="str">
        <f>IF(ISBLANK(Regressions!C157), " ", Regressions!C157)</f>
        <v>Primary</v>
      </c>
      <c r="D147" s="337">
        <f>IF(ISBLANK(Regressions!D157), " ", Regressions!D157)</f>
        <v>268097</v>
      </c>
      <c r="E147" s="213">
        <f>IF(ISNUMBER(Regressions!E157),ROUND(Regressions!E157, 1), NA())</f>
        <v>81.900000000000006</v>
      </c>
      <c r="F147" s="338">
        <f>IF(ISNUMBER(Regressions!F157),ROUND(Regressions!F157, 1), NA())</f>
        <v>73.3</v>
      </c>
      <c r="G147" s="235">
        <f>IF(ISNUMBER(Regressions!G157),ROUND(Regressions!G157, 1), NA())</f>
        <v>64</v>
      </c>
      <c r="H147" s="339">
        <f>IF(ISNUMBER(Regressions!H157),ROUND(Regressions!H157, 1), NA())</f>
        <v>9.4</v>
      </c>
      <c r="I147" s="236">
        <f>IF(ISNUMBER(Regressions!I157),ROUND(Regressions!I157, 1), NA())</f>
        <v>26.7</v>
      </c>
      <c r="J147" s="340">
        <f>IF(ISNUMBER(Regressions!K157),ROUND(Regressions!K157, 1), NA())</f>
        <v>69.099999999999994</v>
      </c>
      <c r="K147" s="338">
        <f>IF(ISNUMBER(Regressions!L157),ROUND(Regressions!L157, 1), NA())</f>
        <v>57</v>
      </c>
      <c r="L147" s="237" t="e">
        <f>IF(ISNUMBER(Regressions!M157),ROUND(Regressions!M157, 1), NA())</f>
        <v>#N/A</v>
      </c>
      <c r="M147" s="339" t="e">
        <f>IF(ISNUMBER(Regressions!N157),ROUND(Regressions!N157, 1), NA())</f>
        <v>#N/A</v>
      </c>
      <c r="N147" s="236">
        <f>IF(ISNUMBER(Regressions!O157),ROUND(Regressions!O157, 1), NA())</f>
        <v>43</v>
      </c>
      <c r="O147" s="340">
        <f>IF(ISNUMBER(Regressions!Q157),ROUND(Regressions!Q157, 1), NA())</f>
        <v>87</v>
      </c>
      <c r="P147" s="338">
        <f>IF(ISNUMBER(Regressions!R157),ROUND(Regressions!R157, 1), NA())</f>
        <v>87</v>
      </c>
      <c r="Q147" s="214">
        <f>IF(ISNUMBER(Regressions!S157),ROUND(Regressions!S157, 1), NA())</f>
        <v>65.8</v>
      </c>
      <c r="R147" s="339">
        <f>IF(ISNUMBER(Regressions!T157),ROUND(Regressions!T157, 1), NA())</f>
        <v>21.2</v>
      </c>
      <c r="S147" s="236">
        <f>IF(ISNUMBER(Regressions!U157),ROUND(Regressions!U157, 1), NA())</f>
        <v>13</v>
      </c>
    </row>
    <row xmlns:x14ac="http://schemas.microsoft.com/office/spreadsheetml/2009/9/ac" r="148" x14ac:dyDescent="0.2">
      <c r="A148" s="335" t="str">
        <f>IF(ISBLANK(Regressions!A158), " ", Regressions!A158)</f>
        <v>Gabon</v>
      </c>
      <c r="B148" s="336">
        <f>IF(ISBLANK(Regressions!B158), " ", Regressions!B158)</f>
        <v>2020</v>
      </c>
      <c r="C148" s="341" t="str">
        <f>IF(ISBLANK(Regressions!C158), " ", Regressions!C158)</f>
        <v>Primary</v>
      </c>
      <c r="D148" s="337">
        <f>IF(ISBLANK(Regressions!D158), " ", Regressions!D158)</f>
        <v>276815</v>
      </c>
      <c r="E148" s="213">
        <f>IF(ISNUMBER(Regressions!E158),ROUND(Regressions!E158, 1), NA())</f>
        <v>81.900000000000006</v>
      </c>
      <c r="F148" s="338">
        <f>IF(ISNUMBER(Regressions!F158),ROUND(Regressions!F158, 1), NA())</f>
        <v>73.3</v>
      </c>
      <c r="G148" s="235">
        <f>IF(ISNUMBER(Regressions!G158),ROUND(Regressions!G158, 1), NA())</f>
        <v>64</v>
      </c>
      <c r="H148" s="339">
        <f>IF(ISNUMBER(Regressions!H158),ROUND(Regressions!H158, 1), NA())</f>
        <v>9.4</v>
      </c>
      <c r="I148" s="236">
        <f>IF(ISNUMBER(Regressions!I158),ROUND(Regressions!I158, 1), NA())</f>
        <v>26.7</v>
      </c>
      <c r="J148" s="340">
        <f>IF(ISNUMBER(Regressions!K158),ROUND(Regressions!K158, 1), NA())</f>
        <v>70.3</v>
      </c>
      <c r="K148" s="338">
        <f>IF(ISNUMBER(Regressions!L158),ROUND(Regressions!L158, 1), NA())</f>
        <v>57</v>
      </c>
      <c r="L148" s="237" t="e">
        <f>IF(ISNUMBER(Regressions!M158),ROUND(Regressions!M158, 1), NA())</f>
        <v>#N/A</v>
      </c>
      <c r="M148" s="339" t="e">
        <f>IF(ISNUMBER(Regressions!N158),ROUND(Regressions!N158, 1), NA())</f>
        <v>#N/A</v>
      </c>
      <c r="N148" s="236">
        <f>IF(ISNUMBER(Regressions!O158),ROUND(Regressions!O158, 1), NA())</f>
        <v>43</v>
      </c>
      <c r="O148" s="340">
        <f>IF(ISNUMBER(Regressions!Q158),ROUND(Regressions!Q158, 1), NA())</f>
        <v>87</v>
      </c>
      <c r="P148" s="338">
        <f>IF(ISNUMBER(Regressions!R158),ROUND(Regressions!R158, 1), NA())</f>
        <v>87</v>
      </c>
      <c r="Q148" s="214">
        <f>IF(ISNUMBER(Regressions!S158),ROUND(Regressions!S158, 1), NA())</f>
        <v>65.8</v>
      </c>
      <c r="R148" s="339">
        <f>IF(ISNUMBER(Regressions!T158),ROUND(Regressions!T158, 1), NA())</f>
        <v>21.2</v>
      </c>
      <c r="S148" s="236">
        <f>IF(ISNUMBER(Regressions!U158),ROUND(Regressions!U158, 1), NA())</f>
        <v>13</v>
      </c>
    </row>
    <row xmlns:x14ac="http://schemas.microsoft.com/office/spreadsheetml/2009/9/ac" r="149" x14ac:dyDescent="0.2">
      <c r="A149" s="386" t="str">
        <f>IF(ISBLANK(Regressions!A159), " ", Regressions!A159)</f>
        <v>Gabon</v>
      </c>
      <c r="B149" s="387">
        <f>IF(ISBLANK(Regressions!B159), " ", Regressions!B159)</f>
        <v>2021</v>
      </c>
      <c r="C149" s="388" t="str">
        <f>IF(ISBLANK(Regressions!C159), " ", Regressions!C159)</f>
        <v>Primary</v>
      </c>
      <c r="D149" s="389">
        <f>IF(ISBLANK(Regressions!D159), " ", Regressions!D159)</f>
        <v>284300</v>
      </c>
      <c r="E149" s="392">
        <f>IF(ISNUMBER(Regressions!E159),ROUND(Regressions!E159, 1), NA())</f>
        <v>81.900000000000006</v>
      </c>
      <c r="F149" s="390">
        <f>IF(ISNUMBER(Regressions!F159),ROUND(Regressions!F159, 1), NA())</f>
        <v>73.3</v>
      </c>
      <c r="G149" s="393">
        <f>IF(ISNUMBER(Regressions!G159),ROUND(Regressions!G159, 1), NA())</f>
        <v>64</v>
      </c>
      <c r="H149" s="391">
        <f>IF(ISNUMBER(Regressions!H159),ROUND(Regressions!H159, 1), NA())</f>
        <v>9.4</v>
      </c>
      <c r="I149" s="394">
        <f>IF(ISNUMBER(Regressions!I159),ROUND(Regressions!I159, 1), NA())</f>
        <v>26.7</v>
      </c>
      <c r="J149" s="392">
        <f>IF(ISNUMBER(Regressions!K159),ROUND(Regressions!K159, 1), NA())</f>
        <v>71.5</v>
      </c>
      <c r="K149" s="390">
        <f>IF(ISNUMBER(Regressions!L159),ROUND(Regressions!L159, 1), NA())</f>
        <v>57</v>
      </c>
      <c r="L149" s="395" t="e">
        <f>IF(ISNUMBER(Regressions!M159),ROUND(Regressions!M159, 1), NA())</f>
        <v>#N/A</v>
      </c>
      <c r="M149" s="391" t="e">
        <f>IF(ISNUMBER(Regressions!N159),ROUND(Regressions!N159, 1), NA())</f>
        <v>#N/A</v>
      </c>
      <c r="N149" s="394">
        <f>IF(ISNUMBER(Regressions!O159),ROUND(Regressions!O159, 1), NA())</f>
        <v>43</v>
      </c>
      <c r="O149" s="392">
        <f>IF(ISNUMBER(Regressions!Q159),ROUND(Regressions!Q159, 1), NA())</f>
        <v>87</v>
      </c>
      <c r="P149" s="390">
        <f>IF(ISNUMBER(Regressions!R159),ROUND(Regressions!R159, 1), NA())</f>
        <v>87</v>
      </c>
      <c r="Q149" s="396">
        <f>IF(ISNUMBER(Regressions!S159),ROUND(Regressions!S159, 1), NA())</f>
        <v>65.8</v>
      </c>
      <c r="R149" s="391">
        <f>IF(ISNUMBER(Regressions!T159),ROUND(Regressions!T159, 1), NA())</f>
        <v>21.2</v>
      </c>
      <c r="S149" s="394">
        <f>IF(ISNUMBER(Regressions!U159),ROUND(Regressions!U159, 1), NA())</f>
        <v>13</v>
      </c>
      <c r="T149" s="385"/>
      <c r="U149" s="385"/>
      <c r="V149" s="385"/>
      <c r="W149" s="385"/>
      <c r="X149" s="385"/>
      <c r="Y149" s="385"/>
      <c r="Z149" s="385"/>
      <c r="AA149" s="385"/>
      <c r="AB149" s="385"/>
      <c r="AC149" s="385"/>
    </row>
    <row xmlns:x14ac="http://schemas.microsoft.com/office/spreadsheetml/2009/9/ac" r="150" x14ac:dyDescent="0.2">
      <c r="A150" s="335" t="str">
        <f>IF(ISBLANK(Regressions!A160), " ", Regressions!A160)</f>
        <v>Gabon</v>
      </c>
      <c r="B150" s="336">
        <f>IF(ISBLANK(Regressions!B160), " ", Regressions!B160)</f>
        <v>2022</v>
      </c>
      <c r="C150" s="341" t="str">
        <f>IF(ISBLANK(Regressions!C160), " ", Regressions!C160)</f>
        <v>Primary</v>
      </c>
      <c r="D150" s="337">
        <f>IF(ISBLANK(Regressions!D160), " ", Regressions!D160)</f>
        <v>290384</v>
      </c>
      <c r="E150" s="213">
        <f>IF(ISNUMBER(Regressions!E160),ROUND(Regressions!E160, 1), NA())</f>
        <v>81.900000000000006</v>
      </c>
      <c r="F150" s="338">
        <f>IF(ISNUMBER(Regressions!F160),ROUND(Regressions!F160, 1), NA())</f>
        <v>73.3</v>
      </c>
      <c r="G150" s="235">
        <f>IF(ISNUMBER(Regressions!G160),ROUND(Regressions!G160, 1), NA())</f>
        <v>64</v>
      </c>
      <c r="H150" s="339">
        <f>IF(ISNUMBER(Regressions!H160),ROUND(Regressions!H160, 1), NA())</f>
        <v>9.4</v>
      </c>
      <c r="I150" s="236">
        <f>IF(ISNUMBER(Regressions!I160),ROUND(Regressions!I160, 1), NA())</f>
        <v>26.7</v>
      </c>
      <c r="J150" s="340">
        <f>IF(ISNUMBER(Regressions!K160),ROUND(Regressions!K160, 1), NA())</f>
        <v>72.7</v>
      </c>
      <c r="K150" s="338">
        <f>IF(ISNUMBER(Regressions!L160),ROUND(Regressions!L160, 1), NA())</f>
        <v>57</v>
      </c>
      <c r="L150" s="237" t="e">
        <f>IF(ISNUMBER(Regressions!M160),ROUND(Regressions!M160, 1), NA())</f>
        <v>#N/A</v>
      </c>
      <c r="M150" s="339" t="e">
        <f>IF(ISNUMBER(Regressions!N160),ROUND(Regressions!N160, 1), NA())</f>
        <v>#N/A</v>
      </c>
      <c r="N150" s="236">
        <f>IF(ISNUMBER(Regressions!O160),ROUND(Regressions!O160, 1), NA())</f>
        <v>43</v>
      </c>
      <c r="O150" s="340">
        <f>IF(ISNUMBER(Regressions!Q160),ROUND(Regressions!Q160, 1), NA())</f>
        <v>87</v>
      </c>
      <c r="P150" s="338">
        <f>IF(ISNUMBER(Regressions!R160),ROUND(Regressions!R160, 1), NA())</f>
        <v>87</v>
      </c>
      <c r="Q150" s="214">
        <f>IF(ISNUMBER(Regressions!S160),ROUND(Regressions!S160, 1), NA())</f>
        <v>65.8</v>
      </c>
      <c r="R150" s="339">
        <f>IF(ISNUMBER(Regressions!T160),ROUND(Regressions!T160, 1), NA())</f>
        <v>21.2</v>
      </c>
      <c r="S150" s="236">
        <f>IF(ISNUMBER(Regressions!U160),ROUND(Regressions!U160, 1), NA())</f>
        <v>13</v>
      </c>
    </row>
    <row xmlns:x14ac="http://schemas.microsoft.com/office/spreadsheetml/2009/9/ac" r="151" x14ac:dyDescent="0.2">
      <c r="A151" s="342" t="str">
        <f>IF(ISBLANK(Regressions!A161), " ", Regressions!A161)</f>
        <v>Gabon</v>
      </c>
      <c r="B151" s="343">
        <f>IF(ISBLANK(Regressions!B161), " ", Regressions!B161)</f>
        <v>2023</v>
      </c>
      <c r="C151" s="344" t="str">
        <f>IF(ISBLANK(Regressions!C161), " ", Regressions!C161)</f>
        <v>Primary</v>
      </c>
      <c r="D151" s="345">
        <f>IF(ISBLANK(Regressions!D161), " ", Regressions!D161)</f>
        <v>275176</v>
      </c>
      <c r="E151" s="346">
        <f>IF(ISNUMBER(Regressions!E161),ROUND(Regressions!E161, 1), NA())</f>
        <v>81.900000000000006</v>
      </c>
      <c r="F151" s="347">
        <f>IF(ISNUMBER(Regressions!F161),ROUND(Regressions!F161, 1), NA())</f>
        <v>73.3</v>
      </c>
      <c r="G151" s="348">
        <f>IF(ISNUMBER(Regressions!G161),ROUND(Regressions!G161, 1), NA())</f>
        <v>64</v>
      </c>
      <c r="H151" s="349">
        <f>IF(ISNUMBER(Regressions!H161),ROUND(Regressions!H161, 1), NA())</f>
        <v>9.4</v>
      </c>
      <c r="I151" s="350">
        <f>IF(ISNUMBER(Regressions!I161),ROUND(Regressions!I161, 1), NA())</f>
        <v>26.7</v>
      </c>
      <c r="J151" s="351">
        <f>IF(ISNUMBER(Regressions!K161),ROUND(Regressions!K161, 1), NA())</f>
        <v>73.900000000000006</v>
      </c>
      <c r="K151" s="347">
        <f>IF(ISNUMBER(Regressions!L161),ROUND(Regressions!L161, 1), NA())</f>
        <v>57</v>
      </c>
      <c r="L151" s="352" t="e">
        <f>IF(ISNUMBER(Regressions!M161),ROUND(Regressions!M161, 1), NA())</f>
        <v>#N/A</v>
      </c>
      <c r="M151" s="349" t="e">
        <f>IF(ISNUMBER(Regressions!N161),ROUND(Regressions!N161, 1), NA())</f>
        <v>#N/A</v>
      </c>
      <c r="N151" s="350">
        <f>IF(ISNUMBER(Regressions!O161),ROUND(Regressions!O161, 1), NA())</f>
        <v>43</v>
      </c>
      <c r="O151" s="351">
        <f>IF(ISNUMBER(Regressions!Q161),ROUND(Regressions!Q161, 1), NA())</f>
        <v>87</v>
      </c>
      <c r="P151" s="347">
        <f>IF(ISNUMBER(Regressions!R161),ROUND(Regressions!R161, 1), NA())</f>
        <v>87</v>
      </c>
      <c r="Q151" s="353">
        <f>IF(ISNUMBER(Regressions!S161),ROUND(Regressions!S161, 1), NA())</f>
        <v>65.8</v>
      </c>
      <c r="R151" s="349">
        <f>IF(ISNUMBER(Regressions!T161),ROUND(Regressions!T161, 1), NA())</f>
        <v>21.2</v>
      </c>
      <c r="S151" s="350">
        <f>IF(ISNUMBER(Regressions!U161),ROUND(Regressions!U161, 1), NA())</f>
        <v>13</v>
      </c>
    </row>
    <row xmlns:x14ac="http://schemas.microsoft.com/office/spreadsheetml/2009/9/ac" r="152" hidden="true" x14ac:dyDescent="0.2">
      <c r="A152" s="335" t="str">
        <f>IF(ISBLANK(Regressions!A162), " ", Regressions!A162)</f>
        <v>Gabon</v>
      </c>
      <c r="B152" s="336">
        <f>IF(ISBLANK(Regressions!B162), " ", Regressions!B162)</f>
        <v>2024</v>
      </c>
      <c r="C152" s="341" t="str">
        <f>IF(ISBLANK(Regressions!C162), " ", Regressions!C162)</f>
        <v>Primary</v>
      </c>
      <c r="D152" s="337" t="str">
        <f>IF(ISBLANK(Regressions!D162), " ", Regressions!D162)</f>
        <v> </v>
      </c>
      <c r="E152" s="213" t="e">
        <f>IF(ISNUMBER(Regressions!E162),ROUND(Regressions!E162, 1), NA())</f>
        <v>#N/A</v>
      </c>
      <c r="F152" s="338" t="e">
        <f>IF(ISNUMBER(Regressions!F162),ROUND(Regressions!F162, 1), NA())</f>
        <v>#N/A</v>
      </c>
      <c r="G152" s="235" t="e">
        <f>IF(ISNUMBER(Regressions!G162),ROUND(Regressions!G162, 1), NA())</f>
        <v>#N/A</v>
      </c>
      <c r="H152" s="339" t="e">
        <f>IF(ISNUMBER(Regressions!H162),ROUND(Regressions!H162, 1), NA())</f>
        <v>#N/A</v>
      </c>
      <c r="I152" s="236" t="e">
        <f>IF(ISNUMBER(Regressions!I162),ROUND(Regressions!I162, 1), NA())</f>
        <v>#N/A</v>
      </c>
      <c r="J152" s="340" t="e">
        <f>IF(ISNUMBER(Regressions!K162),ROUND(Regressions!K162, 1), NA())</f>
        <v>#N/A</v>
      </c>
      <c r="K152" s="338" t="e">
        <f>IF(ISNUMBER(Regressions!L162),ROUND(Regressions!L162, 1), NA())</f>
        <v>#N/A</v>
      </c>
      <c r="L152" s="237" t="e">
        <f>IF(ISNUMBER(Regressions!M162),ROUND(Regressions!M162, 1), NA())</f>
        <v>#N/A</v>
      </c>
      <c r="M152" s="339" t="e">
        <f>IF(ISNUMBER(Regressions!N162),ROUND(Regressions!N162, 1), NA())</f>
        <v>#N/A</v>
      </c>
      <c r="N152" s="236" t="e">
        <f>IF(ISNUMBER(Regressions!O162),ROUND(Regressions!O162, 1), NA())</f>
        <v>#N/A</v>
      </c>
      <c r="O152" s="340" t="e">
        <f>IF(ISNUMBER(Regressions!Q162),ROUND(Regressions!Q162, 1), NA())</f>
        <v>#N/A</v>
      </c>
      <c r="P152" s="338" t="e">
        <f>IF(ISNUMBER(Regressions!R162),ROUND(Regressions!R162, 1), NA())</f>
        <v>#N/A</v>
      </c>
      <c r="Q152" s="214" t="e">
        <f>IF(ISNUMBER(Regressions!S162),ROUND(Regressions!S162, 1), NA())</f>
        <v>#N/A</v>
      </c>
      <c r="R152" s="339" t="e">
        <f>IF(ISNUMBER(Regressions!T162),ROUND(Regressions!T162, 1), NA())</f>
        <v>#N/A</v>
      </c>
      <c r="S152" s="236" t="e">
        <f>IF(ISNUMBER(Regressions!U162),ROUND(Regressions!U162, 1), NA())</f>
        <v>#N/A</v>
      </c>
    </row>
    <row xmlns:x14ac="http://schemas.microsoft.com/office/spreadsheetml/2009/9/ac" r="153" hidden="true" x14ac:dyDescent="0.2">
      <c r="A153" s="335" t="str">
        <f>IF(ISBLANK(Regressions!A163), " ", Regressions!A163)</f>
        <v>Gabon</v>
      </c>
      <c r="B153" s="336">
        <f>IF(ISBLANK(Regressions!B163), " ", Regressions!B163)</f>
        <v>2025</v>
      </c>
      <c r="C153" s="341" t="str">
        <f>IF(ISBLANK(Regressions!C163), " ", Regressions!C163)</f>
        <v>Primary</v>
      </c>
      <c r="D153" s="337" t="str">
        <f>IF(ISBLANK(Regressions!D163), " ", Regressions!D163)</f>
        <v> </v>
      </c>
      <c r="E153" s="213" t="e">
        <f>IF(ISNUMBER(Regressions!E163),ROUND(Regressions!E163, 1), NA())</f>
        <v>#N/A</v>
      </c>
      <c r="F153" s="338" t="e">
        <f>IF(ISNUMBER(Regressions!F163),ROUND(Regressions!F163, 1), NA())</f>
        <v>#N/A</v>
      </c>
      <c r="G153" s="235" t="e">
        <f>IF(ISNUMBER(Regressions!G163),ROUND(Regressions!G163, 1), NA())</f>
        <v>#N/A</v>
      </c>
      <c r="H153" s="339" t="e">
        <f>IF(ISNUMBER(Regressions!H163),ROUND(Regressions!H163, 1), NA())</f>
        <v>#N/A</v>
      </c>
      <c r="I153" s="236" t="e">
        <f>IF(ISNUMBER(Regressions!I163),ROUND(Regressions!I163, 1), NA())</f>
        <v>#N/A</v>
      </c>
      <c r="J153" s="340" t="e">
        <f>IF(ISNUMBER(Regressions!K163),ROUND(Regressions!K163, 1), NA())</f>
        <v>#N/A</v>
      </c>
      <c r="K153" s="338" t="e">
        <f>IF(ISNUMBER(Regressions!L163),ROUND(Regressions!L163, 1), NA())</f>
        <v>#N/A</v>
      </c>
      <c r="L153" s="237" t="e">
        <f>IF(ISNUMBER(Regressions!M163),ROUND(Regressions!M163, 1), NA())</f>
        <v>#N/A</v>
      </c>
      <c r="M153" s="339" t="e">
        <f>IF(ISNUMBER(Regressions!N163),ROUND(Regressions!N163, 1), NA())</f>
        <v>#N/A</v>
      </c>
      <c r="N153" s="236" t="e">
        <f>IF(ISNUMBER(Regressions!O163),ROUND(Regressions!O163, 1), NA())</f>
        <v>#N/A</v>
      </c>
      <c r="O153" s="340" t="e">
        <f>IF(ISNUMBER(Regressions!Q163),ROUND(Regressions!Q163, 1), NA())</f>
        <v>#N/A</v>
      </c>
      <c r="P153" s="338" t="e">
        <f>IF(ISNUMBER(Regressions!R163),ROUND(Regressions!R163, 1), NA())</f>
        <v>#N/A</v>
      </c>
      <c r="Q153" s="214" t="e">
        <f>IF(ISNUMBER(Regressions!S163),ROUND(Regressions!S163, 1), NA())</f>
        <v>#N/A</v>
      </c>
      <c r="R153" s="339" t="e">
        <f>IF(ISNUMBER(Regressions!T163),ROUND(Regressions!T163, 1), NA())</f>
        <v>#N/A</v>
      </c>
      <c r="S153" s="236" t="e">
        <f>IF(ISNUMBER(Regressions!U163),ROUND(Regressions!U163, 1), NA())</f>
        <v>#N/A</v>
      </c>
    </row>
    <row xmlns:x14ac="http://schemas.microsoft.com/office/spreadsheetml/2009/9/ac" r="154" hidden="true" x14ac:dyDescent="0.2">
      <c r="A154" s="335" t="str">
        <f>IF(ISBLANK(Regressions!A164), " ", Regressions!A164)</f>
        <v>Gabon</v>
      </c>
      <c r="B154" s="336">
        <f>IF(ISBLANK(Regressions!B164), " ", Regressions!B164)</f>
        <v>2026</v>
      </c>
      <c r="C154" s="341" t="str">
        <f>IF(ISBLANK(Regressions!C164), " ", Regressions!C164)</f>
        <v>Primary</v>
      </c>
      <c r="D154" s="337" t="str">
        <f>IF(ISBLANK(Regressions!D164), " ", Regressions!D164)</f>
        <v> </v>
      </c>
      <c r="E154" s="213" t="e">
        <f>IF(ISNUMBER(Regressions!E164),ROUND(Regressions!E164, 1), NA())</f>
        <v>#N/A</v>
      </c>
      <c r="F154" s="338" t="e">
        <f>IF(ISNUMBER(Regressions!F164),ROUND(Regressions!F164, 1), NA())</f>
        <v>#N/A</v>
      </c>
      <c r="G154" s="235" t="e">
        <f>IF(ISNUMBER(Regressions!G164),ROUND(Regressions!G164, 1), NA())</f>
        <v>#N/A</v>
      </c>
      <c r="H154" s="339" t="e">
        <f>IF(ISNUMBER(Regressions!H164),ROUND(Regressions!H164, 1), NA())</f>
        <v>#N/A</v>
      </c>
      <c r="I154" s="236" t="e">
        <f>IF(ISNUMBER(Regressions!I164),ROUND(Regressions!I164, 1), NA())</f>
        <v>#N/A</v>
      </c>
      <c r="J154" s="340" t="e">
        <f>IF(ISNUMBER(Regressions!K164),ROUND(Regressions!K164, 1), NA())</f>
        <v>#N/A</v>
      </c>
      <c r="K154" s="338" t="e">
        <f>IF(ISNUMBER(Regressions!L164),ROUND(Regressions!L164, 1), NA())</f>
        <v>#N/A</v>
      </c>
      <c r="L154" s="237" t="e">
        <f>IF(ISNUMBER(Regressions!M164),ROUND(Regressions!M164, 1), NA())</f>
        <v>#N/A</v>
      </c>
      <c r="M154" s="339" t="e">
        <f>IF(ISNUMBER(Regressions!N164),ROUND(Regressions!N164, 1), NA())</f>
        <v>#N/A</v>
      </c>
      <c r="N154" s="236" t="e">
        <f>IF(ISNUMBER(Regressions!O164),ROUND(Regressions!O164, 1), NA())</f>
        <v>#N/A</v>
      </c>
      <c r="O154" s="340" t="e">
        <f>IF(ISNUMBER(Regressions!Q164),ROUND(Regressions!Q164, 1), NA())</f>
        <v>#N/A</v>
      </c>
      <c r="P154" s="338" t="e">
        <f>IF(ISNUMBER(Regressions!R164),ROUND(Regressions!R164, 1), NA())</f>
        <v>#N/A</v>
      </c>
      <c r="Q154" s="214" t="e">
        <f>IF(ISNUMBER(Regressions!S164),ROUND(Regressions!S164, 1), NA())</f>
        <v>#N/A</v>
      </c>
      <c r="R154" s="339" t="e">
        <f>IF(ISNUMBER(Regressions!T164),ROUND(Regressions!T164, 1), NA())</f>
        <v>#N/A</v>
      </c>
      <c r="S154" s="236" t="e">
        <f>IF(ISNUMBER(Regressions!U164),ROUND(Regressions!U164, 1), NA())</f>
        <v>#N/A</v>
      </c>
    </row>
    <row xmlns:x14ac="http://schemas.microsoft.com/office/spreadsheetml/2009/9/ac" r="155" hidden="true" x14ac:dyDescent="0.2">
      <c r="A155" s="335" t="str">
        <f>IF(ISBLANK(Regressions!A165), " ", Regressions!A165)</f>
        <v>Gabon</v>
      </c>
      <c r="B155" s="336">
        <f>IF(ISBLANK(Regressions!B165), " ", Regressions!B165)</f>
        <v>2027</v>
      </c>
      <c r="C155" s="341" t="str">
        <f>IF(ISBLANK(Regressions!C165), " ", Regressions!C165)</f>
        <v>Primary</v>
      </c>
      <c r="D155" s="337" t="str">
        <f>IF(ISBLANK(Regressions!D165), " ", Regressions!D165)</f>
        <v> </v>
      </c>
      <c r="E155" s="213" t="e">
        <f>IF(ISNUMBER(Regressions!E165),ROUND(Regressions!E165, 1), NA())</f>
        <v>#N/A</v>
      </c>
      <c r="F155" s="338" t="e">
        <f>IF(ISNUMBER(Regressions!F165),ROUND(Regressions!F165, 1), NA())</f>
        <v>#N/A</v>
      </c>
      <c r="G155" s="235" t="e">
        <f>IF(ISNUMBER(Regressions!G165),ROUND(Regressions!G165, 1), NA())</f>
        <v>#N/A</v>
      </c>
      <c r="H155" s="339" t="e">
        <f>IF(ISNUMBER(Regressions!H165),ROUND(Regressions!H165, 1), NA())</f>
        <v>#N/A</v>
      </c>
      <c r="I155" s="236" t="e">
        <f>IF(ISNUMBER(Regressions!I165),ROUND(Regressions!I165, 1), NA())</f>
        <v>#N/A</v>
      </c>
      <c r="J155" s="340" t="e">
        <f>IF(ISNUMBER(Regressions!K165),ROUND(Regressions!K165, 1), NA())</f>
        <v>#N/A</v>
      </c>
      <c r="K155" s="338" t="e">
        <f>IF(ISNUMBER(Regressions!L165),ROUND(Regressions!L165, 1), NA())</f>
        <v>#N/A</v>
      </c>
      <c r="L155" s="237" t="e">
        <f>IF(ISNUMBER(Regressions!M165),ROUND(Regressions!M165, 1), NA())</f>
        <v>#N/A</v>
      </c>
      <c r="M155" s="339" t="e">
        <f>IF(ISNUMBER(Regressions!N165),ROUND(Regressions!N165, 1), NA())</f>
        <v>#N/A</v>
      </c>
      <c r="N155" s="236" t="e">
        <f>IF(ISNUMBER(Regressions!O165),ROUND(Regressions!O165, 1), NA())</f>
        <v>#N/A</v>
      </c>
      <c r="O155" s="340" t="e">
        <f>IF(ISNUMBER(Regressions!Q165),ROUND(Regressions!Q165, 1), NA())</f>
        <v>#N/A</v>
      </c>
      <c r="P155" s="338" t="e">
        <f>IF(ISNUMBER(Regressions!R165),ROUND(Regressions!R165, 1), NA())</f>
        <v>#N/A</v>
      </c>
      <c r="Q155" s="214" t="e">
        <f>IF(ISNUMBER(Regressions!S165),ROUND(Regressions!S165, 1), NA())</f>
        <v>#N/A</v>
      </c>
      <c r="R155" s="339" t="e">
        <f>IF(ISNUMBER(Regressions!T165),ROUND(Regressions!T165, 1), NA())</f>
        <v>#N/A</v>
      </c>
      <c r="S155" s="236" t="e">
        <f>IF(ISNUMBER(Regressions!U165),ROUND(Regressions!U165, 1), NA())</f>
        <v>#N/A</v>
      </c>
    </row>
    <row xmlns:x14ac="http://schemas.microsoft.com/office/spreadsheetml/2009/9/ac" r="156" hidden="true" x14ac:dyDescent="0.2">
      <c r="A156" s="335" t="str">
        <f>IF(ISBLANK(Regressions!A166), " ", Regressions!A166)</f>
        <v>Gabon</v>
      </c>
      <c r="B156" s="336">
        <f>IF(ISBLANK(Regressions!B166), " ", Regressions!B166)</f>
        <v>2028</v>
      </c>
      <c r="C156" s="341" t="str">
        <f>IF(ISBLANK(Regressions!C166), " ", Regressions!C166)</f>
        <v>Primary</v>
      </c>
      <c r="D156" s="337" t="str">
        <f>IF(ISBLANK(Regressions!D166), " ", Regressions!D166)</f>
        <v> </v>
      </c>
      <c r="E156" s="213" t="e">
        <f>IF(ISNUMBER(Regressions!E166),ROUND(Regressions!E166, 1), NA())</f>
        <v>#N/A</v>
      </c>
      <c r="F156" s="338" t="e">
        <f>IF(ISNUMBER(Regressions!F166),ROUND(Regressions!F166, 1), NA())</f>
        <v>#N/A</v>
      </c>
      <c r="G156" s="235" t="e">
        <f>IF(ISNUMBER(Regressions!G166),ROUND(Regressions!G166, 1), NA())</f>
        <v>#N/A</v>
      </c>
      <c r="H156" s="339" t="e">
        <f>IF(ISNUMBER(Regressions!H166),ROUND(Regressions!H166, 1), NA())</f>
        <v>#N/A</v>
      </c>
      <c r="I156" s="236" t="e">
        <f>IF(ISNUMBER(Regressions!I166),ROUND(Regressions!I166, 1), NA())</f>
        <v>#N/A</v>
      </c>
      <c r="J156" s="340" t="e">
        <f>IF(ISNUMBER(Regressions!K166),ROUND(Regressions!K166, 1), NA())</f>
        <v>#N/A</v>
      </c>
      <c r="K156" s="338" t="e">
        <f>IF(ISNUMBER(Regressions!L166),ROUND(Regressions!L166, 1), NA())</f>
        <v>#N/A</v>
      </c>
      <c r="L156" s="237" t="e">
        <f>IF(ISNUMBER(Regressions!M166),ROUND(Regressions!M166, 1), NA())</f>
        <v>#N/A</v>
      </c>
      <c r="M156" s="339" t="e">
        <f>IF(ISNUMBER(Regressions!N166),ROUND(Regressions!N166, 1), NA())</f>
        <v>#N/A</v>
      </c>
      <c r="N156" s="236" t="e">
        <f>IF(ISNUMBER(Regressions!O166),ROUND(Regressions!O166, 1), NA())</f>
        <v>#N/A</v>
      </c>
      <c r="O156" s="340" t="e">
        <f>IF(ISNUMBER(Regressions!Q166),ROUND(Regressions!Q166, 1), NA())</f>
        <v>#N/A</v>
      </c>
      <c r="P156" s="338" t="e">
        <f>IF(ISNUMBER(Regressions!R166),ROUND(Regressions!R166, 1), NA())</f>
        <v>#N/A</v>
      </c>
      <c r="Q156" s="214" t="e">
        <f>IF(ISNUMBER(Regressions!S166),ROUND(Regressions!S166, 1), NA())</f>
        <v>#N/A</v>
      </c>
      <c r="R156" s="339" t="e">
        <f>IF(ISNUMBER(Regressions!T166),ROUND(Regressions!T166, 1), NA())</f>
        <v>#N/A</v>
      </c>
      <c r="S156" s="236" t="e">
        <f>IF(ISNUMBER(Regressions!U166),ROUND(Regressions!U166, 1), NA())</f>
        <v>#N/A</v>
      </c>
    </row>
    <row xmlns:x14ac="http://schemas.microsoft.com/office/spreadsheetml/2009/9/ac" r="157" hidden="true" x14ac:dyDescent="0.2">
      <c r="A157" s="335" t="str">
        <f>IF(ISBLANK(Regressions!A167), " ", Regressions!A167)</f>
        <v>Gabon</v>
      </c>
      <c r="B157" s="336">
        <f>IF(ISBLANK(Regressions!B167), " ", Regressions!B167)</f>
        <v>2029</v>
      </c>
      <c r="C157" s="341" t="str">
        <f>IF(ISBLANK(Regressions!C167), " ", Regressions!C167)</f>
        <v>Primary</v>
      </c>
      <c r="D157" s="337" t="str">
        <f>IF(ISBLANK(Regressions!D167), " ", Regressions!D167)</f>
        <v> </v>
      </c>
      <c r="E157" s="213" t="e">
        <f>IF(ISNUMBER(Regressions!E167),ROUND(Regressions!E167, 1), NA())</f>
        <v>#N/A</v>
      </c>
      <c r="F157" s="338" t="e">
        <f>IF(ISNUMBER(Regressions!F167),ROUND(Regressions!F167, 1), NA())</f>
        <v>#N/A</v>
      </c>
      <c r="G157" s="235" t="e">
        <f>IF(ISNUMBER(Regressions!G167),ROUND(Regressions!G167, 1), NA())</f>
        <v>#N/A</v>
      </c>
      <c r="H157" s="339" t="e">
        <f>IF(ISNUMBER(Regressions!H167),ROUND(Regressions!H167, 1), NA())</f>
        <v>#N/A</v>
      </c>
      <c r="I157" s="236" t="e">
        <f>IF(ISNUMBER(Regressions!I167),ROUND(Regressions!I167, 1), NA())</f>
        <v>#N/A</v>
      </c>
      <c r="J157" s="340" t="e">
        <f>IF(ISNUMBER(Regressions!K167),ROUND(Regressions!K167, 1), NA())</f>
        <v>#N/A</v>
      </c>
      <c r="K157" s="338" t="e">
        <f>IF(ISNUMBER(Regressions!L167),ROUND(Regressions!L167, 1), NA())</f>
        <v>#N/A</v>
      </c>
      <c r="L157" s="237" t="e">
        <f>IF(ISNUMBER(Regressions!M167),ROUND(Regressions!M167, 1), NA())</f>
        <v>#N/A</v>
      </c>
      <c r="M157" s="339" t="e">
        <f>IF(ISNUMBER(Regressions!N167),ROUND(Regressions!N167, 1), NA())</f>
        <v>#N/A</v>
      </c>
      <c r="N157" s="236" t="e">
        <f>IF(ISNUMBER(Regressions!O167),ROUND(Regressions!O167, 1), NA())</f>
        <v>#N/A</v>
      </c>
      <c r="O157" s="340" t="e">
        <f>IF(ISNUMBER(Regressions!Q167),ROUND(Regressions!Q167, 1), NA())</f>
        <v>#N/A</v>
      </c>
      <c r="P157" s="338" t="e">
        <f>IF(ISNUMBER(Regressions!R167),ROUND(Regressions!R167, 1), NA())</f>
        <v>#N/A</v>
      </c>
      <c r="Q157" s="214" t="e">
        <f>IF(ISNUMBER(Regressions!S167),ROUND(Regressions!S167, 1), NA())</f>
        <v>#N/A</v>
      </c>
      <c r="R157" s="339" t="e">
        <f>IF(ISNUMBER(Regressions!T167),ROUND(Regressions!T167, 1), NA())</f>
        <v>#N/A</v>
      </c>
      <c r="S157" s="236" t="e">
        <f>IF(ISNUMBER(Regressions!U167),ROUND(Regressions!U167, 1), NA())</f>
        <v>#N/A</v>
      </c>
    </row>
    <row xmlns:x14ac="http://schemas.microsoft.com/office/spreadsheetml/2009/9/ac" r="158" hidden="true" x14ac:dyDescent="0.2">
      <c r="A158" s="335" t="str">
        <f>IF(ISBLANK(Regressions!A168), " ", Regressions!A168)</f>
        <v>Gabon</v>
      </c>
      <c r="B158" s="336">
        <f>IF(ISBLANK(Regressions!B168), " ", Regressions!B168)</f>
        <v>2030</v>
      </c>
      <c r="C158" s="341" t="str">
        <f>IF(ISBLANK(Regressions!C168), " ", Regressions!C168)</f>
        <v>Primary</v>
      </c>
      <c r="D158" s="337" t="str">
        <f>IF(ISBLANK(Regressions!D168), " ", Regressions!D168)</f>
        <v> </v>
      </c>
      <c r="E158" s="213" t="e">
        <f>IF(ISNUMBER(Regressions!E168),ROUND(Regressions!E168, 1), NA())</f>
        <v>#N/A</v>
      </c>
      <c r="F158" s="338" t="e">
        <f>IF(ISNUMBER(Regressions!F168),ROUND(Regressions!F168, 1), NA())</f>
        <v>#N/A</v>
      </c>
      <c r="G158" s="235" t="e">
        <f>IF(ISNUMBER(Regressions!G168),ROUND(Regressions!G168, 1), NA())</f>
        <v>#N/A</v>
      </c>
      <c r="H158" s="339" t="e">
        <f>IF(ISNUMBER(Regressions!H168),ROUND(Regressions!H168, 1), NA())</f>
        <v>#N/A</v>
      </c>
      <c r="I158" s="236" t="e">
        <f>IF(ISNUMBER(Regressions!I168),ROUND(Regressions!I168, 1), NA())</f>
        <v>#N/A</v>
      </c>
      <c r="J158" s="340" t="e">
        <f>IF(ISNUMBER(Regressions!K168),ROUND(Regressions!K168, 1), NA())</f>
        <v>#N/A</v>
      </c>
      <c r="K158" s="338" t="e">
        <f>IF(ISNUMBER(Regressions!L168),ROUND(Regressions!L168, 1), NA())</f>
        <v>#N/A</v>
      </c>
      <c r="L158" s="237" t="e">
        <f>IF(ISNUMBER(Regressions!M168),ROUND(Regressions!M168, 1), NA())</f>
        <v>#N/A</v>
      </c>
      <c r="M158" s="339" t="e">
        <f>IF(ISNUMBER(Regressions!N168),ROUND(Regressions!N168, 1), NA())</f>
        <v>#N/A</v>
      </c>
      <c r="N158" s="236" t="e">
        <f>IF(ISNUMBER(Regressions!O168),ROUND(Regressions!O168, 1), NA())</f>
        <v>#N/A</v>
      </c>
      <c r="O158" s="340" t="e">
        <f>IF(ISNUMBER(Regressions!Q168),ROUND(Regressions!Q168, 1), NA())</f>
        <v>#N/A</v>
      </c>
      <c r="P158" s="338" t="e">
        <f>IF(ISNUMBER(Regressions!R168),ROUND(Regressions!R168, 1), NA())</f>
        <v>#N/A</v>
      </c>
      <c r="Q158" s="214" t="e">
        <f>IF(ISNUMBER(Regressions!S168),ROUND(Regressions!S168, 1), NA())</f>
        <v>#N/A</v>
      </c>
      <c r="R158" s="339" t="e">
        <f>IF(ISNUMBER(Regressions!T168),ROUND(Regressions!T168, 1), NA())</f>
        <v>#N/A</v>
      </c>
      <c r="S158" s="236" t="e">
        <f>IF(ISNUMBER(Regressions!U168),ROUND(Regressions!U168, 1), NA())</f>
        <v>#N/A</v>
      </c>
    </row>
    <row xmlns:x14ac="http://schemas.microsoft.com/office/spreadsheetml/2009/9/ac" r="159" x14ac:dyDescent="0.2">
      <c r="A159" s="335" t="str">
        <f>IF(ISBLANK(Regressions!A169), " ", Regressions!A169)</f>
        <v>Gabon</v>
      </c>
      <c r="B159" s="336">
        <f>IF(ISBLANK(Regressions!B169), " ", Regressions!B169)</f>
        <v>2000</v>
      </c>
      <c r="C159" s="341" t="str">
        <f>IF(ISBLANK(Regressions!C169), " ", Regressions!C169)</f>
        <v>Secondary</v>
      </c>
      <c r="D159" s="337">
        <f>IF(ISBLANK(Regressions!D169), " ", Regressions!D169)</f>
        <v>200905</v>
      </c>
      <c r="E159" s="213" t="e">
        <f>IF(ISNUMBER(Regressions!E169),ROUND(Regressions!E169, 1), NA())</f>
        <v>#N/A</v>
      </c>
      <c r="F159" s="338" t="e">
        <f>IF(ISNUMBER(Regressions!F169),ROUND(Regressions!F169, 1), NA())</f>
        <v>#N/A</v>
      </c>
      <c r="G159" s="235" t="e">
        <f>IF(ISNUMBER(Regressions!G169),ROUND(Regressions!G169, 1), NA())</f>
        <v>#N/A</v>
      </c>
      <c r="H159" s="339" t="e">
        <f>IF(ISNUMBER(Regressions!H169),ROUND(Regressions!H169, 1), NA())</f>
        <v>#N/A</v>
      </c>
      <c r="I159" s="236" t="e">
        <f>IF(ISNUMBER(Regressions!I169),ROUND(Regressions!I169, 1), NA())</f>
        <v>#N/A</v>
      </c>
      <c r="J159" s="340" t="e">
        <f>IF(ISNUMBER(Regressions!K169),ROUND(Regressions!K169, 1), NA())</f>
        <v>#N/A</v>
      </c>
      <c r="K159" s="338" t="e">
        <f>IF(ISNUMBER(Regressions!L169),ROUND(Regressions!L169, 1), NA())</f>
        <v>#N/A</v>
      </c>
      <c r="L159" s="237" t="e">
        <f>IF(ISNUMBER(Regressions!M169),ROUND(Regressions!M169, 1), NA())</f>
        <v>#N/A</v>
      </c>
      <c r="M159" s="339" t="e">
        <f>IF(ISNUMBER(Regressions!N169),ROUND(Regressions!N169, 1), NA())</f>
        <v>#N/A</v>
      </c>
      <c r="N159" s="236" t="e">
        <f>IF(ISNUMBER(Regressions!O169),ROUND(Regressions!O169, 1), NA())</f>
        <v>#N/A</v>
      </c>
      <c r="O159" s="340" t="e">
        <f>IF(ISNUMBER(Regressions!Q169),ROUND(Regressions!Q169, 1), NA())</f>
        <v>#N/A</v>
      </c>
      <c r="P159" s="338" t="e">
        <f>IF(ISNUMBER(Regressions!R169),ROUND(Regressions!R169, 1), NA())</f>
        <v>#N/A</v>
      </c>
      <c r="Q159" s="214" t="e">
        <f>IF(ISNUMBER(Regressions!S169),ROUND(Regressions!S169, 1), NA())</f>
        <v>#N/A</v>
      </c>
      <c r="R159" s="339" t="e">
        <f>IF(ISNUMBER(Regressions!T169),ROUND(Regressions!T169, 1), NA())</f>
        <v>#N/A</v>
      </c>
      <c r="S159" s="236" t="e">
        <f>IF(ISNUMBER(Regressions!U169),ROUND(Regressions!U169, 1), NA())</f>
        <v>#N/A</v>
      </c>
    </row>
    <row xmlns:x14ac="http://schemas.microsoft.com/office/spreadsheetml/2009/9/ac" r="160" x14ac:dyDescent="0.2">
      <c r="A160" s="335" t="str">
        <f>IF(ISBLANK(Regressions!A170), " ", Regressions!A170)</f>
        <v>Gabon</v>
      </c>
      <c r="B160" s="336">
        <f>IF(ISBLANK(Regressions!B170), " ", Regressions!B170)</f>
        <v>2001</v>
      </c>
      <c r="C160" s="341" t="str">
        <f>IF(ISBLANK(Regressions!C170), " ", Regressions!C170)</f>
        <v>Secondary</v>
      </c>
      <c r="D160" s="337">
        <f>IF(ISBLANK(Regressions!D170), " ", Regressions!D170)</f>
        <v>206829</v>
      </c>
      <c r="E160" s="213" t="e">
        <f>IF(ISNUMBER(Regressions!E170),ROUND(Regressions!E170, 1), NA())</f>
        <v>#N/A</v>
      </c>
      <c r="F160" s="338" t="e">
        <f>IF(ISNUMBER(Regressions!F170),ROUND(Regressions!F170, 1), NA())</f>
        <v>#N/A</v>
      </c>
      <c r="G160" s="235" t="e">
        <f>IF(ISNUMBER(Regressions!G170),ROUND(Regressions!G170, 1), NA())</f>
        <v>#N/A</v>
      </c>
      <c r="H160" s="339" t="e">
        <f>IF(ISNUMBER(Regressions!H170),ROUND(Regressions!H170, 1), NA())</f>
        <v>#N/A</v>
      </c>
      <c r="I160" s="236" t="e">
        <f>IF(ISNUMBER(Regressions!I170),ROUND(Regressions!I170, 1), NA())</f>
        <v>#N/A</v>
      </c>
      <c r="J160" s="340" t="e">
        <f>IF(ISNUMBER(Regressions!K170),ROUND(Regressions!K170, 1), NA())</f>
        <v>#N/A</v>
      </c>
      <c r="K160" s="338" t="e">
        <f>IF(ISNUMBER(Regressions!L170),ROUND(Regressions!L170, 1), NA())</f>
        <v>#N/A</v>
      </c>
      <c r="L160" s="237" t="e">
        <f>IF(ISNUMBER(Regressions!M170),ROUND(Regressions!M170, 1), NA())</f>
        <v>#N/A</v>
      </c>
      <c r="M160" s="339" t="e">
        <f>IF(ISNUMBER(Regressions!N170),ROUND(Regressions!N170, 1), NA())</f>
        <v>#N/A</v>
      </c>
      <c r="N160" s="236" t="e">
        <f>IF(ISNUMBER(Regressions!O170),ROUND(Regressions!O170, 1), NA())</f>
        <v>#N/A</v>
      </c>
      <c r="O160" s="340" t="e">
        <f>IF(ISNUMBER(Regressions!Q170),ROUND(Regressions!Q170, 1), NA())</f>
        <v>#N/A</v>
      </c>
      <c r="P160" s="338" t="e">
        <f>IF(ISNUMBER(Regressions!R170),ROUND(Regressions!R170, 1), NA())</f>
        <v>#N/A</v>
      </c>
      <c r="Q160" s="214" t="e">
        <f>IF(ISNUMBER(Regressions!S170),ROUND(Regressions!S170, 1), NA())</f>
        <v>#N/A</v>
      </c>
      <c r="R160" s="339" t="e">
        <f>IF(ISNUMBER(Regressions!T170),ROUND(Regressions!T170, 1), NA())</f>
        <v>#N/A</v>
      </c>
      <c r="S160" s="236" t="e">
        <f>IF(ISNUMBER(Regressions!U170),ROUND(Regressions!U170, 1), NA())</f>
        <v>#N/A</v>
      </c>
    </row>
    <row xmlns:x14ac="http://schemas.microsoft.com/office/spreadsheetml/2009/9/ac" r="161" x14ac:dyDescent="0.2">
      <c r="A161" s="335" t="str">
        <f>IF(ISBLANK(Regressions!A171), " ", Regressions!A171)</f>
        <v>Gabon</v>
      </c>
      <c r="B161" s="336">
        <f>IF(ISBLANK(Regressions!B171), " ", Regressions!B171)</f>
        <v>2002</v>
      </c>
      <c r="C161" s="341" t="str">
        <f>IF(ISBLANK(Regressions!C171), " ", Regressions!C171)</f>
        <v>Secondary</v>
      </c>
      <c r="D161" s="337">
        <f>IF(ISBLANK(Regressions!D171), " ", Regressions!D171)</f>
        <v>212524</v>
      </c>
      <c r="E161" s="213" t="e">
        <f>IF(ISNUMBER(Regressions!E171),ROUND(Regressions!E171, 1), NA())</f>
        <v>#N/A</v>
      </c>
      <c r="F161" s="338" t="e">
        <f>IF(ISNUMBER(Regressions!F171),ROUND(Regressions!F171, 1), NA())</f>
        <v>#N/A</v>
      </c>
      <c r="G161" s="235" t="e">
        <f>IF(ISNUMBER(Regressions!G171),ROUND(Regressions!G171, 1), NA())</f>
        <v>#N/A</v>
      </c>
      <c r="H161" s="339" t="e">
        <f>IF(ISNUMBER(Regressions!H171),ROUND(Regressions!H171, 1), NA())</f>
        <v>#N/A</v>
      </c>
      <c r="I161" s="236" t="e">
        <f>IF(ISNUMBER(Regressions!I171),ROUND(Regressions!I171, 1), NA())</f>
        <v>#N/A</v>
      </c>
      <c r="J161" s="340" t="e">
        <f>IF(ISNUMBER(Regressions!K171),ROUND(Regressions!K171, 1), NA())</f>
        <v>#N/A</v>
      </c>
      <c r="K161" s="338" t="e">
        <f>IF(ISNUMBER(Regressions!L171),ROUND(Regressions!L171, 1), NA())</f>
        <v>#N/A</v>
      </c>
      <c r="L161" s="237" t="e">
        <f>IF(ISNUMBER(Regressions!M171),ROUND(Regressions!M171, 1), NA())</f>
        <v>#N/A</v>
      </c>
      <c r="M161" s="339" t="e">
        <f>IF(ISNUMBER(Regressions!N171),ROUND(Regressions!N171, 1), NA())</f>
        <v>#N/A</v>
      </c>
      <c r="N161" s="236" t="e">
        <f>IF(ISNUMBER(Regressions!O171),ROUND(Regressions!O171, 1), NA())</f>
        <v>#N/A</v>
      </c>
      <c r="O161" s="340" t="e">
        <f>IF(ISNUMBER(Regressions!Q171),ROUND(Regressions!Q171, 1), NA())</f>
        <v>#N/A</v>
      </c>
      <c r="P161" s="338" t="e">
        <f>IF(ISNUMBER(Regressions!R171),ROUND(Regressions!R171, 1), NA())</f>
        <v>#N/A</v>
      </c>
      <c r="Q161" s="214" t="e">
        <f>IF(ISNUMBER(Regressions!S171),ROUND(Regressions!S171, 1), NA())</f>
        <v>#N/A</v>
      </c>
      <c r="R161" s="339" t="e">
        <f>IF(ISNUMBER(Regressions!T171),ROUND(Regressions!T171, 1), NA())</f>
        <v>#N/A</v>
      </c>
      <c r="S161" s="236" t="e">
        <f>IF(ISNUMBER(Regressions!U171),ROUND(Regressions!U171, 1), NA())</f>
        <v>#N/A</v>
      </c>
    </row>
    <row xmlns:x14ac="http://schemas.microsoft.com/office/spreadsheetml/2009/9/ac" r="162" x14ac:dyDescent="0.2">
      <c r="A162" s="335" t="str">
        <f>IF(ISBLANK(Regressions!A172), " ", Regressions!A172)</f>
        <v>Gabon</v>
      </c>
      <c r="B162" s="336">
        <f>IF(ISBLANK(Regressions!B172), " ", Regressions!B172)</f>
        <v>2003</v>
      </c>
      <c r="C162" s="341" t="str">
        <f>IF(ISBLANK(Regressions!C172), " ", Regressions!C172)</f>
        <v>Secondary</v>
      </c>
      <c r="D162" s="337">
        <f>IF(ISBLANK(Regressions!D172), " ", Regressions!D172)</f>
        <v>217937</v>
      </c>
      <c r="E162" s="213" t="e">
        <f>IF(ISNUMBER(Regressions!E172),ROUND(Regressions!E172, 1), NA())</f>
        <v>#N/A</v>
      </c>
      <c r="F162" s="338" t="e">
        <f>IF(ISNUMBER(Regressions!F172),ROUND(Regressions!F172, 1), NA())</f>
        <v>#N/A</v>
      </c>
      <c r="G162" s="235" t="e">
        <f>IF(ISNUMBER(Regressions!G172),ROUND(Regressions!G172, 1), NA())</f>
        <v>#N/A</v>
      </c>
      <c r="H162" s="339" t="e">
        <f>IF(ISNUMBER(Regressions!H172),ROUND(Regressions!H172, 1), NA())</f>
        <v>#N/A</v>
      </c>
      <c r="I162" s="236" t="e">
        <f>IF(ISNUMBER(Regressions!I172),ROUND(Regressions!I172, 1), NA())</f>
        <v>#N/A</v>
      </c>
      <c r="J162" s="340" t="e">
        <f>IF(ISNUMBER(Regressions!K172),ROUND(Regressions!K172, 1), NA())</f>
        <v>#N/A</v>
      </c>
      <c r="K162" s="338" t="e">
        <f>IF(ISNUMBER(Regressions!L172),ROUND(Regressions!L172, 1), NA())</f>
        <v>#N/A</v>
      </c>
      <c r="L162" s="237" t="e">
        <f>IF(ISNUMBER(Regressions!M172),ROUND(Regressions!M172, 1), NA())</f>
        <v>#N/A</v>
      </c>
      <c r="M162" s="339" t="e">
        <f>IF(ISNUMBER(Regressions!N172),ROUND(Regressions!N172, 1), NA())</f>
        <v>#N/A</v>
      </c>
      <c r="N162" s="236" t="e">
        <f>IF(ISNUMBER(Regressions!O172),ROUND(Regressions!O172, 1), NA())</f>
        <v>#N/A</v>
      </c>
      <c r="O162" s="340" t="e">
        <f>IF(ISNUMBER(Regressions!Q172),ROUND(Regressions!Q172, 1), NA())</f>
        <v>#N/A</v>
      </c>
      <c r="P162" s="338" t="e">
        <f>IF(ISNUMBER(Regressions!R172),ROUND(Regressions!R172, 1), NA())</f>
        <v>#N/A</v>
      </c>
      <c r="Q162" s="214" t="e">
        <f>IF(ISNUMBER(Regressions!S172),ROUND(Regressions!S172, 1), NA())</f>
        <v>#N/A</v>
      </c>
      <c r="R162" s="339" t="e">
        <f>IF(ISNUMBER(Regressions!T172),ROUND(Regressions!T172, 1), NA())</f>
        <v>#N/A</v>
      </c>
      <c r="S162" s="236" t="e">
        <f>IF(ISNUMBER(Regressions!U172),ROUND(Regressions!U172, 1), NA())</f>
        <v>#N/A</v>
      </c>
    </row>
    <row xmlns:x14ac="http://schemas.microsoft.com/office/spreadsheetml/2009/9/ac" r="163" x14ac:dyDescent="0.2">
      <c r="A163" s="335" t="str">
        <f>IF(ISBLANK(Regressions!A173), " ", Regressions!A173)</f>
        <v>Gabon</v>
      </c>
      <c r="B163" s="336">
        <f>IF(ISBLANK(Regressions!B173), " ", Regressions!B173)</f>
        <v>2004</v>
      </c>
      <c r="C163" s="341" t="str">
        <f>IF(ISBLANK(Regressions!C173), " ", Regressions!C173)</f>
        <v>Secondary</v>
      </c>
      <c r="D163" s="337">
        <f>IF(ISBLANK(Regressions!D173), " ", Regressions!D173)</f>
        <v>223210</v>
      </c>
      <c r="E163" s="213" t="e">
        <f>IF(ISNUMBER(Regressions!E173),ROUND(Regressions!E173, 1), NA())</f>
        <v>#N/A</v>
      </c>
      <c r="F163" s="338" t="e">
        <f>IF(ISNUMBER(Regressions!F173),ROUND(Regressions!F173, 1), NA())</f>
        <v>#N/A</v>
      </c>
      <c r="G163" s="235" t="e">
        <f>IF(ISNUMBER(Regressions!G173),ROUND(Regressions!G173, 1), NA())</f>
        <v>#N/A</v>
      </c>
      <c r="H163" s="339" t="e">
        <f>IF(ISNUMBER(Regressions!H173),ROUND(Regressions!H173, 1), NA())</f>
        <v>#N/A</v>
      </c>
      <c r="I163" s="236" t="e">
        <f>IF(ISNUMBER(Regressions!I173),ROUND(Regressions!I173, 1), NA())</f>
        <v>#N/A</v>
      </c>
      <c r="J163" s="340" t="e">
        <f>IF(ISNUMBER(Regressions!K173),ROUND(Regressions!K173, 1), NA())</f>
        <v>#N/A</v>
      </c>
      <c r="K163" s="338" t="e">
        <f>IF(ISNUMBER(Regressions!L173),ROUND(Regressions!L173, 1), NA())</f>
        <v>#N/A</v>
      </c>
      <c r="L163" s="237" t="e">
        <f>IF(ISNUMBER(Regressions!M173),ROUND(Regressions!M173, 1), NA())</f>
        <v>#N/A</v>
      </c>
      <c r="M163" s="339" t="e">
        <f>IF(ISNUMBER(Regressions!N173),ROUND(Regressions!N173, 1), NA())</f>
        <v>#N/A</v>
      </c>
      <c r="N163" s="236" t="e">
        <f>IF(ISNUMBER(Regressions!O173),ROUND(Regressions!O173, 1), NA())</f>
        <v>#N/A</v>
      </c>
      <c r="O163" s="340" t="e">
        <f>IF(ISNUMBER(Regressions!Q173),ROUND(Regressions!Q173, 1), NA())</f>
        <v>#N/A</v>
      </c>
      <c r="P163" s="338" t="e">
        <f>IF(ISNUMBER(Regressions!R173),ROUND(Regressions!R173, 1), NA())</f>
        <v>#N/A</v>
      </c>
      <c r="Q163" s="214" t="e">
        <f>IF(ISNUMBER(Regressions!S173),ROUND(Regressions!S173, 1), NA())</f>
        <v>#N/A</v>
      </c>
      <c r="R163" s="339" t="e">
        <f>IF(ISNUMBER(Regressions!T173),ROUND(Regressions!T173, 1), NA())</f>
        <v>#N/A</v>
      </c>
      <c r="S163" s="236" t="e">
        <f>IF(ISNUMBER(Regressions!U173),ROUND(Regressions!U173, 1), NA())</f>
        <v>#N/A</v>
      </c>
    </row>
    <row xmlns:x14ac="http://schemas.microsoft.com/office/spreadsheetml/2009/9/ac" r="164" x14ac:dyDescent="0.2">
      <c r="A164" s="335" t="str">
        <f>IF(ISBLANK(Regressions!A174), " ", Regressions!A174)</f>
        <v>Gabon</v>
      </c>
      <c r="B164" s="336">
        <f>IF(ISBLANK(Regressions!B174), " ", Regressions!B174)</f>
        <v>2005</v>
      </c>
      <c r="C164" s="341" t="str">
        <f>IF(ISBLANK(Regressions!C174), " ", Regressions!C174)</f>
        <v>Secondary</v>
      </c>
      <c r="D164" s="337">
        <f>IF(ISBLANK(Regressions!D174), " ", Regressions!D174)</f>
        <v>228360</v>
      </c>
      <c r="E164" s="213" t="e">
        <f>IF(ISNUMBER(Regressions!E174),ROUND(Regressions!E174, 1), NA())</f>
        <v>#N/A</v>
      </c>
      <c r="F164" s="338" t="e">
        <f>IF(ISNUMBER(Regressions!F174),ROUND(Regressions!F174, 1), NA())</f>
        <v>#N/A</v>
      </c>
      <c r="G164" s="235" t="e">
        <f>IF(ISNUMBER(Regressions!G174),ROUND(Regressions!G174, 1), NA())</f>
        <v>#N/A</v>
      </c>
      <c r="H164" s="339" t="e">
        <f>IF(ISNUMBER(Regressions!H174),ROUND(Regressions!H174, 1), NA())</f>
        <v>#N/A</v>
      </c>
      <c r="I164" s="236" t="e">
        <f>IF(ISNUMBER(Regressions!I174),ROUND(Regressions!I174, 1), NA())</f>
        <v>#N/A</v>
      </c>
      <c r="J164" s="340" t="e">
        <f>IF(ISNUMBER(Regressions!K174),ROUND(Regressions!K174, 1), NA())</f>
        <v>#N/A</v>
      </c>
      <c r="K164" s="338" t="e">
        <f>IF(ISNUMBER(Regressions!L174),ROUND(Regressions!L174, 1), NA())</f>
        <v>#N/A</v>
      </c>
      <c r="L164" s="237" t="e">
        <f>IF(ISNUMBER(Regressions!M174),ROUND(Regressions!M174, 1), NA())</f>
        <v>#N/A</v>
      </c>
      <c r="M164" s="339" t="e">
        <f>IF(ISNUMBER(Regressions!N174),ROUND(Regressions!N174, 1), NA())</f>
        <v>#N/A</v>
      </c>
      <c r="N164" s="236" t="e">
        <f>IF(ISNUMBER(Regressions!O174),ROUND(Regressions!O174, 1), NA())</f>
        <v>#N/A</v>
      </c>
      <c r="O164" s="340" t="e">
        <f>IF(ISNUMBER(Regressions!Q174),ROUND(Regressions!Q174, 1), NA())</f>
        <v>#N/A</v>
      </c>
      <c r="P164" s="338" t="e">
        <f>IF(ISNUMBER(Regressions!R174),ROUND(Regressions!R174, 1), NA())</f>
        <v>#N/A</v>
      </c>
      <c r="Q164" s="214" t="e">
        <f>IF(ISNUMBER(Regressions!S174),ROUND(Regressions!S174, 1), NA())</f>
        <v>#N/A</v>
      </c>
      <c r="R164" s="339" t="e">
        <f>IF(ISNUMBER(Regressions!T174),ROUND(Regressions!T174, 1), NA())</f>
        <v>#N/A</v>
      </c>
      <c r="S164" s="236" t="e">
        <f>IF(ISNUMBER(Regressions!U174),ROUND(Regressions!U174, 1), NA())</f>
        <v>#N/A</v>
      </c>
    </row>
    <row xmlns:x14ac="http://schemas.microsoft.com/office/spreadsheetml/2009/9/ac" r="165" x14ac:dyDescent="0.2">
      <c r="A165" s="335" t="str">
        <f>IF(ISBLANK(Regressions!A175), " ", Regressions!A175)</f>
        <v>Gabon</v>
      </c>
      <c r="B165" s="336">
        <f>IF(ISBLANK(Regressions!B175), " ", Regressions!B175)</f>
        <v>2006</v>
      </c>
      <c r="C165" s="341" t="str">
        <f>IF(ISBLANK(Regressions!C175), " ", Regressions!C175)</f>
        <v>Secondary</v>
      </c>
      <c r="D165" s="337">
        <f>IF(ISBLANK(Regressions!D175), " ", Regressions!D175)</f>
        <v>233317</v>
      </c>
      <c r="E165" s="213" t="e">
        <f>IF(ISNUMBER(Regressions!E175),ROUND(Regressions!E175, 1), NA())</f>
        <v>#N/A</v>
      </c>
      <c r="F165" s="338" t="e">
        <f>IF(ISNUMBER(Regressions!F175),ROUND(Regressions!F175, 1), NA())</f>
        <v>#N/A</v>
      </c>
      <c r="G165" s="235" t="e">
        <f>IF(ISNUMBER(Regressions!G175),ROUND(Regressions!G175, 1), NA())</f>
        <v>#N/A</v>
      </c>
      <c r="H165" s="339" t="e">
        <f>IF(ISNUMBER(Regressions!H175),ROUND(Regressions!H175, 1), NA())</f>
        <v>#N/A</v>
      </c>
      <c r="I165" s="236" t="e">
        <f>IF(ISNUMBER(Regressions!I175),ROUND(Regressions!I175, 1), NA())</f>
        <v>#N/A</v>
      </c>
      <c r="J165" s="340" t="e">
        <f>IF(ISNUMBER(Regressions!K175),ROUND(Regressions!K175, 1), NA())</f>
        <v>#N/A</v>
      </c>
      <c r="K165" s="338" t="e">
        <f>IF(ISNUMBER(Regressions!L175),ROUND(Regressions!L175, 1), NA())</f>
        <v>#N/A</v>
      </c>
      <c r="L165" s="237" t="e">
        <f>IF(ISNUMBER(Regressions!M175),ROUND(Regressions!M175, 1), NA())</f>
        <v>#N/A</v>
      </c>
      <c r="M165" s="339" t="e">
        <f>IF(ISNUMBER(Regressions!N175),ROUND(Regressions!N175, 1), NA())</f>
        <v>#N/A</v>
      </c>
      <c r="N165" s="236" t="e">
        <f>IF(ISNUMBER(Regressions!O175),ROUND(Regressions!O175, 1), NA())</f>
        <v>#N/A</v>
      </c>
      <c r="O165" s="340" t="e">
        <f>IF(ISNUMBER(Regressions!Q175),ROUND(Regressions!Q175, 1), NA())</f>
        <v>#N/A</v>
      </c>
      <c r="P165" s="338" t="e">
        <f>IF(ISNUMBER(Regressions!R175),ROUND(Regressions!R175, 1), NA())</f>
        <v>#N/A</v>
      </c>
      <c r="Q165" s="214" t="e">
        <f>IF(ISNUMBER(Regressions!S175),ROUND(Regressions!S175, 1), NA())</f>
        <v>#N/A</v>
      </c>
      <c r="R165" s="339" t="e">
        <f>IF(ISNUMBER(Regressions!T175),ROUND(Regressions!T175, 1), NA())</f>
        <v>#N/A</v>
      </c>
      <c r="S165" s="236" t="e">
        <f>IF(ISNUMBER(Regressions!U175),ROUND(Regressions!U175, 1), NA())</f>
        <v>#N/A</v>
      </c>
    </row>
    <row xmlns:x14ac="http://schemas.microsoft.com/office/spreadsheetml/2009/9/ac" r="166" x14ac:dyDescent="0.2">
      <c r="A166" s="335" t="str">
        <f>IF(ISBLANK(Regressions!A176), " ", Regressions!A176)</f>
        <v>Gabon</v>
      </c>
      <c r="B166" s="336">
        <f>IF(ISBLANK(Regressions!B176), " ", Regressions!B176)</f>
        <v>2007</v>
      </c>
      <c r="C166" s="341" t="str">
        <f>IF(ISBLANK(Regressions!C176), " ", Regressions!C176)</f>
        <v>Secondary</v>
      </c>
      <c r="D166" s="337">
        <f>IF(ISBLANK(Regressions!D176), " ", Regressions!D176)</f>
        <v>237629</v>
      </c>
      <c r="E166" s="213" t="e">
        <f>IF(ISNUMBER(Regressions!E176),ROUND(Regressions!E176, 1), NA())</f>
        <v>#N/A</v>
      </c>
      <c r="F166" s="338" t="e">
        <f>IF(ISNUMBER(Regressions!F176),ROUND(Regressions!F176, 1), NA())</f>
        <v>#N/A</v>
      </c>
      <c r="G166" s="235" t="e">
        <f>IF(ISNUMBER(Regressions!G176),ROUND(Regressions!G176, 1), NA())</f>
        <v>#N/A</v>
      </c>
      <c r="H166" s="339" t="e">
        <f>IF(ISNUMBER(Regressions!H176),ROUND(Regressions!H176, 1), NA())</f>
        <v>#N/A</v>
      </c>
      <c r="I166" s="236" t="e">
        <f>IF(ISNUMBER(Regressions!I176),ROUND(Regressions!I176, 1), NA())</f>
        <v>#N/A</v>
      </c>
      <c r="J166" s="340" t="e">
        <f>IF(ISNUMBER(Regressions!K176),ROUND(Regressions!K176, 1), NA())</f>
        <v>#N/A</v>
      </c>
      <c r="K166" s="338" t="e">
        <f>IF(ISNUMBER(Regressions!L176),ROUND(Regressions!L176, 1), NA())</f>
        <v>#N/A</v>
      </c>
      <c r="L166" s="237" t="e">
        <f>IF(ISNUMBER(Regressions!M176),ROUND(Regressions!M176, 1), NA())</f>
        <v>#N/A</v>
      </c>
      <c r="M166" s="339" t="e">
        <f>IF(ISNUMBER(Regressions!N176),ROUND(Regressions!N176, 1), NA())</f>
        <v>#N/A</v>
      </c>
      <c r="N166" s="236" t="e">
        <f>IF(ISNUMBER(Regressions!O176),ROUND(Regressions!O176, 1), NA())</f>
        <v>#N/A</v>
      </c>
      <c r="O166" s="340" t="e">
        <f>IF(ISNUMBER(Regressions!Q176),ROUND(Regressions!Q176, 1), NA())</f>
        <v>#N/A</v>
      </c>
      <c r="P166" s="338" t="e">
        <f>IF(ISNUMBER(Regressions!R176),ROUND(Regressions!R176, 1), NA())</f>
        <v>#N/A</v>
      </c>
      <c r="Q166" s="214" t="e">
        <f>IF(ISNUMBER(Regressions!S176),ROUND(Regressions!S176, 1), NA())</f>
        <v>#N/A</v>
      </c>
      <c r="R166" s="339" t="e">
        <f>IF(ISNUMBER(Regressions!T176),ROUND(Regressions!T176, 1), NA())</f>
        <v>#N/A</v>
      </c>
      <c r="S166" s="236" t="e">
        <f>IF(ISNUMBER(Regressions!U176),ROUND(Regressions!U176, 1), NA())</f>
        <v>#N/A</v>
      </c>
    </row>
    <row xmlns:x14ac="http://schemas.microsoft.com/office/spreadsheetml/2009/9/ac" r="167" x14ac:dyDescent="0.2">
      <c r="A167" s="335" t="str">
        <f>IF(ISBLANK(Regressions!A177), " ", Regressions!A177)</f>
        <v>Gabon</v>
      </c>
      <c r="B167" s="336">
        <f>IF(ISBLANK(Regressions!B177), " ", Regressions!B177)</f>
        <v>2008</v>
      </c>
      <c r="C167" s="341" t="str">
        <f>IF(ISBLANK(Regressions!C177), " ", Regressions!C177)</f>
        <v>Secondary</v>
      </c>
      <c r="D167" s="337">
        <f>IF(ISBLANK(Regressions!D177), " ", Regressions!D177)</f>
        <v>241384</v>
      </c>
      <c r="E167" s="213" t="e">
        <f>IF(ISNUMBER(Regressions!E177),ROUND(Regressions!E177, 1), NA())</f>
        <v>#N/A</v>
      </c>
      <c r="F167" s="338" t="e">
        <f>IF(ISNUMBER(Regressions!F177),ROUND(Regressions!F177, 1), NA())</f>
        <v>#N/A</v>
      </c>
      <c r="G167" s="235" t="e">
        <f>IF(ISNUMBER(Regressions!G177),ROUND(Regressions!G177, 1), NA())</f>
        <v>#N/A</v>
      </c>
      <c r="H167" s="339" t="e">
        <f>IF(ISNUMBER(Regressions!H177),ROUND(Regressions!H177, 1), NA())</f>
        <v>#N/A</v>
      </c>
      <c r="I167" s="236" t="e">
        <f>IF(ISNUMBER(Regressions!I177),ROUND(Regressions!I177, 1), NA())</f>
        <v>#N/A</v>
      </c>
      <c r="J167" s="340" t="e">
        <f>IF(ISNUMBER(Regressions!K177),ROUND(Regressions!K177, 1), NA())</f>
        <v>#N/A</v>
      </c>
      <c r="K167" s="338" t="e">
        <f>IF(ISNUMBER(Regressions!L177),ROUND(Regressions!L177, 1), NA())</f>
        <v>#N/A</v>
      </c>
      <c r="L167" s="237" t="e">
        <f>IF(ISNUMBER(Regressions!M177),ROUND(Regressions!M177, 1), NA())</f>
        <v>#N/A</v>
      </c>
      <c r="M167" s="339" t="e">
        <f>IF(ISNUMBER(Regressions!N177),ROUND(Regressions!N177, 1), NA())</f>
        <v>#N/A</v>
      </c>
      <c r="N167" s="236" t="e">
        <f>IF(ISNUMBER(Regressions!O177),ROUND(Regressions!O177, 1), NA())</f>
        <v>#N/A</v>
      </c>
      <c r="O167" s="340" t="e">
        <f>IF(ISNUMBER(Regressions!Q177),ROUND(Regressions!Q177, 1), NA())</f>
        <v>#N/A</v>
      </c>
      <c r="P167" s="338" t="e">
        <f>IF(ISNUMBER(Regressions!R177),ROUND(Regressions!R177, 1), NA())</f>
        <v>#N/A</v>
      </c>
      <c r="Q167" s="214" t="e">
        <f>IF(ISNUMBER(Regressions!S177),ROUND(Regressions!S177, 1), NA())</f>
        <v>#N/A</v>
      </c>
      <c r="R167" s="339" t="e">
        <f>IF(ISNUMBER(Regressions!T177),ROUND(Regressions!T177, 1), NA())</f>
        <v>#N/A</v>
      </c>
      <c r="S167" s="236" t="e">
        <f>IF(ISNUMBER(Regressions!U177),ROUND(Regressions!U177, 1), NA())</f>
        <v>#N/A</v>
      </c>
    </row>
    <row xmlns:x14ac="http://schemas.microsoft.com/office/spreadsheetml/2009/9/ac" r="168" x14ac:dyDescent="0.2">
      <c r="A168" s="335" t="str">
        <f>IF(ISBLANK(Regressions!A178), " ", Regressions!A178)</f>
        <v>Gabon</v>
      </c>
      <c r="B168" s="336">
        <f>IF(ISBLANK(Regressions!B178), " ", Regressions!B178)</f>
        <v>2009</v>
      </c>
      <c r="C168" s="341" t="str">
        <f>IF(ISBLANK(Regressions!C178), " ", Regressions!C178)</f>
        <v>Secondary</v>
      </c>
      <c r="D168" s="337">
        <f>IF(ISBLANK(Regressions!D178), " ", Regressions!D178)</f>
        <v>244942</v>
      </c>
      <c r="E168" s="213" t="e">
        <f>IF(ISNUMBER(Regressions!E178),ROUND(Regressions!E178, 1), NA())</f>
        <v>#N/A</v>
      </c>
      <c r="F168" s="338" t="e">
        <f>IF(ISNUMBER(Regressions!F178),ROUND(Regressions!F178, 1), NA())</f>
        <v>#N/A</v>
      </c>
      <c r="G168" s="235" t="e">
        <f>IF(ISNUMBER(Regressions!G178),ROUND(Regressions!G178, 1), NA())</f>
        <v>#N/A</v>
      </c>
      <c r="H168" s="339" t="e">
        <f>IF(ISNUMBER(Regressions!H178),ROUND(Regressions!H178, 1), NA())</f>
        <v>#N/A</v>
      </c>
      <c r="I168" s="236" t="e">
        <f>IF(ISNUMBER(Regressions!I178),ROUND(Regressions!I178, 1), NA())</f>
        <v>#N/A</v>
      </c>
      <c r="J168" s="340" t="e">
        <f>IF(ISNUMBER(Regressions!K178),ROUND(Regressions!K178, 1), NA())</f>
        <v>#N/A</v>
      </c>
      <c r="K168" s="338" t="e">
        <f>IF(ISNUMBER(Regressions!L178),ROUND(Regressions!L178, 1), NA())</f>
        <v>#N/A</v>
      </c>
      <c r="L168" s="237" t="e">
        <f>IF(ISNUMBER(Regressions!M178),ROUND(Regressions!M178, 1), NA())</f>
        <v>#N/A</v>
      </c>
      <c r="M168" s="339" t="e">
        <f>IF(ISNUMBER(Regressions!N178),ROUND(Regressions!N178, 1), NA())</f>
        <v>#N/A</v>
      </c>
      <c r="N168" s="236" t="e">
        <f>IF(ISNUMBER(Regressions!O178),ROUND(Regressions!O178, 1), NA())</f>
        <v>#N/A</v>
      </c>
      <c r="O168" s="340" t="e">
        <f>IF(ISNUMBER(Regressions!Q178),ROUND(Regressions!Q178, 1), NA())</f>
        <v>#N/A</v>
      </c>
      <c r="P168" s="338" t="e">
        <f>IF(ISNUMBER(Regressions!R178),ROUND(Regressions!R178, 1), NA())</f>
        <v>#N/A</v>
      </c>
      <c r="Q168" s="214" t="e">
        <f>IF(ISNUMBER(Regressions!S178),ROUND(Regressions!S178, 1), NA())</f>
        <v>#N/A</v>
      </c>
      <c r="R168" s="339" t="e">
        <f>IF(ISNUMBER(Regressions!T178),ROUND(Regressions!T178, 1), NA())</f>
        <v>#N/A</v>
      </c>
      <c r="S168" s="236" t="e">
        <f>IF(ISNUMBER(Regressions!U178),ROUND(Regressions!U178, 1), NA())</f>
        <v>#N/A</v>
      </c>
    </row>
    <row xmlns:x14ac="http://schemas.microsoft.com/office/spreadsheetml/2009/9/ac" r="169" x14ac:dyDescent="0.2">
      <c r="A169" s="335" t="str">
        <f>IF(ISBLANK(Regressions!A179), " ", Regressions!A179)</f>
        <v>Gabon</v>
      </c>
      <c r="B169" s="336">
        <f>IF(ISBLANK(Regressions!B179), " ", Regressions!B179)</f>
        <v>2010</v>
      </c>
      <c r="C169" s="341" t="str">
        <f>IF(ISBLANK(Regressions!C179), " ", Regressions!C179)</f>
        <v>Secondary</v>
      </c>
      <c r="D169" s="337">
        <f>IF(ISBLANK(Regressions!D179), " ", Regressions!D179)</f>
        <v>248674</v>
      </c>
      <c r="E169" s="213" t="e">
        <f>IF(ISNUMBER(Regressions!E179),ROUND(Regressions!E179, 1), NA())</f>
        <v>#N/A</v>
      </c>
      <c r="F169" s="338" t="e">
        <f>IF(ISNUMBER(Regressions!F179),ROUND(Regressions!F179, 1), NA())</f>
        <v>#N/A</v>
      </c>
      <c r="G169" s="235" t="e">
        <f>IF(ISNUMBER(Regressions!G179),ROUND(Regressions!G179, 1), NA())</f>
        <v>#N/A</v>
      </c>
      <c r="H169" s="339" t="e">
        <f>IF(ISNUMBER(Regressions!H179),ROUND(Regressions!H179, 1), NA())</f>
        <v>#N/A</v>
      </c>
      <c r="I169" s="236" t="e">
        <f>IF(ISNUMBER(Regressions!I179),ROUND(Regressions!I179, 1), NA())</f>
        <v>#N/A</v>
      </c>
      <c r="J169" s="340" t="e">
        <f>IF(ISNUMBER(Regressions!K179),ROUND(Regressions!K179, 1), NA())</f>
        <v>#N/A</v>
      </c>
      <c r="K169" s="338" t="e">
        <f>IF(ISNUMBER(Regressions!L179),ROUND(Regressions!L179, 1), NA())</f>
        <v>#N/A</v>
      </c>
      <c r="L169" s="237" t="e">
        <f>IF(ISNUMBER(Regressions!M179),ROUND(Regressions!M179, 1), NA())</f>
        <v>#N/A</v>
      </c>
      <c r="M169" s="339" t="e">
        <f>IF(ISNUMBER(Regressions!N179),ROUND(Regressions!N179, 1), NA())</f>
        <v>#N/A</v>
      </c>
      <c r="N169" s="236" t="e">
        <f>IF(ISNUMBER(Regressions!O179),ROUND(Regressions!O179, 1), NA())</f>
        <v>#N/A</v>
      </c>
      <c r="O169" s="340" t="e">
        <f>IF(ISNUMBER(Regressions!Q179),ROUND(Regressions!Q179, 1), NA())</f>
        <v>#N/A</v>
      </c>
      <c r="P169" s="338" t="e">
        <f>IF(ISNUMBER(Regressions!R179),ROUND(Regressions!R179, 1), NA())</f>
        <v>#N/A</v>
      </c>
      <c r="Q169" s="214" t="e">
        <f>IF(ISNUMBER(Regressions!S179),ROUND(Regressions!S179, 1), NA())</f>
        <v>#N/A</v>
      </c>
      <c r="R169" s="339" t="e">
        <f>IF(ISNUMBER(Regressions!T179),ROUND(Regressions!T179, 1), NA())</f>
        <v>#N/A</v>
      </c>
      <c r="S169" s="236" t="e">
        <f>IF(ISNUMBER(Regressions!U179),ROUND(Regressions!U179, 1), NA())</f>
        <v>#N/A</v>
      </c>
    </row>
    <row xmlns:x14ac="http://schemas.microsoft.com/office/spreadsheetml/2009/9/ac" r="170" x14ac:dyDescent="0.2">
      <c r="A170" s="335" t="str">
        <f>IF(ISBLANK(Regressions!A180), " ", Regressions!A180)</f>
        <v>Gabon</v>
      </c>
      <c r="B170" s="336">
        <f>IF(ISBLANK(Regressions!B180), " ", Regressions!B180)</f>
        <v>2011</v>
      </c>
      <c r="C170" s="341" t="str">
        <f>IF(ISBLANK(Regressions!C180), " ", Regressions!C180)</f>
        <v>Secondary</v>
      </c>
      <c r="D170" s="337">
        <f>IF(ISBLANK(Regressions!D180), " ", Regressions!D180)</f>
        <v>252649</v>
      </c>
      <c r="E170" s="213" t="e">
        <f>IF(ISNUMBER(Regressions!E180),ROUND(Regressions!E180, 1), NA())</f>
        <v>#N/A</v>
      </c>
      <c r="F170" s="338" t="e">
        <f>IF(ISNUMBER(Regressions!F180),ROUND(Regressions!F180, 1), NA())</f>
        <v>#N/A</v>
      </c>
      <c r="G170" s="235" t="e">
        <f>IF(ISNUMBER(Regressions!G180),ROUND(Regressions!G180, 1), NA())</f>
        <v>#N/A</v>
      </c>
      <c r="H170" s="339" t="e">
        <f>IF(ISNUMBER(Regressions!H180),ROUND(Regressions!H180, 1), NA())</f>
        <v>#N/A</v>
      </c>
      <c r="I170" s="236" t="e">
        <f>IF(ISNUMBER(Regressions!I180),ROUND(Regressions!I180, 1), NA())</f>
        <v>#N/A</v>
      </c>
      <c r="J170" s="340" t="e">
        <f>IF(ISNUMBER(Regressions!K180),ROUND(Regressions!K180, 1), NA())</f>
        <v>#N/A</v>
      </c>
      <c r="K170" s="338" t="e">
        <f>IF(ISNUMBER(Regressions!L180),ROUND(Regressions!L180, 1), NA())</f>
        <v>#N/A</v>
      </c>
      <c r="L170" s="237" t="e">
        <f>IF(ISNUMBER(Regressions!M180),ROUND(Regressions!M180, 1), NA())</f>
        <v>#N/A</v>
      </c>
      <c r="M170" s="339" t="e">
        <f>IF(ISNUMBER(Regressions!N180),ROUND(Regressions!N180, 1), NA())</f>
        <v>#N/A</v>
      </c>
      <c r="N170" s="236" t="e">
        <f>IF(ISNUMBER(Regressions!O180),ROUND(Regressions!O180, 1), NA())</f>
        <v>#N/A</v>
      </c>
      <c r="O170" s="340" t="e">
        <f>IF(ISNUMBER(Regressions!Q180),ROUND(Regressions!Q180, 1), NA())</f>
        <v>#N/A</v>
      </c>
      <c r="P170" s="338" t="e">
        <f>IF(ISNUMBER(Regressions!R180),ROUND(Regressions!R180, 1), NA())</f>
        <v>#N/A</v>
      </c>
      <c r="Q170" s="214" t="e">
        <f>IF(ISNUMBER(Regressions!S180),ROUND(Regressions!S180, 1), NA())</f>
        <v>#N/A</v>
      </c>
      <c r="R170" s="339" t="e">
        <f>IF(ISNUMBER(Regressions!T180),ROUND(Regressions!T180, 1), NA())</f>
        <v>#N/A</v>
      </c>
      <c r="S170" s="236" t="e">
        <f>IF(ISNUMBER(Regressions!U180),ROUND(Regressions!U180, 1), NA())</f>
        <v>#N/A</v>
      </c>
    </row>
    <row xmlns:x14ac="http://schemas.microsoft.com/office/spreadsheetml/2009/9/ac" r="171" x14ac:dyDescent="0.2">
      <c r="A171" s="335" t="str">
        <f>IF(ISBLANK(Regressions!A181), " ", Regressions!A181)</f>
        <v>Gabon</v>
      </c>
      <c r="B171" s="336">
        <f>IF(ISBLANK(Regressions!B181), " ", Regressions!B181)</f>
        <v>2012</v>
      </c>
      <c r="C171" s="341" t="str">
        <f>IF(ISBLANK(Regressions!C181), " ", Regressions!C181)</f>
        <v>Secondary</v>
      </c>
      <c r="D171" s="337">
        <f>IF(ISBLANK(Regressions!D181), " ", Regressions!D181)</f>
        <v>259827</v>
      </c>
      <c r="E171" s="213" t="e">
        <f>IF(ISNUMBER(Regressions!E181),ROUND(Regressions!E181, 1), NA())</f>
        <v>#N/A</v>
      </c>
      <c r="F171" s="338" t="e">
        <f>IF(ISNUMBER(Regressions!F181),ROUND(Regressions!F181, 1), NA())</f>
        <v>#N/A</v>
      </c>
      <c r="G171" s="235" t="e">
        <f>IF(ISNUMBER(Regressions!G181),ROUND(Regressions!G181, 1), NA())</f>
        <v>#N/A</v>
      </c>
      <c r="H171" s="339" t="e">
        <f>IF(ISNUMBER(Regressions!H181),ROUND(Regressions!H181, 1), NA())</f>
        <v>#N/A</v>
      </c>
      <c r="I171" s="236" t="e">
        <f>IF(ISNUMBER(Regressions!I181),ROUND(Regressions!I181, 1), NA())</f>
        <v>#N/A</v>
      </c>
      <c r="J171" s="340" t="e">
        <f>IF(ISNUMBER(Regressions!K181),ROUND(Regressions!K181, 1), NA())</f>
        <v>#N/A</v>
      </c>
      <c r="K171" s="338" t="e">
        <f>IF(ISNUMBER(Regressions!L181),ROUND(Regressions!L181, 1), NA())</f>
        <v>#N/A</v>
      </c>
      <c r="L171" s="237" t="e">
        <f>IF(ISNUMBER(Regressions!M181),ROUND(Regressions!M181, 1), NA())</f>
        <v>#N/A</v>
      </c>
      <c r="M171" s="339" t="e">
        <f>IF(ISNUMBER(Regressions!N181),ROUND(Regressions!N181, 1), NA())</f>
        <v>#N/A</v>
      </c>
      <c r="N171" s="236" t="e">
        <f>IF(ISNUMBER(Regressions!O181),ROUND(Regressions!O181, 1), NA())</f>
        <v>#N/A</v>
      </c>
      <c r="O171" s="340" t="e">
        <f>IF(ISNUMBER(Regressions!Q181),ROUND(Regressions!Q181, 1), NA())</f>
        <v>#N/A</v>
      </c>
      <c r="P171" s="338" t="e">
        <f>IF(ISNUMBER(Regressions!R181),ROUND(Regressions!R181, 1), NA())</f>
        <v>#N/A</v>
      </c>
      <c r="Q171" s="214" t="e">
        <f>IF(ISNUMBER(Regressions!S181),ROUND(Regressions!S181, 1), NA())</f>
        <v>#N/A</v>
      </c>
      <c r="R171" s="339" t="e">
        <f>IF(ISNUMBER(Regressions!T181),ROUND(Regressions!T181, 1), NA())</f>
        <v>#N/A</v>
      </c>
      <c r="S171" s="236" t="e">
        <f>IF(ISNUMBER(Regressions!U181),ROUND(Regressions!U181, 1), NA())</f>
        <v>#N/A</v>
      </c>
    </row>
    <row xmlns:x14ac="http://schemas.microsoft.com/office/spreadsheetml/2009/9/ac" r="172" x14ac:dyDescent="0.2">
      <c r="A172" s="335" t="str">
        <f>IF(ISBLANK(Regressions!A182), " ", Regressions!A182)</f>
        <v>Gabon</v>
      </c>
      <c r="B172" s="336">
        <f>IF(ISBLANK(Regressions!B182), " ", Regressions!B182)</f>
        <v>2013</v>
      </c>
      <c r="C172" s="341" t="str">
        <f>IF(ISBLANK(Regressions!C182), " ", Regressions!C182)</f>
        <v>Secondary</v>
      </c>
      <c r="D172" s="337">
        <f>IF(ISBLANK(Regressions!D182), " ", Regressions!D182)</f>
        <v>265052</v>
      </c>
      <c r="E172" s="213" t="e">
        <f>IF(ISNUMBER(Regressions!E182),ROUND(Regressions!E182, 1), NA())</f>
        <v>#N/A</v>
      </c>
      <c r="F172" s="338" t="e">
        <f>IF(ISNUMBER(Regressions!F182),ROUND(Regressions!F182, 1), NA())</f>
        <v>#N/A</v>
      </c>
      <c r="G172" s="235" t="e">
        <f>IF(ISNUMBER(Regressions!G182),ROUND(Regressions!G182, 1), NA())</f>
        <v>#N/A</v>
      </c>
      <c r="H172" s="339" t="e">
        <f>IF(ISNUMBER(Regressions!H182),ROUND(Regressions!H182, 1), NA())</f>
        <v>#N/A</v>
      </c>
      <c r="I172" s="236" t="e">
        <f>IF(ISNUMBER(Regressions!I182),ROUND(Regressions!I182, 1), NA())</f>
        <v>#N/A</v>
      </c>
      <c r="J172" s="340" t="e">
        <f>IF(ISNUMBER(Regressions!K182),ROUND(Regressions!K182, 1), NA())</f>
        <v>#N/A</v>
      </c>
      <c r="K172" s="338" t="e">
        <f>IF(ISNUMBER(Regressions!L182),ROUND(Regressions!L182, 1), NA())</f>
        <v>#N/A</v>
      </c>
      <c r="L172" s="237" t="e">
        <f>IF(ISNUMBER(Regressions!M182),ROUND(Regressions!M182, 1), NA())</f>
        <v>#N/A</v>
      </c>
      <c r="M172" s="339" t="e">
        <f>IF(ISNUMBER(Regressions!N182),ROUND(Regressions!N182, 1), NA())</f>
        <v>#N/A</v>
      </c>
      <c r="N172" s="236" t="e">
        <f>IF(ISNUMBER(Regressions!O182),ROUND(Regressions!O182, 1), NA())</f>
        <v>#N/A</v>
      </c>
      <c r="O172" s="340" t="e">
        <f>IF(ISNUMBER(Regressions!Q182),ROUND(Regressions!Q182, 1), NA())</f>
        <v>#N/A</v>
      </c>
      <c r="P172" s="338" t="e">
        <f>IF(ISNUMBER(Regressions!R182),ROUND(Regressions!R182, 1), NA())</f>
        <v>#N/A</v>
      </c>
      <c r="Q172" s="214" t="e">
        <f>IF(ISNUMBER(Regressions!S182),ROUND(Regressions!S182, 1), NA())</f>
        <v>#N/A</v>
      </c>
      <c r="R172" s="339" t="e">
        <f>IF(ISNUMBER(Regressions!T182),ROUND(Regressions!T182, 1), NA())</f>
        <v>#N/A</v>
      </c>
      <c r="S172" s="236" t="e">
        <f>IF(ISNUMBER(Regressions!U182),ROUND(Regressions!U182, 1), NA())</f>
        <v>#N/A</v>
      </c>
    </row>
    <row xmlns:x14ac="http://schemas.microsoft.com/office/spreadsheetml/2009/9/ac" r="173" x14ac:dyDescent="0.2">
      <c r="A173" s="335" t="str">
        <f>IF(ISBLANK(Regressions!A183), " ", Regressions!A183)</f>
        <v>Gabon</v>
      </c>
      <c r="B173" s="336">
        <f>IF(ISBLANK(Regressions!B183), " ", Regressions!B183)</f>
        <v>2014</v>
      </c>
      <c r="C173" s="341" t="str">
        <f>IF(ISBLANK(Regressions!C183), " ", Regressions!C183)</f>
        <v>Secondary</v>
      </c>
      <c r="D173" s="337">
        <f>IF(ISBLANK(Regressions!D183), " ", Regressions!D183)</f>
        <v>270953</v>
      </c>
      <c r="E173" s="213" t="e">
        <f>IF(ISNUMBER(Regressions!E183),ROUND(Regressions!E183, 1), NA())</f>
        <v>#N/A</v>
      </c>
      <c r="F173" s="338" t="e">
        <f>IF(ISNUMBER(Regressions!F183),ROUND(Regressions!F183, 1), NA())</f>
        <v>#N/A</v>
      </c>
      <c r="G173" s="235" t="e">
        <f>IF(ISNUMBER(Regressions!G183),ROUND(Regressions!G183, 1), NA())</f>
        <v>#N/A</v>
      </c>
      <c r="H173" s="339" t="e">
        <f>IF(ISNUMBER(Regressions!H183),ROUND(Regressions!H183, 1), NA())</f>
        <v>#N/A</v>
      </c>
      <c r="I173" s="236" t="e">
        <f>IF(ISNUMBER(Regressions!I183),ROUND(Regressions!I183, 1), NA())</f>
        <v>#N/A</v>
      </c>
      <c r="J173" s="340" t="e">
        <f>IF(ISNUMBER(Regressions!K183),ROUND(Regressions!K183, 1), NA())</f>
        <v>#N/A</v>
      </c>
      <c r="K173" s="338" t="e">
        <f>IF(ISNUMBER(Regressions!L183),ROUND(Regressions!L183, 1), NA())</f>
        <v>#N/A</v>
      </c>
      <c r="L173" s="237" t="e">
        <f>IF(ISNUMBER(Regressions!M183),ROUND(Regressions!M183, 1), NA())</f>
        <v>#N/A</v>
      </c>
      <c r="M173" s="339" t="e">
        <f>IF(ISNUMBER(Regressions!N183),ROUND(Regressions!N183, 1), NA())</f>
        <v>#N/A</v>
      </c>
      <c r="N173" s="236" t="e">
        <f>IF(ISNUMBER(Regressions!O183),ROUND(Regressions!O183, 1), NA())</f>
        <v>#N/A</v>
      </c>
      <c r="O173" s="340" t="e">
        <f>IF(ISNUMBER(Regressions!Q183),ROUND(Regressions!Q183, 1), NA())</f>
        <v>#N/A</v>
      </c>
      <c r="P173" s="338" t="e">
        <f>IF(ISNUMBER(Regressions!R183),ROUND(Regressions!R183, 1), NA())</f>
        <v>#N/A</v>
      </c>
      <c r="Q173" s="214" t="e">
        <f>IF(ISNUMBER(Regressions!S183),ROUND(Regressions!S183, 1), NA())</f>
        <v>#N/A</v>
      </c>
      <c r="R173" s="339" t="e">
        <f>IF(ISNUMBER(Regressions!T183),ROUND(Regressions!T183, 1), NA())</f>
        <v>#N/A</v>
      </c>
      <c r="S173" s="236" t="e">
        <f>IF(ISNUMBER(Regressions!U183),ROUND(Regressions!U183, 1), NA())</f>
        <v>#N/A</v>
      </c>
    </row>
    <row xmlns:x14ac="http://schemas.microsoft.com/office/spreadsheetml/2009/9/ac" r="174" x14ac:dyDescent="0.2">
      <c r="A174" s="335" t="str">
        <f>IF(ISBLANK(Regressions!A184), " ", Regressions!A184)</f>
        <v>Gabon</v>
      </c>
      <c r="B174" s="336">
        <f>IF(ISBLANK(Regressions!B184), " ", Regressions!B184)</f>
        <v>2015</v>
      </c>
      <c r="C174" s="341" t="str">
        <f>IF(ISBLANK(Regressions!C184), " ", Regressions!C184)</f>
        <v>Secondary</v>
      </c>
      <c r="D174" s="337">
        <f>IF(ISBLANK(Regressions!D184), " ", Regressions!D184)</f>
        <v>277208</v>
      </c>
      <c r="E174" s="213" t="e">
        <f>IF(ISNUMBER(Regressions!E184),ROUND(Regressions!E184, 1), NA())</f>
        <v>#N/A</v>
      </c>
      <c r="F174" s="338" t="e">
        <f>IF(ISNUMBER(Regressions!F184),ROUND(Regressions!F184, 1), NA())</f>
        <v>#N/A</v>
      </c>
      <c r="G174" s="235" t="e">
        <f>IF(ISNUMBER(Regressions!G184),ROUND(Regressions!G184, 1), NA())</f>
        <v>#N/A</v>
      </c>
      <c r="H174" s="339" t="e">
        <f>IF(ISNUMBER(Regressions!H184),ROUND(Regressions!H184, 1), NA())</f>
        <v>#N/A</v>
      </c>
      <c r="I174" s="236" t="e">
        <f>IF(ISNUMBER(Regressions!I184),ROUND(Regressions!I184, 1), NA())</f>
        <v>#N/A</v>
      </c>
      <c r="J174" s="340" t="e">
        <f>IF(ISNUMBER(Regressions!K184),ROUND(Regressions!K184, 1), NA())</f>
        <v>#N/A</v>
      </c>
      <c r="K174" s="338" t="e">
        <f>IF(ISNUMBER(Regressions!L184),ROUND(Regressions!L184, 1), NA())</f>
        <v>#N/A</v>
      </c>
      <c r="L174" s="237" t="e">
        <f>IF(ISNUMBER(Regressions!M184),ROUND(Regressions!M184, 1), NA())</f>
        <v>#N/A</v>
      </c>
      <c r="M174" s="339" t="e">
        <f>IF(ISNUMBER(Regressions!N184),ROUND(Regressions!N184, 1), NA())</f>
        <v>#N/A</v>
      </c>
      <c r="N174" s="236" t="e">
        <f>IF(ISNUMBER(Regressions!O184),ROUND(Regressions!O184, 1), NA())</f>
        <v>#N/A</v>
      </c>
      <c r="O174" s="340" t="e">
        <f>IF(ISNUMBER(Regressions!Q184),ROUND(Regressions!Q184, 1), NA())</f>
        <v>#N/A</v>
      </c>
      <c r="P174" s="338" t="e">
        <f>IF(ISNUMBER(Regressions!R184),ROUND(Regressions!R184, 1), NA())</f>
        <v>#N/A</v>
      </c>
      <c r="Q174" s="214" t="e">
        <f>IF(ISNUMBER(Regressions!S184),ROUND(Regressions!S184, 1), NA())</f>
        <v>#N/A</v>
      </c>
      <c r="R174" s="339" t="e">
        <f>IF(ISNUMBER(Regressions!T184),ROUND(Regressions!T184, 1), NA())</f>
        <v>#N/A</v>
      </c>
      <c r="S174" s="236" t="e">
        <f>IF(ISNUMBER(Regressions!U184),ROUND(Regressions!U184, 1), NA())</f>
        <v>#N/A</v>
      </c>
    </row>
    <row xmlns:x14ac="http://schemas.microsoft.com/office/spreadsheetml/2009/9/ac" r="175" x14ac:dyDescent="0.2">
      <c r="A175" s="335" t="str">
        <f>IF(ISBLANK(Regressions!A185), " ", Regressions!A185)</f>
        <v>Gabon</v>
      </c>
      <c r="B175" s="336">
        <f>IF(ISBLANK(Regressions!B185), " ", Regressions!B185)</f>
        <v>2016</v>
      </c>
      <c r="C175" s="341" t="str">
        <f>IF(ISBLANK(Regressions!C185), " ", Regressions!C185)</f>
        <v>Secondary</v>
      </c>
      <c r="D175" s="337">
        <f>IF(ISBLANK(Regressions!D185), " ", Regressions!D185)</f>
        <v>283645</v>
      </c>
      <c r="E175" s="213" t="e">
        <f>IF(ISNUMBER(Regressions!E185),ROUND(Regressions!E185, 1), NA())</f>
        <v>#N/A</v>
      </c>
      <c r="F175" s="338" t="e">
        <f>IF(ISNUMBER(Regressions!F185),ROUND(Regressions!F185, 1), NA())</f>
        <v>#N/A</v>
      </c>
      <c r="G175" s="235" t="e">
        <f>IF(ISNUMBER(Regressions!G185),ROUND(Regressions!G185, 1), NA())</f>
        <v>#N/A</v>
      </c>
      <c r="H175" s="339" t="e">
        <f>IF(ISNUMBER(Regressions!H185),ROUND(Regressions!H185, 1), NA())</f>
        <v>#N/A</v>
      </c>
      <c r="I175" s="236" t="e">
        <f>IF(ISNUMBER(Regressions!I185),ROUND(Regressions!I185, 1), NA())</f>
        <v>#N/A</v>
      </c>
      <c r="J175" s="340" t="e">
        <f>IF(ISNUMBER(Regressions!K185),ROUND(Regressions!K185, 1), NA())</f>
        <v>#N/A</v>
      </c>
      <c r="K175" s="338" t="e">
        <f>IF(ISNUMBER(Regressions!L185),ROUND(Regressions!L185, 1), NA())</f>
        <v>#N/A</v>
      </c>
      <c r="L175" s="237" t="e">
        <f>IF(ISNUMBER(Regressions!M185),ROUND(Regressions!M185, 1), NA())</f>
        <v>#N/A</v>
      </c>
      <c r="M175" s="339" t="e">
        <f>IF(ISNUMBER(Regressions!N185),ROUND(Regressions!N185, 1), NA())</f>
        <v>#N/A</v>
      </c>
      <c r="N175" s="236" t="e">
        <f>IF(ISNUMBER(Regressions!O185),ROUND(Regressions!O185, 1), NA())</f>
        <v>#N/A</v>
      </c>
      <c r="O175" s="340" t="e">
        <f>IF(ISNUMBER(Regressions!Q185),ROUND(Regressions!Q185, 1), NA())</f>
        <v>#N/A</v>
      </c>
      <c r="P175" s="338" t="e">
        <f>IF(ISNUMBER(Regressions!R185),ROUND(Regressions!R185, 1), NA())</f>
        <v>#N/A</v>
      </c>
      <c r="Q175" s="214" t="e">
        <f>IF(ISNUMBER(Regressions!S185),ROUND(Regressions!S185, 1), NA())</f>
        <v>#N/A</v>
      </c>
      <c r="R175" s="339" t="e">
        <f>IF(ISNUMBER(Regressions!T185),ROUND(Regressions!T185, 1), NA())</f>
        <v>#N/A</v>
      </c>
      <c r="S175" s="236" t="e">
        <f>IF(ISNUMBER(Regressions!U185),ROUND(Regressions!U185, 1), NA())</f>
        <v>#N/A</v>
      </c>
    </row>
    <row xmlns:x14ac="http://schemas.microsoft.com/office/spreadsheetml/2009/9/ac" r="176" x14ac:dyDescent="0.2">
      <c r="A176" s="335" t="str">
        <f>IF(ISBLANK(Regressions!A186), " ", Regressions!A186)</f>
        <v>Gabon</v>
      </c>
      <c r="B176" s="336">
        <f>IF(ISBLANK(Regressions!B186), " ", Regressions!B186)</f>
        <v>2017</v>
      </c>
      <c r="C176" s="341" t="str">
        <f>IF(ISBLANK(Regressions!C186), " ", Regressions!C186)</f>
        <v>Secondary</v>
      </c>
      <c r="D176" s="337">
        <f>IF(ISBLANK(Regressions!D186), " ", Regressions!D186)</f>
        <v>290422</v>
      </c>
      <c r="E176" s="213">
        <f>IF(ISNUMBER(Regressions!E186),ROUND(Regressions!E186, 1), NA())</f>
        <v>87.7</v>
      </c>
      <c r="F176" s="338">
        <f>IF(ISNUMBER(Regressions!F186),ROUND(Regressions!F186, 1), NA())</f>
        <v>86</v>
      </c>
      <c r="G176" s="235">
        <f>IF(ISNUMBER(Regressions!G186),ROUND(Regressions!G186, 1), NA())</f>
        <v>68.400000000000006</v>
      </c>
      <c r="H176" s="339">
        <f>IF(ISNUMBER(Regressions!H186),ROUND(Regressions!H186, 1), NA())</f>
        <v>17.5</v>
      </c>
      <c r="I176" s="236">
        <f>IF(ISNUMBER(Regressions!I186),ROUND(Regressions!I186, 1), NA())</f>
        <v>14</v>
      </c>
      <c r="J176" s="340">
        <f>IF(ISNUMBER(Regressions!K186),ROUND(Regressions!K186, 1), NA())</f>
        <v>87.7</v>
      </c>
      <c r="K176" s="338">
        <f>IF(ISNUMBER(Regressions!L186),ROUND(Regressions!L186, 1), NA())</f>
        <v>72.8</v>
      </c>
      <c r="L176" s="237" t="e">
        <f>IF(ISNUMBER(Regressions!M186),ROUND(Regressions!M186, 1), NA())</f>
        <v>#N/A</v>
      </c>
      <c r="M176" s="339" t="e">
        <f>IF(ISNUMBER(Regressions!N186),ROUND(Regressions!N186, 1), NA())</f>
        <v>#N/A</v>
      </c>
      <c r="N176" s="236">
        <f>IF(ISNUMBER(Regressions!O186),ROUND(Regressions!O186, 1), NA())</f>
        <v>27.2</v>
      </c>
      <c r="O176" s="340">
        <f>IF(ISNUMBER(Regressions!Q186),ROUND(Regressions!Q186, 1), NA())</f>
        <v>88.9</v>
      </c>
      <c r="P176" s="338">
        <f>IF(ISNUMBER(Regressions!R186),ROUND(Regressions!R186, 1), NA())</f>
        <v>88.9</v>
      </c>
      <c r="Q176" s="214">
        <f>IF(ISNUMBER(Regressions!S186),ROUND(Regressions!S186, 1), NA())</f>
        <v>84.7</v>
      </c>
      <c r="R176" s="339">
        <f>IF(ISNUMBER(Regressions!T186),ROUND(Regressions!T186, 1), NA())</f>
        <v>4.2</v>
      </c>
      <c r="S176" s="236">
        <f>IF(ISNUMBER(Regressions!U186),ROUND(Regressions!U186, 1), NA())</f>
        <v>11.1</v>
      </c>
    </row>
    <row xmlns:x14ac="http://schemas.microsoft.com/office/spreadsheetml/2009/9/ac" r="177" x14ac:dyDescent="0.2">
      <c r="A177" s="335" t="str">
        <f>IF(ISBLANK(Regressions!A187), " ", Regressions!A187)</f>
        <v>Gabon</v>
      </c>
      <c r="B177" s="336">
        <f>IF(ISBLANK(Regressions!B187), " ", Regressions!B187)</f>
        <v>2018</v>
      </c>
      <c r="C177" s="341" t="str">
        <f>IF(ISBLANK(Regressions!C187), " ", Regressions!C187)</f>
        <v>Secondary</v>
      </c>
      <c r="D177" s="337">
        <f>IF(ISBLANK(Regressions!D187), " ", Regressions!D187)</f>
        <v>297829</v>
      </c>
      <c r="E177" s="213">
        <f>IF(ISNUMBER(Regressions!E187),ROUND(Regressions!E187, 1), NA())</f>
        <v>87.7</v>
      </c>
      <c r="F177" s="338">
        <f>IF(ISNUMBER(Regressions!F187),ROUND(Regressions!F187, 1), NA())</f>
        <v>86</v>
      </c>
      <c r="G177" s="235">
        <f>IF(ISNUMBER(Regressions!G187),ROUND(Regressions!G187, 1), NA())</f>
        <v>68.400000000000006</v>
      </c>
      <c r="H177" s="339">
        <f>IF(ISNUMBER(Regressions!H187),ROUND(Regressions!H187, 1), NA())</f>
        <v>17.5</v>
      </c>
      <c r="I177" s="236">
        <f>IF(ISNUMBER(Regressions!I187),ROUND(Regressions!I187, 1), NA())</f>
        <v>14</v>
      </c>
      <c r="J177" s="340">
        <f>IF(ISNUMBER(Regressions!K187),ROUND(Regressions!K187, 1), NA())</f>
        <v>87.7</v>
      </c>
      <c r="K177" s="338">
        <f>IF(ISNUMBER(Regressions!L187),ROUND(Regressions!L187, 1), NA())</f>
        <v>72.8</v>
      </c>
      <c r="L177" s="237" t="e">
        <f>IF(ISNUMBER(Regressions!M187),ROUND(Regressions!M187, 1), NA())</f>
        <v>#N/A</v>
      </c>
      <c r="M177" s="339" t="e">
        <f>IF(ISNUMBER(Regressions!N187),ROUND(Regressions!N187, 1), NA())</f>
        <v>#N/A</v>
      </c>
      <c r="N177" s="236">
        <f>IF(ISNUMBER(Regressions!O187),ROUND(Regressions!O187, 1), NA())</f>
        <v>27.2</v>
      </c>
      <c r="O177" s="340">
        <f>IF(ISNUMBER(Regressions!Q187),ROUND(Regressions!Q187, 1), NA())</f>
        <v>88.9</v>
      </c>
      <c r="P177" s="338">
        <f>IF(ISNUMBER(Regressions!R187),ROUND(Regressions!R187, 1), NA())</f>
        <v>88.9</v>
      </c>
      <c r="Q177" s="214">
        <f>IF(ISNUMBER(Regressions!S187),ROUND(Regressions!S187, 1), NA())</f>
        <v>84.7</v>
      </c>
      <c r="R177" s="339">
        <f>IF(ISNUMBER(Regressions!T187),ROUND(Regressions!T187, 1), NA())</f>
        <v>4.2</v>
      </c>
      <c r="S177" s="236">
        <f>IF(ISNUMBER(Regressions!U187),ROUND(Regressions!U187, 1), NA())</f>
        <v>11.1</v>
      </c>
    </row>
    <row xmlns:x14ac="http://schemas.microsoft.com/office/spreadsheetml/2009/9/ac" r="178" x14ac:dyDescent="0.2">
      <c r="A178" s="335" t="str">
        <f>IF(ISBLANK(Regressions!A188), " ", Regressions!A188)</f>
        <v>Gabon</v>
      </c>
      <c r="B178" s="336">
        <f>IF(ISBLANK(Regressions!B188), " ", Regressions!B188)</f>
        <v>2019</v>
      </c>
      <c r="C178" s="341" t="str">
        <f>IF(ISBLANK(Regressions!C188), " ", Regressions!C188)</f>
        <v>Secondary</v>
      </c>
      <c r="D178" s="337">
        <f>IF(ISBLANK(Regressions!D188), " ", Regressions!D188)</f>
        <v>305881</v>
      </c>
      <c r="E178" s="213">
        <f>IF(ISNUMBER(Regressions!E188),ROUND(Regressions!E188, 1), NA())</f>
        <v>87.7</v>
      </c>
      <c r="F178" s="338">
        <f>IF(ISNUMBER(Regressions!F188),ROUND(Regressions!F188, 1), NA())</f>
        <v>86</v>
      </c>
      <c r="G178" s="235">
        <f>IF(ISNUMBER(Regressions!G188),ROUND(Regressions!G188, 1), NA())</f>
        <v>68.400000000000006</v>
      </c>
      <c r="H178" s="339">
        <f>IF(ISNUMBER(Regressions!H188),ROUND(Regressions!H188, 1), NA())</f>
        <v>17.5</v>
      </c>
      <c r="I178" s="236">
        <f>IF(ISNUMBER(Regressions!I188),ROUND(Regressions!I188, 1), NA())</f>
        <v>14</v>
      </c>
      <c r="J178" s="340">
        <f>IF(ISNUMBER(Regressions!K188),ROUND(Regressions!K188, 1), NA())</f>
        <v>87.7</v>
      </c>
      <c r="K178" s="338">
        <f>IF(ISNUMBER(Regressions!L188),ROUND(Regressions!L188, 1), NA())</f>
        <v>72.8</v>
      </c>
      <c r="L178" s="237" t="e">
        <f>IF(ISNUMBER(Regressions!M188),ROUND(Regressions!M188, 1), NA())</f>
        <v>#N/A</v>
      </c>
      <c r="M178" s="339" t="e">
        <f>IF(ISNUMBER(Regressions!N188),ROUND(Regressions!N188, 1), NA())</f>
        <v>#N/A</v>
      </c>
      <c r="N178" s="236">
        <f>IF(ISNUMBER(Regressions!O188),ROUND(Regressions!O188, 1), NA())</f>
        <v>27.2</v>
      </c>
      <c r="O178" s="340">
        <f>IF(ISNUMBER(Regressions!Q188),ROUND(Regressions!Q188, 1), NA())</f>
        <v>88.9</v>
      </c>
      <c r="P178" s="338">
        <f>IF(ISNUMBER(Regressions!R188),ROUND(Regressions!R188, 1), NA())</f>
        <v>88.9</v>
      </c>
      <c r="Q178" s="214">
        <f>IF(ISNUMBER(Regressions!S188),ROUND(Regressions!S188, 1), NA())</f>
        <v>84.7</v>
      </c>
      <c r="R178" s="339">
        <f>IF(ISNUMBER(Regressions!T188),ROUND(Regressions!T188, 1), NA())</f>
        <v>4.2</v>
      </c>
      <c r="S178" s="236">
        <f>IF(ISNUMBER(Regressions!U188),ROUND(Regressions!U188, 1), NA())</f>
        <v>11.1</v>
      </c>
    </row>
    <row xmlns:x14ac="http://schemas.microsoft.com/office/spreadsheetml/2009/9/ac" r="179" x14ac:dyDescent="0.2">
      <c r="A179" s="335" t="str">
        <f>IF(ISBLANK(Regressions!A189), " ", Regressions!A189)</f>
        <v>Gabon</v>
      </c>
      <c r="B179" s="336">
        <f>IF(ISBLANK(Regressions!B189), " ", Regressions!B189)</f>
        <v>2020</v>
      </c>
      <c r="C179" s="341" t="str">
        <f>IF(ISBLANK(Regressions!C189), " ", Regressions!C189)</f>
        <v>Secondary</v>
      </c>
      <c r="D179" s="337">
        <f>IF(ISBLANK(Regressions!D189), " ", Regressions!D189)</f>
        <v>314763</v>
      </c>
      <c r="E179" s="213">
        <f>IF(ISNUMBER(Regressions!E189),ROUND(Regressions!E189, 1), NA())</f>
        <v>87.7</v>
      </c>
      <c r="F179" s="338">
        <f>IF(ISNUMBER(Regressions!F189),ROUND(Regressions!F189, 1), NA())</f>
        <v>86</v>
      </c>
      <c r="G179" s="235">
        <f>IF(ISNUMBER(Regressions!G189),ROUND(Regressions!G189, 1), NA())</f>
        <v>68.400000000000006</v>
      </c>
      <c r="H179" s="339">
        <f>IF(ISNUMBER(Regressions!H189),ROUND(Regressions!H189, 1), NA())</f>
        <v>17.5</v>
      </c>
      <c r="I179" s="236">
        <f>IF(ISNUMBER(Regressions!I189),ROUND(Regressions!I189, 1), NA())</f>
        <v>14</v>
      </c>
      <c r="J179" s="340">
        <f>IF(ISNUMBER(Regressions!K189),ROUND(Regressions!K189, 1), NA())</f>
        <v>87.7</v>
      </c>
      <c r="K179" s="338">
        <f>IF(ISNUMBER(Regressions!L189),ROUND(Regressions!L189, 1), NA())</f>
        <v>72.8</v>
      </c>
      <c r="L179" s="237" t="e">
        <f>IF(ISNUMBER(Regressions!M189),ROUND(Regressions!M189, 1), NA())</f>
        <v>#N/A</v>
      </c>
      <c r="M179" s="339" t="e">
        <f>IF(ISNUMBER(Regressions!N189),ROUND(Regressions!N189, 1), NA())</f>
        <v>#N/A</v>
      </c>
      <c r="N179" s="236">
        <f>IF(ISNUMBER(Regressions!O189),ROUND(Regressions!O189, 1), NA())</f>
        <v>27.2</v>
      </c>
      <c r="O179" s="340">
        <f>IF(ISNUMBER(Regressions!Q189),ROUND(Regressions!Q189, 1), NA())</f>
        <v>88.9</v>
      </c>
      <c r="P179" s="338">
        <f>IF(ISNUMBER(Regressions!R189),ROUND(Regressions!R189, 1), NA())</f>
        <v>88.9</v>
      </c>
      <c r="Q179" s="214">
        <f>IF(ISNUMBER(Regressions!S189),ROUND(Regressions!S189, 1), NA())</f>
        <v>84.7</v>
      </c>
      <c r="R179" s="339">
        <f>IF(ISNUMBER(Regressions!T189),ROUND(Regressions!T189, 1), NA())</f>
        <v>4.2</v>
      </c>
      <c r="S179" s="236">
        <f>IF(ISNUMBER(Regressions!U189),ROUND(Regressions!U189, 1), NA())</f>
        <v>11.1</v>
      </c>
    </row>
    <row xmlns:x14ac="http://schemas.microsoft.com/office/spreadsheetml/2009/9/ac" r="180" x14ac:dyDescent="0.2">
      <c r="A180" s="386" t="str">
        <f>IF(ISBLANK(Regressions!A190), " ", Regressions!A190)</f>
        <v>Gabon</v>
      </c>
      <c r="B180" s="387">
        <f>IF(ISBLANK(Regressions!B190), " ", Regressions!B190)</f>
        <v>2021</v>
      </c>
      <c r="C180" s="388" t="str">
        <f>IF(ISBLANK(Regressions!C190), " ", Regressions!C190)</f>
        <v>Secondary</v>
      </c>
      <c r="D180" s="389">
        <f>IF(ISBLANK(Regressions!D190), " ", Regressions!D190)</f>
        <v>324914</v>
      </c>
      <c r="E180" s="392">
        <f>IF(ISNUMBER(Regressions!E190),ROUND(Regressions!E190, 1), NA())</f>
        <v>87.7</v>
      </c>
      <c r="F180" s="390">
        <f>IF(ISNUMBER(Regressions!F190),ROUND(Regressions!F190, 1), NA())</f>
        <v>86</v>
      </c>
      <c r="G180" s="393">
        <f>IF(ISNUMBER(Regressions!G190),ROUND(Regressions!G190, 1), NA())</f>
        <v>68.400000000000006</v>
      </c>
      <c r="H180" s="391">
        <f>IF(ISNUMBER(Regressions!H190),ROUND(Regressions!H190, 1), NA())</f>
        <v>17.5</v>
      </c>
      <c r="I180" s="394">
        <f>IF(ISNUMBER(Regressions!I190),ROUND(Regressions!I190, 1), NA())</f>
        <v>14</v>
      </c>
      <c r="J180" s="392">
        <f>IF(ISNUMBER(Regressions!K190),ROUND(Regressions!K190, 1), NA())</f>
        <v>87.7</v>
      </c>
      <c r="K180" s="390">
        <f>IF(ISNUMBER(Regressions!L190),ROUND(Regressions!L190, 1), NA())</f>
        <v>72.8</v>
      </c>
      <c r="L180" s="395" t="e">
        <f>IF(ISNUMBER(Regressions!M190),ROUND(Regressions!M190, 1), NA())</f>
        <v>#N/A</v>
      </c>
      <c r="M180" s="391" t="e">
        <f>IF(ISNUMBER(Regressions!N190),ROUND(Regressions!N190, 1), NA())</f>
        <v>#N/A</v>
      </c>
      <c r="N180" s="394">
        <f>IF(ISNUMBER(Regressions!O190),ROUND(Regressions!O190, 1), NA())</f>
        <v>27.2</v>
      </c>
      <c r="O180" s="392">
        <f>IF(ISNUMBER(Regressions!Q190),ROUND(Regressions!Q190, 1), NA())</f>
        <v>88.9</v>
      </c>
      <c r="P180" s="390">
        <f>IF(ISNUMBER(Regressions!R190),ROUND(Regressions!R190, 1), NA())</f>
        <v>88.9</v>
      </c>
      <c r="Q180" s="396">
        <f>IF(ISNUMBER(Regressions!S190),ROUND(Regressions!S190, 1), NA())</f>
        <v>84.7</v>
      </c>
      <c r="R180" s="391">
        <f>IF(ISNUMBER(Regressions!T190),ROUND(Regressions!T190, 1), NA())</f>
        <v>4.2</v>
      </c>
      <c r="S180" s="394">
        <f>IF(ISNUMBER(Regressions!U190),ROUND(Regressions!U190, 1), NA())</f>
        <v>11.1</v>
      </c>
      <c r="T180" s="385"/>
      <c r="U180" s="385"/>
      <c r="V180" s="385"/>
      <c r="W180" s="385"/>
      <c r="X180" s="385"/>
      <c r="Y180" s="385"/>
      <c r="Z180" s="385"/>
      <c r="AA180" s="385"/>
      <c r="AB180" s="385"/>
      <c r="AC180" s="385"/>
    </row>
    <row xmlns:x14ac="http://schemas.microsoft.com/office/spreadsheetml/2009/9/ac" r="181" x14ac:dyDescent="0.2">
      <c r="A181" s="335" t="str">
        <f>IF(ISBLANK(Regressions!A191), " ", Regressions!A191)</f>
        <v>Gabon</v>
      </c>
      <c r="B181" s="336">
        <f>IF(ISBLANK(Regressions!B191), " ", Regressions!B191)</f>
        <v>2022</v>
      </c>
      <c r="C181" s="341" t="str">
        <f>IF(ISBLANK(Regressions!C191), " ", Regressions!C191)</f>
        <v>Secondary</v>
      </c>
      <c r="D181" s="337">
        <f>IF(ISBLANK(Regressions!D191), " ", Regressions!D191)</f>
        <v>336378</v>
      </c>
      <c r="E181" s="213">
        <f>IF(ISNUMBER(Regressions!E191),ROUND(Regressions!E191, 1), NA())</f>
        <v>87.7</v>
      </c>
      <c r="F181" s="338">
        <f>IF(ISNUMBER(Regressions!F191),ROUND(Regressions!F191, 1), NA())</f>
        <v>86</v>
      </c>
      <c r="G181" s="235">
        <f>IF(ISNUMBER(Regressions!G191),ROUND(Regressions!G191, 1), NA())</f>
        <v>68.400000000000006</v>
      </c>
      <c r="H181" s="339">
        <f>IF(ISNUMBER(Regressions!H191),ROUND(Regressions!H191, 1), NA())</f>
        <v>17.5</v>
      </c>
      <c r="I181" s="236">
        <f>IF(ISNUMBER(Regressions!I191),ROUND(Regressions!I191, 1), NA())</f>
        <v>14</v>
      </c>
      <c r="J181" s="340">
        <f>IF(ISNUMBER(Regressions!K191),ROUND(Regressions!K191, 1), NA())</f>
        <v>87.7</v>
      </c>
      <c r="K181" s="338">
        <f>IF(ISNUMBER(Regressions!L191),ROUND(Regressions!L191, 1), NA())</f>
        <v>72.8</v>
      </c>
      <c r="L181" s="237" t="e">
        <f>IF(ISNUMBER(Regressions!M191),ROUND(Regressions!M191, 1), NA())</f>
        <v>#N/A</v>
      </c>
      <c r="M181" s="339" t="e">
        <f>IF(ISNUMBER(Regressions!N191),ROUND(Regressions!N191, 1), NA())</f>
        <v>#N/A</v>
      </c>
      <c r="N181" s="236">
        <f>IF(ISNUMBER(Regressions!O191),ROUND(Regressions!O191, 1), NA())</f>
        <v>27.2</v>
      </c>
      <c r="O181" s="340">
        <f>IF(ISNUMBER(Regressions!Q191),ROUND(Regressions!Q191, 1), NA())</f>
        <v>88.9</v>
      </c>
      <c r="P181" s="338">
        <f>IF(ISNUMBER(Regressions!R191),ROUND(Regressions!R191, 1), NA())</f>
        <v>88.9</v>
      </c>
      <c r="Q181" s="214">
        <f>IF(ISNUMBER(Regressions!S191),ROUND(Regressions!S191, 1), NA())</f>
        <v>84.7</v>
      </c>
      <c r="R181" s="339">
        <f>IF(ISNUMBER(Regressions!T191),ROUND(Regressions!T191, 1), NA())</f>
        <v>4.2</v>
      </c>
      <c r="S181" s="236">
        <f>IF(ISNUMBER(Regressions!U191),ROUND(Regressions!U191, 1), NA())</f>
        <v>11.1</v>
      </c>
    </row>
    <row xmlns:x14ac="http://schemas.microsoft.com/office/spreadsheetml/2009/9/ac" r="182" x14ac:dyDescent="0.2">
      <c r="A182" s="342" t="str">
        <f>IF(ISBLANK(Regressions!A192), " ", Regressions!A192)</f>
        <v>Gabon</v>
      </c>
      <c r="B182" s="343">
        <f>IF(ISBLANK(Regressions!B192), " ", Regressions!B192)</f>
        <v>2023</v>
      </c>
      <c r="C182" s="344" t="str">
        <f>IF(ISBLANK(Regressions!C192), " ", Regressions!C192)</f>
        <v>Secondary</v>
      </c>
      <c r="D182" s="345">
        <f>IF(ISBLANK(Regressions!D192), " ", Regressions!D192)</f>
        <v>327850</v>
      </c>
      <c r="E182" s="346">
        <f>IF(ISNUMBER(Regressions!E192),ROUND(Regressions!E192, 1), NA())</f>
        <v>87.7</v>
      </c>
      <c r="F182" s="347">
        <f>IF(ISNUMBER(Regressions!F192),ROUND(Regressions!F192, 1), NA())</f>
        <v>86</v>
      </c>
      <c r="G182" s="348">
        <f>IF(ISNUMBER(Regressions!G192),ROUND(Regressions!G192, 1), NA())</f>
        <v>68.400000000000006</v>
      </c>
      <c r="H182" s="349">
        <f>IF(ISNUMBER(Regressions!H192),ROUND(Regressions!H192, 1), NA())</f>
        <v>17.5</v>
      </c>
      <c r="I182" s="350">
        <f>IF(ISNUMBER(Regressions!I192),ROUND(Regressions!I192, 1), NA())</f>
        <v>14</v>
      </c>
      <c r="J182" s="351">
        <f>IF(ISNUMBER(Regressions!K192),ROUND(Regressions!K192, 1), NA())</f>
        <v>87.7</v>
      </c>
      <c r="K182" s="347">
        <f>IF(ISNUMBER(Regressions!L192),ROUND(Regressions!L192, 1), NA())</f>
        <v>72.8</v>
      </c>
      <c r="L182" s="352" t="e">
        <f>IF(ISNUMBER(Regressions!M192),ROUND(Regressions!M192, 1), NA())</f>
        <v>#N/A</v>
      </c>
      <c r="M182" s="349" t="e">
        <f>IF(ISNUMBER(Regressions!N192),ROUND(Regressions!N192, 1), NA())</f>
        <v>#N/A</v>
      </c>
      <c r="N182" s="350">
        <f>IF(ISNUMBER(Regressions!O192),ROUND(Regressions!O192, 1), NA())</f>
        <v>27.2</v>
      </c>
      <c r="O182" s="351">
        <f>IF(ISNUMBER(Regressions!Q192),ROUND(Regressions!Q192, 1), NA())</f>
        <v>88.9</v>
      </c>
      <c r="P182" s="347">
        <f>IF(ISNUMBER(Regressions!R192),ROUND(Regressions!R192, 1), NA())</f>
        <v>88.9</v>
      </c>
      <c r="Q182" s="353">
        <f>IF(ISNUMBER(Regressions!S192),ROUND(Regressions!S192, 1), NA())</f>
        <v>84.7</v>
      </c>
      <c r="R182" s="349">
        <f>IF(ISNUMBER(Regressions!T192),ROUND(Regressions!T192, 1), NA())</f>
        <v>4.2</v>
      </c>
      <c r="S182" s="350">
        <f>IF(ISNUMBER(Regressions!U192),ROUND(Regressions!U192, 1), NA())</f>
        <v>11.1</v>
      </c>
    </row>
    <row xmlns:x14ac="http://schemas.microsoft.com/office/spreadsheetml/2009/9/ac" r="183" hidden="true" x14ac:dyDescent="0.2">
      <c r="A183" s="335" t="str">
        <f>IF(ISBLANK(Regressions!A193), " ", Regressions!A193)</f>
        <v>Gabon</v>
      </c>
      <c r="B183" s="336">
        <f>IF(ISBLANK(Regressions!B193), " ", Regressions!B193)</f>
        <v>2024</v>
      </c>
      <c r="C183" s="341" t="str">
        <f>IF(ISBLANK(Regressions!C193), " ", Regressions!C193)</f>
        <v>Secondary</v>
      </c>
      <c r="D183" s="337" t="str">
        <f>IF(ISBLANK(Regressions!D193), " ", Regressions!D193)</f>
        <v> </v>
      </c>
      <c r="E183" s="213" t="e">
        <f>IF(ISNUMBER(Regressions!E193),ROUND(Regressions!E193, 1), NA())</f>
        <v>#N/A</v>
      </c>
      <c r="F183" s="338" t="e">
        <f>IF(ISNUMBER(Regressions!F193),ROUND(Regressions!F193, 1), NA())</f>
        <v>#N/A</v>
      </c>
      <c r="G183" s="235" t="e">
        <f>IF(ISNUMBER(Regressions!G193),ROUND(Regressions!G193, 1), NA())</f>
        <v>#N/A</v>
      </c>
      <c r="H183" s="339" t="e">
        <f>IF(ISNUMBER(Regressions!H193),ROUND(Regressions!H193, 1), NA())</f>
        <v>#N/A</v>
      </c>
      <c r="I183" s="236" t="e">
        <f>IF(ISNUMBER(Regressions!I193),ROUND(Regressions!I193, 1), NA())</f>
        <v>#N/A</v>
      </c>
      <c r="J183" s="340" t="e">
        <f>IF(ISNUMBER(Regressions!K193),ROUND(Regressions!K193, 1), NA())</f>
        <v>#N/A</v>
      </c>
      <c r="K183" s="338" t="e">
        <f>IF(ISNUMBER(Regressions!L193),ROUND(Regressions!L193, 1), NA())</f>
        <v>#N/A</v>
      </c>
      <c r="L183" s="237" t="e">
        <f>IF(ISNUMBER(Regressions!M193),ROUND(Regressions!M193, 1), NA())</f>
        <v>#N/A</v>
      </c>
      <c r="M183" s="339" t="e">
        <f>IF(ISNUMBER(Regressions!N193),ROUND(Regressions!N193, 1), NA())</f>
        <v>#N/A</v>
      </c>
      <c r="N183" s="236" t="e">
        <f>IF(ISNUMBER(Regressions!O193),ROUND(Regressions!O193, 1), NA())</f>
        <v>#N/A</v>
      </c>
      <c r="O183" s="340" t="e">
        <f>IF(ISNUMBER(Regressions!Q193),ROUND(Regressions!Q193, 1), NA())</f>
        <v>#N/A</v>
      </c>
      <c r="P183" s="338" t="e">
        <f>IF(ISNUMBER(Regressions!R193),ROUND(Regressions!R193, 1), NA())</f>
        <v>#N/A</v>
      </c>
      <c r="Q183" s="214" t="e">
        <f>IF(ISNUMBER(Regressions!S193),ROUND(Regressions!S193, 1), NA())</f>
        <v>#N/A</v>
      </c>
      <c r="R183" s="339" t="e">
        <f>IF(ISNUMBER(Regressions!T193),ROUND(Regressions!T193, 1), NA())</f>
        <v>#N/A</v>
      </c>
      <c r="S183" s="236" t="e">
        <f>IF(ISNUMBER(Regressions!U193),ROUND(Regressions!U193, 1), NA())</f>
        <v>#N/A</v>
      </c>
    </row>
    <row xmlns:x14ac="http://schemas.microsoft.com/office/spreadsheetml/2009/9/ac" r="184" hidden="true" x14ac:dyDescent="0.2">
      <c r="A184" s="335" t="str">
        <f>IF(ISBLANK(Regressions!A194), " ", Regressions!A194)</f>
        <v>Gabon</v>
      </c>
      <c r="B184" s="336">
        <f>IF(ISBLANK(Regressions!B194), " ", Regressions!B194)</f>
        <v>2025</v>
      </c>
      <c r="C184" s="341" t="str">
        <f>IF(ISBLANK(Regressions!C194), " ", Regressions!C194)</f>
        <v>Secondary</v>
      </c>
      <c r="D184" s="337" t="str">
        <f>IF(ISBLANK(Regressions!D194), " ", Regressions!D194)</f>
        <v> </v>
      </c>
      <c r="E184" s="213" t="e">
        <f>IF(ISNUMBER(Regressions!E194),ROUND(Regressions!E194, 1), NA())</f>
        <v>#N/A</v>
      </c>
      <c r="F184" s="338" t="e">
        <f>IF(ISNUMBER(Regressions!F194),ROUND(Regressions!F194, 1), NA())</f>
        <v>#N/A</v>
      </c>
      <c r="G184" s="235" t="e">
        <f>IF(ISNUMBER(Regressions!G194),ROUND(Regressions!G194, 1), NA())</f>
        <v>#N/A</v>
      </c>
      <c r="H184" s="339" t="e">
        <f>IF(ISNUMBER(Regressions!H194),ROUND(Regressions!H194, 1), NA())</f>
        <v>#N/A</v>
      </c>
      <c r="I184" s="236" t="e">
        <f>IF(ISNUMBER(Regressions!I194),ROUND(Regressions!I194, 1), NA())</f>
        <v>#N/A</v>
      </c>
      <c r="J184" s="340" t="e">
        <f>IF(ISNUMBER(Regressions!K194),ROUND(Regressions!K194, 1), NA())</f>
        <v>#N/A</v>
      </c>
      <c r="K184" s="338" t="e">
        <f>IF(ISNUMBER(Regressions!L194),ROUND(Regressions!L194, 1), NA())</f>
        <v>#N/A</v>
      </c>
      <c r="L184" s="237" t="e">
        <f>IF(ISNUMBER(Regressions!M194),ROUND(Regressions!M194, 1), NA())</f>
        <v>#N/A</v>
      </c>
      <c r="M184" s="339" t="e">
        <f>IF(ISNUMBER(Regressions!N194),ROUND(Regressions!N194, 1), NA())</f>
        <v>#N/A</v>
      </c>
      <c r="N184" s="236" t="e">
        <f>IF(ISNUMBER(Regressions!O194),ROUND(Regressions!O194, 1), NA())</f>
        <v>#N/A</v>
      </c>
      <c r="O184" s="340" t="e">
        <f>IF(ISNUMBER(Regressions!Q194),ROUND(Regressions!Q194, 1), NA())</f>
        <v>#N/A</v>
      </c>
      <c r="P184" s="338" t="e">
        <f>IF(ISNUMBER(Regressions!R194),ROUND(Regressions!R194, 1), NA())</f>
        <v>#N/A</v>
      </c>
      <c r="Q184" s="214" t="e">
        <f>IF(ISNUMBER(Regressions!S194),ROUND(Regressions!S194, 1), NA())</f>
        <v>#N/A</v>
      </c>
      <c r="R184" s="339" t="e">
        <f>IF(ISNUMBER(Regressions!T194),ROUND(Regressions!T194, 1), NA())</f>
        <v>#N/A</v>
      </c>
      <c r="S184" s="236" t="e">
        <f>IF(ISNUMBER(Regressions!U194),ROUND(Regressions!U194, 1), NA())</f>
        <v>#N/A</v>
      </c>
    </row>
    <row xmlns:x14ac="http://schemas.microsoft.com/office/spreadsheetml/2009/9/ac" r="185" hidden="true" x14ac:dyDescent="0.2">
      <c r="A185" s="335" t="str">
        <f>IF(ISBLANK(Regressions!A195), " ", Regressions!A195)</f>
        <v>Gabon</v>
      </c>
      <c r="B185" s="336">
        <f>IF(ISBLANK(Regressions!B195), " ", Regressions!B195)</f>
        <v>2026</v>
      </c>
      <c r="C185" s="341" t="str">
        <f>IF(ISBLANK(Regressions!C195), " ", Regressions!C195)</f>
        <v>Secondary</v>
      </c>
      <c r="D185" s="337" t="str">
        <f>IF(ISBLANK(Regressions!D195), " ", Regressions!D195)</f>
        <v> </v>
      </c>
      <c r="E185" s="213" t="e">
        <f>IF(ISNUMBER(Regressions!E195),ROUND(Regressions!E195, 1), NA())</f>
        <v>#N/A</v>
      </c>
      <c r="F185" s="338" t="e">
        <f>IF(ISNUMBER(Regressions!F195),ROUND(Regressions!F195, 1), NA())</f>
        <v>#N/A</v>
      </c>
      <c r="G185" s="235" t="e">
        <f>IF(ISNUMBER(Regressions!G195),ROUND(Regressions!G195, 1), NA())</f>
        <v>#N/A</v>
      </c>
      <c r="H185" s="339" t="e">
        <f>IF(ISNUMBER(Regressions!H195),ROUND(Regressions!H195, 1), NA())</f>
        <v>#N/A</v>
      </c>
      <c r="I185" s="236" t="e">
        <f>IF(ISNUMBER(Regressions!I195),ROUND(Regressions!I195, 1), NA())</f>
        <v>#N/A</v>
      </c>
      <c r="J185" s="340" t="e">
        <f>IF(ISNUMBER(Regressions!K195),ROUND(Regressions!K195, 1), NA())</f>
        <v>#N/A</v>
      </c>
      <c r="K185" s="338" t="e">
        <f>IF(ISNUMBER(Regressions!L195),ROUND(Regressions!L195, 1), NA())</f>
        <v>#N/A</v>
      </c>
      <c r="L185" s="237" t="e">
        <f>IF(ISNUMBER(Regressions!M195),ROUND(Regressions!M195, 1), NA())</f>
        <v>#N/A</v>
      </c>
      <c r="M185" s="339" t="e">
        <f>IF(ISNUMBER(Regressions!N195),ROUND(Regressions!N195, 1), NA())</f>
        <v>#N/A</v>
      </c>
      <c r="N185" s="236" t="e">
        <f>IF(ISNUMBER(Regressions!O195),ROUND(Regressions!O195, 1), NA())</f>
        <v>#N/A</v>
      </c>
      <c r="O185" s="340" t="e">
        <f>IF(ISNUMBER(Regressions!Q195),ROUND(Regressions!Q195, 1), NA())</f>
        <v>#N/A</v>
      </c>
      <c r="P185" s="338" t="e">
        <f>IF(ISNUMBER(Regressions!R195),ROUND(Regressions!R195, 1), NA())</f>
        <v>#N/A</v>
      </c>
      <c r="Q185" s="214" t="e">
        <f>IF(ISNUMBER(Regressions!S195),ROUND(Regressions!S195, 1), NA())</f>
        <v>#N/A</v>
      </c>
      <c r="R185" s="339" t="e">
        <f>IF(ISNUMBER(Regressions!T195),ROUND(Regressions!T195, 1), NA())</f>
        <v>#N/A</v>
      </c>
      <c r="S185" s="236" t="e">
        <f>IF(ISNUMBER(Regressions!U195),ROUND(Regressions!U195, 1), NA())</f>
        <v>#N/A</v>
      </c>
    </row>
    <row xmlns:x14ac="http://schemas.microsoft.com/office/spreadsheetml/2009/9/ac" r="186" hidden="true" x14ac:dyDescent="0.2">
      <c r="A186" s="335" t="str">
        <f>IF(ISBLANK(Regressions!A196), " ", Regressions!A196)</f>
        <v>Gabon</v>
      </c>
      <c r="B186" s="336">
        <f>IF(ISBLANK(Regressions!B196), " ", Regressions!B196)</f>
        <v>2027</v>
      </c>
      <c r="C186" s="341" t="str">
        <f>IF(ISBLANK(Regressions!C196), " ", Regressions!C196)</f>
        <v>Secondary</v>
      </c>
      <c r="D186" s="337" t="str">
        <f>IF(ISBLANK(Regressions!D196), " ", Regressions!D196)</f>
        <v> </v>
      </c>
      <c r="E186" s="213" t="e">
        <f>IF(ISNUMBER(Regressions!E196),ROUND(Regressions!E196, 1), NA())</f>
        <v>#N/A</v>
      </c>
      <c r="F186" s="338" t="e">
        <f>IF(ISNUMBER(Regressions!F196),ROUND(Regressions!F196, 1), NA())</f>
        <v>#N/A</v>
      </c>
      <c r="G186" s="235" t="e">
        <f>IF(ISNUMBER(Regressions!G196),ROUND(Regressions!G196, 1), NA())</f>
        <v>#N/A</v>
      </c>
      <c r="H186" s="339" t="e">
        <f>IF(ISNUMBER(Regressions!H196),ROUND(Regressions!H196, 1), NA())</f>
        <v>#N/A</v>
      </c>
      <c r="I186" s="236" t="e">
        <f>IF(ISNUMBER(Regressions!I196),ROUND(Regressions!I196, 1), NA())</f>
        <v>#N/A</v>
      </c>
      <c r="J186" s="340" t="e">
        <f>IF(ISNUMBER(Regressions!K196),ROUND(Regressions!K196, 1), NA())</f>
        <v>#N/A</v>
      </c>
      <c r="K186" s="338" t="e">
        <f>IF(ISNUMBER(Regressions!L196),ROUND(Regressions!L196, 1), NA())</f>
        <v>#N/A</v>
      </c>
      <c r="L186" s="237" t="e">
        <f>IF(ISNUMBER(Regressions!M196),ROUND(Regressions!M196, 1), NA())</f>
        <v>#N/A</v>
      </c>
      <c r="M186" s="339" t="e">
        <f>IF(ISNUMBER(Regressions!N196),ROUND(Regressions!N196, 1), NA())</f>
        <v>#N/A</v>
      </c>
      <c r="N186" s="236" t="e">
        <f>IF(ISNUMBER(Regressions!O196),ROUND(Regressions!O196, 1), NA())</f>
        <v>#N/A</v>
      </c>
      <c r="O186" s="340" t="e">
        <f>IF(ISNUMBER(Regressions!Q196),ROUND(Regressions!Q196, 1), NA())</f>
        <v>#N/A</v>
      </c>
      <c r="P186" s="338" t="e">
        <f>IF(ISNUMBER(Regressions!R196),ROUND(Regressions!R196, 1), NA())</f>
        <v>#N/A</v>
      </c>
      <c r="Q186" s="214" t="e">
        <f>IF(ISNUMBER(Regressions!S196),ROUND(Regressions!S196, 1), NA())</f>
        <v>#N/A</v>
      </c>
      <c r="R186" s="339" t="e">
        <f>IF(ISNUMBER(Regressions!T196),ROUND(Regressions!T196, 1), NA())</f>
        <v>#N/A</v>
      </c>
      <c r="S186" s="236" t="e">
        <f>IF(ISNUMBER(Regressions!U196),ROUND(Regressions!U196, 1), NA())</f>
        <v>#N/A</v>
      </c>
    </row>
    <row xmlns:x14ac="http://schemas.microsoft.com/office/spreadsheetml/2009/9/ac" r="187" hidden="true" x14ac:dyDescent="0.2">
      <c r="A187" s="335" t="str">
        <f>IF(ISBLANK(Regressions!A197), " ", Regressions!A197)</f>
        <v>Gabon</v>
      </c>
      <c r="B187" s="336">
        <f>IF(ISBLANK(Regressions!B197), " ", Regressions!B197)</f>
        <v>2028</v>
      </c>
      <c r="C187" s="341" t="str">
        <f>IF(ISBLANK(Regressions!C197), " ", Regressions!C197)</f>
        <v>Secondary</v>
      </c>
      <c r="D187" s="337" t="str">
        <f>IF(ISBLANK(Regressions!D197), " ", Regressions!D197)</f>
        <v> </v>
      </c>
      <c r="E187" s="213" t="e">
        <f>IF(ISNUMBER(Regressions!E197),ROUND(Regressions!E197, 1), NA())</f>
        <v>#N/A</v>
      </c>
      <c r="F187" s="338" t="e">
        <f>IF(ISNUMBER(Regressions!F197),ROUND(Regressions!F197, 1), NA())</f>
        <v>#N/A</v>
      </c>
      <c r="G187" s="235" t="e">
        <f>IF(ISNUMBER(Regressions!G197),ROUND(Regressions!G197, 1), NA())</f>
        <v>#N/A</v>
      </c>
      <c r="H187" s="339" t="e">
        <f>IF(ISNUMBER(Regressions!H197),ROUND(Regressions!H197, 1), NA())</f>
        <v>#N/A</v>
      </c>
      <c r="I187" s="236" t="e">
        <f>IF(ISNUMBER(Regressions!I197),ROUND(Regressions!I197, 1), NA())</f>
        <v>#N/A</v>
      </c>
      <c r="J187" s="340" t="e">
        <f>IF(ISNUMBER(Regressions!K197),ROUND(Regressions!K197, 1), NA())</f>
        <v>#N/A</v>
      </c>
      <c r="K187" s="338" t="e">
        <f>IF(ISNUMBER(Regressions!L197),ROUND(Regressions!L197, 1), NA())</f>
        <v>#N/A</v>
      </c>
      <c r="L187" s="237" t="e">
        <f>IF(ISNUMBER(Regressions!M197),ROUND(Regressions!M197, 1), NA())</f>
        <v>#N/A</v>
      </c>
      <c r="M187" s="339" t="e">
        <f>IF(ISNUMBER(Regressions!N197),ROUND(Regressions!N197, 1), NA())</f>
        <v>#N/A</v>
      </c>
      <c r="N187" s="236" t="e">
        <f>IF(ISNUMBER(Regressions!O197),ROUND(Regressions!O197, 1), NA())</f>
        <v>#N/A</v>
      </c>
      <c r="O187" s="340" t="e">
        <f>IF(ISNUMBER(Regressions!Q197),ROUND(Regressions!Q197, 1), NA())</f>
        <v>#N/A</v>
      </c>
      <c r="P187" s="338" t="e">
        <f>IF(ISNUMBER(Regressions!R197),ROUND(Regressions!R197, 1), NA())</f>
        <v>#N/A</v>
      </c>
      <c r="Q187" s="214" t="e">
        <f>IF(ISNUMBER(Regressions!S197),ROUND(Regressions!S197, 1), NA())</f>
        <v>#N/A</v>
      </c>
      <c r="R187" s="339" t="e">
        <f>IF(ISNUMBER(Regressions!T197),ROUND(Regressions!T197, 1), NA())</f>
        <v>#N/A</v>
      </c>
      <c r="S187" s="236" t="e">
        <f>IF(ISNUMBER(Regressions!U197),ROUND(Regressions!U197, 1), NA())</f>
        <v>#N/A</v>
      </c>
    </row>
    <row xmlns:x14ac="http://schemas.microsoft.com/office/spreadsheetml/2009/9/ac" r="188" hidden="true" x14ac:dyDescent="0.2">
      <c r="A188" s="335" t="str">
        <f>IF(ISBLANK(Regressions!A198), " ", Regressions!A198)</f>
        <v>Gabon</v>
      </c>
      <c r="B188" s="336">
        <f>IF(ISBLANK(Regressions!B198), " ", Regressions!B198)</f>
        <v>2029</v>
      </c>
      <c r="C188" s="341" t="str">
        <f>IF(ISBLANK(Regressions!C198), " ", Regressions!C198)</f>
        <v>Secondary</v>
      </c>
      <c r="D188" s="337" t="str">
        <f>IF(ISBLANK(Regressions!D198), " ", Regressions!D198)</f>
        <v> </v>
      </c>
      <c r="E188" s="213" t="e">
        <f>IF(ISNUMBER(Regressions!E198),ROUND(Regressions!E198, 1), NA())</f>
        <v>#N/A</v>
      </c>
      <c r="F188" s="338" t="e">
        <f>IF(ISNUMBER(Regressions!F198),ROUND(Regressions!F198, 1), NA())</f>
        <v>#N/A</v>
      </c>
      <c r="G188" s="235" t="e">
        <f>IF(ISNUMBER(Regressions!G198),ROUND(Regressions!G198, 1), NA())</f>
        <v>#N/A</v>
      </c>
      <c r="H188" s="339" t="e">
        <f>IF(ISNUMBER(Regressions!H198),ROUND(Regressions!H198, 1), NA())</f>
        <v>#N/A</v>
      </c>
      <c r="I188" s="236" t="e">
        <f>IF(ISNUMBER(Regressions!I198),ROUND(Regressions!I198, 1), NA())</f>
        <v>#N/A</v>
      </c>
      <c r="J188" s="340" t="e">
        <f>IF(ISNUMBER(Regressions!K198),ROUND(Regressions!K198, 1), NA())</f>
        <v>#N/A</v>
      </c>
      <c r="K188" s="338" t="e">
        <f>IF(ISNUMBER(Regressions!L198),ROUND(Regressions!L198, 1), NA())</f>
        <v>#N/A</v>
      </c>
      <c r="L188" s="237" t="e">
        <f>IF(ISNUMBER(Regressions!M198),ROUND(Regressions!M198, 1), NA())</f>
        <v>#N/A</v>
      </c>
      <c r="M188" s="339" t="e">
        <f>IF(ISNUMBER(Regressions!N198),ROUND(Regressions!N198, 1), NA())</f>
        <v>#N/A</v>
      </c>
      <c r="N188" s="236" t="e">
        <f>IF(ISNUMBER(Regressions!O198),ROUND(Regressions!O198, 1), NA())</f>
        <v>#N/A</v>
      </c>
      <c r="O188" s="340" t="e">
        <f>IF(ISNUMBER(Regressions!Q198),ROUND(Regressions!Q198, 1), NA())</f>
        <v>#N/A</v>
      </c>
      <c r="P188" s="338" t="e">
        <f>IF(ISNUMBER(Regressions!R198),ROUND(Regressions!R198, 1), NA())</f>
        <v>#N/A</v>
      </c>
      <c r="Q188" s="214" t="e">
        <f>IF(ISNUMBER(Regressions!S198),ROUND(Regressions!S198, 1), NA())</f>
        <v>#N/A</v>
      </c>
      <c r="R188" s="339" t="e">
        <f>IF(ISNUMBER(Regressions!T198),ROUND(Regressions!T198, 1), NA())</f>
        <v>#N/A</v>
      </c>
      <c r="S188" s="236" t="e">
        <f>IF(ISNUMBER(Regressions!U198),ROUND(Regressions!U198, 1), NA())</f>
        <v>#N/A</v>
      </c>
    </row>
    <row xmlns:x14ac="http://schemas.microsoft.com/office/spreadsheetml/2009/9/ac" r="189" hidden="true" x14ac:dyDescent="0.2">
      <c r="A189" s="335" t="str">
        <f>IF(ISBLANK(Regressions!A199), " ", Regressions!A199)</f>
        <v>Gabon</v>
      </c>
      <c r="B189" s="336">
        <f>IF(ISBLANK(Regressions!B199), " ", Regressions!B199)</f>
        <v>2030</v>
      </c>
      <c r="C189" s="341" t="str">
        <f>IF(ISBLANK(Regressions!C199), " ", Regressions!C199)</f>
        <v>Secondary</v>
      </c>
      <c r="D189" s="337" t="str">
        <f>IF(ISBLANK(Regressions!D199), " ", Regressions!D199)</f>
        <v> </v>
      </c>
      <c r="E189" s="213" t="e">
        <f>IF(ISNUMBER(Regressions!E199),ROUND(Regressions!E199, 1), NA())</f>
        <v>#N/A</v>
      </c>
      <c r="F189" s="338" t="e">
        <f>IF(ISNUMBER(Regressions!F199),ROUND(Regressions!F199, 1), NA())</f>
        <v>#N/A</v>
      </c>
      <c r="G189" s="235" t="e">
        <f>IF(ISNUMBER(Regressions!G199),ROUND(Regressions!G199, 1), NA())</f>
        <v>#N/A</v>
      </c>
      <c r="H189" s="339" t="e">
        <f>IF(ISNUMBER(Regressions!H199),ROUND(Regressions!H199, 1), NA())</f>
        <v>#N/A</v>
      </c>
      <c r="I189" s="236" t="e">
        <f>IF(ISNUMBER(Regressions!I199),ROUND(Regressions!I199, 1), NA())</f>
        <v>#N/A</v>
      </c>
      <c r="J189" s="340" t="e">
        <f>IF(ISNUMBER(Regressions!K199),ROUND(Regressions!K199, 1), NA())</f>
        <v>#N/A</v>
      </c>
      <c r="K189" s="338" t="e">
        <f>IF(ISNUMBER(Regressions!L199),ROUND(Regressions!L199, 1), NA())</f>
        <v>#N/A</v>
      </c>
      <c r="L189" s="237" t="e">
        <f>IF(ISNUMBER(Regressions!M199),ROUND(Regressions!M199, 1), NA())</f>
        <v>#N/A</v>
      </c>
      <c r="M189" s="339" t="e">
        <f>IF(ISNUMBER(Regressions!N199),ROUND(Regressions!N199, 1), NA())</f>
        <v>#N/A</v>
      </c>
      <c r="N189" s="236" t="e">
        <f>IF(ISNUMBER(Regressions!O199),ROUND(Regressions!O199, 1), NA())</f>
        <v>#N/A</v>
      </c>
      <c r="O189" s="340" t="e">
        <f>IF(ISNUMBER(Regressions!Q199),ROUND(Regressions!Q199, 1), NA())</f>
        <v>#N/A</v>
      </c>
      <c r="P189" s="338" t="e">
        <f>IF(ISNUMBER(Regressions!R199),ROUND(Regressions!R199, 1), NA())</f>
        <v>#N/A</v>
      </c>
      <c r="Q189" s="214" t="e">
        <f>IF(ISNUMBER(Regressions!S199),ROUND(Regressions!S199, 1), NA())</f>
        <v>#N/A</v>
      </c>
      <c r="R189" s="339" t="e">
        <f>IF(ISNUMBER(Regressions!T199),ROUND(Regressions!T199, 1), NA())</f>
        <v>#N/A</v>
      </c>
      <c r="S189" s="236" t="e">
        <f>IF(ISNUMBER(Regressions!U199),ROUND(Regressions!U199, 1), NA())</f>
        <v>#N/A</v>
      </c>
    </row>
    <row xmlns:x14ac="http://schemas.microsoft.com/office/spreadsheetml/2009/9/ac" r="211" x14ac:dyDescent="0.2">
      <c r="A211" s="397"/>
      <c r="B211" s="398"/>
      <c r="C211" s="399"/>
      <c r="D211" s="385"/>
      <c r="E211" s="400"/>
      <c r="F211" s="400"/>
      <c r="G211" s="401"/>
      <c r="H211" s="400"/>
      <c r="I211" s="401"/>
      <c r="J211" s="402"/>
      <c r="K211" s="402"/>
      <c r="L211" s="400"/>
      <c r="M211" s="402"/>
      <c r="N211" s="403"/>
      <c r="O211" s="385"/>
      <c r="P211" s="385"/>
      <c r="Q211" s="385"/>
      <c r="R211" s="385"/>
      <c r="S211" s="385"/>
      <c r="T211" s="385"/>
      <c r="U211" s="385"/>
      <c r="V211" s="385"/>
      <c r="W211" s="385"/>
      <c r="X211" s="385"/>
      <c r="Y211" s="385"/>
      <c r="Z211" s="385"/>
      <c r="AA211" s="385"/>
      <c r="AB211" s="385"/>
      <c r="AC211" s="38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H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8" t="s">
        <v>13</v>
      </c>
      <c r="E2" s="35"/>
      <c r="F2" s="35"/>
      <c r="G2" s="54"/>
      <c r="H2" s="35"/>
      <c r="I2" s="35"/>
      <c r="J2" s="54"/>
      <c r="K2" s="37"/>
      <c r="L2" s="37"/>
      <c r="M2" s="54"/>
      <c r="N2" s="37"/>
      <c r="O2" s="37"/>
      <c r="P2" s="54"/>
      <c r="Q2" s="37"/>
      <c r="R2" s="37"/>
      <c r="S2" s="54"/>
      <c r="T2" s="37"/>
      <c r="U2" s="37"/>
      <c r="V2" s="239"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9" t="s">
        <v>25</v>
      </c>
      <c r="E4" s="240" t="s">
        <v>19</v>
      </c>
      <c r="F4" s="241" t="s">
        <v>176</v>
      </c>
      <c r="G4" s="129" t="s">
        <v>25</v>
      </c>
      <c r="H4" s="240" t="s">
        <v>19</v>
      </c>
      <c r="I4" s="241" t="s">
        <v>176</v>
      </c>
      <c r="J4" s="129" t="s">
        <v>25</v>
      </c>
      <c r="K4" s="240" t="s">
        <v>19</v>
      </c>
      <c r="L4" s="241" t="s">
        <v>176</v>
      </c>
      <c r="M4" s="129" t="s">
        <v>25</v>
      </c>
      <c r="N4" s="240" t="s">
        <v>19</v>
      </c>
      <c r="O4" s="241" t="s">
        <v>176</v>
      </c>
      <c r="P4" s="129" t="s">
        <v>25</v>
      </c>
      <c r="Q4" s="240" t="s">
        <v>19</v>
      </c>
      <c r="R4" s="241" t="s">
        <v>176</v>
      </c>
      <c r="S4" s="129" t="s">
        <v>25</v>
      </c>
      <c r="T4" s="240" t="s">
        <v>19</v>
      </c>
      <c r="U4" s="242" t="s">
        <v>176</v>
      </c>
      <c r="V4" s="133" t="s">
        <v>25</v>
      </c>
      <c r="W4" s="134" t="s">
        <v>19</v>
      </c>
      <c r="X4" s="134" t="s">
        <v>21</v>
      </c>
      <c r="Y4" s="134" t="s">
        <v>29</v>
      </c>
      <c r="Z4" s="136" t="s">
        <v>177</v>
      </c>
      <c r="AA4" s="133" t="s">
        <v>25</v>
      </c>
      <c r="AB4" s="134" t="s">
        <v>19</v>
      </c>
      <c r="AC4" s="134" t="s">
        <v>21</v>
      </c>
      <c r="AD4" s="134" t="s">
        <v>29</v>
      </c>
      <c r="AE4" s="136" t="s">
        <v>177</v>
      </c>
      <c r="AF4" s="133" t="s">
        <v>25</v>
      </c>
      <c r="AG4" s="134" t="s">
        <v>19</v>
      </c>
      <c r="AH4" s="134" t="s">
        <v>21</v>
      </c>
      <c r="AI4" s="134" t="s">
        <v>29</v>
      </c>
      <c r="AJ4" s="136" t="s">
        <v>177</v>
      </c>
      <c r="AK4" s="133" t="s">
        <v>25</v>
      </c>
      <c r="AL4" s="134" t="s">
        <v>19</v>
      </c>
      <c r="AM4" s="134" t="s">
        <v>21</v>
      </c>
      <c r="AN4" s="134" t="s">
        <v>29</v>
      </c>
      <c r="AO4" s="136" t="s">
        <v>177</v>
      </c>
      <c r="AP4" s="133" t="s">
        <v>25</v>
      </c>
      <c r="AQ4" s="134" t="s">
        <v>19</v>
      </c>
      <c r="AR4" s="134" t="s">
        <v>21</v>
      </c>
      <c r="AS4" s="134" t="s">
        <v>29</v>
      </c>
      <c r="AT4" s="136" t="s">
        <v>177</v>
      </c>
      <c r="AU4" s="133" t="s">
        <v>25</v>
      </c>
      <c r="AV4" s="134" t="s">
        <v>19</v>
      </c>
      <c r="AW4" s="134" t="s">
        <v>21</v>
      </c>
      <c r="AX4" s="134" t="s">
        <v>29</v>
      </c>
      <c r="AY4" s="137" t="s">
        <v>177</v>
      </c>
      <c r="AZ4" s="138" t="s">
        <v>125</v>
      </c>
      <c r="BA4" s="139" t="s">
        <v>124</v>
      </c>
      <c r="BB4" s="140" t="s">
        <v>178</v>
      </c>
      <c r="BC4" s="138" t="s">
        <v>125</v>
      </c>
      <c r="BD4" s="139" t="s">
        <v>124</v>
      </c>
      <c r="BE4" s="140" t="s">
        <v>178</v>
      </c>
      <c r="BF4" s="138" t="s">
        <v>125</v>
      </c>
      <c r="BG4" s="139" t="s">
        <v>124</v>
      </c>
      <c r="BH4" s="140" t="s">
        <v>178</v>
      </c>
      <c r="BI4" s="138" t="s">
        <v>125</v>
      </c>
      <c r="BJ4" s="139" t="s">
        <v>124</v>
      </c>
      <c r="BK4" s="140" t="s">
        <v>178</v>
      </c>
      <c r="BL4" s="138" t="s">
        <v>125</v>
      </c>
      <c r="BM4" s="139" t="s">
        <v>124</v>
      </c>
      <c r="BN4" s="140" t="s">
        <v>178</v>
      </c>
      <c r="BO4" s="138" t="s">
        <v>125</v>
      </c>
      <c r="BP4" s="139" t="s">
        <v>124</v>
      </c>
      <c r="BQ4" s="140" t="s">
        <v>178</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29" t="s">
        <v>135</v>
      </c>
      <c r="E5" s="130" t="s">
        <v>42</v>
      </c>
      <c r="F5" s="131" t="s">
        <v>183</v>
      </c>
      <c r="G5" s="129" t="s">
        <v>136</v>
      </c>
      <c r="H5" s="130" t="s">
        <v>43</v>
      </c>
      <c r="I5" s="131" t="s">
        <v>184</v>
      </c>
      <c r="J5" s="129" t="s">
        <v>137</v>
      </c>
      <c r="K5" s="130" t="s">
        <v>44</v>
      </c>
      <c r="L5" s="131" t="s">
        <v>185</v>
      </c>
      <c r="M5" s="129" t="s">
        <v>138</v>
      </c>
      <c r="N5" s="130" t="s">
        <v>86</v>
      </c>
      <c r="O5" s="131" t="s">
        <v>186</v>
      </c>
      <c r="P5" s="129" t="s">
        <v>139</v>
      </c>
      <c r="Q5" s="130" t="s">
        <v>87</v>
      </c>
      <c r="R5" s="131" t="s">
        <v>187</v>
      </c>
      <c r="S5" s="129" t="s">
        <v>140</v>
      </c>
      <c r="T5" s="130" t="s">
        <v>88</v>
      </c>
      <c r="U5" s="132" t="s">
        <v>188</v>
      </c>
      <c r="V5" s="133" t="s">
        <v>129</v>
      </c>
      <c r="W5" s="134" t="s">
        <v>45</v>
      </c>
      <c r="X5" s="135" t="s">
        <v>65</v>
      </c>
      <c r="Y5" s="135" t="s">
        <v>66</v>
      </c>
      <c r="Z5" s="136" t="s">
        <v>189</v>
      </c>
      <c r="AA5" s="133" t="s">
        <v>130</v>
      </c>
      <c r="AB5" s="134" t="s">
        <v>46</v>
      </c>
      <c r="AC5" s="135" t="s">
        <v>67</v>
      </c>
      <c r="AD5" s="135" t="s">
        <v>68</v>
      </c>
      <c r="AE5" s="136" t="s">
        <v>190</v>
      </c>
      <c r="AF5" s="133" t="s">
        <v>131</v>
      </c>
      <c r="AG5" s="134" t="s">
        <v>47</v>
      </c>
      <c r="AH5" s="135" t="s">
        <v>69</v>
      </c>
      <c r="AI5" s="135" t="s">
        <v>70</v>
      </c>
      <c r="AJ5" s="136" t="s">
        <v>191</v>
      </c>
      <c r="AK5" s="133" t="s">
        <v>132</v>
      </c>
      <c r="AL5" s="134" t="s">
        <v>71</v>
      </c>
      <c r="AM5" s="135" t="s">
        <v>72</v>
      </c>
      <c r="AN5" s="135" t="s">
        <v>73</v>
      </c>
      <c r="AO5" s="136" t="s">
        <v>192</v>
      </c>
      <c r="AP5" s="133" t="s">
        <v>133</v>
      </c>
      <c r="AQ5" s="134" t="s">
        <v>74</v>
      </c>
      <c r="AR5" s="135" t="s">
        <v>75</v>
      </c>
      <c r="AS5" s="135" t="s">
        <v>76</v>
      </c>
      <c r="AT5" s="136" t="s">
        <v>193</v>
      </c>
      <c r="AU5" s="133" t="s">
        <v>134</v>
      </c>
      <c r="AV5" s="134" t="s">
        <v>77</v>
      </c>
      <c r="AW5" s="135" t="s">
        <v>78</v>
      </c>
      <c r="AX5" s="135" t="s">
        <v>79</v>
      </c>
      <c r="AY5" s="137" t="s">
        <v>194</v>
      </c>
      <c r="AZ5" s="138" t="s">
        <v>80</v>
      </c>
      <c r="BA5" s="139" t="s">
        <v>114</v>
      </c>
      <c r="BB5" s="140" t="s">
        <v>195</v>
      </c>
      <c r="BC5" s="138" t="s">
        <v>85</v>
      </c>
      <c r="BD5" s="139" t="s">
        <v>115</v>
      </c>
      <c r="BE5" s="140" t="s">
        <v>196</v>
      </c>
      <c r="BF5" s="138" t="s">
        <v>84</v>
      </c>
      <c r="BG5" s="139" t="s">
        <v>116</v>
      </c>
      <c r="BH5" s="140" t="s">
        <v>197</v>
      </c>
      <c r="BI5" s="138" t="s">
        <v>83</v>
      </c>
      <c r="BJ5" s="139" t="s">
        <v>117</v>
      </c>
      <c r="BK5" s="140" t="s">
        <v>198</v>
      </c>
      <c r="BL5" s="138" t="s">
        <v>82</v>
      </c>
      <c r="BM5" s="139" t="s">
        <v>118</v>
      </c>
      <c r="BN5" s="140" t="s">
        <v>199</v>
      </c>
      <c r="BO5" s="138" t="s">
        <v>81</v>
      </c>
      <c r="BP5" s="139" t="s">
        <v>119</v>
      </c>
      <c r="BQ5" s="140" t="s">
        <v>200</v>
      </c>
    </row>
    <row xmlns:x14ac="http://schemas.microsoft.com/office/spreadsheetml/2009/9/ac" r="6" x14ac:dyDescent="0.2">
      <c r="A6" s="35" t="str">
        <f>IF('Water Data'!$B$2="","",'Water Data'!$B$2)</f>
        <v>GAB_2011_UIS</v>
      </c>
      <c r="B6" s="35" t="str">
        <f>+'Water Data'!C2</f>
        <v>Other</v>
      </c>
      <c r="C6" s="333">
        <f>+IF(ISNUMBER(VALUE(MID(A6,5,4))), VALUE(MID(A6, 5,4)),"")</f>
        <v>2011</v>
      </c>
      <c r="D6" s="91" t="e">
        <f>+IF(AND(ISTEXT('Water Data'!B2),BS6="Yes"),100-'Water Data'!D4,IF(AND(ISTEXT('Water Data'!B2),BS6="No",ISNUMBER('Water Data'!D4)),CONCATENATE("[",ROUND(100-'Water Data'!D4,0),"]"),NA()))</f>
        <v>#N/A</v>
      </c>
      <c r="E6" s="91" t="e">
        <f>+IF(AND(ISTEXT('Water Data'!B2),BT6="Yes"),'Water Data'!D6,IF(AND(ISTEXT('Water Data'!B2),BT6="No",ISNUMBER('Water Data'!D6)),CONCATENATE("[",ROUND('Water Data'!D6,0),"]"),NA()))</f>
        <v>#N/A</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e">
        <f>+IF(AND(ISTEXT('Water Data'!B2),CF6="Yes"),'Water Data'!H6,IF(AND(ISTEXT('Water Data'!B2),CF6="No",ISNUMBER('Water Data'!H6)),CONCATENATE("[",ROUND('Water Data'!H6,0),"]"),NA()))</f>
        <v>#N/A</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f>+IF(AND(ISTEXT('Sanitation Data'!B2),CK6="Yes"),100-'Sanitation Data'!D4,IF(AND(ISTEXT('Sanitation Data'!B2),CK6="No",ISNUMBER('Sanitation Data'!D4)),CONCATENATE("[",ROUND(100-'Sanitation Data'!D4,0),"]"),NA()))</f>
        <v>61.3</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f>+IF(AND(ISTEXT('Sanitation Data'!B2),DE6="Yes"),100-'Sanitation Data'!H4,IF(AND(ISTEXT('Sanitation Data'!B2),DE6="No",ISNUMBER('Sanitation Data'!H4)),CONCATENATE("[",ROUND(100-'Sanitation Data'!H4,0),"]"),NA()))</f>
        <v>61.3</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7"/>
      <c r="BS6" s="277">
        <f>+'Water Data'!D27</f>
        <v>0</v>
      </c>
      <c r="BT6" s="277">
        <f>+'Water Data'!D28</f>
        <v>0</v>
      </c>
      <c r="BU6" s="277">
        <f>+'Water Data'!D29</f>
        <v>0</v>
      </c>
      <c r="BV6" s="277">
        <f>+'Water Data'!E27</f>
        <v>0</v>
      </c>
      <c r="BW6" s="277">
        <f>+'Water Data'!E28</f>
        <v>0</v>
      </c>
      <c r="BX6" s="277">
        <f>+'Water Data'!E29</f>
        <v>0</v>
      </c>
      <c r="BY6" s="277">
        <f>+'Water Data'!F27</f>
        <v>0</v>
      </c>
      <c r="BZ6" s="277">
        <f>+'Water Data'!F28</f>
        <v>0</v>
      </c>
      <c r="CA6" s="277">
        <f>+'Water Data'!F29</f>
        <v>0</v>
      </c>
      <c r="CB6" s="277">
        <f>+'Water Data'!G27</f>
        <v>0</v>
      </c>
      <c r="CC6" s="277">
        <f>+'Water Data'!G28</f>
        <v>0</v>
      </c>
      <c r="CD6" s="277">
        <f>+'Water Data'!G29</f>
        <v>0</v>
      </c>
      <c r="CE6" s="277">
        <f>+'Water Data'!H27</f>
        <v>0</v>
      </c>
      <c r="CF6" s="277">
        <f>+'Water Data'!H28</f>
        <v>0</v>
      </c>
      <c r="CG6" s="277">
        <f>+'Water Data'!H29</f>
        <v>0</v>
      </c>
      <c r="CH6" s="277">
        <f>+'Water Data'!I27</f>
        <v>0</v>
      </c>
      <c r="CI6" s="277">
        <f>+'Water Data'!I28</f>
        <v>0</v>
      </c>
      <c r="CJ6" s="277">
        <f>+'Water Data'!I29</f>
        <v>0</v>
      </c>
      <c r="CK6" s="277" t="str">
        <f>+'Sanitation Data'!D28</f>
        <v>Yes</v>
      </c>
      <c r="CL6" s="277">
        <f>+'Sanitation Data'!D29</f>
        <v>0</v>
      </c>
      <c r="CM6" s="277">
        <f>+'Sanitation Data'!D30</f>
        <v>0</v>
      </c>
      <c r="CN6" s="277">
        <f>+'Sanitation Data'!D31</f>
        <v>0</v>
      </c>
      <c r="CO6" s="277">
        <f>+'Sanitation Data'!D32</f>
        <v>0</v>
      </c>
      <c r="CP6" s="277">
        <f>+'Sanitation Data'!E28</f>
        <v>0</v>
      </c>
      <c r="CQ6" s="277">
        <f>+'Sanitation Data'!E29</f>
        <v>0</v>
      </c>
      <c r="CR6" s="277">
        <f>+'Sanitation Data'!E30</f>
        <v>0</v>
      </c>
      <c r="CS6" s="277">
        <f>+'Sanitation Data'!E31</f>
        <v>0</v>
      </c>
      <c r="CT6" s="277">
        <f>+'Sanitation Data'!E32</f>
        <v>0</v>
      </c>
      <c r="CU6" s="277">
        <f>+'Sanitation Data'!F28</f>
        <v>0</v>
      </c>
      <c r="CV6" s="277">
        <f>+'Sanitation Data'!F29</f>
        <v>0</v>
      </c>
      <c r="CW6" s="277">
        <f>+'Sanitation Data'!F30</f>
        <v>0</v>
      </c>
      <c r="CX6" s="277">
        <f>+'Sanitation Data'!F31</f>
        <v>0</v>
      </c>
      <c r="CY6" s="277">
        <f>+'Sanitation Data'!F32</f>
        <v>0</v>
      </c>
      <c r="CZ6" s="277">
        <f>+'Sanitation Data'!G28</f>
        <v>0</v>
      </c>
      <c r="DA6" s="277">
        <f>+'Sanitation Data'!G29</f>
        <v>0</v>
      </c>
      <c r="DB6" s="277">
        <f>+'Sanitation Data'!G30</f>
        <v>0</v>
      </c>
      <c r="DC6" s="277">
        <f>+'Sanitation Data'!G31</f>
        <v>0</v>
      </c>
      <c r="DD6" s="277">
        <f>+'Sanitation Data'!G32</f>
        <v>0</v>
      </c>
      <c r="DE6" s="277" t="str">
        <f>+'Sanitation Data'!H28</f>
        <v>Yes</v>
      </c>
      <c r="DF6" s="277">
        <f>+'Sanitation Data'!H29</f>
        <v>0</v>
      </c>
      <c r="DG6" s="277">
        <f>+'Sanitation Data'!H30</f>
        <v>0</v>
      </c>
      <c r="DH6" s="277">
        <f>+'Sanitation Data'!H31</f>
        <v>0</v>
      </c>
      <c r="DI6" s="277">
        <f>+'Sanitation Data'!H32</f>
        <v>0</v>
      </c>
      <c r="DJ6" s="277">
        <f>+'Sanitation Data'!I28</f>
        <v>0</v>
      </c>
      <c r="DK6" s="277">
        <f>+'Sanitation Data'!I29</f>
        <v>0</v>
      </c>
      <c r="DL6" s="277">
        <f>+'Sanitation Data'!I30</f>
        <v>0</v>
      </c>
      <c r="DM6" s="277">
        <f>+'Sanitation Data'!I31</f>
        <v>0</v>
      </c>
      <c r="DN6" s="277">
        <f>+'Sanitation Data'!I32</f>
        <v>0</v>
      </c>
      <c r="DO6" s="277">
        <f>+'Hygiene Data'!D11</f>
        <v>0</v>
      </c>
      <c r="DP6" s="277">
        <f>+'Hygiene Data'!D12</f>
        <v>0</v>
      </c>
      <c r="DQ6" s="277">
        <f>+'Hygiene Data'!D13</f>
        <v>0</v>
      </c>
      <c r="DR6" s="277">
        <f>+'Hygiene Data'!E11</f>
        <v>0</v>
      </c>
      <c r="DS6" s="277">
        <f>+'Hygiene Data'!E12</f>
        <v>0</v>
      </c>
      <c r="DT6" s="277">
        <f>+'Hygiene Data'!E13</f>
        <v>0</v>
      </c>
      <c r="DU6" s="277">
        <f>+'Hygiene Data'!F11</f>
        <v>0</v>
      </c>
      <c r="DV6" s="277">
        <f>+'Hygiene Data'!F12</f>
        <v>0</v>
      </c>
      <c r="DW6" s="277">
        <f>+'Hygiene Data'!F13</f>
        <v>0</v>
      </c>
      <c r="DX6" s="277">
        <f>+'Hygiene Data'!G11</f>
        <v>0</v>
      </c>
      <c r="DY6" s="277">
        <f>+'Hygiene Data'!G12</f>
        <v>0</v>
      </c>
      <c r="DZ6" s="277">
        <f>+'Hygiene Data'!G13</f>
        <v>0</v>
      </c>
      <c r="EA6" s="277">
        <f>+'Hygiene Data'!H11</f>
        <v>0</v>
      </c>
      <c r="EB6" s="277">
        <f>+'Hygiene Data'!H12</f>
        <v>0</v>
      </c>
      <c r="EC6" s="277">
        <f>+'Hygiene Data'!H13</f>
        <v>0</v>
      </c>
      <c r="ED6" s="277">
        <f>+'Hygiene Data'!I11</f>
        <v>0</v>
      </c>
      <c r="EE6" s="277">
        <f>+'Hygiene Data'!I12</f>
        <v>0</v>
      </c>
      <c r="EF6" s="277">
        <f>+'Hygiene Data'!I13</f>
        <v>0</v>
      </c>
    </row>
    <row xmlns:x14ac="http://schemas.microsoft.com/office/spreadsheetml/2009/9/ac" r="7" x14ac:dyDescent="0.2">
      <c r="A7" s="35" t="str">
        <f ca="true">+IF(OFFSET('Water Data'!$B$2,0,10*ROW('Water Data'!E1))="","",OFFSET('Water Data'!$B$2,0,10*ROW('Water Data'!E1)))</f>
        <v>GAB_2019_UIS</v>
      </c>
      <c r="B7" s="35" t="str">
        <f ca="true">+IF(OFFSET('Water Data'!$C$2,0,10*ROW('Water Data'!F1))="","",OFFSET('Water Data'!$C$2,0,10*ROW('Water Data'!F1)))</f>
        <v>Other</v>
      </c>
      <c r="C7" s="333">
        <f t="shared" ref="C7:C70" ca="true" si="0">+IF(ISNUMBER(VALUE(MID(A7,5,4))), VALUE(MID(A7, 5,4)),"")</f>
        <v>2019</v>
      </c>
      <c r="D7" s="91"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1"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69.536439999999999</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69.536439999999999</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61.3</v>
      </c>
      <c r="W7" s="92"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61.3</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3"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44.32009</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44.32009</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7"/>
      <c r="BS7" s="277" t="str">
        <f ca="true">+IF(OFFSET('Water Data'!$D$27,0,10*ROW('Water Data'!D1))="","",OFFSET('Water Data'!$D$27,0,10*ROW('Water Data'!D1)))</f>
        <v/>
      </c>
      <c r="BT7" s="277" t="str">
        <f ca="true">+IF(OFFSET('Water Data'!$D$28,0,10*ROW('Water Data'!D1))="","",OFFSET('Water Data'!$D$28,0,10*ROW('Water Data'!D1)))</f>
        <v/>
      </c>
      <c r="BU7" s="277" t="str">
        <f ca="true">+IF(OFFSET('Water Data'!$D$29,0,10*ROW('Water Data'!D1))="","",OFFSET('Water Data'!$D$29,0,10*ROW('Water Data'!D1)))</f>
        <v>Yes</v>
      </c>
      <c r="BV7" s="277" t="str">
        <f ca="true">+IF(OFFSET('Water Data'!$E$27,0,10*ROW('Water Data'!E1))="","",OFFSET('Water Data'!$E$27,0,10*ROW('Water Data'!E1)))</f>
        <v/>
      </c>
      <c r="BW7" s="277" t="str">
        <f ca="true">+IF(OFFSET('Water Data'!$E$28,0,10*ROW('Water Data'!E1))="","",OFFSET('Water Data'!$E$28,0,10*ROW('Water Data'!E1)))</f>
        <v/>
      </c>
      <c r="BX7" s="277" t="str">
        <f ca="true">+IF(OFFSET('Water Data'!$E$29,0,10*ROW('Water Data'!E1))="","",OFFSET('Water Data'!$E$29,0,10*ROW('Water Data'!E1)))</f>
        <v/>
      </c>
      <c r="BY7" s="277" t="str">
        <f ca="true">+IF(OFFSET('Water Data'!$F$27,0,10*ROW('Water Data'!F1))="","",OFFSET('Water Data'!$F$27,0,10*ROW('Water Data'!F1)))</f>
        <v/>
      </c>
      <c r="BZ7" s="277" t="str">
        <f ca="true">+IF(OFFSET('Water Data'!$F$28,0,10*ROW('Water Data'!F1))="","",OFFSET('Water Data'!$F$28,0,10*ROW('Water Data'!F1)))</f>
        <v/>
      </c>
      <c r="CA7" s="277" t="str">
        <f ca="true">+IF(OFFSET('Water Data'!$F$29,0,10*ROW('Water Data'!F1))="","",OFFSET('Water Data'!$F$29,0,10*ROW('Water Data'!F1)))</f>
        <v/>
      </c>
      <c r="CB7" s="277" t="str">
        <f ca="true">+IF(OFFSET('Water Data'!$G$27,0,10*ROW('Water Data'!G1))="","",OFFSET('Water Data'!$G$27,0,10*ROW('Water Data'!G1)))</f>
        <v/>
      </c>
      <c r="CC7" s="277" t="str">
        <f ca="true">+IF(OFFSET('Water Data'!$G$28,0,10*ROW('Water Data'!G1))="","",OFFSET('Water Data'!$G$28,0,10*ROW('Water Data'!G1)))</f>
        <v/>
      </c>
      <c r="CD7" s="277" t="str">
        <f ca="true">+IF(OFFSET('Water Data'!$G$29,0,10*ROW('Water Data'!G1))="","",OFFSET('Water Data'!$G$29,0,10*ROW('Water Data'!G1)))</f>
        <v/>
      </c>
      <c r="CE7" s="277" t="str">
        <f ca="true">+IF(OFFSET('Water Data'!$H$27,0,10*ROW('Water Data'!H1))="","",OFFSET('Water Data'!$H$27,0,10*ROW('Water Data'!H1)))</f>
        <v/>
      </c>
      <c r="CF7" s="277" t="str">
        <f ca="true">+IF(OFFSET('Water Data'!$H$28,0,10*ROW('Water Data'!H1))="","",OFFSET('Water Data'!$H$28,0,10*ROW('Water Data'!H1)))</f>
        <v/>
      </c>
      <c r="CG7" s="277" t="str">
        <f ca="true">+IF(OFFSET('Water Data'!$H$29,0,10*ROW('Water Data'!H1))="","",OFFSET('Water Data'!$H$29,0,10*ROW('Water Data'!H1)))</f>
        <v>Yes</v>
      </c>
      <c r="CH7" s="277" t="str">
        <f ca="true">+IF(OFFSET('Water Data'!$I$27,0,10*ROW('Water Data'!I1))="","",OFFSET('Water Data'!$I$27,0,10*ROW('Water Data'!I1)))</f>
        <v/>
      </c>
      <c r="CI7" s="277" t="str">
        <f ca="true">+IF(OFFSET('Water Data'!$I$28,0,10*ROW('Water Data'!I1))="","",OFFSET('Water Data'!$I$28,0,10*ROW('Water Data'!I1)))</f>
        <v/>
      </c>
      <c r="CJ7" s="277" t="str">
        <f ca="true">+IF(OFFSET('Water Data'!$I$29,0,10*ROW('Water Data'!I1))="","",OFFSET('Water Data'!$I$29,0,10*ROW('Water Data'!I1)))</f>
        <v/>
      </c>
      <c r="CK7" s="277" t="str">
        <f ca="true">+IF(OFFSET('Sanitation Data'!$D$28,0,10*ROW('Sanitation Data'!D1))="","",OFFSET('Sanitation Data'!$D$28,0,10*ROW('Sanitation Data'!D1)))</f>
        <v>Yes</v>
      </c>
      <c r="CL7" s="277" t="str">
        <f ca="true">+IF(OFFSET('Sanitation Data'!$D$29,0,10*ROW('Sanitation Data'!D1))="","",OFFSET('Sanitation Data'!$D$29,0,10*ROW('Sanitation Data'!D1)))</f>
        <v/>
      </c>
      <c r="CM7" s="277" t="str">
        <f ca="true">+IF(OFFSET('Sanitation Data'!$D$30,0,10*ROW('Sanitation Data'!D1))="","",OFFSET('Sanitation Data'!$D$30,0,10*ROW('Sanitation Data'!D1)))</f>
        <v/>
      </c>
      <c r="CN7" s="277" t="str">
        <f ca="true">+IF(OFFSET('Sanitation Data'!$D$31,0,10*ROW('Sanitation Data'!D1))="","",OFFSET('Sanitation Data'!$D$31,0,10*ROW('Sanitation Data'!D1)))</f>
        <v/>
      </c>
      <c r="CO7" s="277" t="str">
        <f ca="true">+IF(OFFSET('Sanitation Data'!$D$32,0,10*ROW('Sanitation Data'!D1))="","",OFFSET('Sanitation Data'!$D$32,0,10*ROW('Sanitation Data'!D1)))</f>
        <v/>
      </c>
      <c r="CP7" s="277" t="str">
        <f ca="true">+IF(OFFSET('Sanitation Data'!$E$28,0,10*ROW('Sanitation Data'!E1))="","",OFFSET('Sanitation Data'!$E$28,0,10*ROW('Sanitation Data'!E1)))</f>
        <v/>
      </c>
      <c r="CQ7" s="277" t="str">
        <f ca="true">+IF(OFFSET('Sanitation Data'!$E$29,0,10*ROW('Sanitation Data'!E1))="","",OFFSET('Sanitation Data'!$E$29,0,10*ROW('Sanitation Data'!E1)))</f>
        <v/>
      </c>
      <c r="CR7" s="277" t="str">
        <f ca="true">+IF(OFFSET('Sanitation Data'!$E$30,0,10*ROW('Sanitation Data'!E1))="","",OFFSET('Sanitation Data'!$E$30,0,10*ROW('Sanitation Data'!E1)))</f>
        <v/>
      </c>
      <c r="CS7" s="277" t="str">
        <f ca="true">+IF(OFFSET('Sanitation Data'!$E$31,0,10*ROW('Sanitation Data'!E1))="","",OFFSET('Sanitation Data'!$E$31,0,10*ROW('Sanitation Data'!E1)))</f>
        <v/>
      </c>
      <c r="CT7" s="277" t="str">
        <f ca="true">+IF(OFFSET('Sanitation Data'!$E$32,0,10*ROW('Sanitation Data'!E1))="","",OFFSET('Sanitation Data'!$E$32,0,10*ROW('Sanitation Data'!E1)))</f>
        <v/>
      </c>
      <c r="CU7" s="277" t="str">
        <f ca="true">+IF(OFFSET('Sanitation Data'!$F$28,0,10*ROW('Sanitation Data'!F1))="","",OFFSET('Sanitation Data'!$F$28,0,10*ROW('Sanitation Data'!F1)))</f>
        <v/>
      </c>
      <c r="CV7" s="277" t="str">
        <f ca="true">+IF(OFFSET('Sanitation Data'!$F$29,0,10*ROW('Sanitation Data'!F1))="","",OFFSET('Sanitation Data'!$F$29,0,10*ROW('Sanitation Data'!F1)))</f>
        <v/>
      </c>
      <c r="CW7" s="277" t="str">
        <f ca="true">+IF(OFFSET('Sanitation Data'!$F$30,0,10*ROW('Sanitation Data'!F1))="","",OFFSET('Sanitation Data'!$F$30,0,10*ROW('Sanitation Data'!F1)))</f>
        <v/>
      </c>
      <c r="CX7" s="277" t="str">
        <f ca="true">+IF(OFFSET('Sanitation Data'!$F$31,0,10*ROW('Sanitation Data'!F1))="","",OFFSET('Sanitation Data'!$F$31,0,10*ROW('Sanitation Data'!F1)))</f>
        <v/>
      </c>
      <c r="CY7" s="277" t="str">
        <f ca="true">+IF(OFFSET('Sanitation Data'!$F$32,0,10*ROW('Sanitation Data'!F1))="","",OFFSET('Sanitation Data'!$F$32,0,10*ROW('Sanitation Data'!F1)))</f>
        <v/>
      </c>
      <c r="CZ7" s="277" t="str">
        <f ca="true">+IF(OFFSET('Sanitation Data'!$G$28,0,10*ROW('Sanitation Data'!G1))="","",OFFSET('Sanitation Data'!$G$28,0,10*ROW('Sanitation Data'!G1)))</f>
        <v/>
      </c>
      <c r="DA7" s="277" t="str">
        <f ca="true">+IF(OFFSET('Sanitation Data'!$G$29,0,10*ROW('Sanitation Data'!G1))="","",OFFSET('Sanitation Data'!$G$29,0,10*ROW('Sanitation Data'!G1)))</f>
        <v/>
      </c>
      <c r="DB7" s="277" t="str">
        <f ca="true">+IF(OFFSET('Sanitation Data'!$G$30,0,10*ROW('Sanitation Data'!G1))="","",OFFSET('Sanitation Data'!$G$30,0,10*ROW('Sanitation Data'!G1)))</f>
        <v/>
      </c>
      <c r="DC7" s="277" t="str">
        <f ca="true">+IF(OFFSET('Sanitation Data'!$G$31,0,10*ROW('Sanitation Data'!G1))="","",OFFSET('Sanitation Data'!$G$31,0,10*ROW('Sanitation Data'!G1)))</f>
        <v/>
      </c>
      <c r="DD7" s="277" t="str">
        <f ca="true">+IF(OFFSET('Sanitation Data'!$G$32,0,10*ROW('Sanitation Data'!G1))="","",OFFSET('Sanitation Data'!$G$32,0,10*ROW('Sanitation Data'!G1)))</f>
        <v/>
      </c>
      <c r="DE7" s="277" t="str">
        <f ca="true">+IF(OFFSET('Sanitation Data'!$H$28,0,10*ROW('Sanitation Data'!H1))="","",OFFSET('Sanitation Data'!$H$28,0,10*ROW('Sanitation Data'!H1)))</f>
        <v>Yes</v>
      </c>
      <c r="DF7" s="277" t="str">
        <f ca="true">+IF(OFFSET('Sanitation Data'!$H$29,0,10*ROW('Sanitation Data'!H1))="","",OFFSET('Sanitation Data'!$H$29,0,10*ROW('Sanitation Data'!H1)))</f>
        <v/>
      </c>
      <c r="DG7" s="277" t="str">
        <f ca="true">+IF(OFFSET('Sanitation Data'!$H$30,0,10*ROW('Sanitation Data'!H1))="","",OFFSET('Sanitation Data'!$H$30,0,10*ROW('Sanitation Data'!H1)))</f>
        <v/>
      </c>
      <c r="DH7" s="277" t="str">
        <f ca="true">+IF(OFFSET('Sanitation Data'!$H$31,0,10*ROW('Sanitation Data'!H1))="","",OFFSET('Sanitation Data'!$H$31,0,10*ROW('Sanitation Data'!H1)))</f>
        <v/>
      </c>
      <c r="DI7" s="277" t="str">
        <f ca="true">+IF(OFFSET('Sanitation Data'!$H$32,0,10*ROW('Sanitation Data'!H1))="","",OFFSET('Sanitation Data'!$H$32,0,10*ROW('Sanitation Data'!H1)))</f>
        <v/>
      </c>
      <c r="DJ7" s="277" t="str">
        <f ca="true">+IF(OFFSET('Sanitation Data'!$I$28,0,10*ROW('Sanitation Data'!I1))="","",OFFSET('Sanitation Data'!$I$28,0,10*ROW('Sanitation Data'!I1)))</f>
        <v/>
      </c>
      <c r="DK7" s="277" t="str">
        <f ca="true">+IF(OFFSET('Sanitation Data'!$I$29,0,10*ROW('Sanitation Data'!I1))="","",OFFSET('Sanitation Data'!$I$29,0,10*ROW('Sanitation Data'!I1)))</f>
        <v/>
      </c>
      <c r="DL7" s="277" t="str">
        <f ca="true">+IF(OFFSET('Sanitation Data'!$I$30,0,10*ROW('Sanitation Data'!I1))="","",OFFSET('Sanitation Data'!$I$30,0,10*ROW('Sanitation Data'!I1)))</f>
        <v/>
      </c>
      <c r="DM7" s="277" t="str">
        <f ca="true">+IF(OFFSET('Sanitation Data'!$I$31,0,10*ROW('Sanitation Data'!I1))="","",OFFSET('Sanitation Data'!$I$31,0,10*ROW('Sanitation Data'!I1)))</f>
        <v/>
      </c>
      <c r="DN7" s="277" t="str">
        <f ca="true">+IF(OFFSET('Sanitation Data'!$I$32,0,10*ROW('Sanitation Data'!I1))="","",OFFSET('Sanitation Data'!$I$32,0,10*ROW('Sanitation Data'!I1)))</f>
        <v/>
      </c>
      <c r="DO7" s="277" t="str">
        <f ca="true">+IF(OFFSET('Hygiene Data'!$D$11,0,10*ROW('Hygiene Data'!D1))="","",OFFSET('Hygiene Data'!$D$11,0,10*ROW('Hygiene Data'!D1)))</f>
        <v/>
      </c>
      <c r="DP7" s="277" t="str">
        <f ca="true">+IF(OFFSET('Hygiene Data'!$D$12,0,10*ROW('Hygiene Data'!D1))="","",OFFSET('Hygiene Data'!$D$12,0,10*ROW('Hygiene Data'!D1)))</f>
        <v/>
      </c>
      <c r="DQ7" s="277" t="str">
        <f ca="true">+IF(OFFSET('Hygiene Data'!$D$13,0,10*ROW('Hygiene Data'!D1))="","",OFFSET('Hygiene Data'!$D$13,0,10*ROW('Hygiene Data'!D1)))</f>
        <v>Yes</v>
      </c>
      <c r="DR7" s="277" t="str">
        <f ca="true">+IF(OFFSET('Hygiene Data'!$E$11,0,10*ROW('Hygiene Data'!E1))="","",OFFSET('Hygiene Data'!$E$11,0,10*ROW('Hygiene Data'!E1)))</f>
        <v/>
      </c>
      <c r="DS7" s="277" t="str">
        <f ca="true">+IF(OFFSET('Hygiene Data'!$E$12,0,10*ROW('Hygiene Data'!E1))="","",OFFSET('Hygiene Data'!$E$12,0,10*ROW('Hygiene Data'!E1)))</f>
        <v/>
      </c>
      <c r="DT7" s="277" t="str">
        <f ca="true">+IF(OFFSET('Hygiene Data'!$E$13,0,10*ROW('Hygiene Data'!E1))="","",OFFSET('Hygiene Data'!$E$13,0,10*ROW('Hygiene Data'!E1)))</f>
        <v/>
      </c>
      <c r="DU7" s="277" t="str">
        <f ca="true">+IF(OFFSET('Hygiene Data'!$F$11,0,10*ROW('Hygiene Data'!F1))="","",OFFSET('Hygiene Data'!$F$11,0,10*ROW('Hygiene Data'!F1)))</f>
        <v/>
      </c>
      <c r="DV7" s="277" t="str">
        <f ca="true">+IF(OFFSET('Hygiene Data'!$F$12,0,10*ROW('Hygiene Data'!F1))="","",OFFSET('Hygiene Data'!$F$12,0,10*ROW('Hygiene Data'!F1)))</f>
        <v/>
      </c>
      <c r="DW7" s="277" t="str">
        <f ca="true">+IF(OFFSET('Hygiene Data'!$F$13,0,10*ROW('Hygiene Data'!F1))="","",OFFSET('Hygiene Data'!$F$13,0,10*ROW('Hygiene Data'!F1)))</f>
        <v/>
      </c>
      <c r="DX7" s="277" t="str">
        <f ca="true">+IF(OFFSET('Hygiene Data'!$G$11,0,10*ROW('Hygiene Data'!G1))="","",OFFSET('Hygiene Data'!$G$11,0,10*ROW('Hygiene Data'!G1)))</f>
        <v/>
      </c>
      <c r="DY7" s="277" t="str">
        <f ca="true">+IF(OFFSET('Hygiene Data'!$G$12,0,10*ROW('Hygiene Data'!G1))="","",OFFSET('Hygiene Data'!$G$12,0,10*ROW('Hygiene Data'!G1)))</f>
        <v/>
      </c>
      <c r="DZ7" s="277" t="str">
        <f ca="true">+IF(OFFSET('Hygiene Data'!$G$13,0,10*ROW('Hygiene Data'!G1))="","",OFFSET('Hygiene Data'!$G$13,0,10*ROW('Hygiene Data'!G1)))</f>
        <v/>
      </c>
      <c r="EA7" s="277" t="str">
        <f ca="true">+IF(OFFSET('Hygiene Data'!$H$11,0,10*ROW('Hygiene Data'!H1))="","",OFFSET('Hygiene Data'!$H$11,0,10*ROW('Hygiene Data'!H1)))</f>
        <v/>
      </c>
      <c r="EB7" s="277" t="str">
        <f ca="true">+IF(OFFSET('Hygiene Data'!$H$12,0,10*ROW('Hygiene Data'!H1))="","",OFFSET('Hygiene Data'!$H$12,0,10*ROW('Hygiene Data'!H1)))</f>
        <v/>
      </c>
      <c r="EC7" s="277" t="str">
        <f ca="true">+IF(OFFSET('Hygiene Data'!$H$13,0,10*ROW('Hygiene Data'!H1))="","",OFFSET('Hygiene Data'!$H$13,0,10*ROW('Hygiene Data'!H1)))</f>
        <v>Yes</v>
      </c>
      <c r="ED7" s="277" t="str">
        <f ca="true">+IF(OFFSET('Hygiene Data'!$I$11,0,10*ROW('Hygiene Data'!I1))="","",OFFSET('Hygiene Data'!$I$11,0,10*ROW('Hygiene Data'!I1)))</f>
        <v/>
      </c>
      <c r="EE7" s="277" t="str">
        <f ca="true">+IF(OFFSET('Hygiene Data'!$I$12,0,10*ROW('Hygiene Data'!I1))="","",OFFSET('Hygiene Data'!$I$12,0,10*ROW('Hygiene Data'!I1)))</f>
        <v/>
      </c>
      <c r="EF7" s="277"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GAB_2021_SUR</v>
      </c>
      <c r="B8" s="35" t="str">
        <f ca="true">+IF(OFFSET('Water Data'!$C$2,0,10*ROW('Water Data'!F2))="","",OFFSET('Water Data'!$C$2,0,10*ROW('Water Data'!F2)))</f>
        <v>Survey</v>
      </c>
      <c r="C8" s="333">
        <f t="shared" ca="true" si="0"/>
        <v>2021</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84.132840000000002</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76.998769999999993</v>
      </c>
      <c r="F8" s="9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62.026859999999999</v>
      </c>
      <c r="G8" s="91">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90.359170000000006</v>
      </c>
      <c r="H8" s="91">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89.413979999999995</v>
      </c>
      <c r="I8" s="91">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68.965519999999998</v>
      </c>
      <c r="J8" s="91">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72.535210000000006</v>
      </c>
      <c r="K8" s="91">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53.873240000000003</v>
      </c>
      <c r="L8" s="91">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58.380409999999998</v>
      </c>
      <c r="M8" s="91">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88.505750000000006</v>
      </c>
      <c r="N8" s="91">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82.183899999999994</v>
      </c>
      <c r="O8" s="91">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68.965519999999998</v>
      </c>
      <c r="P8" s="91">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81.904759999999996</v>
      </c>
      <c r="Q8" s="91">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73.333340000000007</v>
      </c>
      <c r="R8" s="91">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58.380409999999998</v>
      </c>
      <c r="S8" s="91">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87.719300000000004</v>
      </c>
      <c r="T8" s="91">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85.964910000000003</v>
      </c>
      <c r="U8" s="91">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68.421049999999994</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80.708179999999999</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63.247859999999996</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87.712670000000003</v>
      </c>
      <c r="AB8" s="92">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74.574669999999983</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67.931029999999993</v>
      </c>
      <c r="AG8" s="92">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42.586225000000013</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85.057469999999995</v>
      </c>
      <c r="AL8" s="92">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76.149425000000008</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77.777780000000007</v>
      </c>
      <c r="AQ8" s="92">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56.967980000000004</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87.719300000000004</v>
      </c>
      <c r="AV8" s="92">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72.807009999999991</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88.065839999999994</v>
      </c>
      <c r="BA8" s="9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94.295299999999997</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87.919460000000001</v>
      </c>
      <c r="BC8" s="93">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90.084389999999999</v>
      </c>
      <c r="BD8" s="93">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97.733859999999993</v>
      </c>
      <c r="BE8" s="93">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91.358019999999996</v>
      </c>
      <c r="BF8" s="93">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84.313730000000007</v>
      </c>
      <c r="BG8" s="93">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87.004109999999997</v>
      </c>
      <c r="BH8" s="93">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80.628270000000001</v>
      </c>
      <c r="BI8" s="93">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90.789469999999994</v>
      </c>
      <c r="BJ8" s="93">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98.105159999999998</v>
      </c>
      <c r="BK8" s="93">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91.729320000000001</v>
      </c>
      <c r="BL8" s="9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87.029290000000003</v>
      </c>
      <c r="BM8" s="93">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93.677430000000001</v>
      </c>
      <c r="BN8" s="9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87.301590000000004</v>
      </c>
      <c r="BO8" s="93">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88.888890000000004</v>
      </c>
      <c r="BP8" s="93">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91.08171999999999</v>
      </c>
      <c r="BQ8" s="9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84.705879999999993</v>
      </c>
      <c r="BR8" s="277"/>
      <c r="BS8" s="277" t="str">
        <f ca="true">+IF(OFFSET('Water Data'!$D$27,0,10*ROW('Water Data'!D2))="","",OFFSET('Water Data'!$D$27,0,10*ROW('Water Data'!D2)))</f>
        <v>Yes</v>
      </c>
      <c r="BT8" s="277" t="str">
        <f ca="true">+IF(OFFSET('Water Data'!$D$28,0,10*ROW('Water Data'!D2))="","",OFFSET('Water Data'!$D$28,0,10*ROW('Water Data'!D2)))</f>
        <v>Yes</v>
      </c>
      <c r="BU8" s="277" t="str">
        <f ca="true">+IF(OFFSET('Water Data'!$D$29,0,10*ROW('Water Data'!D2))="","",OFFSET('Water Data'!$D$29,0,10*ROW('Water Data'!D2)))</f>
        <v>Yes</v>
      </c>
      <c r="BV8" s="277" t="str">
        <f ca="true">+IF(OFFSET('Water Data'!$E$27,0,10*ROW('Water Data'!E2))="","",OFFSET('Water Data'!$E$27,0,10*ROW('Water Data'!E2)))</f>
        <v>Yes</v>
      </c>
      <c r="BW8" s="277" t="str">
        <f ca="true">+IF(OFFSET('Water Data'!$E$28,0,10*ROW('Water Data'!E2))="","",OFFSET('Water Data'!$E$28,0,10*ROW('Water Data'!E2)))</f>
        <v>Yes</v>
      </c>
      <c r="BX8" s="277" t="str">
        <f ca="true">+IF(OFFSET('Water Data'!$E$29,0,10*ROW('Water Data'!E2))="","",OFFSET('Water Data'!$E$29,0,10*ROW('Water Data'!E2)))</f>
        <v>Yes</v>
      </c>
      <c r="BY8" s="277" t="str">
        <f ca="true">+IF(OFFSET('Water Data'!$F$27,0,10*ROW('Water Data'!F2))="","",OFFSET('Water Data'!$F$27,0,10*ROW('Water Data'!F2)))</f>
        <v>Yes</v>
      </c>
      <c r="BZ8" s="277" t="str">
        <f ca="true">+IF(OFFSET('Water Data'!$F$28,0,10*ROW('Water Data'!F2))="","",OFFSET('Water Data'!$F$28,0,10*ROW('Water Data'!F2)))</f>
        <v>Yes</v>
      </c>
      <c r="CA8" s="277" t="str">
        <f ca="true">+IF(OFFSET('Water Data'!$F$29,0,10*ROW('Water Data'!F2))="","",OFFSET('Water Data'!$F$29,0,10*ROW('Water Data'!F2)))</f>
        <v>Yes</v>
      </c>
      <c r="CB8" s="277" t="str">
        <f ca="true">+IF(OFFSET('Water Data'!$G$27,0,10*ROW('Water Data'!G2))="","",OFFSET('Water Data'!$G$27,0,10*ROW('Water Data'!G2)))</f>
        <v>Yes</v>
      </c>
      <c r="CC8" s="277" t="str">
        <f ca="true">+IF(OFFSET('Water Data'!$G$28,0,10*ROW('Water Data'!G2))="","",OFFSET('Water Data'!$G$28,0,10*ROW('Water Data'!G2)))</f>
        <v>Yes</v>
      </c>
      <c r="CD8" s="277" t="str">
        <f ca="true">+IF(OFFSET('Water Data'!$G$29,0,10*ROW('Water Data'!G2))="","",OFFSET('Water Data'!$G$29,0,10*ROW('Water Data'!G2)))</f>
        <v>Yes</v>
      </c>
      <c r="CE8" s="277" t="str">
        <f ca="true">+IF(OFFSET('Water Data'!$H$27,0,10*ROW('Water Data'!H2))="","",OFFSET('Water Data'!$H$27,0,10*ROW('Water Data'!H2)))</f>
        <v>Yes</v>
      </c>
      <c r="CF8" s="277" t="str">
        <f ca="true">+IF(OFFSET('Water Data'!$H$28,0,10*ROW('Water Data'!H2))="","",OFFSET('Water Data'!$H$28,0,10*ROW('Water Data'!H2)))</f>
        <v>Yes</v>
      </c>
      <c r="CG8" s="277" t="str">
        <f ca="true">+IF(OFFSET('Water Data'!$H$29,0,10*ROW('Water Data'!H2))="","",OFFSET('Water Data'!$H$29,0,10*ROW('Water Data'!H2)))</f>
        <v>Yes</v>
      </c>
      <c r="CH8" s="277" t="str">
        <f ca="true">+IF(OFFSET('Water Data'!$I$27,0,10*ROW('Water Data'!I2))="","",OFFSET('Water Data'!$I$27,0,10*ROW('Water Data'!I2)))</f>
        <v>Yes</v>
      </c>
      <c r="CI8" s="277" t="str">
        <f ca="true">+IF(OFFSET('Water Data'!$I$28,0,10*ROW('Water Data'!I2))="","",OFFSET('Water Data'!$I$28,0,10*ROW('Water Data'!I2)))</f>
        <v>Yes</v>
      </c>
      <c r="CJ8" s="277" t="str">
        <f ca="true">+IF(OFFSET('Water Data'!$I$29,0,10*ROW('Water Data'!I2))="","",OFFSET('Water Data'!$I$29,0,10*ROW('Water Data'!I2)))</f>
        <v>Yes</v>
      </c>
      <c r="CK8" s="277" t="str">
        <f ca="true">+IF(OFFSET('Sanitation Data'!$D$28,0,10*ROW('Sanitation Data'!D2))="","",OFFSET('Sanitation Data'!$D$28,0,10*ROW('Sanitation Data'!D2)))</f>
        <v>Yes</v>
      </c>
      <c r="CL8" s="277" t="str">
        <f ca="true">+IF(OFFSET('Sanitation Data'!$D$29,0,10*ROW('Sanitation Data'!D2))="","",OFFSET('Sanitation Data'!$D$29,0,10*ROW('Sanitation Data'!D2)))</f>
        <v>Yes</v>
      </c>
      <c r="CM8" s="277" t="str">
        <f ca="true">+IF(OFFSET('Sanitation Data'!$D$30,0,10*ROW('Sanitation Data'!D2))="","",OFFSET('Sanitation Data'!$D$30,0,10*ROW('Sanitation Data'!D2)))</f>
        <v/>
      </c>
      <c r="CN8" s="277" t="str">
        <f ca="true">+IF(OFFSET('Sanitation Data'!$D$31,0,10*ROW('Sanitation Data'!D2))="","",OFFSET('Sanitation Data'!$D$31,0,10*ROW('Sanitation Data'!D2)))</f>
        <v/>
      </c>
      <c r="CO8" s="277" t="str">
        <f ca="true">+IF(OFFSET('Sanitation Data'!$D$32,0,10*ROW('Sanitation Data'!D2))="","",OFFSET('Sanitation Data'!$D$32,0,10*ROW('Sanitation Data'!D2)))</f>
        <v/>
      </c>
      <c r="CP8" s="277" t="str">
        <f ca="true">+IF(OFFSET('Sanitation Data'!$E$28,0,10*ROW('Sanitation Data'!E2))="","",OFFSET('Sanitation Data'!$E$28,0,10*ROW('Sanitation Data'!E2)))</f>
        <v>Yes</v>
      </c>
      <c r="CQ8" s="277" t="str">
        <f ca="true">+IF(OFFSET('Sanitation Data'!$E$29,0,10*ROW('Sanitation Data'!E2))="","",OFFSET('Sanitation Data'!$E$29,0,10*ROW('Sanitation Data'!E2)))</f>
        <v>Yes</v>
      </c>
      <c r="CR8" s="277" t="str">
        <f ca="true">+IF(OFFSET('Sanitation Data'!$E$30,0,10*ROW('Sanitation Data'!E2))="","",OFFSET('Sanitation Data'!$E$30,0,10*ROW('Sanitation Data'!E2)))</f>
        <v/>
      </c>
      <c r="CS8" s="277" t="str">
        <f ca="true">+IF(OFFSET('Sanitation Data'!$E$31,0,10*ROW('Sanitation Data'!E2))="","",OFFSET('Sanitation Data'!$E$31,0,10*ROW('Sanitation Data'!E2)))</f>
        <v/>
      </c>
      <c r="CT8" s="277" t="str">
        <f ca="true">+IF(OFFSET('Sanitation Data'!$E$32,0,10*ROW('Sanitation Data'!E2))="","",OFFSET('Sanitation Data'!$E$32,0,10*ROW('Sanitation Data'!E2)))</f>
        <v/>
      </c>
      <c r="CU8" s="277" t="str">
        <f ca="true">+IF(OFFSET('Sanitation Data'!$F$28,0,10*ROW('Sanitation Data'!F2))="","",OFFSET('Sanitation Data'!$F$28,0,10*ROW('Sanitation Data'!F2)))</f>
        <v>Yes</v>
      </c>
      <c r="CV8" s="277" t="str">
        <f ca="true">+IF(OFFSET('Sanitation Data'!$F$29,0,10*ROW('Sanitation Data'!F2))="","",OFFSET('Sanitation Data'!$F$29,0,10*ROW('Sanitation Data'!F2)))</f>
        <v>Yes</v>
      </c>
      <c r="CW8" s="277" t="str">
        <f ca="true">+IF(OFFSET('Sanitation Data'!$F$30,0,10*ROW('Sanitation Data'!F2))="","",OFFSET('Sanitation Data'!$F$30,0,10*ROW('Sanitation Data'!F2)))</f>
        <v/>
      </c>
      <c r="CX8" s="277" t="str">
        <f ca="true">+IF(OFFSET('Sanitation Data'!$F$31,0,10*ROW('Sanitation Data'!F2))="","",OFFSET('Sanitation Data'!$F$31,0,10*ROW('Sanitation Data'!F2)))</f>
        <v/>
      </c>
      <c r="CY8" s="277" t="str">
        <f ca="true">+IF(OFFSET('Sanitation Data'!$F$32,0,10*ROW('Sanitation Data'!F2))="","",OFFSET('Sanitation Data'!$F$32,0,10*ROW('Sanitation Data'!F2)))</f>
        <v/>
      </c>
      <c r="CZ8" s="277" t="str">
        <f ca="true">+IF(OFFSET('Sanitation Data'!$G$28,0,10*ROW('Sanitation Data'!G2))="","",OFFSET('Sanitation Data'!$G$28,0,10*ROW('Sanitation Data'!G2)))</f>
        <v>Yes</v>
      </c>
      <c r="DA8" s="277" t="str">
        <f ca="true">+IF(OFFSET('Sanitation Data'!$G$29,0,10*ROW('Sanitation Data'!G2))="","",OFFSET('Sanitation Data'!$G$29,0,10*ROW('Sanitation Data'!G2)))</f>
        <v>Yes</v>
      </c>
      <c r="DB8" s="277" t="str">
        <f ca="true">+IF(OFFSET('Sanitation Data'!$G$30,0,10*ROW('Sanitation Data'!G2))="","",OFFSET('Sanitation Data'!$G$30,0,10*ROW('Sanitation Data'!G2)))</f>
        <v/>
      </c>
      <c r="DC8" s="277" t="str">
        <f ca="true">+IF(OFFSET('Sanitation Data'!$G$31,0,10*ROW('Sanitation Data'!G2))="","",OFFSET('Sanitation Data'!$G$31,0,10*ROW('Sanitation Data'!G2)))</f>
        <v/>
      </c>
      <c r="DD8" s="277" t="str">
        <f ca="true">+IF(OFFSET('Sanitation Data'!$G$32,0,10*ROW('Sanitation Data'!G2))="","",OFFSET('Sanitation Data'!$G$32,0,10*ROW('Sanitation Data'!G2)))</f>
        <v/>
      </c>
      <c r="DE8" s="277" t="str">
        <f ca="true">+IF(OFFSET('Sanitation Data'!$H$28,0,10*ROW('Sanitation Data'!H2))="","",OFFSET('Sanitation Data'!$H$28,0,10*ROW('Sanitation Data'!H2)))</f>
        <v>Yes</v>
      </c>
      <c r="DF8" s="277" t="str">
        <f ca="true">+IF(OFFSET('Sanitation Data'!$H$29,0,10*ROW('Sanitation Data'!H2))="","",OFFSET('Sanitation Data'!$H$29,0,10*ROW('Sanitation Data'!H2)))</f>
        <v>Yes</v>
      </c>
      <c r="DG8" s="277" t="str">
        <f ca="true">+IF(OFFSET('Sanitation Data'!$H$30,0,10*ROW('Sanitation Data'!H2))="","",OFFSET('Sanitation Data'!$H$30,0,10*ROW('Sanitation Data'!H2)))</f>
        <v/>
      </c>
      <c r="DH8" s="277" t="str">
        <f ca="true">+IF(OFFSET('Sanitation Data'!$H$31,0,10*ROW('Sanitation Data'!H2))="","",OFFSET('Sanitation Data'!$H$31,0,10*ROW('Sanitation Data'!H2)))</f>
        <v/>
      </c>
      <c r="DI8" s="277" t="str">
        <f ca="true">+IF(OFFSET('Sanitation Data'!$H$32,0,10*ROW('Sanitation Data'!H2))="","",OFFSET('Sanitation Data'!$H$32,0,10*ROW('Sanitation Data'!H2)))</f>
        <v/>
      </c>
      <c r="DJ8" s="277" t="str">
        <f ca="true">+IF(OFFSET('Sanitation Data'!$I$28,0,10*ROW('Sanitation Data'!I2))="","",OFFSET('Sanitation Data'!$I$28,0,10*ROW('Sanitation Data'!I2)))</f>
        <v>Yes</v>
      </c>
      <c r="DK8" s="277" t="str">
        <f ca="true">+IF(OFFSET('Sanitation Data'!$I$29,0,10*ROW('Sanitation Data'!I2))="","",OFFSET('Sanitation Data'!$I$29,0,10*ROW('Sanitation Data'!I2)))</f>
        <v>Yes</v>
      </c>
      <c r="DL8" s="277" t="str">
        <f ca="true">+IF(OFFSET('Sanitation Data'!$I$30,0,10*ROW('Sanitation Data'!I2))="","",OFFSET('Sanitation Data'!$I$30,0,10*ROW('Sanitation Data'!I2)))</f>
        <v/>
      </c>
      <c r="DM8" s="277" t="str">
        <f ca="true">+IF(OFFSET('Sanitation Data'!$I$31,0,10*ROW('Sanitation Data'!I2))="","",OFFSET('Sanitation Data'!$I$31,0,10*ROW('Sanitation Data'!I2)))</f>
        <v/>
      </c>
      <c r="DN8" s="277" t="str">
        <f ca="true">+IF(OFFSET('Sanitation Data'!$I$32,0,10*ROW('Sanitation Data'!I2))="","",OFFSET('Sanitation Data'!$I$32,0,10*ROW('Sanitation Data'!I2)))</f>
        <v/>
      </c>
      <c r="DO8" s="277" t="str">
        <f ca="true">+IF(OFFSET('Hygiene Data'!$D$11,0,10*ROW('Hygiene Data'!D2))="","",OFFSET('Hygiene Data'!$D$11,0,10*ROW('Hygiene Data'!D2)))</f>
        <v>Yes</v>
      </c>
      <c r="DP8" s="277" t="str">
        <f ca="true">+IF(OFFSET('Hygiene Data'!$D$12,0,10*ROW('Hygiene Data'!D2))="","",OFFSET('Hygiene Data'!$D$12,0,10*ROW('Hygiene Data'!D2)))</f>
        <v>Yes</v>
      </c>
      <c r="DQ8" s="277" t="str">
        <f ca="true">+IF(OFFSET('Hygiene Data'!$D$13,0,10*ROW('Hygiene Data'!D2))="","",OFFSET('Hygiene Data'!$D$13,0,10*ROW('Hygiene Data'!D2)))</f>
        <v>Yes</v>
      </c>
      <c r="DR8" s="277" t="str">
        <f ca="true">+IF(OFFSET('Hygiene Data'!$E$11,0,10*ROW('Hygiene Data'!E2))="","",OFFSET('Hygiene Data'!$E$11,0,10*ROW('Hygiene Data'!E2)))</f>
        <v>Yes</v>
      </c>
      <c r="DS8" s="277" t="str">
        <f ca="true">+IF(OFFSET('Hygiene Data'!$E$12,0,10*ROW('Hygiene Data'!E2))="","",OFFSET('Hygiene Data'!$E$12,0,10*ROW('Hygiene Data'!E2)))</f>
        <v>Yes</v>
      </c>
      <c r="DT8" s="277" t="str">
        <f ca="true">+IF(OFFSET('Hygiene Data'!$E$13,0,10*ROW('Hygiene Data'!E2))="","",OFFSET('Hygiene Data'!$E$13,0,10*ROW('Hygiene Data'!E2)))</f>
        <v>Yes</v>
      </c>
      <c r="DU8" s="277" t="str">
        <f ca="true">+IF(OFFSET('Hygiene Data'!$F$11,0,10*ROW('Hygiene Data'!F2))="","",OFFSET('Hygiene Data'!$F$11,0,10*ROW('Hygiene Data'!F2)))</f>
        <v>Yes</v>
      </c>
      <c r="DV8" s="277" t="str">
        <f ca="true">+IF(OFFSET('Hygiene Data'!$F$12,0,10*ROW('Hygiene Data'!F2))="","",OFFSET('Hygiene Data'!$F$12,0,10*ROW('Hygiene Data'!F2)))</f>
        <v>Yes</v>
      </c>
      <c r="DW8" s="277" t="str">
        <f ca="true">+IF(OFFSET('Hygiene Data'!$F$13,0,10*ROW('Hygiene Data'!F2))="","",OFFSET('Hygiene Data'!$F$13,0,10*ROW('Hygiene Data'!F2)))</f>
        <v>Yes</v>
      </c>
      <c r="DX8" s="277" t="str">
        <f ca="true">+IF(OFFSET('Hygiene Data'!$G$11,0,10*ROW('Hygiene Data'!G2))="","",OFFSET('Hygiene Data'!$G$11,0,10*ROW('Hygiene Data'!G2)))</f>
        <v>Yes</v>
      </c>
      <c r="DY8" s="277" t="str">
        <f ca="true">+IF(OFFSET('Hygiene Data'!$G$12,0,10*ROW('Hygiene Data'!G2))="","",OFFSET('Hygiene Data'!$G$12,0,10*ROW('Hygiene Data'!G2)))</f>
        <v>Yes</v>
      </c>
      <c r="DZ8" s="277" t="str">
        <f ca="true">+IF(OFFSET('Hygiene Data'!$G$13,0,10*ROW('Hygiene Data'!G2))="","",OFFSET('Hygiene Data'!$G$13,0,10*ROW('Hygiene Data'!G2)))</f>
        <v>Yes</v>
      </c>
      <c r="EA8" s="277" t="str">
        <f ca="true">+IF(OFFSET('Hygiene Data'!$H$11,0,10*ROW('Hygiene Data'!H2))="","",OFFSET('Hygiene Data'!$H$11,0,10*ROW('Hygiene Data'!H2)))</f>
        <v>Yes</v>
      </c>
      <c r="EB8" s="277" t="str">
        <f ca="true">+IF(OFFSET('Hygiene Data'!$H$12,0,10*ROW('Hygiene Data'!H2))="","",OFFSET('Hygiene Data'!$H$12,0,10*ROW('Hygiene Data'!H2)))</f>
        <v>Yes</v>
      </c>
      <c r="EC8" s="277" t="str">
        <f ca="true">+IF(OFFSET('Hygiene Data'!$H$13,0,10*ROW('Hygiene Data'!H2))="","",OFFSET('Hygiene Data'!$H$13,0,10*ROW('Hygiene Data'!H2)))</f>
        <v>Yes</v>
      </c>
      <c r="ED8" s="277" t="str">
        <f ca="true">+IF(OFFSET('Hygiene Data'!$I$11,0,10*ROW('Hygiene Data'!I2))="","",OFFSET('Hygiene Data'!$I$11,0,10*ROW('Hygiene Data'!I2)))</f>
        <v>Yes</v>
      </c>
      <c r="EE8" s="277" t="str">
        <f ca="true">+IF(OFFSET('Hygiene Data'!$I$12,0,10*ROW('Hygiene Data'!I2))="","",OFFSET('Hygiene Data'!$I$12,0,10*ROW('Hygiene Data'!I2)))</f>
        <v>Yes</v>
      </c>
      <c r="EF8" s="277" t="str">
        <f ca="true">+IF(OFFSET('Hygiene Data'!$I$13,0,10*ROW('Hygiene Data'!I2))="","",OFFSET('Hygiene Data'!$I$13,0,10*ROW('Hygiene Data'!I2)))</f>
        <v>Yes</v>
      </c>
    </row>
    <row xmlns:x14ac="http://schemas.microsoft.com/office/spreadsheetml/2009/9/ac" r="9" x14ac:dyDescent="0.2">
      <c r="A9" s="35" t="str">
        <f ca="true">+IF(OFFSET('Water Data'!$B$2,0,10*ROW('Water Data'!E3))="","",OFFSET('Water Data'!$B$2,0,10*ROW('Water Data'!E3)))</f>
        <v/>
      </c>
      <c r="B9" s="35" t="str">
        <f ca="true">+IF(OFFSET('Water Data'!$C$2,0,10*ROW('Water Data'!F3))="","",OFFSET('Water Data'!$C$2,0,10*ROW('Water Data'!F3)))</f>
        <v/>
      </c>
      <c r="C9" s="333" t="str">
        <f t="shared" ca="true" si="0"/>
        <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7"/>
      <c r="BS9" s="277" t="str">
        <f ca="true">+IF(OFFSET('Water Data'!$D$27,0,10*ROW('Water Data'!D3))="","",OFFSET('Water Data'!$D$27,0,10*ROW('Water Data'!D3)))</f>
        <v/>
      </c>
      <c r="BT9" s="277" t="str">
        <f ca="true">+IF(OFFSET('Water Data'!$D$28,0,10*ROW('Water Data'!D3))="","",OFFSET('Water Data'!$D$28,0,10*ROW('Water Data'!D3)))</f>
        <v/>
      </c>
      <c r="BU9" s="277" t="str">
        <f ca="true">+IF(OFFSET('Water Data'!$D$29,0,10*ROW('Water Data'!D3))="","",OFFSET('Water Data'!$D$29,0,10*ROW('Water Data'!D3)))</f>
        <v/>
      </c>
      <c r="BV9" s="277" t="str">
        <f ca="true">+IF(OFFSET('Water Data'!$E$27,0,10*ROW('Water Data'!E3))="","",OFFSET('Water Data'!$E$27,0,10*ROW('Water Data'!E3)))</f>
        <v/>
      </c>
      <c r="BW9" s="277" t="str">
        <f ca="true">+IF(OFFSET('Water Data'!$E$28,0,10*ROW('Water Data'!E3))="","",OFFSET('Water Data'!$E$28,0,10*ROW('Water Data'!E3)))</f>
        <v/>
      </c>
      <c r="BX9" s="277" t="str">
        <f ca="true">+IF(OFFSET('Water Data'!$E$29,0,10*ROW('Water Data'!E3))="","",OFFSET('Water Data'!$E$29,0,10*ROW('Water Data'!E3)))</f>
        <v/>
      </c>
      <c r="BY9" s="277" t="str">
        <f ca="true">+IF(OFFSET('Water Data'!$F$27,0,10*ROW('Water Data'!F3))="","",OFFSET('Water Data'!$F$27,0,10*ROW('Water Data'!F3)))</f>
        <v/>
      </c>
      <c r="BZ9" s="277" t="str">
        <f ca="true">+IF(OFFSET('Water Data'!$F$28,0,10*ROW('Water Data'!F3))="","",OFFSET('Water Data'!$F$28,0,10*ROW('Water Data'!F3)))</f>
        <v/>
      </c>
      <c r="CA9" s="277" t="str">
        <f ca="true">+IF(OFFSET('Water Data'!$F$29,0,10*ROW('Water Data'!F3))="","",OFFSET('Water Data'!$F$29,0,10*ROW('Water Data'!F3)))</f>
        <v/>
      </c>
      <c r="CB9" s="277" t="str">
        <f ca="true">+IF(OFFSET('Water Data'!$G$27,0,10*ROW('Water Data'!G3))="","",OFFSET('Water Data'!$G$27,0,10*ROW('Water Data'!G3)))</f>
        <v/>
      </c>
      <c r="CC9" s="277" t="str">
        <f ca="true">+IF(OFFSET('Water Data'!$G$28,0,10*ROW('Water Data'!G3))="","",OFFSET('Water Data'!$G$28,0,10*ROW('Water Data'!G3)))</f>
        <v/>
      </c>
      <c r="CD9" s="277" t="str">
        <f ca="true">+IF(OFFSET('Water Data'!$G$29,0,10*ROW('Water Data'!G3))="","",OFFSET('Water Data'!$G$29,0,10*ROW('Water Data'!G3)))</f>
        <v/>
      </c>
      <c r="CE9" s="277" t="str">
        <f ca="true">+IF(OFFSET('Water Data'!$H$27,0,10*ROW('Water Data'!H3))="","",OFFSET('Water Data'!$H$27,0,10*ROW('Water Data'!H3)))</f>
        <v/>
      </c>
      <c r="CF9" s="277" t="str">
        <f ca="true">+IF(OFFSET('Water Data'!$H$28,0,10*ROW('Water Data'!H3))="","",OFFSET('Water Data'!$H$28,0,10*ROW('Water Data'!H3)))</f>
        <v/>
      </c>
      <c r="CG9" s="277" t="str">
        <f ca="true">+IF(OFFSET('Water Data'!$H$29,0,10*ROW('Water Data'!H3))="","",OFFSET('Water Data'!$H$29,0,10*ROW('Water Data'!H3)))</f>
        <v/>
      </c>
      <c r="CH9" s="277" t="str">
        <f ca="true">+IF(OFFSET('Water Data'!$I$27,0,10*ROW('Water Data'!I3))="","",OFFSET('Water Data'!$I$27,0,10*ROW('Water Data'!I3)))</f>
        <v/>
      </c>
      <c r="CI9" s="277" t="str">
        <f ca="true">+IF(OFFSET('Water Data'!$I$28,0,10*ROW('Water Data'!I3))="","",OFFSET('Water Data'!$I$28,0,10*ROW('Water Data'!I3)))</f>
        <v/>
      </c>
      <c r="CJ9" s="277" t="str">
        <f ca="true">+IF(OFFSET('Water Data'!$I$29,0,10*ROW('Water Data'!I3))="","",OFFSET('Water Data'!$I$29,0,10*ROW('Water Data'!I3)))</f>
        <v/>
      </c>
      <c r="CK9" s="277" t="str">
        <f ca="true">+IF(OFFSET('Sanitation Data'!$D$28,0,10*ROW('Sanitation Data'!D3))="","",OFFSET('Sanitation Data'!$D$28,0,10*ROW('Sanitation Data'!D3)))</f>
        <v/>
      </c>
      <c r="CL9" s="277" t="str">
        <f ca="true">+IF(OFFSET('Sanitation Data'!$D$29,0,10*ROW('Sanitation Data'!D3))="","",OFFSET('Sanitation Data'!$D$29,0,10*ROW('Sanitation Data'!D3)))</f>
        <v/>
      </c>
      <c r="CM9" s="277" t="str">
        <f ca="true">+IF(OFFSET('Sanitation Data'!$D$30,0,10*ROW('Sanitation Data'!D3))="","",OFFSET('Sanitation Data'!$D$30,0,10*ROW('Sanitation Data'!D3)))</f>
        <v/>
      </c>
      <c r="CN9" s="277" t="str">
        <f ca="true">+IF(OFFSET('Sanitation Data'!$D$31,0,10*ROW('Sanitation Data'!D3))="","",OFFSET('Sanitation Data'!$D$31,0,10*ROW('Sanitation Data'!D3)))</f>
        <v/>
      </c>
      <c r="CO9" s="277" t="str">
        <f ca="true">+IF(OFFSET('Sanitation Data'!$D$32,0,10*ROW('Sanitation Data'!D3))="","",OFFSET('Sanitation Data'!$D$32,0,10*ROW('Sanitation Data'!D3)))</f>
        <v/>
      </c>
      <c r="CP9" s="277" t="str">
        <f ca="true">+IF(OFFSET('Sanitation Data'!$E$28,0,10*ROW('Sanitation Data'!E3))="","",OFFSET('Sanitation Data'!$E$28,0,10*ROW('Sanitation Data'!E3)))</f>
        <v/>
      </c>
      <c r="CQ9" s="277" t="str">
        <f ca="true">+IF(OFFSET('Sanitation Data'!$E$29,0,10*ROW('Sanitation Data'!E3))="","",OFFSET('Sanitation Data'!$E$29,0,10*ROW('Sanitation Data'!E3)))</f>
        <v/>
      </c>
      <c r="CR9" s="277" t="str">
        <f ca="true">+IF(OFFSET('Sanitation Data'!$E$30,0,10*ROW('Sanitation Data'!E3))="","",OFFSET('Sanitation Data'!$E$30,0,10*ROW('Sanitation Data'!E3)))</f>
        <v/>
      </c>
      <c r="CS9" s="277" t="str">
        <f ca="true">+IF(OFFSET('Sanitation Data'!$E$31,0,10*ROW('Sanitation Data'!E3))="","",OFFSET('Sanitation Data'!$E$31,0,10*ROW('Sanitation Data'!E3)))</f>
        <v/>
      </c>
      <c r="CT9" s="277" t="str">
        <f ca="true">+IF(OFFSET('Sanitation Data'!$E$32,0,10*ROW('Sanitation Data'!E3))="","",OFFSET('Sanitation Data'!$E$32,0,10*ROW('Sanitation Data'!E3)))</f>
        <v/>
      </c>
      <c r="CU9" s="277" t="str">
        <f ca="true">+IF(OFFSET('Sanitation Data'!$F$28,0,10*ROW('Sanitation Data'!F3))="","",OFFSET('Sanitation Data'!$F$28,0,10*ROW('Sanitation Data'!F3)))</f>
        <v/>
      </c>
      <c r="CV9" s="277" t="str">
        <f ca="true">+IF(OFFSET('Sanitation Data'!$F$29,0,10*ROW('Sanitation Data'!F3))="","",OFFSET('Sanitation Data'!$F$29,0,10*ROW('Sanitation Data'!F3)))</f>
        <v/>
      </c>
      <c r="CW9" s="277" t="str">
        <f ca="true">+IF(OFFSET('Sanitation Data'!$F$30,0,10*ROW('Sanitation Data'!F3))="","",OFFSET('Sanitation Data'!$F$30,0,10*ROW('Sanitation Data'!F3)))</f>
        <v/>
      </c>
      <c r="CX9" s="277" t="str">
        <f ca="true">+IF(OFFSET('Sanitation Data'!$F$31,0,10*ROW('Sanitation Data'!F3))="","",OFFSET('Sanitation Data'!$F$31,0,10*ROW('Sanitation Data'!F3)))</f>
        <v/>
      </c>
      <c r="CY9" s="277" t="str">
        <f ca="true">+IF(OFFSET('Sanitation Data'!$F$32,0,10*ROW('Sanitation Data'!F3))="","",OFFSET('Sanitation Data'!$F$32,0,10*ROW('Sanitation Data'!F3)))</f>
        <v/>
      </c>
      <c r="CZ9" s="277" t="str">
        <f ca="true">+IF(OFFSET('Sanitation Data'!$G$28,0,10*ROW('Sanitation Data'!G3))="","",OFFSET('Sanitation Data'!$G$28,0,10*ROW('Sanitation Data'!G3)))</f>
        <v/>
      </c>
      <c r="DA9" s="277" t="str">
        <f ca="true">+IF(OFFSET('Sanitation Data'!$G$29,0,10*ROW('Sanitation Data'!G3))="","",OFFSET('Sanitation Data'!$G$29,0,10*ROW('Sanitation Data'!G3)))</f>
        <v/>
      </c>
      <c r="DB9" s="277" t="str">
        <f ca="true">+IF(OFFSET('Sanitation Data'!$G$30,0,10*ROW('Sanitation Data'!G3))="","",OFFSET('Sanitation Data'!$G$30,0,10*ROW('Sanitation Data'!G3)))</f>
        <v/>
      </c>
      <c r="DC9" s="277" t="str">
        <f ca="true">+IF(OFFSET('Sanitation Data'!$G$31,0,10*ROW('Sanitation Data'!G3))="","",OFFSET('Sanitation Data'!$G$31,0,10*ROW('Sanitation Data'!G3)))</f>
        <v/>
      </c>
      <c r="DD9" s="277" t="str">
        <f ca="true">+IF(OFFSET('Sanitation Data'!$G$32,0,10*ROW('Sanitation Data'!G3))="","",OFFSET('Sanitation Data'!$G$32,0,10*ROW('Sanitation Data'!G3)))</f>
        <v/>
      </c>
      <c r="DE9" s="277" t="str">
        <f ca="true">+IF(OFFSET('Sanitation Data'!$H$28,0,10*ROW('Sanitation Data'!H3))="","",OFFSET('Sanitation Data'!$H$28,0,10*ROW('Sanitation Data'!H3)))</f>
        <v/>
      </c>
      <c r="DF9" s="277" t="str">
        <f ca="true">+IF(OFFSET('Sanitation Data'!$H$29,0,10*ROW('Sanitation Data'!H3))="","",OFFSET('Sanitation Data'!$H$29,0,10*ROW('Sanitation Data'!H3)))</f>
        <v/>
      </c>
      <c r="DG9" s="277" t="str">
        <f ca="true">+IF(OFFSET('Sanitation Data'!$H$30,0,10*ROW('Sanitation Data'!H3))="","",OFFSET('Sanitation Data'!$H$30,0,10*ROW('Sanitation Data'!H3)))</f>
        <v/>
      </c>
      <c r="DH9" s="277" t="str">
        <f ca="true">+IF(OFFSET('Sanitation Data'!$H$31,0,10*ROW('Sanitation Data'!H3))="","",OFFSET('Sanitation Data'!$H$31,0,10*ROW('Sanitation Data'!H3)))</f>
        <v/>
      </c>
      <c r="DI9" s="277" t="str">
        <f ca="true">+IF(OFFSET('Sanitation Data'!$H$32,0,10*ROW('Sanitation Data'!H3))="","",OFFSET('Sanitation Data'!$H$32,0,10*ROW('Sanitation Data'!H3)))</f>
        <v/>
      </c>
      <c r="DJ9" s="277" t="str">
        <f ca="true">+IF(OFFSET('Sanitation Data'!$I$28,0,10*ROW('Sanitation Data'!I3))="","",OFFSET('Sanitation Data'!$I$28,0,10*ROW('Sanitation Data'!I3)))</f>
        <v/>
      </c>
      <c r="DK9" s="277" t="str">
        <f ca="true">+IF(OFFSET('Sanitation Data'!$I$29,0,10*ROW('Sanitation Data'!I3))="","",OFFSET('Sanitation Data'!$I$29,0,10*ROW('Sanitation Data'!I3)))</f>
        <v/>
      </c>
      <c r="DL9" s="277" t="str">
        <f ca="true">+IF(OFFSET('Sanitation Data'!$I$30,0,10*ROW('Sanitation Data'!I3))="","",OFFSET('Sanitation Data'!$I$30,0,10*ROW('Sanitation Data'!I3)))</f>
        <v/>
      </c>
      <c r="DM9" s="277" t="str">
        <f ca="true">+IF(OFFSET('Sanitation Data'!$I$31,0,10*ROW('Sanitation Data'!I3))="","",OFFSET('Sanitation Data'!$I$31,0,10*ROW('Sanitation Data'!I3)))</f>
        <v/>
      </c>
      <c r="DN9" s="277" t="str">
        <f ca="true">+IF(OFFSET('Sanitation Data'!$I$32,0,10*ROW('Sanitation Data'!I3))="","",OFFSET('Sanitation Data'!$I$32,0,10*ROW('Sanitation Data'!I3)))</f>
        <v/>
      </c>
      <c r="DO9" s="277" t="str">
        <f ca="true">+IF(OFFSET('Hygiene Data'!$D$11,0,10*ROW('Hygiene Data'!D3))="","",OFFSET('Hygiene Data'!$D$11,0,10*ROW('Hygiene Data'!D3)))</f>
        <v/>
      </c>
      <c r="DP9" s="277" t="str">
        <f ca="true">+IF(OFFSET('Hygiene Data'!$D$12,0,10*ROW('Hygiene Data'!D3))="","",OFFSET('Hygiene Data'!$D$12,0,10*ROW('Hygiene Data'!D3)))</f>
        <v/>
      </c>
      <c r="DQ9" s="277" t="str">
        <f ca="true">+IF(OFFSET('Hygiene Data'!$D$13,0,10*ROW('Hygiene Data'!D3))="","",OFFSET('Hygiene Data'!$D$13,0,10*ROW('Hygiene Data'!D3)))</f>
        <v/>
      </c>
      <c r="DR9" s="277" t="str">
        <f ca="true">+IF(OFFSET('Hygiene Data'!$E$11,0,10*ROW('Hygiene Data'!E3))="","",OFFSET('Hygiene Data'!$E$11,0,10*ROW('Hygiene Data'!E3)))</f>
        <v/>
      </c>
      <c r="DS9" s="277" t="str">
        <f ca="true">+IF(OFFSET('Hygiene Data'!$E$12,0,10*ROW('Hygiene Data'!E3))="","",OFFSET('Hygiene Data'!$E$12,0,10*ROW('Hygiene Data'!E3)))</f>
        <v/>
      </c>
      <c r="DT9" s="277" t="str">
        <f ca="true">+IF(OFFSET('Hygiene Data'!$E$13,0,10*ROW('Hygiene Data'!E3))="","",OFFSET('Hygiene Data'!$E$13,0,10*ROW('Hygiene Data'!E3)))</f>
        <v/>
      </c>
      <c r="DU9" s="277" t="str">
        <f ca="true">+IF(OFFSET('Hygiene Data'!$F$11,0,10*ROW('Hygiene Data'!F3))="","",OFFSET('Hygiene Data'!$F$11,0,10*ROW('Hygiene Data'!F3)))</f>
        <v/>
      </c>
      <c r="DV9" s="277" t="str">
        <f ca="true">+IF(OFFSET('Hygiene Data'!$F$12,0,10*ROW('Hygiene Data'!F3))="","",OFFSET('Hygiene Data'!$F$12,0,10*ROW('Hygiene Data'!F3)))</f>
        <v/>
      </c>
      <c r="DW9" s="277" t="str">
        <f ca="true">+IF(OFFSET('Hygiene Data'!$F$13,0,10*ROW('Hygiene Data'!F3))="","",OFFSET('Hygiene Data'!$F$13,0,10*ROW('Hygiene Data'!F3)))</f>
        <v/>
      </c>
      <c r="DX9" s="277" t="str">
        <f ca="true">+IF(OFFSET('Hygiene Data'!$G$11,0,10*ROW('Hygiene Data'!G3))="","",OFFSET('Hygiene Data'!$G$11,0,10*ROW('Hygiene Data'!G3)))</f>
        <v/>
      </c>
      <c r="DY9" s="277" t="str">
        <f ca="true">+IF(OFFSET('Hygiene Data'!$G$12,0,10*ROW('Hygiene Data'!G3))="","",OFFSET('Hygiene Data'!$G$12,0,10*ROW('Hygiene Data'!G3)))</f>
        <v/>
      </c>
      <c r="DZ9" s="277" t="str">
        <f ca="true">+IF(OFFSET('Hygiene Data'!$G$13,0,10*ROW('Hygiene Data'!G3))="","",OFFSET('Hygiene Data'!$G$13,0,10*ROW('Hygiene Data'!G3)))</f>
        <v/>
      </c>
      <c r="EA9" s="277" t="str">
        <f ca="true">+IF(OFFSET('Hygiene Data'!$H$11,0,10*ROW('Hygiene Data'!H3))="","",OFFSET('Hygiene Data'!$H$11,0,10*ROW('Hygiene Data'!H3)))</f>
        <v/>
      </c>
      <c r="EB9" s="277" t="str">
        <f ca="true">+IF(OFFSET('Hygiene Data'!$H$12,0,10*ROW('Hygiene Data'!H3))="","",OFFSET('Hygiene Data'!$H$12,0,10*ROW('Hygiene Data'!H3)))</f>
        <v/>
      </c>
      <c r="EC9" s="277" t="str">
        <f ca="true">+IF(OFFSET('Hygiene Data'!$H$13,0,10*ROW('Hygiene Data'!H3))="","",OFFSET('Hygiene Data'!$H$13,0,10*ROW('Hygiene Data'!H3)))</f>
        <v/>
      </c>
      <c r="ED9" s="277" t="str">
        <f ca="true">+IF(OFFSET('Hygiene Data'!$I$11,0,10*ROW('Hygiene Data'!I3))="","",OFFSET('Hygiene Data'!$I$11,0,10*ROW('Hygiene Data'!I3)))</f>
        <v/>
      </c>
      <c r="EE9" s="277" t="str">
        <f ca="true">+IF(OFFSET('Hygiene Data'!$I$12,0,10*ROW('Hygiene Data'!I3))="","",OFFSET('Hygiene Data'!$I$12,0,10*ROW('Hygiene Data'!I3)))</f>
        <v/>
      </c>
      <c r="EF9" s="277"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33"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7"/>
      <c r="BS10" s="277" t="str">
        <f ca="true">+IF(OFFSET('Water Data'!$D$27,0,10*ROW('Water Data'!D4))="","",OFFSET('Water Data'!$D$27,0,10*ROW('Water Data'!D4)))</f>
        <v/>
      </c>
      <c r="BT10" s="277" t="str">
        <f ca="true">+IF(OFFSET('Water Data'!$D$28,0,10*ROW('Water Data'!D4))="","",OFFSET('Water Data'!$D$28,0,10*ROW('Water Data'!D4)))</f>
        <v/>
      </c>
      <c r="BU10" s="277" t="str">
        <f ca="true">+IF(OFFSET('Water Data'!$D$29,0,10*ROW('Water Data'!D4))="","",OFFSET('Water Data'!$D$29,0,10*ROW('Water Data'!D4)))</f>
        <v/>
      </c>
      <c r="BV10" s="277" t="str">
        <f ca="true">+IF(OFFSET('Water Data'!$E$27,0,10*ROW('Water Data'!E4))="","",OFFSET('Water Data'!$E$27,0,10*ROW('Water Data'!E4)))</f>
        <v/>
      </c>
      <c r="BW10" s="277" t="str">
        <f ca="true">+IF(OFFSET('Water Data'!$E$28,0,10*ROW('Water Data'!E4))="","",OFFSET('Water Data'!$E$28,0,10*ROW('Water Data'!E4)))</f>
        <v/>
      </c>
      <c r="BX10" s="277" t="str">
        <f ca="true">+IF(OFFSET('Water Data'!$E$29,0,10*ROW('Water Data'!E4))="","",OFFSET('Water Data'!$E$29,0,10*ROW('Water Data'!E4)))</f>
        <v/>
      </c>
      <c r="BY10" s="277" t="str">
        <f ca="true">+IF(OFFSET('Water Data'!$F$27,0,10*ROW('Water Data'!F4))="","",OFFSET('Water Data'!$F$27,0,10*ROW('Water Data'!F4)))</f>
        <v/>
      </c>
      <c r="BZ10" s="277" t="str">
        <f ca="true">+IF(OFFSET('Water Data'!$F$28,0,10*ROW('Water Data'!F4))="","",OFFSET('Water Data'!$F$28,0,10*ROW('Water Data'!F4)))</f>
        <v/>
      </c>
      <c r="CA10" s="277" t="str">
        <f ca="true">+IF(OFFSET('Water Data'!$F$29,0,10*ROW('Water Data'!F4))="","",OFFSET('Water Data'!$F$29,0,10*ROW('Water Data'!F4)))</f>
        <v/>
      </c>
      <c r="CB10" s="277" t="str">
        <f ca="true">+IF(OFFSET('Water Data'!$G$27,0,10*ROW('Water Data'!G4))="","",OFFSET('Water Data'!$G$27,0,10*ROW('Water Data'!G4)))</f>
        <v/>
      </c>
      <c r="CC10" s="277" t="str">
        <f ca="true">+IF(OFFSET('Water Data'!$G$28,0,10*ROW('Water Data'!G4))="","",OFFSET('Water Data'!$G$28,0,10*ROW('Water Data'!G4)))</f>
        <v/>
      </c>
      <c r="CD10" s="277" t="str">
        <f ca="true">+IF(OFFSET('Water Data'!$G$29,0,10*ROW('Water Data'!G4))="","",OFFSET('Water Data'!$G$29,0,10*ROW('Water Data'!G4)))</f>
        <v/>
      </c>
      <c r="CE10" s="277" t="str">
        <f ca="true">+IF(OFFSET('Water Data'!$H$27,0,10*ROW('Water Data'!H4))="","",OFFSET('Water Data'!$H$27,0,10*ROW('Water Data'!H4)))</f>
        <v/>
      </c>
      <c r="CF10" s="277" t="str">
        <f ca="true">+IF(OFFSET('Water Data'!$H$28,0,10*ROW('Water Data'!H4))="","",OFFSET('Water Data'!$H$28,0,10*ROW('Water Data'!H4)))</f>
        <v/>
      </c>
      <c r="CG10" s="277" t="str">
        <f ca="true">+IF(OFFSET('Water Data'!$H$29,0,10*ROW('Water Data'!H4))="","",OFFSET('Water Data'!$H$29,0,10*ROW('Water Data'!H4)))</f>
        <v/>
      </c>
      <c r="CH10" s="277" t="str">
        <f ca="true">+IF(OFFSET('Water Data'!$I$27,0,10*ROW('Water Data'!I4))="","",OFFSET('Water Data'!$I$27,0,10*ROW('Water Data'!I4)))</f>
        <v/>
      </c>
      <c r="CI10" s="277" t="str">
        <f ca="true">+IF(OFFSET('Water Data'!$I$28,0,10*ROW('Water Data'!I4))="","",OFFSET('Water Data'!$I$28,0,10*ROW('Water Data'!I4)))</f>
        <v/>
      </c>
      <c r="CJ10" s="277" t="str">
        <f ca="true">+IF(OFFSET('Water Data'!$I$29,0,10*ROW('Water Data'!I4))="","",OFFSET('Water Data'!$I$29,0,10*ROW('Water Data'!I4)))</f>
        <v/>
      </c>
      <c r="CK10" s="277" t="str">
        <f ca="true">+IF(OFFSET('Sanitation Data'!$D$28,0,10*ROW('Sanitation Data'!D4))="","",OFFSET('Sanitation Data'!$D$28,0,10*ROW('Sanitation Data'!D4)))</f>
        <v/>
      </c>
      <c r="CL10" s="277" t="str">
        <f ca="true">+IF(OFFSET('Sanitation Data'!$D$29,0,10*ROW('Sanitation Data'!D4))="","",OFFSET('Sanitation Data'!$D$29,0,10*ROW('Sanitation Data'!D4)))</f>
        <v/>
      </c>
      <c r="CM10" s="277" t="str">
        <f ca="true">+IF(OFFSET('Sanitation Data'!$D$30,0,10*ROW('Sanitation Data'!D4))="","",OFFSET('Sanitation Data'!$D$30,0,10*ROW('Sanitation Data'!D4)))</f>
        <v/>
      </c>
      <c r="CN10" s="277" t="str">
        <f ca="true">+IF(OFFSET('Sanitation Data'!$D$31,0,10*ROW('Sanitation Data'!D4))="","",OFFSET('Sanitation Data'!$D$31,0,10*ROW('Sanitation Data'!D4)))</f>
        <v/>
      </c>
      <c r="CO10" s="277" t="str">
        <f ca="true">+IF(OFFSET('Sanitation Data'!$D$32,0,10*ROW('Sanitation Data'!D4))="","",OFFSET('Sanitation Data'!$D$32,0,10*ROW('Sanitation Data'!D4)))</f>
        <v/>
      </c>
      <c r="CP10" s="277" t="str">
        <f ca="true">+IF(OFFSET('Sanitation Data'!$E$28,0,10*ROW('Sanitation Data'!E4))="","",OFFSET('Sanitation Data'!$E$28,0,10*ROW('Sanitation Data'!E4)))</f>
        <v/>
      </c>
      <c r="CQ10" s="277" t="str">
        <f ca="true">+IF(OFFSET('Sanitation Data'!$E$29,0,10*ROW('Sanitation Data'!E4))="","",OFFSET('Sanitation Data'!$E$29,0,10*ROW('Sanitation Data'!E4)))</f>
        <v/>
      </c>
      <c r="CR10" s="277" t="str">
        <f ca="true">+IF(OFFSET('Sanitation Data'!$E$30,0,10*ROW('Sanitation Data'!E4))="","",OFFSET('Sanitation Data'!$E$30,0,10*ROW('Sanitation Data'!E4)))</f>
        <v/>
      </c>
      <c r="CS10" s="277" t="str">
        <f ca="true">+IF(OFFSET('Sanitation Data'!$E$31,0,10*ROW('Sanitation Data'!E4))="","",OFFSET('Sanitation Data'!$E$31,0,10*ROW('Sanitation Data'!E4)))</f>
        <v/>
      </c>
      <c r="CT10" s="277" t="str">
        <f ca="true">+IF(OFFSET('Sanitation Data'!$E$32,0,10*ROW('Sanitation Data'!E4))="","",OFFSET('Sanitation Data'!$E$32,0,10*ROW('Sanitation Data'!E4)))</f>
        <v/>
      </c>
      <c r="CU10" s="277" t="str">
        <f ca="true">+IF(OFFSET('Sanitation Data'!$F$28,0,10*ROW('Sanitation Data'!F4))="","",OFFSET('Sanitation Data'!$F$28,0,10*ROW('Sanitation Data'!F4)))</f>
        <v/>
      </c>
      <c r="CV10" s="277" t="str">
        <f ca="true">+IF(OFFSET('Sanitation Data'!$F$29,0,10*ROW('Sanitation Data'!F4))="","",OFFSET('Sanitation Data'!$F$29,0,10*ROW('Sanitation Data'!F4)))</f>
        <v/>
      </c>
      <c r="CW10" s="277" t="str">
        <f ca="true">+IF(OFFSET('Sanitation Data'!$F$30,0,10*ROW('Sanitation Data'!F4))="","",OFFSET('Sanitation Data'!$F$30,0,10*ROW('Sanitation Data'!F4)))</f>
        <v/>
      </c>
      <c r="CX10" s="277" t="str">
        <f ca="true">+IF(OFFSET('Sanitation Data'!$F$31,0,10*ROW('Sanitation Data'!F4))="","",OFFSET('Sanitation Data'!$F$31,0,10*ROW('Sanitation Data'!F4)))</f>
        <v/>
      </c>
      <c r="CY10" s="277" t="str">
        <f ca="true">+IF(OFFSET('Sanitation Data'!$F$32,0,10*ROW('Sanitation Data'!F4))="","",OFFSET('Sanitation Data'!$F$32,0,10*ROW('Sanitation Data'!F4)))</f>
        <v/>
      </c>
      <c r="CZ10" s="277" t="str">
        <f ca="true">+IF(OFFSET('Sanitation Data'!$G$28,0,10*ROW('Sanitation Data'!G4))="","",OFFSET('Sanitation Data'!$G$28,0,10*ROW('Sanitation Data'!G4)))</f>
        <v/>
      </c>
      <c r="DA10" s="277" t="str">
        <f ca="true">+IF(OFFSET('Sanitation Data'!$G$29,0,10*ROW('Sanitation Data'!G4))="","",OFFSET('Sanitation Data'!$G$29,0,10*ROW('Sanitation Data'!G4)))</f>
        <v/>
      </c>
      <c r="DB10" s="277" t="str">
        <f ca="true">+IF(OFFSET('Sanitation Data'!$G$30,0,10*ROW('Sanitation Data'!G4))="","",OFFSET('Sanitation Data'!$G$30,0,10*ROW('Sanitation Data'!G4)))</f>
        <v/>
      </c>
      <c r="DC10" s="277" t="str">
        <f ca="true">+IF(OFFSET('Sanitation Data'!$G$31,0,10*ROW('Sanitation Data'!G4))="","",OFFSET('Sanitation Data'!$G$31,0,10*ROW('Sanitation Data'!G4)))</f>
        <v/>
      </c>
      <c r="DD10" s="277" t="str">
        <f ca="true">+IF(OFFSET('Sanitation Data'!$G$32,0,10*ROW('Sanitation Data'!G4))="","",OFFSET('Sanitation Data'!$G$32,0,10*ROW('Sanitation Data'!G4)))</f>
        <v/>
      </c>
      <c r="DE10" s="277" t="str">
        <f ca="true">+IF(OFFSET('Sanitation Data'!$H$28,0,10*ROW('Sanitation Data'!H4))="","",OFFSET('Sanitation Data'!$H$28,0,10*ROW('Sanitation Data'!H4)))</f>
        <v/>
      </c>
      <c r="DF10" s="277" t="str">
        <f ca="true">+IF(OFFSET('Sanitation Data'!$H$29,0,10*ROW('Sanitation Data'!H4))="","",OFFSET('Sanitation Data'!$H$29,0,10*ROW('Sanitation Data'!H4)))</f>
        <v/>
      </c>
      <c r="DG10" s="277" t="str">
        <f ca="true">+IF(OFFSET('Sanitation Data'!$H$30,0,10*ROW('Sanitation Data'!H4))="","",OFFSET('Sanitation Data'!$H$30,0,10*ROW('Sanitation Data'!H4)))</f>
        <v/>
      </c>
      <c r="DH10" s="277" t="str">
        <f ca="true">+IF(OFFSET('Sanitation Data'!$H$31,0,10*ROW('Sanitation Data'!H4))="","",OFFSET('Sanitation Data'!$H$31,0,10*ROW('Sanitation Data'!H4)))</f>
        <v/>
      </c>
      <c r="DI10" s="277" t="str">
        <f ca="true">+IF(OFFSET('Sanitation Data'!$H$32,0,10*ROW('Sanitation Data'!H4))="","",OFFSET('Sanitation Data'!$H$32,0,10*ROW('Sanitation Data'!H4)))</f>
        <v/>
      </c>
      <c r="DJ10" s="277" t="str">
        <f ca="true">+IF(OFFSET('Sanitation Data'!$I$28,0,10*ROW('Sanitation Data'!I4))="","",OFFSET('Sanitation Data'!$I$28,0,10*ROW('Sanitation Data'!I4)))</f>
        <v/>
      </c>
      <c r="DK10" s="277" t="str">
        <f ca="true">+IF(OFFSET('Sanitation Data'!$I$29,0,10*ROW('Sanitation Data'!I4))="","",OFFSET('Sanitation Data'!$I$29,0,10*ROW('Sanitation Data'!I4)))</f>
        <v/>
      </c>
      <c r="DL10" s="277" t="str">
        <f ca="true">+IF(OFFSET('Sanitation Data'!$I$30,0,10*ROW('Sanitation Data'!I4))="","",OFFSET('Sanitation Data'!$I$30,0,10*ROW('Sanitation Data'!I4)))</f>
        <v/>
      </c>
      <c r="DM10" s="277" t="str">
        <f ca="true">+IF(OFFSET('Sanitation Data'!$I$31,0,10*ROW('Sanitation Data'!I4))="","",OFFSET('Sanitation Data'!$I$31,0,10*ROW('Sanitation Data'!I4)))</f>
        <v/>
      </c>
      <c r="DN10" s="277" t="str">
        <f ca="true">+IF(OFFSET('Sanitation Data'!$I$32,0,10*ROW('Sanitation Data'!I4))="","",OFFSET('Sanitation Data'!$I$32,0,10*ROW('Sanitation Data'!I4)))</f>
        <v/>
      </c>
      <c r="DO10" s="277" t="str">
        <f ca="true">+IF(OFFSET('Hygiene Data'!$D$11,0,10*ROW('Hygiene Data'!D4))="","",OFFSET('Hygiene Data'!$D$11,0,10*ROW('Hygiene Data'!D4)))</f>
        <v/>
      </c>
      <c r="DP10" s="277" t="str">
        <f ca="true">+IF(OFFSET('Hygiene Data'!$D$12,0,10*ROW('Hygiene Data'!D4))="","",OFFSET('Hygiene Data'!$D$12,0,10*ROW('Hygiene Data'!D4)))</f>
        <v/>
      </c>
      <c r="DQ10" s="277" t="str">
        <f ca="true">+IF(OFFSET('Hygiene Data'!$D$13,0,10*ROW('Hygiene Data'!D4))="","",OFFSET('Hygiene Data'!$D$13,0,10*ROW('Hygiene Data'!D4)))</f>
        <v/>
      </c>
      <c r="DR10" s="277" t="str">
        <f ca="true">+IF(OFFSET('Hygiene Data'!$E$11,0,10*ROW('Hygiene Data'!E4))="","",OFFSET('Hygiene Data'!$E$11,0,10*ROW('Hygiene Data'!E4)))</f>
        <v/>
      </c>
      <c r="DS10" s="277" t="str">
        <f ca="true">+IF(OFFSET('Hygiene Data'!$E$12,0,10*ROW('Hygiene Data'!E4))="","",OFFSET('Hygiene Data'!$E$12,0,10*ROW('Hygiene Data'!E4)))</f>
        <v/>
      </c>
      <c r="DT10" s="277" t="str">
        <f ca="true">+IF(OFFSET('Hygiene Data'!$E$13,0,10*ROW('Hygiene Data'!E4))="","",OFFSET('Hygiene Data'!$E$13,0,10*ROW('Hygiene Data'!E4)))</f>
        <v/>
      </c>
      <c r="DU10" s="277" t="str">
        <f ca="true">+IF(OFFSET('Hygiene Data'!$F$11,0,10*ROW('Hygiene Data'!F4))="","",OFFSET('Hygiene Data'!$F$11,0,10*ROW('Hygiene Data'!F4)))</f>
        <v/>
      </c>
      <c r="DV10" s="277" t="str">
        <f ca="true">+IF(OFFSET('Hygiene Data'!$F$12,0,10*ROW('Hygiene Data'!F4))="","",OFFSET('Hygiene Data'!$F$12,0,10*ROW('Hygiene Data'!F4)))</f>
        <v/>
      </c>
      <c r="DW10" s="277" t="str">
        <f ca="true">+IF(OFFSET('Hygiene Data'!$F$13,0,10*ROW('Hygiene Data'!F4))="","",OFFSET('Hygiene Data'!$F$13,0,10*ROW('Hygiene Data'!F4)))</f>
        <v/>
      </c>
      <c r="DX10" s="277" t="str">
        <f ca="true">+IF(OFFSET('Hygiene Data'!$G$11,0,10*ROW('Hygiene Data'!G4))="","",OFFSET('Hygiene Data'!$G$11,0,10*ROW('Hygiene Data'!G4)))</f>
        <v/>
      </c>
      <c r="DY10" s="277" t="str">
        <f ca="true">+IF(OFFSET('Hygiene Data'!$G$12,0,10*ROW('Hygiene Data'!G4))="","",OFFSET('Hygiene Data'!$G$12,0,10*ROW('Hygiene Data'!G4)))</f>
        <v/>
      </c>
      <c r="DZ10" s="277" t="str">
        <f ca="true">+IF(OFFSET('Hygiene Data'!$G$13,0,10*ROW('Hygiene Data'!G4))="","",OFFSET('Hygiene Data'!$G$13,0,10*ROW('Hygiene Data'!G4)))</f>
        <v/>
      </c>
      <c r="EA10" s="277" t="str">
        <f ca="true">+IF(OFFSET('Hygiene Data'!$H$11,0,10*ROW('Hygiene Data'!H4))="","",OFFSET('Hygiene Data'!$H$11,0,10*ROW('Hygiene Data'!H4)))</f>
        <v/>
      </c>
      <c r="EB10" s="277" t="str">
        <f ca="true">+IF(OFFSET('Hygiene Data'!$H$12,0,10*ROW('Hygiene Data'!H4))="","",OFFSET('Hygiene Data'!$H$12,0,10*ROW('Hygiene Data'!H4)))</f>
        <v/>
      </c>
      <c r="EC10" s="277" t="str">
        <f ca="true">+IF(OFFSET('Hygiene Data'!$H$13,0,10*ROW('Hygiene Data'!H4))="","",OFFSET('Hygiene Data'!$H$13,0,10*ROW('Hygiene Data'!H4)))</f>
        <v/>
      </c>
      <c r="ED10" s="277" t="str">
        <f ca="true">+IF(OFFSET('Hygiene Data'!$I$11,0,10*ROW('Hygiene Data'!I4))="","",OFFSET('Hygiene Data'!$I$11,0,10*ROW('Hygiene Data'!I4)))</f>
        <v/>
      </c>
      <c r="EE10" s="277" t="str">
        <f ca="true">+IF(OFFSET('Hygiene Data'!$I$12,0,10*ROW('Hygiene Data'!I4))="","",OFFSET('Hygiene Data'!$I$12,0,10*ROW('Hygiene Data'!I4)))</f>
        <v/>
      </c>
      <c r="EF10" s="277"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33"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7"/>
      <c r="BS11" s="277" t="str">
        <f ca="true">+IF(OFFSET('Water Data'!$D$27,0,10*ROW('Water Data'!D5))="","",OFFSET('Water Data'!$D$27,0,10*ROW('Water Data'!D5)))</f>
        <v/>
      </c>
      <c r="BT11" s="277" t="str">
        <f ca="true">+IF(OFFSET('Water Data'!$D$28,0,10*ROW('Water Data'!D5))="","",OFFSET('Water Data'!$D$28,0,10*ROW('Water Data'!D5)))</f>
        <v/>
      </c>
      <c r="BU11" s="277" t="str">
        <f ca="true">+IF(OFFSET('Water Data'!$D$29,0,10*ROW('Water Data'!D5))="","",OFFSET('Water Data'!$D$29,0,10*ROW('Water Data'!D5)))</f>
        <v/>
      </c>
      <c r="BV11" s="277" t="str">
        <f ca="true">+IF(OFFSET('Water Data'!$E$27,0,10*ROW('Water Data'!E5))="","",OFFSET('Water Data'!$E$27,0,10*ROW('Water Data'!E5)))</f>
        <v/>
      </c>
      <c r="BW11" s="277" t="str">
        <f ca="true">+IF(OFFSET('Water Data'!$E$28,0,10*ROW('Water Data'!E5))="","",OFFSET('Water Data'!$E$28,0,10*ROW('Water Data'!E5)))</f>
        <v/>
      </c>
      <c r="BX11" s="277" t="str">
        <f ca="true">+IF(OFFSET('Water Data'!$E$29,0,10*ROW('Water Data'!E5))="","",OFFSET('Water Data'!$E$29,0,10*ROW('Water Data'!E5)))</f>
        <v/>
      </c>
      <c r="BY11" s="277" t="str">
        <f ca="true">+IF(OFFSET('Water Data'!$F$27,0,10*ROW('Water Data'!F5))="","",OFFSET('Water Data'!$F$27,0,10*ROW('Water Data'!F5)))</f>
        <v/>
      </c>
      <c r="BZ11" s="277" t="str">
        <f ca="true">+IF(OFFSET('Water Data'!$F$28,0,10*ROW('Water Data'!F5))="","",OFFSET('Water Data'!$F$28,0,10*ROW('Water Data'!F5)))</f>
        <v/>
      </c>
      <c r="CA11" s="277" t="str">
        <f ca="true">+IF(OFFSET('Water Data'!$F$29,0,10*ROW('Water Data'!F5))="","",OFFSET('Water Data'!$F$29,0,10*ROW('Water Data'!F5)))</f>
        <v/>
      </c>
      <c r="CB11" s="277" t="str">
        <f ca="true">+IF(OFFSET('Water Data'!$G$27,0,10*ROW('Water Data'!G5))="","",OFFSET('Water Data'!$G$27,0,10*ROW('Water Data'!G5)))</f>
        <v/>
      </c>
      <c r="CC11" s="277" t="str">
        <f ca="true">+IF(OFFSET('Water Data'!$G$28,0,10*ROW('Water Data'!G5))="","",OFFSET('Water Data'!$G$28,0,10*ROW('Water Data'!G5)))</f>
        <v/>
      </c>
      <c r="CD11" s="277" t="str">
        <f ca="true">+IF(OFFSET('Water Data'!$G$29,0,10*ROW('Water Data'!G5))="","",OFFSET('Water Data'!$G$29,0,10*ROW('Water Data'!G5)))</f>
        <v/>
      </c>
      <c r="CE11" s="277" t="str">
        <f ca="true">+IF(OFFSET('Water Data'!$H$27,0,10*ROW('Water Data'!H5))="","",OFFSET('Water Data'!$H$27,0,10*ROW('Water Data'!H5)))</f>
        <v/>
      </c>
      <c r="CF11" s="277" t="str">
        <f ca="true">+IF(OFFSET('Water Data'!$H$28,0,10*ROW('Water Data'!H5))="","",OFFSET('Water Data'!$H$28,0,10*ROW('Water Data'!H5)))</f>
        <v/>
      </c>
      <c r="CG11" s="277" t="str">
        <f ca="true">+IF(OFFSET('Water Data'!$H$29,0,10*ROW('Water Data'!H5))="","",OFFSET('Water Data'!$H$29,0,10*ROW('Water Data'!H5)))</f>
        <v/>
      </c>
      <c r="CH11" s="277" t="str">
        <f ca="true">+IF(OFFSET('Water Data'!$I$27,0,10*ROW('Water Data'!I5))="","",OFFSET('Water Data'!$I$27,0,10*ROW('Water Data'!I5)))</f>
        <v/>
      </c>
      <c r="CI11" s="277" t="str">
        <f ca="true">+IF(OFFSET('Water Data'!$I$28,0,10*ROW('Water Data'!I5))="","",OFFSET('Water Data'!$I$28,0,10*ROW('Water Data'!I5)))</f>
        <v/>
      </c>
      <c r="CJ11" s="277" t="str">
        <f ca="true">+IF(OFFSET('Water Data'!$I$29,0,10*ROW('Water Data'!I5))="","",OFFSET('Water Data'!$I$29,0,10*ROW('Water Data'!I5)))</f>
        <v/>
      </c>
      <c r="CK11" s="277" t="str">
        <f ca="true">+IF(OFFSET('Sanitation Data'!$D$28,0,10*ROW('Sanitation Data'!D5))="","",OFFSET('Sanitation Data'!$D$28,0,10*ROW('Sanitation Data'!D5)))</f>
        <v/>
      </c>
      <c r="CL11" s="277" t="str">
        <f ca="true">+IF(OFFSET('Sanitation Data'!$D$29,0,10*ROW('Sanitation Data'!D5))="","",OFFSET('Sanitation Data'!$D$29,0,10*ROW('Sanitation Data'!D5)))</f>
        <v/>
      </c>
      <c r="CM11" s="277" t="str">
        <f ca="true">+IF(OFFSET('Sanitation Data'!$D$30,0,10*ROW('Sanitation Data'!D5))="","",OFFSET('Sanitation Data'!$D$30,0,10*ROW('Sanitation Data'!D5)))</f>
        <v/>
      </c>
      <c r="CN11" s="277" t="str">
        <f ca="true">+IF(OFFSET('Sanitation Data'!$D$31,0,10*ROW('Sanitation Data'!D5))="","",OFFSET('Sanitation Data'!$D$31,0,10*ROW('Sanitation Data'!D5)))</f>
        <v/>
      </c>
      <c r="CO11" s="277" t="str">
        <f ca="true">+IF(OFFSET('Sanitation Data'!$D$32,0,10*ROW('Sanitation Data'!D5))="","",OFFSET('Sanitation Data'!$D$32,0,10*ROW('Sanitation Data'!D5)))</f>
        <v/>
      </c>
      <c r="CP11" s="277" t="str">
        <f ca="true">+IF(OFFSET('Sanitation Data'!$E$28,0,10*ROW('Sanitation Data'!E5))="","",OFFSET('Sanitation Data'!$E$28,0,10*ROW('Sanitation Data'!E5)))</f>
        <v/>
      </c>
      <c r="CQ11" s="277" t="str">
        <f ca="true">+IF(OFFSET('Sanitation Data'!$E$29,0,10*ROW('Sanitation Data'!E5))="","",OFFSET('Sanitation Data'!$E$29,0,10*ROW('Sanitation Data'!E5)))</f>
        <v/>
      </c>
      <c r="CR11" s="277" t="str">
        <f ca="true">+IF(OFFSET('Sanitation Data'!$E$30,0,10*ROW('Sanitation Data'!E5))="","",OFFSET('Sanitation Data'!$E$30,0,10*ROW('Sanitation Data'!E5)))</f>
        <v/>
      </c>
      <c r="CS11" s="277" t="str">
        <f ca="true">+IF(OFFSET('Sanitation Data'!$E$31,0,10*ROW('Sanitation Data'!E5))="","",OFFSET('Sanitation Data'!$E$31,0,10*ROW('Sanitation Data'!E5)))</f>
        <v/>
      </c>
      <c r="CT11" s="277" t="str">
        <f ca="true">+IF(OFFSET('Sanitation Data'!$E$32,0,10*ROW('Sanitation Data'!E5))="","",OFFSET('Sanitation Data'!$E$32,0,10*ROW('Sanitation Data'!E5)))</f>
        <v/>
      </c>
      <c r="CU11" s="277" t="str">
        <f ca="true">+IF(OFFSET('Sanitation Data'!$F$28,0,10*ROW('Sanitation Data'!F5))="","",OFFSET('Sanitation Data'!$F$28,0,10*ROW('Sanitation Data'!F5)))</f>
        <v/>
      </c>
      <c r="CV11" s="277" t="str">
        <f ca="true">+IF(OFFSET('Sanitation Data'!$F$29,0,10*ROW('Sanitation Data'!F5))="","",OFFSET('Sanitation Data'!$F$29,0,10*ROW('Sanitation Data'!F5)))</f>
        <v/>
      </c>
      <c r="CW11" s="277" t="str">
        <f ca="true">+IF(OFFSET('Sanitation Data'!$F$30,0,10*ROW('Sanitation Data'!F5))="","",OFFSET('Sanitation Data'!$F$30,0,10*ROW('Sanitation Data'!F5)))</f>
        <v/>
      </c>
      <c r="CX11" s="277" t="str">
        <f ca="true">+IF(OFFSET('Sanitation Data'!$F$31,0,10*ROW('Sanitation Data'!F5))="","",OFFSET('Sanitation Data'!$F$31,0,10*ROW('Sanitation Data'!F5)))</f>
        <v/>
      </c>
      <c r="CY11" s="277" t="str">
        <f ca="true">+IF(OFFSET('Sanitation Data'!$F$32,0,10*ROW('Sanitation Data'!F5))="","",OFFSET('Sanitation Data'!$F$32,0,10*ROW('Sanitation Data'!F5)))</f>
        <v/>
      </c>
      <c r="CZ11" s="277" t="str">
        <f ca="true">+IF(OFFSET('Sanitation Data'!$G$28,0,10*ROW('Sanitation Data'!G5))="","",OFFSET('Sanitation Data'!$G$28,0,10*ROW('Sanitation Data'!G5)))</f>
        <v/>
      </c>
      <c r="DA11" s="277" t="str">
        <f ca="true">+IF(OFFSET('Sanitation Data'!$G$29,0,10*ROW('Sanitation Data'!G5))="","",OFFSET('Sanitation Data'!$G$29,0,10*ROW('Sanitation Data'!G5)))</f>
        <v/>
      </c>
      <c r="DB11" s="277" t="str">
        <f ca="true">+IF(OFFSET('Sanitation Data'!$G$30,0,10*ROW('Sanitation Data'!G5))="","",OFFSET('Sanitation Data'!$G$30,0,10*ROW('Sanitation Data'!G5)))</f>
        <v/>
      </c>
      <c r="DC11" s="277" t="str">
        <f ca="true">+IF(OFFSET('Sanitation Data'!$G$31,0,10*ROW('Sanitation Data'!G5))="","",OFFSET('Sanitation Data'!$G$31,0,10*ROW('Sanitation Data'!G5)))</f>
        <v/>
      </c>
      <c r="DD11" s="277" t="str">
        <f ca="true">+IF(OFFSET('Sanitation Data'!$G$32,0,10*ROW('Sanitation Data'!G5))="","",OFFSET('Sanitation Data'!$G$32,0,10*ROW('Sanitation Data'!G5)))</f>
        <v/>
      </c>
      <c r="DE11" s="277" t="str">
        <f ca="true">+IF(OFFSET('Sanitation Data'!$H$28,0,10*ROW('Sanitation Data'!H5))="","",OFFSET('Sanitation Data'!$H$28,0,10*ROW('Sanitation Data'!H5)))</f>
        <v/>
      </c>
      <c r="DF11" s="277" t="str">
        <f ca="true">+IF(OFFSET('Sanitation Data'!$H$29,0,10*ROW('Sanitation Data'!H5))="","",OFFSET('Sanitation Data'!$H$29,0,10*ROW('Sanitation Data'!H5)))</f>
        <v/>
      </c>
      <c r="DG11" s="277" t="str">
        <f ca="true">+IF(OFFSET('Sanitation Data'!$H$30,0,10*ROW('Sanitation Data'!H5))="","",OFFSET('Sanitation Data'!$H$30,0,10*ROW('Sanitation Data'!H5)))</f>
        <v/>
      </c>
      <c r="DH11" s="277" t="str">
        <f ca="true">+IF(OFFSET('Sanitation Data'!$H$31,0,10*ROW('Sanitation Data'!H5))="","",OFFSET('Sanitation Data'!$H$31,0,10*ROW('Sanitation Data'!H5)))</f>
        <v/>
      </c>
      <c r="DI11" s="277" t="str">
        <f ca="true">+IF(OFFSET('Sanitation Data'!$H$32,0,10*ROW('Sanitation Data'!H5))="","",OFFSET('Sanitation Data'!$H$32,0,10*ROW('Sanitation Data'!H5)))</f>
        <v/>
      </c>
      <c r="DJ11" s="277" t="str">
        <f ca="true">+IF(OFFSET('Sanitation Data'!$I$28,0,10*ROW('Sanitation Data'!I5))="","",OFFSET('Sanitation Data'!$I$28,0,10*ROW('Sanitation Data'!I5)))</f>
        <v/>
      </c>
      <c r="DK11" s="277" t="str">
        <f ca="true">+IF(OFFSET('Sanitation Data'!$I$29,0,10*ROW('Sanitation Data'!I5))="","",OFFSET('Sanitation Data'!$I$29,0,10*ROW('Sanitation Data'!I5)))</f>
        <v/>
      </c>
      <c r="DL11" s="277" t="str">
        <f ca="true">+IF(OFFSET('Sanitation Data'!$I$30,0,10*ROW('Sanitation Data'!I5))="","",OFFSET('Sanitation Data'!$I$30,0,10*ROW('Sanitation Data'!I5)))</f>
        <v/>
      </c>
      <c r="DM11" s="277" t="str">
        <f ca="true">+IF(OFFSET('Sanitation Data'!$I$31,0,10*ROW('Sanitation Data'!I5))="","",OFFSET('Sanitation Data'!$I$31,0,10*ROW('Sanitation Data'!I5)))</f>
        <v/>
      </c>
      <c r="DN11" s="277" t="str">
        <f ca="true">+IF(OFFSET('Sanitation Data'!$I$32,0,10*ROW('Sanitation Data'!I5))="","",OFFSET('Sanitation Data'!$I$32,0,10*ROW('Sanitation Data'!I5)))</f>
        <v/>
      </c>
      <c r="DO11" s="277" t="str">
        <f ca="true">+IF(OFFSET('Hygiene Data'!$D$11,0,10*ROW('Hygiene Data'!D5))="","",OFFSET('Hygiene Data'!$D$11,0,10*ROW('Hygiene Data'!D5)))</f>
        <v/>
      </c>
      <c r="DP11" s="277" t="str">
        <f ca="true">+IF(OFFSET('Hygiene Data'!$D$12,0,10*ROW('Hygiene Data'!D5))="","",OFFSET('Hygiene Data'!$D$12,0,10*ROW('Hygiene Data'!D5)))</f>
        <v/>
      </c>
      <c r="DQ11" s="277" t="str">
        <f ca="true">+IF(OFFSET('Hygiene Data'!$D$13,0,10*ROW('Hygiene Data'!D5))="","",OFFSET('Hygiene Data'!$D$13,0,10*ROW('Hygiene Data'!D5)))</f>
        <v/>
      </c>
      <c r="DR11" s="277" t="str">
        <f ca="true">+IF(OFFSET('Hygiene Data'!$E$11,0,10*ROW('Hygiene Data'!E5))="","",OFFSET('Hygiene Data'!$E$11,0,10*ROW('Hygiene Data'!E5)))</f>
        <v/>
      </c>
      <c r="DS11" s="277" t="str">
        <f ca="true">+IF(OFFSET('Hygiene Data'!$E$12,0,10*ROW('Hygiene Data'!E5))="","",OFFSET('Hygiene Data'!$E$12,0,10*ROW('Hygiene Data'!E5)))</f>
        <v/>
      </c>
      <c r="DT11" s="277" t="str">
        <f ca="true">+IF(OFFSET('Hygiene Data'!$E$13,0,10*ROW('Hygiene Data'!E5))="","",OFFSET('Hygiene Data'!$E$13,0,10*ROW('Hygiene Data'!E5)))</f>
        <v/>
      </c>
      <c r="DU11" s="277" t="str">
        <f ca="true">+IF(OFFSET('Hygiene Data'!$F$11,0,10*ROW('Hygiene Data'!F5))="","",OFFSET('Hygiene Data'!$F$11,0,10*ROW('Hygiene Data'!F5)))</f>
        <v/>
      </c>
      <c r="DV11" s="277" t="str">
        <f ca="true">+IF(OFFSET('Hygiene Data'!$F$12,0,10*ROW('Hygiene Data'!F5))="","",OFFSET('Hygiene Data'!$F$12,0,10*ROW('Hygiene Data'!F5)))</f>
        <v/>
      </c>
      <c r="DW11" s="277" t="str">
        <f ca="true">+IF(OFFSET('Hygiene Data'!$F$13,0,10*ROW('Hygiene Data'!F5))="","",OFFSET('Hygiene Data'!$F$13,0,10*ROW('Hygiene Data'!F5)))</f>
        <v/>
      </c>
      <c r="DX11" s="277" t="str">
        <f ca="true">+IF(OFFSET('Hygiene Data'!$G$11,0,10*ROW('Hygiene Data'!G5))="","",OFFSET('Hygiene Data'!$G$11,0,10*ROW('Hygiene Data'!G5)))</f>
        <v/>
      </c>
      <c r="DY11" s="277" t="str">
        <f ca="true">+IF(OFFSET('Hygiene Data'!$G$12,0,10*ROW('Hygiene Data'!G5))="","",OFFSET('Hygiene Data'!$G$12,0,10*ROW('Hygiene Data'!G5)))</f>
        <v/>
      </c>
      <c r="DZ11" s="277" t="str">
        <f ca="true">+IF(OFFSET('Hygiene Data'!$G$13,0,10*ROW('Hygiene Data'!G5))="","",OFFSET('Hygiene Data'!$G$13,0,10*ROW('Hygiene Data'!G5)))</f>
        <v/>
      </c>
      <c r="EA11" s="277" t="str">
        <f ca="true">+IF(OFFSET('Hygiene Data'!$H$11,0,10*ROW('Hygiene Data'!H5))="","",OFFSET('Hygiene Data'!$H$11,0,10*ROW('Hygiene Data'!H5)))</f>
        <v/>
      </c>
      <c r="EB11" s="277" t="str">
        <f ca="true">+IF(OFFSET('Hygiene Data'!$H$12,0,10*ROW('Hygiene Data'!H5))="","",OFFSET('Hygiene Data'!$H$12,0,10*ROW('Hygiene Data'!H5)))</f>
        <v/>
      </c>
      <c r="EC11" s="277" t="str">
        <f ca="true">+IF(OFFSET('Hygiene Data'!$H$13,0,10*ROW('Hygiene Data'!H5))="","",OFFSET('Hygiene Data'!$H$13,0,10*ROW('Hygiene Data'!H5)))</f>
        <v/>
      </c>
      <c r="ED11" s="277" t="str">
        <f ca="true">+IF(OFFSET('Hygiene Data'!$I$11,0,10*ROW('Hygiene Data'!I5))="","",OFFSET('Hygiene Data'!$I$11,0,10*ROW('Hygiene Data'!I5)))</f>
        <v/>
      </c>
      <c r="EE11" s="277" t="str">
        <f ca="true">+IF(OFFSET('Hygiene Data'!$I$12,0,10*ROW('Hygiene Data'!I5))="","",OFFSET('Hygiene Data'!$I$12,0,10*ROW('Hygiene Data'!I5)))</f>
        <v/>
      </c>
      <c r="EF11" s="277"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3"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7"/>
      <c r="BS12" s="277" t="str">
        <f ca="true">+IF(OFFSET('Water Data'!$D$27,0,10*ROW('Water Data'!D6))="","",OFFSET('Water Data'!$D$27,0,10*ROW('Water Data'!D6)))</f>
        <v/>
      </c>
      <c r="BT12" s="277" t="str">
        <f ca="true">+IF(OFFSET('Water Data'!$D$28,0,10*ROW('Water Data'!D6))="","",OFFSET('Water Data'!$D$28,0,10*ROW('Water Data'!D6)))</f>
        <v/>
      </c>
      <c r="BU12" s="277" t="str">
        <f ca="true">+IF(OFFSET('Water Data'!$D$29,0,10*ROW('Water Data'!D6))="","",OFFSET('Water Data'!$D$29,0,10*ROW('Water Data'!D6)))</f>
        <v/>
      </c>
      <c r="BV12" s="277" t="str">
        <f ca="true">+IF(OFFSET('Water Data'!$E$27,0,10*ROW('Water Data'!E6))="","",OFFSET('Water Data'!$E$27,0,10*ROW('Water Data'!E6)))</f>
        <v/>
      </c>
      <c r="BW12" s="277" t="str">
        <f ca="true">+IF(OFFSET('Water Data'!$E$28,0,10*ROW('Water Data'!E6))="","",OFFSET('Water Data'!$E$28,0,10*ROW('Water Data'!E6)))</f>
        <v/>
      </c>
      <c r="BX12" s="277" t="str">
        <f ca="true">+IF(OFFSET('Water Data'!$E$29,0,10*ROW('Water Data'!E6))="","",OFFSET('Water Data'!$E$29,0,10*ROW('Water Data'!E6)))</f>
        <v/>
      </c>
      <c r="BY12" s="277" t="str">
        <f ca="true">+IF(OFFSET('Water Data'!$F$27,0,10*ROW('Water Data'!F6))="","",OFFSET('Water Data'!$F$27,0,10*ROW('Water Data'!F6)))</f>
        <v/>
      </c>
      <c r="BZ12" s="277" t="str">
        <f ca="true">+IF(OFFSET('Water Data'!$F$28,0,10*ROW('Water Data'!F6))="","",OFFSET('Water Data'!$F$28,0,10*ROW('Water Data'!F6)))</f>
        <v/>
      </c>
      <c r="CA12" s="277" t="str">
        <f ca="true">+IF(OFFSET('Water Data'!$F$29,0,10*ROW('Water Data'!F6))="","",OFFSET('Water Data'!$F$29,0,10*ROW('Water Data'!F6)))</f>
        <v/>
      </c>
      <c r="CB12" s="277" t="str">
        <f ca="true">+IF(OFFSET('Water Data'!$G$27,0,10*ROW('Water Data'!G6))="","",OFFSET('Water Data'!$G$27,0,10*ROW('Water Data'!G6)))</f>
        <v/>
      </c>
      <c r="CC12" s="277" t="str">
        <f ca="true">+IF(OFFSET('Water Data'!$G$28,0,10*ROW('Water Data'!G6))="","",OFFSET('Water Data'!$G$28,0,10*ROW('Water Data'!G6)))</f>
        <v/>
      </c>
      <c r="CD12" s="277" t="str">
        <f ca="true">+IF(OFFSET('Water Data'!$G$29,0,10*ROW('Water Data'!G6))="","",OFFSET('Water Data'!$G$29,0,10*ROW('Water Data'!G6)))</f>
        <v/>
      </c>
      <c r="CE12" s="277" t="str">
        <f ca="true">+IF(OFFSET('Water Data'!$H$27,0,10*ROW('Water Data'!H6))="","",OFFSET('Water Data'!$H$27,0,10*ROW('Water Data'!H6)))</f>
        <v/>
      </c>
      <c r="CF12" s="277" t="str">
        <f ca="true">+IF(OFFSET('Water Data'!$H$28,0,10*ROW('Water Data'!H6))="","",OFFSET('Water Data'!$H$28,0,10*ROW('Water Data'!H6)))</f>
        <v/>
      </c>
      <c r="CG12" s="277" t="str">
        <f ca="true">+IF(OFFSET('Water Data'!$H$29,0,10*ROW('Water Data'!H6))="","",OFFSET('Water Data'!$H$29,0,10*ROW('Water Data'!H6)))</f>
        <v/>
      </c>
      <c r="CH12" s="277" t="str">
        <f ca="true">+IF(OFFSET('Water Data'!$I$27,0,10*ROW('Water Data'!I6))="","",OFFSET('Water Data'!$I$27,0,10*ROW('Water Data'!I6)))</f>
        <v/>
      </c>
      <c r="CI12" s="277" t="str">
        <f ca="true">+IF(OFFSET('Water Data'!$I$28,0,10*ROW('Water Data'!I6))="","",OFFSET('Water Data'!$I$28,0,10*ROW('Water Data'!I6)))</f>
        <v/>
      </c>
      <c r="CJ12" s="277" t="str">
        <f ca="true">+IF(OFFSET('Water Data'!$I$29,0,10*ROW('Water Data'!I6))="","",OFFSET('Water Data'!$I$29,0,10*ROW('Water Data'!I6)))</f>
        <v/>
      </c>
      <c r="CK12" s="277" t="str">
        <f ca="true">+IF(OFFSET('Sanitation Data'!$D$28,0,10*ROW('Sanitation Data'!D6))="","",OFFSET('Sanitation Data'!$D$28,0,10*ROW('Sanitation Data'!D6)))</f>
        <v/>
      </c>
      <c r="CL12" s="277" t="str">
        <f ca="true">+IF(OFFSET('Sanitation Data'!$D$29,0,10*ROW('Sanitation Data'!D6))="","",OFFSET('Sanitation Data'!$D$29,0,10*ROW('Sanitation Data'!D6)))</f>
        <v/>
      </c>
      <c r="CM12" s="277" t="str">
        <f ca="true">+IF(OFFSET('Sanitation Data'!$D$30,0,10*ROW('Sanitation Data'!D6))="","",OFFSET('Sanitation Data'!$D$30,0,10*ROW('Sanitation Data'!D6)))</f>
        <v/>
      </c>
      <c r="CN12" s="277" t="str">
        <f ca="true">+IF(OFFSET('Sanitation Data'!$D$31,0,10*ROW('Sanitation Data'!D6))="","",OFFSET('Sanitation Data'!$D$31,0,10*ROW('Sanitation Data'!D6)))</f>
        <v/>
      </c>
      <c r="CO12" s="277" t="str">
        <f ca="true">+IF(OFFSET('Sanitation Data'!$D$32,0,10*ROW('Sanitation Data'!D6))="","",OFFSET('Sanitation Data'!$D$32,0,10*ROW('Sanitation Data'!D6)))</f>
        <v/>
      </c>
      <c r="CP12" s="277" t="str">
        <f ca="true">+IF(OFFSET('Sanitation Data'!$E$28,0,10*ROW('Sanitation Data'!E6))="","",OFFSET('Sanitation Data'!$E$28,0,10*ROW('Sanitation Data'!E6)))</f>
        <v/>
      </c>
      <c r="CQ12" s="277" t="str">
        <f ca="true">+IF(OFFSET('Sanitation Data'!$E$29,0,10*ROW('Sanitation Data'!E6))="","",OFFSET('Sanitation Data'!$E$29,0,10*ROW('Sanitation Data'!E6)))</f>
        <v/>
      </c>
      <c r="CR12" s="277" t="str">
        <f ca="true">+IF(OFFSET('Sanitation Data'!$E$30,0,10*ROW('Sanitation Data'!E6))="","",OFFSET('Sanitation Data'!$E$30,0,10*ROW('Sanitation Data'!E6)))</f>
        <v/>
      </c>
      <c r="CS12" s="277" t="str">
        <f ca="true">+IF(OFFSET('Sanitation Data'!$E$31,0,10*ROW('Sanitation Data'!E6))="","",OFFSET('Sanitation Data'!$E$31,0,10*ROW('Sanitation Data'!E6)))</f>
        <v/>
      </c>
      <c r="CT12" s="277" t="str">
        <f ca="true">+IF(OFFSET('Sanitation Data'!$E$32,0,10*ROW('Sanitation Data'!E6))="","",OFFSET('Sanitation Data'!$E$32,0,10*ROW('Sanitation Data'!E6)))</f>
        <v/>
      </c>
      <c r="CU12" s="277" t="str">
        <f ca="true">+IF(OFFSET('Sanitation Data'!$F$28,0,10*ROW('Sanitation Data'!F6))="","",OFFSET('Sanitation Data'!$F$28,0,10*ROW('Sanitation Data'!F6)))</f>
        <v/>
      </c>
      <c r="CV12" s="277" t="str">
        <f ca="true">+IF(OFFSET('Sanitation Data'!$F$29,0,10*ROW('Sanitation Data'!F6))="","",OFFSET('Sanitation Data'!$F$29,0,10*ROW('Sanitation Data'!F6)))</f>
        <v/>
      </c>
      <c r="CW12" s="277" t="str">
        <f ca="true">+IF(OFFSET('Sanitation Data'!$F$30,0,10*ROW('Sanitation Data'!F6))="","",OFFSET('Sanitation Data'!$F$30,0,10*ROW('Sanitation Data'!F6)))</f>
        <v/>
      </c>
      <c r="CX12" s="277" t="str">
        <f ca="true">+IF(OFFSET('Sanitation Data'!$F$31,0,10*ROW('Sanitation Data'!F6))="","",OFFSET('Sanitation Data'!$F$31,0,10*ROW('Sanitation Data'!F6)))</f>
        <v/>
      </c>
      <c r="CY12" s="277" t="str">
        <f ca="true">+IF(OFFSET('Sanitation Data'!$F$32,0,10*ROW('Sanitation Data'!F6))="","",OFFSET('Sanitation Data'!$F$32,0,10*ROW('Sanitation Data'!F6)))</f>
        <v/>
      </c>
      <c r="CZ12" s="277" t="str">
        <f ca="true">+IF(OFFSET('Sanitation Data'!$G$28,0,10*ROW('Sanitation Data'!G6))="","",OFFSET('Sanitation Data'!$G$28,0,10*ROW('Sanitation Data'!G6)))</f>
        <v/>
      </c>
      <c r="DA12" s="277" t="str">
        <f ca="true">+IF(OFFSET('Sanitation Data'!$G$29,0,10*ROW('Sanitation Data'!G6))="","",OFFSET('Sanitation Data'!$G$29,0,10*ROW('Sanitation Data'!G6)))</f>
        <v/>
      </c>
      <c r="DB12" s="277" t="str">
        <f ca="true">+IF(OFFSET('Sanitation Data'!$G$30,0,10*ROW('Sanitation Data'!G6))="","",OFFSET('Sanitation Data'!$G$30,0,10*ROW('Sanitation Data'!G6)))</f>
        <v/>
      </c>
      <c r="DC12" s="277" t="str">
        <f ca="true">+IF(OFFSET('Sanitation Data'!$G$31,0,10*ROW('Sanitation Data'!G6))="","",OFFSET('Sanitation Data'!$G$31,0,10*ROW('Sanitation Data'!G6)))</f>
        <v/>
      </c>
      <c r="DD12" s="277" t="str">
        <f ca="true">+IF(OFFSET('Sanitation Data'!$G$32,0,10*ROW('Sanitation Data'!G6))="","",OFFSET('Sanitation Data'!$G$32,0,10*ROW('Sanitation Data'!G6)))</f>
        <v/>
      </c>
      <c r="DE12" s="277" t="str">
        <f ca="true">+IF(OFFSET('Sanitation Data'!$H$28,0,10*ROW('Sanitation Data'!H6))="","",OFFSET('Sanitation Data'!$H$28,0,10*ROW('Sanitation Data'!H6)))</f>
        <v/>
      </c>
      <c r="DF12" s="277" t="str">
        <f ca="true">+IF(OFFSET('Sanitation Data'!$H$29,0,10*ROW('Sanitation Data'!H6))="","",OFFSET('Sanitation Data'!$H$29,0,10*ROW('Sanitation Data'!H6)))</f>
        <v/>
      </c>
      <c r="DG12" s="277" t="str">
        <f ca="true">+IF(OFFSET('Sanitation Data'!$H$30,0,10*ROW('Sanitation Data'!H6))="","",OFFSET('Sanitation Data'!$H$30,0,10*ROW('Sanitation Data'!H6)))</f>
        <v/>
      </c>
      <c r="DH12" s="277" t="str">
        <f ca="true">+IF(OFFSET('Sanitation Data'!$H$31,0,10*ROW('Sanitation Data'!H6))="","",OFFSET('Sanitation Data'!$H$31,0,10*ROW('Sanitation Data'!H6)))</f>
        <v/>
      </c>
      <c r="DI12" s="277" t="str">
        <f ca="true">+IF(OFFSET('Sanitation Data'!$H$32,0,10*ROW('Sanitation Data'!H6))="","",OFFSET('Sanitation Data'!$H$32,0,10*ROW('Sanitation Data'!H6)))</f>
        <v/>
      </c>
      <c r="DJ12" s="277" t="str">
        <f ca="true">+IF(OFFSET('Sanitation Data'!$I$28,0,10*ROW('Sanitation Data'!I6))="","",OFFSET('Sanitation Data'!$I$28,0,10*ROW('Sanitation Data'!I6)))</f>
        <v/>
      </c>
      <c r="DK12" s="277" t="str">
        <f ca="true">+IF(OFFSET('Sanitation Data'!$I$29,0,10*ROW('Sanitation Data'!I6))="","",OFFSET('Sanitation Data'!$I$29,0,10*ROW('Sanitation Data'!I6)))</f>
        <v/>
      </c>
      <c r="DL12" s="277" t="str">
        <f ca="true">+IF(OFFSET('Sanitation Data'!$I$30,0,10*ROW('Sanitation Data'!I6))="","",OFFSET('Sanitation Data'!$I$30,0,10*ROW('Sanitation Data'!I6)))</f>
        <v/>
      </c>
      <c r="DM12" s="277" t="str">
        <f ca="true">+IF(OFFSET('Sanitation Data'!$I$31,0,10*ROW('Sanitation Data'!I6))="","",OFFSET('Sanitation Data'!$I$31,0,10*ROW('Sanitation Data'!I6)))</f>
        <v/>
      </c>
      <c r="DN12" s="277" t="str">
        <f ca="true">+IF(OFFSET('Sanitation Data'!$I$32,0,10*ROW('Sanitation Data'!I6))="","",OFFSET('Sanitation Data'!$I$32,0,10*ROW('Sanitation Data'!I6)))</f>
        <v/>
      </c>
      <c r="DO12" s="277" t="str">
        <f ca="true">+IF(OFFSET('Hygiene Data'!$D$11,0,10*ROW('Hygiene Data'!D6))="","",OFFSET('Hygiene Data'!$D$11,0,10*ROW('Hygiene Data'!D6)))</f>
        <v/>
      </c>
      <c r="DP12" s="277" t="str">
        <f ca="true">+IF(OFFSET('Hygiene Data'!$D$12,0,10*ROW('Hygiene Data'!D6))="","",OFFSET('Hygiene Data'!$D$12,0,10*ROW('Hygiene Data'!D6)))</f>
        <v/>
      </c>
      <c r="DQ12" s="277" t="str">
        <f ca="true">+IF(OFFSET('Hygiene Data'!$D$13,0,10*ROW('Hygiene Data'!D6))="","",OFFSET('Hygiene Data'!$D$13,0,10*ROW('Hygiene Data'!D6)))</f>
        <v/>
      </c>
      <c r="DR12" s="277" t="str">
        <f ca="true">+IF(OFFSET('Hygiene Data'!$E$11,0,10*ROW('Hygiene Data'!E6))="","",OFFSET('Hygiene Data'!$E$11,0,10*ROW('Hygiene Data'!E6)))</f>
        <v/>
      </c>
      <c r="DS12" s="277" t="str">
        <f ca="true">+IF(OFFSET('Hygiene Data'!$E$12,0,10*ROW('Hygiene Data'!E6))="","",OFFSET('Hygiene Data'!$E$12,0,10*ROW('Hygiene Data'!E6)))</f>
        <v/>
      </c>
      <c r="DT12" s="277" t="str">
        <f ca="true">+IF(OFFSET('Hygiene Data'!$E$13,0,10*ROW('Hygiene Data'!E6))="","",OFFSET('Hygiene Data'!$E$13,0,10*ROW('Hygiene Data'!E6)))</f>
        <v/>
      </c>
      <c r="DU12" s="277" t="str">
        <f ca="true">+IF(OFFSET('Hygiene Data'!$F$11,0,10*ROW('Hygiene Data'!F6))="","",OFFSET('Hygiene Data'!$F$11,0,10*ROW('Hygiene Data'!F6)))</f>
        <v/>
      </c>
      <c r="DV12" s="277" t="str">
        <f ca="true">+IF(OFFSET('Hygiene Data'!$F$12,0,10*ROW('Hygiene Data'!F6))="","",OFFSET('Hygiene Data'!$F$12,0,10*ROW('Hygiene Data'!F6)))</f>
        <v/>
      </c>
      <c r="DW12" s="277" t="str">
        <f ca="true">+IF(OFFSET('Hygiene Data'!$F$13,0,10*ROW('Hygiene Data'!F6))="","",OFFSET('Hygiene Data'!$F$13,0,10*ROW('Hygiene Data'!F6)))</f>
        <v/>
      </c>
      <c r="DX12" s="277" t="str">
        <f ca="true">+IF(OFFSET('Hygiene Data'!$G$11,0,10*ROW('Hygiene Data'!G6))="","",OFFSET('Hygiene Data'!$G$11,0,10*ROW('Hygiene Data'!G6)))</f>
        <v/>
      </c>
      <c r="DY12" s="277" t="str">
        <f ca="true">+IF(OFFSET('Hygiene Data'!$G$12,0,10*ROW('Hygiene Data'!G6))="","",OFFSET('Hygiene Data'!$G$12,0,10*ROW('Hygiene Data'!G6)))</f>
        <v/>
      </c>
      <c r="DZ12" s="277" t="str">
        <f ca="true">+IF(OFFSET('Hygiene Data'!$G$13,0,10*ROW('Hygiene Data'!G6))="","",OFFSET('Hygiene Data'!$G$13,0,10*ROW('Hygiene Data'!G6)))</f>
        <v/>
      </c>
      <c r="EA12" s="277" t="str">
        <f ca="true">+IF(OFFSET('Hygiene Data'!$H$11,0,10*ROW('Hygiene Data'!H6))="","",OFFSET('Hygiene Data'!$H$11,0,10*ROW('Hygiene Data'!H6)))</f>
        <v/>
      </c>
      <c r="EB12" s="277" t="str">
        <f ca="true">+IF(OFFSET('Hygiene Data'!$H$12,0,10*ROW('Hygiene Data'!H6))="","",OFFSET('Hygiene Data'!$H$12,0,10*ROW('Hygiene Data'!H6)))</f>
        <v/>
      </c>
      <c r="EC12" s="277" t="str">
        <f ca="true">+IF(OFFSET('Hygiene Data'!$H$13,0,10*ROW('Hygiene Data'!H6))="","",OFFSET('Hygiene Data'!$H$13,0,10*ROW('Hygiene Data'!H6)))</f>
        <v/>
      </c>
      <c r="ED12" s="277" t="str">
        <f ca="true">+IF(OFFSET('Hygiene Data'!$I$11,0,10*ROW('Hygiene Data'!I6))="","",OFFSET('Hygiene Data'!$I$11,0,10*ROW('Hygiene Data'!I6)))</f>
        <v/>
      </c>
      <c r="EE12" s="277" t="str">
        <f ca="true">+IF(OFFSET('Hygiene Data'!$I$12,0,10*ROW('Hygiene Data'!I6))="","",OFFSET('Hygiene Data'!$I$12,0,10*ROW('Hygiene Data'!I6)))</f>
        <v/>
      </c>
      <c r="EF12" s="277"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3"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7"/>
      <c r="BS13" s="277" t="str">
        <f ca="true">+IF(OFFSET('Water Data'!$D$27,0,10*ROW('Water Data'!D7))="","",OFFSET('Water Data'!$D$27,0,10*ROW('Water Data'!D7)))</f>
        <v/>
      </c>
      <c r="BT13" s="277" t="str">
        <f ca="true">+IF(OFFSET('Water Data'!$D$28,0,10*ROW('Water Data'!D7))="","",OFFSET('Water Data'!$D$28,0,10*ROW('Water Data'!D7)))</f>
        <v/>
      </c>
      <c r="BU13" s="277" t="str">
        <f ca="true">+IF(OFFSET('Water Data'!$D$29,0,10*ROW('Water Data'!D7))="","",OFFSET('Water Data'!$D$29,0,10*ROW('Water Data'!D7)))</f>
        <v/>
      </c>
      <c r="BV13" s="277" t="str">
        <f ca="true">+IF(OFFSET('Water Data'!$E$27,0,10*ROW('Water Data'!E7))="","",OFFSET('Water Data'!$E$27,0,10*ROW('Water Data'!E7)))</f>
        <v/>
      </c>
      <c r="BW13" s="277" t="str">
        <f ca="true">+IF(OFFSET('Water Data'!$E$28,0,10*ROW('Water Data'!E7))="","",OFFSET('Water Data'!$E$28,0,10*ROW('Water Data'!E7)))</f>
        <v/>
      </c>
      <c r="BX13" s="277" t="str">
        <f ca="true">+IF(OFFSET('Water Data'!$E$29,0,10*ROW('Water Data'!E7))="","",OFFSET('Water Data'!$E$29,0,10*ROW('Water Data'!E7)))</f>
        <v/>
      </c>
      <c r="BY13" s="277" t="str">
        <f ca="true">+IF(OFFSET('Water Data'!$F$27,0,10*ROW('Water Data'!F7))="","",OFFSET('Water Data'!$F$27,0,10*ROW('Water Data'!F7)))</f>
        <v/>
      </c>
      <c r="BZ13" s="277" t="str">
        <f ca="true">+IF(OFFSET('Water Data'!$F$28,0,10*ROW('Water Data'!F7))="","",OFFSET('Water Data'!$F$28,0,10*ROW('Water Data'!F7)))</f>
        <v/>
      </c>
      <c r="CA13" s="277" t="str">
        <f ca="true">+IF(OFFSET('Water Data'!$F$29,0,10*ROW('Water Data'!F7))="","",OFFSET('Water Data'!$F$29,0,10*ROW('Water Data'!F7)))</f>
        <v/>
      </c>
      <c r="CB13" s="277" t="str">
        <f ca="true">+IF(OFFSET('Water Data'!$G$27,0,10*ROW('Water Data'!G7))="","",OFFSET('Water Data'!$G$27,0,10*ROW('Water Data'!G7)))</f>
        <v/>
      </c>
      <c r="CC13" s="277" t="str">
        <f ca="true">+IF(OFFSET('Water Data'!$G$28,0,10*ROW('Water Data'!G7))="","",OFFSET('Water Data'!$G$28,0,10*ROW('Water Data'!G7)))</f>
        <v/>
      </c>
      <c r="CD13" s="277" t="str">
        <f ca="true">+IF(OFFSET('Water Data'!$G$29,0,10*ROW('Water Data'!G7))="","",OFFSET('Water Data'!$G$29,0,10*ROW('Water Data'!G7)))</f>
        <v/>
      </c>
      <c r="CE13" s="277" t="str">
        <f ca="true">+IF(OFFSET('Water Data'!$H$27,0,10*ROW('Water Data'!H7))="","",OFFSET('Water Data'!$H$27,0,10*ROW('Water Data'!H7)))</f>
        <v/>
      </c>
      <c r="CF13" s="277" t="str">
        <f ca="true">+IF(OFFSET('Water Data'!$H$28,0,10*ROW('Water Data'!H7))="","",OFFSET('Water Data'!$H$28,0,10*ROW('Water Data'!H7)))</f>
        <v/>
      </c>
      <c r="CG13" s="277" t="str">
        <f ca="true">+IF(OFFSET('Water Data'!$H$29,0,10*ROW('Water Data'!H7))="","",OFFSET('Water Data'!$H$29,0,10*ROW('Water Data'!H7)))</f>
        <v/>
      </c>
      <c r="CH13" s="277" t="str">
        <f ca="true">+IF(OFFSET('Water Data'!$I$27,0,10*ROW('Water Data'!I7))="","",OFFSET('Water Data'!$I$27,0,10*ROW('Water Data'!I7)))</f>
        <v/>
      </c>
      <c r="CI13" s="277" t="str">
        <f ca="true">+IF(OFFSET('Water Data'!$I$28,0,10*ROW('Water Data'!I7))="","",OFFSET('Water Data'!$I$28,0,10*ROW('Water Data'!I7)))</f>
        <v/>
      </c>
      <c r="CJ13" s="277" t="str">
        <f ca="true">+IF(OFFSET('Water Data'!$I$29,0,10*ROW('Water Data'!I7))="","",OFFSET('Water Data'!$I$29,0,10*ROW('Water Data'!I7)))</f>
        <v/>
      </c>
      <c r="CK13" s="277" t="str">
        <f ca="true">+IF(OFFSET('Sanitation Data'!$D$28,0,10*ROW('Sanitation Data'!D7))="","",OFFSET('Sanitation Data'!$D$28,0,10*ROW('Sanitation Data'!D7)))</f>
        <v/>
      </c>
      <c r="CL13" s="277" t="str">
        <f ca="true">+IF(OFFSET('Sanitation Data'!$D$29,0,10*ROW('Sanitation Data'!D7))="","",OFFSET('Sanitation Data'!$D$29,0,10*ROW('Sanitation Data'!D7)))</f>
        <v/>
      </c>
      <c r="CM13" s="277" t="str">
        <f ca="true">+IF(OFFSET('Sanitation Data'!$D$30,0,10*ROW('Sanitation Data'!D7))="","",OFFSET('Sanitation Data'!$D$30,0,10*ROW('Sanitation Data'!D7)))</f>
        <v/>
      </c>
      <c r="CN13" s="277" t="str">
        <f ca="true">+IF(OFFSET('Sanitation Data'!$D$31,0,10*ROW('Sanitation Data'!D7))="","",OFFSET('Sanitation Data'!$D$31,0,10*ROW('Sanitation Data'!D7)))</f>
        <v/>
      </c>
      <c r="CO13" s="277" t="str">
        <f ca="true">+IF(OFFSET('Sanitation Data'!$D$32,0,10*ROW('Sanitation Data'!D7))="","",OFFSET('Sanitation Data'!$D$32,0,10*ROW('Sanitation Data'!D7)))</f>
        <v/>
      </c>
      <c r="CP13" s="277" t="str">
        <f ca="true">+IF(OFFSET('Sanitation Data'!$E$28,0,10*ROW('Sanitation Data'!E7))="","",OFFSET('Sanitation Data'!$E$28,0,10*ROW('Sanitation Data'!E7)))</f>
        <v/>
      </c>
      <c r="CQ13" s="277" t="str">
        <f ca="true">+IF(OFFSET('Sanitation Data'!$E$29,0,10*ROW('Sanitation Data'!E7))="","",OFFSET('Sanitation Data'!$E$29,0,10*ROW('Sanitation Data'!E7)))</f>
        <v/>
      </c>
      <c r="CR13" s="277" t="str">
        <f ca="true">+IF(OFFSET('Sanitation Data'!$E$30,0,10*ROW('Sanitation Data'!E7))="","",OFFSET('Sanitation Data'!$E$30,0,10*ROW('Sanitation Data'!E7)))</f>
        <v/>
      </c>
      <c r="CS13" s="277" t="str">
        <f ca="true">+IF(OFFSET('Sanitation Data'!$E$31,0,10*ROW('Sanitation Data'!E7))="","",OFFSET('Sanitation Data'!$E$31,0,10*ROW('Sanitation Data'!E7)))</f>
        <v/>
      </c>
      <c r="CT13" s="277" t="str">
        <f ca="true">+IF(OFFSET('Sanitation Data'!$E$32,0,10*ROW('Sanitation Data'!E7))="","",OFFSET('Sanitation Data'!$E$32,0,10*ROW('Sanitation Data'!E7)))</f>
        <v/>
      </c>
      <c r="CU13" s="277" t="str">
        <f ca="true">+IF(OFFSET('Sanitation Data'!$F$28,0,10*ROW('Sanitation Data'!F7))="","",OFFSET('Sanitation Data'!$F$28,0,10*ROW('Sanitation Data'!F7)))</f>
        <v/>
      </c>
      <c r="CV13" s="277" t="str">
        <f ca="true">+IF(OFFSET('Sanitation Data'!$F$29,0,10*ROW('Sanitation Data'!F7))="","",OFFSET('Sanitation Data'!$F$29,0,10*ROW('Sanitation Data'!F7)))</f>
        <v/>
      </c>
      <c r="CW13" s="277" t="str">
        <f ca="true">+IF(OFFSET('Sanitation Data'!$F$30,0,10*ROW('Sanitation Data'!F7))="","",OFFSET('Sanitation Data'!$F$30,0,10*ROW('Sanitation Data'!F7)))</f>
        <v/>
      </c>
      <c r="CX13" s="277" t="str">
        <f ca="true">+IF(OFFSET('Sanitation Data'!$F$31,0,10*ROW('Sanitation Data'!F7))="","",OFFSET('Sanitation Data'!$F$31,0,10*ROW('Sanitation Data'!F7)))</f>
        <v/>
      </c>
      <c r="CY13" s="277" t="str">
        <f ca="true">+IF(OFFSET('Sanitation Data'!$F$32,0,10*ROW('Sanitation Data'!F7))="","",OFFSET('Sanitation Data'!$F$32,0,10*ROW('Sanitation Data'!F7)))</f>
        <v/>
      </c>
      <c r="CZ13" s="277" t="str">
        <f ca="true">+IF(OFFSET('Sanitation Data'!$G$28,0,10*ROW('Sanitation Data'!G7))="","",OFFSET('Sanitation Data'!$G$28,0,10*ROW('Sanitation Data'!G7)))</f>
        <v/>
      </c>
      <c r="DA13" s="277" t="str">
        <f ca="true">+IF(OFFSET('Sanitation Data'!$G$29,0,10*ROW('Sanitation Data'!G7))="","",OFFSET('Sanitation Data'!$G$29,0,10*ROW('Sanitation Data'!G7)))</f>
        <v/>
      </c>
      <c r="DB13" s="277" t="str">
        <f ca="true">+IF(OFFSET('Sanitation Data'!$G$30,0,10*ROW('Sanitation Data'!G7))="","",OFFSET('Sanitation Data'!$G$30,0,10*ROW('Sanitation Data'!G7)))</f>
        <v/>
      </c>
      <c r="DC13" s="277" t="str">
        <f ca="true">+IF(OFFSET('Sanitation Data'!$G$31,0,10*ROW('Sanitation Data'!G7))="","",OFFSET('Sanitation Data'!$G$31,0,10*ROW('Sanitation Data'!G7)))</f>
        <v/>
      </c>
      <c r="DD13" s="277" t="str">
        <f ca="true">+IF(OFFSET('Sanitation Data'!$G$32,0,10*ROW('Sanitation Data'!G7))="","",OFFSET('Sanitation Data'!$G$32,0,10*ROW('Sanitation Data'!G7)))</f>
        <v/>
      </c>
      <c r="DE13" s="277" t="str">
        <f ca="true">+IF(OFFSET('Sanitation Data'!$H$28,0,10*ROW('Sanitation Data'!H7))="","",OFFSET('Sanitation Data'!$H$28,0,10*ROW('Sanitation Data'!H7)))</f>
        <v/>
      </c>
      <c r="DF13" s="277" t="str">
        <f ca="true">+IF(OFFSET('Sanitation Data'!$H$29,0,10*ROW('Sanitation Data'!H7))="","",OFFSET('Sanitation Data'!$H$29,0,10*ROW('Sanitation Data'!H7)))</f>
        <v/>
      </c>
      <c r="DG13" s="277" t="str">
        <f ca="true">+IF(OFFSET('Sanitation Data'!$H$30,0,10*ROW('Sanitation Data'!H7))="","",OFFSET('Sanitation Data'!$H$30,0,10*ROW('Sanitation Data'!H7)))</f>
        <v/>
      </c>
      <c r="DH13" s="277" t="str">
        <f ca="true">+IF(OFFSET('Sanitation Data'!$H$31,0,10*ROW('Sanitation Data'!H7))="","",OFFSET('Sanitation Data'!$H$31,0,10*ROW('Sanitation Data'!H7)))</f>
        <v/>
      </c>
      <c r="DI13" s="277" t="str">
        <f ca="true">+IF(OFFSET('Sanitation Data'!$H$32,0,10*ROW('Sanitation Data'!H7))="","",OFFSET('Sanitation Data'!$H$32,0,10*ROW('Sanitation Data'!H7)))</f>
        <v/>
      </c>
      <c r="DJ13" s="277" t="str">
        <f ca="true">+IF(OFFSET('Sanitation Data'!$I$28,0,10*ROW('Sanitation Data'!I7))="","",OFFSET('Sanitation Data'!$I$28,0,10*ROW('Sanitation Data'!I7)))</f>
        <v/>
      </c>
      <c r="DK13" s="277" t="str">
        <f ca="true">+IF(OFFSET('Sanitation Data'!$I$29,0,10*ROW('Sanitation Data'!I7))="","",OFFSET('Sanitation Data'!$I$29,0,10*ROW('Sanitation Data'!I7)))</f>
        <v/>
      </c>
      <c r="DL13" s="277" t="str">
        <f ca="true">+IF(OFFSET('Sanitation Data'!$I$30,0,10*ROW('Sanitation Data'!I7))="","",OFFSET('Sanitation Data'!$I$30,0,10*ROW('Sanitation Data'!I7)))</f>
        <v/>
      </c>
      <c r="DM13" s="277" t="str">
        <f ca="true">+IF(OFFSET('Sanitation Data'!$I$31,0,10*ROW('Sanitation Data'!I7))="","",OFFSET('Sanitation Data'!$I$31,0,10*ROW('Sanitation Data'!I7)))</f>
        <v/>
      </c>
      <c r="DN13" s="277" t="str">
        <f ca="true">+IF(OFFSET('Sanitation Data'!$I$32,0,10*ROW('Sanitation Data'!I7))="","",OFFSET('Sanitation Data'!$I$32,0,10*ROW('Sanitation Data'!I7)))</f>
        <v/>
      </c>
      <c r="DO13" s="277" t="str">
        <f ca="true">+IF(OFFSET('Hygiene Data'!$D$11,0,10*ROW('Hygiene Data'!D7))="","",OFFSET('Hygiene Data'!$D$11,0,10*ROW('Hygiene Data'!D7)))</f>
        <v/>
      </c>
      <c r="DP13" s="277" t="str">
        <f ca="true">+IF(OFFSET('Hygiene Data'!$D$12,0,10*ROW('Hygiene Data'!D7))="","",OFFSET('Hygiene Data'!$D$12,0,10*ROW('Hygiene Data'!D7)))</f>
        <v/>
      </c>
      <c r="DQ13" s="277" t="str">
        <f ca="true">+IF(OFFSET('Hygiene Data'!$D$13,0,10*ROW('Hygiene Data'!D7))="","",OFFSET('Hygiene Data'!$D$13,0,10*ROW('Hygiene Data'!D7)))</f>
        <v/>
      </c>
      <c r="DR13" s="277" t="str">
        <f ca="true">+IF(OFFSET('Hygiene Data'!$E$11,0,10*ROW('Hygiene Data'!E7))="","",OFFSET('Hygiene Data'!$E$11,0,10*ROW('Hygiene Data'!E7)))</f>
        <v/>
      </c>
      <c r="DS13" s="277" t="str">
        <f ca="true">+IF(OFFSET('Hygiene Data'!$E$12,0,10*ROW('Hygiene Data'!E7))="","",OFFSET('Hygiene Data'!$E$12,0,10*ROW('Hygiene Data'!E7)))</f>
        <v/>
      </c>
      <c r="DT13" s="277" t="str">
        <f ca="true">+IF(OFFSET('Hygiene Data'!$E$13,0,10*ROW('Hygiene Data'!E7))="","",OFFSET('Hygiene Data'!$E$13,0,10*ROW('Hygiene Data'!E7)))</f>
        <v/>
      </c>
      <c r="DU13" s="277" t="str">
        <f ca="true">+IF(OFFSET('Hygiene Data'!$F$11,0,10*ROW('Hygiene Data'!F7))="","",OFFSET('Hygiene Data'!$F$11,0,10*ROW('Hygiene Data'!F7)))</f>
        <v/>
      </c>
      <c r="DV13" s="277" t="str">
        <f ca="true">+IF(OFFSET('Hygiene Data'!$F$12,0,10*ROW('Hygiene Data'!F7))="","",OFFSET('Hygiene Data'!$F$12,0,10*ROW('Hygiene Data'!F7)))</f>
        <v/>
      </c>
      <c r="DW13" s="277" t="str">
        <f ca="true">+IF(OFFSET('Hygiene Data'!$F$13,0,10*ROW('Hygiene Data'!F7))="","",OFFSET('Hygiene Data'!$F$13,0,10*ROW('Hygiene Data'!F7)))</f>
        <v/>
      </c>
      <c r="DX13" s="277" t="str">
        <f ca="true">+IF(OFFSET('Hygiene Data'!$G$11,0,10*ROW('Hygiene Data'!G7))="","",OFFSET('Hygiene Data'!$G$11,0,10*ROW('Hygiene Data'!G7)))</f>
        <v/>
      </c>
      <c r="DY13" s="277" t="str">
        <f ca="true">+IF(OFFSET('Hygiene Data'!$G$12,0,10*ROW('Hygiene Data'!G7))="","",OFFSET('Hygiene Data'!$G$12,0,10*ROW('Hygiene Data'!G7)))</f>
        <v/>
      </c>
      <c r="DZ13" s="277" t="str">
        <f ca="true">+IF(OFFSET('Hygiene Data'!$G$13,0,10*ROW('Hygiene Data'!G7))="","",OFFSET('Hygiene Data'!$G$13,0,10*ROW('Hygiene Data'!G7)))</f>
        <v/>
      </c>
      <c r="EA13" s="277" t="str">
        <f ca="true">+IF(OFFSET('Hygiene Data'!$H$11,0,10*ROW('Hygiene Data'!H7))="","",OFFSET('Hygiene Data'!$H$11,0,10*ROW('Hygiene Data'!H7)))</f>
        <v/>
      </c>
      <c r="EB13" s="277" t="str">
        <f ca="true">+IF(OFFSET('Hygiene Data'!$H$12,0,10*ROW('Hygiene Data'!H7))="","",OFFSET('Hygiene Data'!$H$12,0,10*ROW('Hygiene Data'!H7)))</f>
        <v/>
      </c>
      <c r="EC13" s="277" t="str">
        <f ca="true">+IF(OFFSET('Hygiene Data'!$H$13,0,10*ROW('Hygiene Data'!H7))="","",OFFSET('Hygiene Data'!$H$13,0,10*ROW('Hygiene Data'!H7)))</f>
        <v/>
      </c>
      <c r="ED13" s="277" t="str">
        <f ca="true">+IF(OFFSET('Hygiene Data'!$I$11,0,10*ROW('Hygiene Data'!I7))="","",OFFSET('Hygiene Data'!$I$11,0,10*ROW('Hygiene Data'!I7)))</f>
        <v/>
      </c>
      <c r="EE13" s="277" t="str">
        <f ca="true">+IF(OFFSET('Hygiene Data'!$I$12,0,10*ROW('Hygiene Data'!I7))="","",OFFSET('Hygiene Data'!$I$12,0,10*ROW('Hygiene Data'!I7)))</f>
        <v/>
      </c>
      <c r="EF13" s="277"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3"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7"/>
      <c r="BS14" s="277" t="str">
        <f ca="true">+IF(OFFSET('Water Data'!$D$27,0,10*ROW('Water Data'!D8))="","",OFFSET('Water Data'!$D$27,0,10*ROW('Water Data'!D8)))</f>
        <v/>
      </c>
      <c r="BT14" s="277" t="str">
        <f ca="true">+IF(OFFSET('Water Data'!$D$28,0,10*ROW('Water Data'!D8))="","",OFFSET('Water Data'!$D$28,0,10*ROW('Water Data'!D8)))</f>
        <v/>
      </c>
      <c r="BU14" s="277" t="str">
        <f ca="true">+IF(OFFSET('Water Data'!$D$29,0,10*ROW('Water Data'!D8))="","",OFFSET('Water Data'!$D$29,0,10*ROW('Water Data'!D8)))</f>
        <v/>
      </c>
      <c r="BV14" s="277" t="str">
        <f ca="true">+IF(OFFSET('Water Data'!$E$27,0,10*ROW('Water Data'!E8))="","",OFFSET('Water Data'!$E$27,0,10*ROW('Water Data'!E8)))</f>
        <v/>
      </c>
      <c r="BW14" s="277" t="str">
        <f ca="true">+IF(OFFSET('Water Data'!$E$28,0,10*ROW('Water Data'!E8))="","",OFFSET('Water Data'!$E$28,0,10*ROW('Water Data'!E8)))</f>
        <v/>
      </c>
      <c r="BX14" s="277" t="str">
        <f ca="true">+IF(OFFSET('Water Data'!$E$29,0,10*ROW('Water Data'!E8))="","",OFFSET('Water Data'!$E$29,0,10*ROW('Water Data'!E8)))</f>
        <v/>
      </c>
      <c r="BY14" s="277" t="str">
        <f ca="true">+IF(OFFSET('Water Data'!$F$27,0,10*ROW('Water Data'!F8))="","",OFFSET('Water Data'!$F$27,0,10*ROW('Water Data'!F8)))</f>
        <v/>
      </c>
      <c r="BZ14" s="277" t="str">
        <f ca="true">+IF(OFFSET('Water Data'!$F$28,0,10*ROW('Water Data'!F8))="","",OFFSET('Water Data'!$F$28,0,10*ROW('Water Data'!F8)))</f>
        <v/>
      </c>
      <c r="CA14" s="277" t="str">
        <f ca="true">+IF(OFFSET('Water Data'!$F$29,0,10*ROW('Water Data'!F8))="","",OFFSET('Water Data'!$F$29,0,10*ROW('Water Data'!F8)))</f>
        <v/>
      </c>
      <c r="CB14" s="277" t="str">
        <f ca="true">+IF(OFFSET('Water Data'!$G$27,0,10*ROW('Water Data'!G8))="","",OFFSET('Water Data'!$G$27,0,10*ROW('Water Data'!G8)))</f>
        <v/>
      </c>
      <c r="CC14" s="277" t="str">
        <f ca="true">+IF(OFFSET('Water Data'!$G$28,0,10*ROW('Water Data'!G8))="","",OFFSET('Water Data'!$G$28,0,10*ROW('Water Data'!G8)))</f>
        <v/>
      </c>
      <c r="CD14" s="277" t="str">
        <f ca="true">+IF(OFFSET('Water Data'!$G$29,0,10*ROW('Water Data'!G8))="","",OFFSET('Water Data'!$G$29,0,10*ROW('Water Data'!G8)))</f>
        <v/>
      </c>
      <c r="CE14" s="277" t="str">
        <f ca="true">+IF(OFFSET('Water Data'!$H$27,0,10*ROW('Water Data'!H8))="","",OFFSET('Water Data'!$H$27,0,10*ROW('Water Data'!H8)))</f>
        <v/>
      </c>
      <c r="CF14" s="277" t="str">
        <f ca="true">+IF(OFFSET('Water Data'!$H$28,0,10*ROW('Water Data'!H8))="","",OFFSET('Water Data'!$H$28,0,10*ROW('Water Data'!H8)))</f>
        <v/>
      </c>
      <c r="CG14" s="277" t="str">
        <f ca="true">+IF(OFFSET('Water Data'!$H$29,0,10*ROW('Water Data'!H8))="","",OFFSET('Water Data'!$H$29,0,10*ROW('Water Data'!H8)))</f>
        <v/>
      </c>
      <c r="CH14" s="277" t="str">
        <f ca="true">+IF(OFFSET('Water Data'!$I$27,0,10*ROW('Water Data'!I8))="","",OFFSET('Water Data'!$I$27,0,10*ROW('Water Data'!I8)))</f>
        <v/>
      </c>
      <c r="CI14" s="277" t="str">
        <f ca="true">+IF(OFFSET('Water Data'!$I$28,0,10*ROW('Water Data'!I8))="","",OFFSET('Water Data'!$I$28,0,10*ROW('Water Data'!I8)))</f>
        <v/>
      </c>
      <c r="CJ14" s="277" t="str">
        <f ca="true">+IF(OFFSET('Water Data'!$I$29,0,10*ROW('Water Data'!I8))="","",OFFSET('Water Data'!$I$29,0,10*ROW('Water Data'!I8)))</f>
        <v/>
      </c>
      <c r="CK14" s="277" t="str">
        <f ca="true">+IF(OFFSET('Sanitation Data'!$D$28,0,10*ROW('Sanitation Data'!D8))="","",OFFSET('Sanitation Data'!$D$28,0,10*ROW('Sanitation Data'!D8)))</f>
        <v/>
      </c>
      <c r="CL14" s="277" t="str">
        <f ca="true">+IF(OFFSET('Sanitation Data'!$D$29,0,10*ROW('Sanitation Data'!D8))="","",OFFSET('Sanitation Data'!$D$29,0,10*ROW('Sanitation Data'!D8)))</f>
        <v/>
      </c>
      <c r="CM14" s="277" t="str">
        <f ca="true">+IF(OFFSET('Sanitation Data'!$D$30,0,10*ROW('Sanitation Data'!D8))="","",OFFSET('Sanitation Data'!$D$30,0,10*ROW('Sanitation Data'!D8)))</f>
        <v/>
      </c>
      <c r="CN14" s="277" t="str">
        <f ca="true">+IF(OFFSET('Sanitation Data'!$D$31,0,10*ROW('Sanitation Data'!D8))="","",OFFSET('Sanitation Data'!$D$31,0,10*ROW('Sanitation Data'!D8)))</f>
        <v/>
      </c>
      <c r="CO14" s="277" t="str">
        <f ca="true">+IF(OFFSET('Sanitation Data'!$D$32,0,10*ROW('Sanitation Data'!D8))="","",OFFSET('Sanitation Data'!$D$32,0,10*ROW('Sanitation Data'!D8)))</f>
        <v/>
      </c>
      <c r="CP14" s="277" t="str">
        <f ca="true">+IF(OFFSET('Sanitation Data'!$E$28,0,10*ROW('Sanitation Data'!E8))="","",OFFSET('Sanitation Data'!$E$28,0,10*ROW('Sanitation Data'!E8)))</f>
        <v/>
      </c>
      <c r="CQ14" s="277" t="str">
        <f ca="true">+IF(OFFSET('Sanitation Data'!$E$29,0,10*ROW('Sanitation Data'!E8))="","",OFFSET('Sanitation Data'!$E$29,0,10*ROW('Sanitation Data'!E8)))</f>
        <v/>
      </c>
      <c r="CR14" s="277" t="str">
        <f ca="true">+IF(OFFSET('Sanitation Data'!$E$30,0,10*ROW('Sanitation Data'!E8))="","",OFFSET('Sanitation Data'!$E$30,0,10*ROW('Sanitation Data'!E8)))</f>
        <v/>
      </c>
      <c r="CS14" s="277" t="str">
        <f ca="true">+IF(OFFSET('Sanitation Data'!$E$31,0,10*ROW('Sanitation Data'!E8))="","",OFFSET('Sanitation Data'!$E$31,0,10*ROW('Sanitation Data'!E8)))</f>
        <v/>
      </c>
      <c r="CT14" s="277" t="str">
        <f ca="true">+IF(OFFSET('Sanitation Data'!$E$32,0,10*ROW('Sanitation Data'!E8))="","",OFFSET('Sanitation Data'!$E$32,0,10*ROW('Sanitation Data'!E8)))</f>
        <v/>
      </c>
      <c r="CU14" s="277" t="str">
        <f ca="true">+IF(OFFSET('Sanitation Data'!$F$28,0,10*ROW('Sanitation Data'!F8))="","",OFFSET('Sanitation Data'!$F$28,0,10*ROW('Sanitation Data'!F8)))</f>
        <v/>
      </c>
      <c r="CV14" s="277" t="str">
        <f ca="true">+IF(OFFSET('Sanitation Data'!$F$29,0,10*ROW('Sanitation Data'!F8))="","",OFFSET('Sanitation Data'!$F$29,0,10*ROW('Sanitation Data'!F8)))</f>
        <v/>
      </c>
      <c r="CW14" s="277" t="str">
        <f ca="true">+IF(OFFSET('Sanitation Data'!$F$30,0,10*ROW('Sanitation Data'!F8))="","",OFFSET('Sanitation Data'!$F$30,0,10*ROW('Sanitation Data'!F8)))</f>
        <v/>
      </c>
      <c r="CX14" s="277" t="str">
        <f ca="true">+IF(OFFSET('Sanitation Data'!$F$31,0,10*ROW('Sanitation Data'!F8))="","",OFFSET('Sanitation Data'!$F$31,0,10*ROW('Sanitation Data'!F8)))</f>
        <v/>
      </c>
      <c r="CY14" s="277" t="str">
        <f ca="true">+IF(OFFSET('Sanitation Data'!$F$32,0,10*ROW('Sanitation Data'!F8))="","",OFFSET('Sanitation Data'!$F$32,0,10*ROW('Sanitation Data'!F8)))</f>
        <v/>
      </c>
      <c r="CZ14" s="277" t="str">
        <f ca="true">+IF(OFFSET('Sanitation Data'!$G$28,0,10*ROW('Sanitation Data'!G8))="","",OFFSET('Sanitation Data'!$G$28,0,10*ROW('Sanitation Data'!G8)))</f>
        <v/>
      </c>
      <c r="DA14" s="277" t="str">
        <f ca="true">+IF(OFFSET('Sanitation Data'!$G$29,0,10*ROW('Sanitation Data'!G8))="","",OFFSET('Sanitation Data'!$G$29,0,10*ROW('Sanitation Data'!G8)))</f>
        <v/>
      </c>
      <c r="DB14" s="277" t="str">
        <f ca="true">+IF(OFFSET('Sanitation Data'!$G$30,0,10*ROW('Sanitation Data'!G8))="","",OFFSET('Sanitation Data'!$G$30,0,10*ROW('Sanitation Data'!G8)))</f>
        <v/>
      </c>
      <c r="DC14" s="277" t="str">
        <f ca="true">+IF(OFFSET('Sanitation Data'!$G$31,0,10*ROW('Sanitation Data'!G8))="","",OFFSET('Sanitation Data'!$G$31,0,10*ROW('Sanitation Data'!G8)))</f>
        <v/>
      </c>
      <c r="DD14" s="277" t="str">
        <f ca="true">+IF(OFFSET('Sanitation Data'!$G$32,0,10*ROW('Sanitation Data'!G8))="","",OFFSET('Sanitation Data'!$G$32,0,10*ROW('Sanitation Data'!G8)))</f>
        <v/>
      </c>
      <c r="DE14" s="277" t="str">
        <f ca="true">+IF(OFFSET('Sanitation Data'!$H$28,0,10*ROW('Sanitation Data'!H8))="","",OFFSET('Sanitation Data'!$H$28,0,10*ROW('Sanitation Data'!H8)))</f>
        <v/>
      </c>
      <c r="DF14" s="277" t="str">
        <f ca="true">+IF(OFFSET('Sanitation Data'!$H$29,0,10*ROW('Sanitation Data'!H8))="","",OFFSET('Sanitation Data'!$H$29,0,10*ROW('Sanitation Data'!H8)))</f>
        <v/>
      </c>
      <c r="DG14" s="277" t="str">
        <f ca="true">+IF(OFFSET('Sanitation Data'!$H$30,0,10*ROW('Sanitation Data'!H8))="","",OFFSET('Sanitation Data'!$H$30,0,10*ROW('Sanitation Data'!H8)))</f>
        <v/>
      </c>
      <c r="DH14" s="277" t="str">
        <f ca="true">+IF(OFFSET('Sanitation Data'!$H$31,0,10*ROW('Sanitation Data'!H8))="","",OFFSET('Sanitation Data'!$H$31,0,10*ROW('Sanitation Data'!H8)))</f>
        <v/>
      </c>
      <c r="DI14" s="277" t="str">
        <f ca="true">+IF(OFFSET('Sanitation Data'!$H$32,0,10*ROW('Sanitation Data'!H8))="","",OFFSET('Sanitation Data'!$H$32,0,10*ROW('Sanitation Data'!H8)))</f>
        <v/>
      </c>
      <c r="DJ14" s="277" t="str">
        <f ca="true">+IF(OFFSET('Sanitation Data'!$I$28,0,10*ROW('Sanitation Data'!I8))="","",OFFSET('Sanitation Data'!$I$28,0,10*ROW('Sanitation Data'!I8)))</f>
        <v/>
      </c>
      <c r="DK14" s="277" t="str">
        <f ca="true">+IF(OFFSET('Sanitation Data'!$I$29,0,10*ROW('Sanitation Data'!I8))="","",OFFSET('Sanitation Data'!$I$29,0,10*ROW('Sanitation Data'!I8)))</f>
        <v/>
      </c>
      <c r="DL14" s="277" t="str">
        <f ca="true">+IF(OFFSET('Sanitation Data'!$I$30,0,10*ROW('Sanitation Data'!I8))="","",OFFSET('Sanitation Data'!$I$30,0,10*ROW('Sanitation Data'!I8)))</f>
        <v/>
      </c>
      <c r="DM14" s="277" t="str">
        <f ca="true">+IF(OFFSET('Sanitation Data'!$I$31,0,10*ROW('Sanitation Data'!I8))="","",OFFSET('Sanitation Data'!$I$31,0,10*ROW('Sanitation Data'!I8)))</f>
        <v/>
      </c>
      <c r="DN14" s="277" t="str">
        <f ca="true">+IF(OFFSET('Sanitation Data'!$I$32,0,10*ROW('Sanitation Data'!I8))="","",OFFSET('Sanitation Data'!$I$32,0,10*ROW('Sanitation Data'!I8)))</f>
        <v/>
      </c>
      <c r="DO14" s="277" t="str">
        <f ca="true">+IF(OFFSET('Hygiene Data'!$D$11,0,10*ROW('Hygiene Data'!D8))="","",OFFSET('Hygiene Data'!$D$11,0,10*ROW('Hygiene Data'!D8)))</f>
        <v/>
      </c>
      <c r="DP14" s="277" t="str">
        <f ca="true">+IF(OFFSET('Hygiene Data'!$D$12,0,10*ROW('Hygiene Data'!D8))="","",OFFSET('Hygiene Data'!$D$12,0,10*ROW('Hygiene Data'!D8)))</f>
        <v/>
      </c>
      <c r="DQ14" s="277" t="str">
        <f ca="true">+IF(OFFSET('Hygiene Data'!$D$13,0,10*ROW('Hygiene Data'!D8))="","",OFFSET('Hygiene Data'!$D$13,0,10*ROW('Hygiene Data'!D8)))</f>
        <v/>
      </c>
      <c r="DR14" s="277" t="str">
        <f ca="true">+IF(OFFSET('Hygiene Data'!$E$11,0,10*ROW('Hygiene Data'!E8))="","",OFFSET('Hygiene Data'!$E$11,0,10*ROW('Hygiene Data'!E8)))</f>
        <v/>
      </c>
      <c r="DS14" s="277" t="str">
        <f ca="true">+IF(OFFSET('Hygiene Data'!$E$12,0,10*ROW('Hygiene Data'!E8))="","",OFFSET('Hygiene Data'!$E$12,0,10*ROW('Hygiene Data'!E8)))</f>
        <v/>
      </c>
      <c r="DT14" s="277" t="str">
        <f ca="true">+IF(OFFSET('Hygiene Data'!$E$13,0,10*ROW('Hygiene Data'!E8))="","",OFFSET('Hygiene Data'!$E$13,0,10*ROW('Hygiene Data'!E8)))</f>
        <v/>
      </c>
      <c r="DU14" s="277" t="str">
        <f ca="true">+IF(OFFSET('Hygiene Data'!$F$11,0,10*ROW('Hygiene Data'!F8))="","",OFFSET('Hygiene Data'!$F$11,0,10*ROW('Hygiene Data'!F8)))</f>
        <v/>
      </c>
      <c r="DV14" s="277" t="str">
        <f ca="true">+IF(OFFSET('Hygiene Data'!$F$12,0,10*ROW('Hygiene Data'!F8))="","",OFFSET('Hygiene Data'!$F$12,0,10*ROW('Hygiene Data'!F8)))</f>
        <v/>
      </c>
      <c r="DW14" s="277" t="str">
        <f ca="true">+IF(OFFSET('Hygiene Data'!$F$13,0,10*ROW('Hygiene Data'!F8))="","",OFFSET('Hygiene Data'!$F$13,0,10*ROW('Hygiene Data'!F8)))</f>
        <v/>
      </c>
      <c r="DX14" s="277" t="str">
        <f ca="true">+IF(OFFSET('Hygiene Data'!$G$11,0,10*ROW('Hygiene Data'!G8))="","",OFFSET('Hygiene Data'!$G$11,0,10*ROW('Hygiene Data'!G8)))</f>
        <v/>
      </c>
      <c r="DY14" s="277" t="str">
        <f ca="true">+IF(OFFSET('Hygiene Data'!$G$12,0,10*ROW('Hygiene Data'!G8))="","",OFFSET('Hygiene Data'!$G$12,0,10*ROW('Hygiene Data'!G8)))</f>
        <v/>
      </c>
      <c r="DZ14" s="277" t="str">
        <f ca="true">+IF(OFFSET('Hygiene Data'!$G$13,0,10*ROW('Hygiene Data'!G8))="","",OFFSET('Hygiene Data'!$G$13,0,10*ROW('Hygiene Data'!G8)))</f>
        <v/>
      </c>
      <c r="EA14" s="277" t="str">
        <f ca="true">+IF(OFFSET('Hygiene Data'!$H$11,0,10*ROW('Hygiene Data'!H8))="","",OFFSET('Hygiene Data'!$H$11,0,10*ROW('Hygiene Data'!H8)))</f>
        <v/>
      </c>
      <c r="EB14" s="277" t="str">
        <f ca="true">+IF(OFFSET('Hygiene Data'!$H$12,0,10*ROW('Hygiene Data'!H8))="","",OFFSET('Hygiene Data'!$H$12,0,10*ROW('Hygiene Data'!H8)))</f>
        <v/>
      </c>
      <c r="EC14" s="277" t="str">
        <f ca="true">+IF(OFFSET('Hygiene Data'!$H$13,0,10*ROW('Hygiene Data'!H8))="","",OFFSET('Hygiene Data'!$H$13,0,10*ROW('Hygiene Data'!H8)))</f>
        <v/>
      </c>
      <c r="ED14" s="277" t="str">
        <f ca="true">+IF(OFFSET('Hygiene Data'!$I$11,0,10*ROW('Hygiene Data'!I8))="","",OFFSET('Hygiene Data'!$I$11,0,10*ROW('Hygiene Data'!I8)))</f>
        <v/>
      </c>
      <c r="EE14" s="277" t="str">
        <f ca="true">+IF(OFFSET('Hygiene Data'!$I$12,0,10*ROW('Hygiene Data'!I8))="","",OFFSET('Hygiene Data'!$I$12,0,10*ROW('Hygiene Data'!I8)))</f>
        <v/>
      </c>
      <c r="EF14" s="277"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3"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7"/>
      <c r="BS15" s="277" t="str">
        <f ca="true">+IF(OFFSET('Water Data'!$D$27,0,10*ROW('Water Data'!D9))="","",OFFSET('Water Data'!$D$27,0,10*ROW('Water Data'!D9)))</f>
        <v/>
      </c>
      <c r="BT15" s="277" t="str">
        <f ca="true">+IF(OFFSET('Water Data'!$D$28,0,10*ROW('Water Data'!D9))="","",OFFSET('Water Data'!$D$28,0,10*ROW('Water Data'!D9)))</f>
        <v/>
      </c>
      <c r="BU15" s="277" t="str">
        <f ca="true">+IF(OFFSET('Water Data'!$D$29,0,10*ROW('Water Data'!D9))="","",OFFSET('Water Data'!$D$29,0,10*ROW('Water Data'!D9)))</f>
        <v/>
      </c>
      <c r="BV15" s="277" t="str">
        <f ca="true">+IF(OFFSET('Water Data'!$E$27,0,10*ROW('Water Data'!E9))="","",OFFSET('Water Data'!$E$27,0,10*ROW('Water Data'!E9)))</f>
        <v/>
      </c>
      <c r="BW15" s="277" t="str">
        <f ca="true">+IF(OFFSET('Water Data'!$E$28,0,10*ROW('Water Data'!E9))="","",OFFSET('Water Data'!$E$28,0,10*ROW('Water Data'!E9)))</f>
        <v/>
      </c>
      <c r="BX15" s="277" t="str">
        <f ca="true">+IF(OFFSET('Water Data'!$E$29,0,10*ROW('Water Data'!E9))="","",OFFSET('Water Data'!$E$29,0,10*ROW('Water Data'!E9)))</f>
        <v/>
      </c>
      <c r="BY15" s="277" t="str">
        <f ca="true">+IF(OFFSET('Water Data'!$F$27,0,10*ROW('Water Data'!F9))="","",OFFSET('Water Data'!$F$27,0,10*ROW('Water Data'!F9)))</f>
        <v/>
      </c>
      <c r="BZ15" s="277" t="str">
        <f ca="true">+IF(OFFSET('Water Data'!$F$28,0,10*ROW('Water Data'!F9))="","",OFFSET('Water Data'!$F$28,0,10*ROW('Water Data'!F9)))</f>
        <v/>
      </c>
      <c r="CA15" s="277" t="str">
        <f ca="true">+IF(OFFSET('Water Data'!$F$29,0,10*ROW('Water Data'!F9))="","",OFFSET('Water Data'!$F$29,0,10*ROW('Water Data'!F9)))</f>
        <v/>
      </c>
      <c r="CB15" s="277" t="str">
        <f ca="true">+IF(OFFSET('Water Data'!$G$27,0,10*ROW('Water Data'!G9))="","",OFFSET('Water Data'!$G$27,0,10*ROW('Water Data'!G9)))</f>
        <v/>
      </c>
      <c r="CC15" s="277" t="str">
        <f ca="true">+IF(OFFSET('Water Data'!$G$28,0,10*ROW('Water Data'!G9))="","",OFFSET('Water Data'!$G$28,0,10*ROW('Water Data'!G9)))</f>
        <v/>
      </c>
      <c r="CD15" s="277" t="str">
        <f ca="true">+IF(OFFSET('Water Data'!$G$29,0,10*ROW('Water Data'!G9))="","",OFFSET('Water Data'!$G$29,0,10*ROW('Water Data'!G9)))</f>
        <v/>
      </c>
      <c r="CE15" s="277" t="str">
        <f ca="true">+IF(OFFSET('Water Data'!$H$27,0,10*ROW('Water Data'!H9))="","",OFFSET('Water Data'!$H$27,0,10*ROW('Water Data'!H9)))</f>
        <v/>
      </c>
      <c r="CF15" s="277" t="str">
        <f ca="true">+IF(OFFSET('Water Data'!$H$28,0,10*ROW('Water Data'!H9))="","",OFFSET('Water Data'!$H$28,0,10*ROW('Water Data'!H9)))</f>
        <v/>
      </c>
      <c r="CG15" s="277" t="str">
        <f ca="true">+IF(OFFSET('Water Data'!$H$29,0,10*ROW('Water Data'!H9))="","",OFFSET('Water Data'!$H$29,0,10*ROW('Water Data'!H9)))</f>
        <v/>
      </c>
      <c r="CH15" s="277" t="str">
        <f ca="true">+IF(OFFSET('Water Data'!$I$27,0,10*ROW('Water Data'!I9))="","",OFFSET('Water Data'!$I$27,0,10*ROW('Water Data'!I9)))</f>
        <v/>
      </c>
      <c r="CI15" s="277" t="str">
        <f ca="true">+IF(OFFSET('Water Data'!$I$28,0,10*ROW('Water Data'!I9))="","",OFFSET('Water Data'!$I$28,0,10*ROW('Water Data'!I9)))</f>
        <v/>
      </c>
      <c r="CJ15" s="277" t="str">
        <f ca="true">+IF(OFFSET('Water Data'!$I$29,0,10*ROW('Water Data'!I9))="","",OFFSET('Water Data'!$I$29,0,10*ROW('Water Data'!I9)))</f>
        <v/>
      </c>
      <c r="CK15" s="277" t="str">
        <f ca="true">+IF(OFFSET('Sanitation Data'!$D$28,0,10*ROW('Sanitation Data'!D9))="","",OFFSET('Sanitation Data'!$D$28,0,10*ROW('Sanitation Data'!D9)))</f>
        <v/>
      </c>
      <c r="CL15" s="277" t="str">
        <f ca="true">+IF(OFFSET('Sanitation Data'!$D$29,0,10*ROW('Sanitation Data'!D9))="","",OFFSET('Sanitation Data'!$D$29,0,10*ROW('Sanitation Data'!D9)))</f>
        <v/>
      </c>
      <c r="CM15" s="277" t="str">
        <f ca="true">+IF(OFFSET('Sanitation Data'!$D$30,0,10*ROW('Sanitation Data'!D9))="","",OFFSET('Sanitation Data'!$D$30,0,10*ROW('Sanitation Data'!D9)))</f>
        <v/>
      </c>
      <c r="CN15" s="277" t="str">
        <f ca="true">+IF(OFFSET('Sanitation Data'!$D$31,0,10*ROW('Sanitation Data'!D9))="","",OFFSET('Sanitation Data'!$D$31,0,10*ROW('Sanitation Data'!D9)))</f>
        <v/>
      </c>
      <c r="CO15" s="277" t="str">
        <f ca="true">+IF(OFFSET('Sanitation Data'!$D$32,0,10*ROW('Sanitation Data'!D9))="","",OFFSET('Sanitation Data'!$D$32,0,10*ROW('Sanitation Data'!D9)))</f>
        <v/>
      </c>
      <c r="CP15" s="277" t="str">
        <f ca="true">+IF(OFFSET('Sanitation Data'!$E$28,0,10*ROW('Sanitation Data'!E9))="","",OFFSET('Sanitation Data'!$E$28,0,10*ROW('Sanitation Data'!E9)))</f>
        <v/>
      </c>
      <c r="CQ15" s="277" t="str">
        <f ca="true">+IF(OFFSET('Sanitation Data'!$E$29,0,10*ROW('Sanitation Data'!E9))="","",OFFSET('Sanitation Data'!$E$29,0,10*ROW('Sanitation Data'!E9)))</f>
        <v/>
      </c>
      <c r="CR15" s="277" t="str">
        <f ca="true">+IF(OFFSET('Sanitation Data'!$E$30,0,10*ROW('Sanitation Data'!E9))="","",OFFSET('Sanitation Data'!$E$30,0,10*ROW('Sanitation Data'!E9)))</f>
        <v/>
      </c>
      <c r="CS15" s="277" t="str">
        <f ca="true">+IF(OFFSET('Sanitation Data'!$E$31,0,10*ROW('Sanitation Data'!E9))="","",OFFSET('Sanitation Data'!$E$31,0,10*ROW('Sanitation Data'!E9)))</f>
        <v/>
      </c>
      <c r="CT15" s="277" t="str">
        <f ca="true">+IF(OFFSET('Sanitation Data'!$E$32,0,10*ROW('Sanitation Data'!E9))="","",OFFSET('Sanitation Data'!$E$32,0,10*ROW('Sanitation Data'!E9)))</f>
        <v/>
      </c>
      <c r="CU15" s="277" t="str">
        <f ca="true">+IF(OFFSET('Sanitation Data'!$F$28,0,10*ROW('Sanitation Data'!F9))="","",OFFSET('Sanitation Data'!$F$28,0,10*ROW('Sanitation Data'!F9)))</f>
        <v/>
      </c>
      <c r="CV15" s="277" t="str">
        <f ca="true">+IF(OFFSET('Sanitation Data'!$F$29,0,10*ROW('Sanitation Data'!F9))="","",OFFSET('Sanitation Data'!$F$29,0,10*ROW('Sanitation Data'!F9)))</f>
        <v/>
      </c>
      <c r="CW15" s="277" t="str">
        <f ca="true">+IF(OFFSET('Sanitation Data'!$F$30,0,10*ROW('Sanitation Data'!F9))="","",OFFSET('Sanitation Data'!$F$30,0,10*ROW('Sanitation Data'!F9)))</f>
        <v/>
      </c>
      <c r="CX15" s="277" t="str">
        <f ca="true">+IF(OFFSET('Sanitation Data'!$F$31,0,10*ROW('Sanitation Data'!F9))="","",OFFSET('Sanitation Data'!$F$31,0,10*ROW('Sanitation Data'!F9)))</f>
        <v/>
      </c>
      <c r="CY15" s="277" t="str">
        <f ca="true">+IF(OFFSET('Sanitation Data'!$F$32,0,10*ROW('Sanitation Data'!F9))="","",OFFSET('Sanitation Data'!$F$32,0,10*ROW('Sanitation Data'!F9)))</f>
        <v/>
      </c>
      <c r="CZ15" s="277" t="str">
        <f ca="true">+IF(OFFSET('Sanitation Data'!$G$28,0,10*ROW('Sanitation Data'!G9))="","",OFFSET('Sanitation Data'!$G$28,0,10*ROW('Sanitation Data'!G9)))</f>
        <v/>
      </c>
      <c r="DA15" s="277" t="str">
        <f ca="true">+IF(OFFSET('Sanitation Data'!$G$29,0,10*ROW('Sanitation Data'!G9))="","",OFFSET('Sanitation Data'!$G$29,0,10*ROW('Sanitation Data'!G9)))</f>
        <v/>
      </c>
      <c r="DB15" s="277" t="str">
        <f ca="true">+IF(OFFSET('Sanitation Data'!$G$30,0,10*ROW('Sanitation Data'!G9))="","",OFFSET('Sanitation Data'!$G$30,0,10*ROW('Sanitation Data'!G9)))</f>
        <v/>
      </c>
      <c r="DC15" s="277" t="str">
        <f ca="true">+IF(OFFSET('Sanitation Data'!$G$31,0,10*ROW('Sanitation Data'!G9))="","",OFFSET('Sanitation Data'!$G$31,0,10*ROW('Sanitation Data'!G9)))</f>
        <v/>
      </c>
      <c r="DD15" s="277" t="str">
        <f ca="true">+IF(OFFSET('Sanitation Data'!$G$32,0,10*ROW('Sanitation Data'!G9))="","",OFFSET('Sanitation Data'!$G$32,0,10*ROW('Sanitation Data'!G9)))</f>
        <v/>
      </c>
      <c r="DE15" s="277" t="str">
        <f ca="true">+IF(OFFSET('Sanitation Data'!$H$28,0,10*ROW('Sanitation Data'!H9))="","",OFFSET('Sanitation Data'!$H$28,0,10*ROW('Sanitation Data'!H9)))</f>
        <v/>
      </c>
      <c r="DF15" s="277" t="str">
        <f ca="true">+IF(OFFSET('Sanitation Data'!$H$29,0,10*ROW('Sanitation Data'!H9))="","",OFFSET('Sanitation Data'!$H$29,0,10*ROW('Sanitation Data'!H9)))</f>
        <v/>
      </c>
      <c r="DG15" s="277" t="str">
        <f ca="true">+IF(OFFSET('Sanitation Data'!$H$30,0,10*ROW('Sanitation Data'!H9))="","",OFFSET('Sanitation Data'!$H$30,0,10*ROW('Sanitation Data'!H9)))</f>
        <v/>
      </c>
      <c r="DH15" s="277" t="str">
        <f ca="true">+IF(OFFSET('Sanitation Data'!$H$31,0,10*ROW('Sanitation Data'!H9))="","",OFFSET('Sanitation Data'!$H$31,0,10*ROW('Sanitation Data'!H9)))</f>
        <v/>
      </c>
      <c r="DI15" s="277" t="str">
        <f ca="true">+IF(OFFSET('Sanitation Data'!$H$32,0,10*ROW('Sanitation Data'!H9))="","",OFFSET('Sanitation Data'!$H$32,0,10*ROW('Sanitation Data'!H9)))</f>
        <v/>
      </c>
      <c r="DJ15" s="277" t="str">
        <f ca="true">+IF(OFFSET('Sanitation Data'!$I$28,0,10*ROW('Sanitation Data'!I9))="","",OFFSET('Sanitation Data'!$I$28,0,10*ROW('Sanitation Data'!I9)))</f>
        <v/>
      </c>
      <c r="DK15" s="277" t="str">
        <f ca="true">+IF(OFFSET('Sanitation Data'!$I$29,0,10*ROW('Sanitation Data'!I9))="","",OFFSET('Sanitation Data'!$I$29,0,10*ROW('Sanitation Data'!I9)))</f>
        <v/>
      </c>
      <c r="DL15" s="277" t="str">
        <f ca="true">+IF(OFFSET('Sanitation Data'!$I$30,0,10*ROW('Sanitation Data'!I9))="","",OFFSET('Sanitation Data'!$I$30,0,10*ROW('Sanitation Data'!I9)))</f>
        <v/>
      </c>
      <c r="DM15" s="277" t="str">
        <f ca="true">+IF(OFFSET('Sanitation Data'!$I$31,0,10*ROW('Sanitation Data'!I9))="","",OFFSET('Sanitation Data'!$I$31,0,10*ROW('Sanitation Data'!I9)))</f>
        <v/>
      </c>
      <c r="DN15" s="277" t="str">
        <f ca="true">+IF(OFFSET('Sanitation Data'!$I$32,0,10*ROW('Sanitation Data'!I9))="","",OFFSET('Sanitation Data'!$I$32,0,10*ROW('Sanitation Data'!I9)))</f>
        <v/>
      </c>
      <c r="DO15" s="277" t="str">
        <f ca="true">+IF(OFFSET('Hygiene Data'!$D$11,0,10*ROW('Hygiene Data'!D9))="","",OFFSET('Hygiene Data'!$D$11,0,10*ROW('Hygiene Data'!D9)))</f>
        <v/>
      </c>
      <c r="DP15" s="277" t="str">
        <f ca="true">+IF(OFFSET('Hygiene Data'!$D$12,0,10*ROW('Hygiene Data'!D9))="","",OFFSET('Hygiene Data'!$D$12,0,10*ROW('Hygiene Data'!D9)))</f>
        <v/>
      </c>
      <c r="DQ15" s="277" t="str">
        <f ca="true">+IF(OFFSET('Hygiene Data'!$D$13,0,10*ROW('Hygiene Data'!D9))="","",OFFSET('Hygiene Data'!$D$13,0,10*ROW('Hygiene Data'!D9)))</f>
        <v/>
      </c>
      <c r="DR15" s="277" t="str">
        <f ca="true">+IF(OFFSET('Hygiene Data'!$E$11,0,10*ROW('Hygiene Data'!E9))="","",OFFSET('Hygiene Data'!$E$11,0,10*ROW('Hygiene Data'!E9)))</f>
        <v/>
      </c>
      <c r="DS15" s="277" t="str">
        <f ca="true">+IF(OFFSET('Hygiene Data'!$E$12,0,10*ROW('Hygiene Data'!E9))="","",OFFSET('Hygiene Data'!$E$12,0,10*ROW('Hygiene Data'!E9)))</f>
        <v/>
      </c>
      <c r="DT15" s="277" t="str">
        <f ca="true">+IF(OFFSET('Hygiene Data'!$E$13,0,10*ROW('Hygiene Data'!E9))="","",OFFSET('Hygiene Data'!$E$13,0,10*ROW('Hygiene Data'!E9)))</f>
        <v/>
      </c>
      <c r="DU15" s="277" t="str">
        <f ca="true">+IF(OFFSET('Hygiene Data'!$F$11,0,10*ROW('Hygiene Data'!F9))="","",OFFSET('Hygiene Data'!$F$11,0,10*ROW('Hygiene Data'!F9)))</f>
        <v/>
      </c>
      <c r="DV15" s="277" t="str">
        <f ca="true">+IF(OFFSET('Hygiene Data'!$F$12,0,10*ROW('Hygiene Data'!F9))="","",OFFSET('Hygiene Data'!$F$12,0,10*ROW('Hygiene Data'!F9)))</f>
        <v/>
      </c>
      <c r="DW15" s="277" t="str">
        <f ca="true">+IF(OFFSET('Hygiene Data'!$F$13,0,10*ROW('Hygiene Data'!F9))="","",OFFSET('Hygiene Data'!$F$13,0,10*ROW('Hygiene Data'!F9)))</f>
        <v/>
      </c>
      <c r="DX15" s="277" t="str">
        <f ca="true">+IF(OFFSET('Hygiene Data'!$G$11,0,10*ROW('Hygiene Data'!G9))="","",OFFSET('Hygiene Data'!$G$11,0,10*ROW('Hygiene Data'!G9)))</f>
        <v/>
      </c>
      <c r="DY15" s="277" t="str">
        <f ca="true">+IF(OFFSET('Hygiene Data'!$G$12,0,10*ROW('Hygiene Data'!G9))="","",OFFSET('Hygiene Data'!$G$12,0,10*ROW('Hygiene Data'!G9)))</f>
        <v/>
      </c>
      <c r="DZ15" s="277" t="str">
        <f ca="true">+IF(OFFSET('Hygiene Data'!$G$13,0,10*ROW('Hygiene Data'!G9))="","",OFFSET('Hygiene Data'!$G$13,0,10*ROW('Hygiene Data'!G9)))</f>
        <v/>
      </c>
      <c r="EA15" s="277" t="str">
        <f ca="true">+IF(OFFSET('Hygiene Data'!$H$11,0,10*ROW('Hygiene Data'!H9))="","",OFFSET('Hygiene Data'!$H$11,0,10*ROW('Hygiene Data'!H9)))</f>
        <v/>
      </c>
      <c r="EB15" s="277" t="str">
        <f ca="true">+IF(OFFSET('Hygiene Data'!$H$12,0,10*ROW('Hygiene Data'!H9))="","",OFFSET('Hygiene Data'!$H$12,0,10*ROW('Hygiene Data'!H9)))</f>
        <v/>
      </c>
      <c r="EC15" s="277" t="str">
        <f ca="true">+IF(OFFSET('Hygiene Data'!$H$13,0,10*ROW('Hygiene Data'!H9))="","",OFFSET('Hygiene Data'!$H$13,0,10*ROW('Hygiene Data'!H9)))</f>
        <v/>
      </c>
      <c r="ED15" s="277" t="str">
        <f ca="true">+IF(OFFSET('Hygiene Data'!$I$11,0,10*ROW('Hygiene Data'!I9))="","",OFFSET('Hygiene Data'!$I$11,0,10*ROW('Hygiene Data'!I9)))</f>
        <v/>
      </c>
      <c r="EE15" s="277" t="str">
        <f ca="true">+IF(OFFSET('Hygiene Data'!$I$12,0,10*ROW('Hygiene Data'!I9))="","",OFFSET('Hygiene Data'!$I$12,0,10*ROW('Hygiene Data'!I9)))</f>
        <v/>
      </c>
      <c r="EF15" s="277"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3"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7"/>
      <c r="BS16" s="277" t="str">
        <f ca="true">+IF(OFFSET('Water Data'!$D$27,0,10*ROW('Water Data'!D10))="","",OFFSET('Water Data'!$D$27,0,10*ROW('Water Data'!D10)))</f>
        <v/>
      </c>
      <c r="BT16" s="277" t="str">
        <f ca="true">+IF(OFFSET('Water Data'!$D$28,0,10*ROW('Water Data'!D10))="","",OFFSET('Water Data'!$D$28,0,10*ROW('Water Data'!D10)))</f>
        <v/>
      </c>
      <c r="BU16" s="277" t="str">
        <f ca="true">+IF(OFFSET('Water Data'!$D$29,0,10*ROW('Water Data'!D10))="","",OFFSET('Water Data'!$D$29,0,10*ROW('Water Data'!D10)))</f>
        <v/>
      </c>
      <c r="BV16" s="277" t="str">
        <f ca="true">+IF(OFFSET('Water Data'!$E$27,0,10*ROW('Water Data'!E10))="","",OFFSET('Water Data'!$E$27,0,10*ROW('Water Data'!E10)))</f>
        <v/>
      </c>
      <c r="BW16" s="277" t="str">
        <f ca="true">+IF(OFFSET('Water Data'!$E$28,0,10*ROW('Water Data'!E10))="","",OFFSET('Water Data'!$E$28,0,10*ROW('Water Data'!E10)))</f>
        <v/>
      </c>
      <c r="BX16" s="277" t="str">
        <f ca="true">+IF(OFFSET('Water Data'!$E$29,0,10*ROW('Water Data'!E10))="","",OFFSET('Water Data'!$E$29,0,10*ROW('Water Data'!E10)))</f>
        <v/>
      </c>
      <c r="BY16" s="277" t="str">
        <f ca="true">+IF(OFFSET('Water Data'!$F$27,0,10*ROW('Water Data'!F10))="","",OFFSET('Water Data'!$F$27,0,10*ROW('Water Data'!F10)))</f>
        <v/>
      </c>
      <c r="BZ16" s="277" t="str">
        <f ca="true">+IF(OFFSET('Water Data'!$F$28,0,10*ROW('Water Data'!F10))="","",OFFSET('Water Data'!$F$28,0,10*ROW('Water Data'!F10)))</f>
        <v/>
      </c>
      <c r="CA16" s="277" t="str">
        <f ca="true">+IF(OFFSET('Water Data'!$F$29,0,10*ROW('Water Data'!F10))="","",OFFSET('Water Data'!$F$29,0,10*ROW('Water Data'!F10)))</f>
        <v/>
      </c>
      <c r="CB16" s="277" t="str">
        <f ca="true">+IF(OFFSET('Water Data'!$G$27,0,10*ROW('Water Data'!G10))="","",OFFSET('Water Data'!$G$27,0,10*ROW('Water Data'!G10)))</f>
        <v/>
      </c>
      <c r="CC16" s="277" t="str">
        <f ca="true">+IF(OFFSET('Water Data'!$G$28,0,10*ROW('Water Data'!G10))="","",OFFSET('Water Data'!$G$28,0,10*ROW('Water Data'!G10)))</f>
        <v/>
      </c>
      <c r="CD16" s="277" t="str">
        <f ca="true">+IF(OFFSET('Water Data'!$G$29,0,10*ROW('Water Data'!G10))="","",OFFSET('Water Data'!$G$29,0,10*ROW('Water Data'!G10)))</f>
        <v/>
      </c>
      <c r="CE16" s="277" t="str">
        <f ca="true">+IF(OFFSET('Water Data'!$H$27,0,10*ROW('Water Data'!H10))="","",OFFSET('Water Data'!$H$27,0,10*ROW('Water Data'!H10)))</f>
        <v/>
      </c>
      <c r="CF16" s="277" t="str">
        <f ca="true">+IF(OFFSET('Water Data'!$H$28,0,10*ROW('Water Data'!H10))="","",OFFSET('Water Data'!$H$28,0,10*ROW('Water Data'!H10)))</f>
        <v/>
      </c>
      <c r="CG16" s="277" t="str">
        <f ca="true">+IF(OFFSET('Water Data'!$H$29,0,10*ROW('Water Data'!H10))="","",OFFSET('Water Data'!$H$29,0,10*ROW('Water Data'!H10)))</f>
        <v/>
      </c>
      <c r="CH16" s="277" t="str">
        <f ca="true">+IF(OFFSET('Water Data'!$I$27,0,10*ROW('Water Data'!I10))="","",OFFSET('Water Data'!$I$27,0,10*ROW('Water Data'!I10)))</f>
        <v/>
      </c>
      <c r="CI16" s="277" t="str">
        <f ca="true">+IF(OFFSET('Water Data'!$I$28,0,10*ROW('Water Data'!I10))="","",OFFSET('Water Data'!$I$28,0,10*ROW('Water Data'!I10)))</f>
        <v/>
      </c>
      <c r="CJ16" s="277" t="str">
        <f ca="true">+IF(OFFSET('Water Data'!$I$29,0,10*ROW('Water Data'!I10))="","",OFFSET('Water Data'!$I$29,0,10*ROW('Water Data'!I10)))</f>
        <v/>
      </c>
      <c r="CK16" s="277" t="str">
        <f ca="true">+IF(OFFSET('Sanitation Data'!$D$28,0,10*ROW('Sanitation Data'!D10))="","",OFFSET('Sanitation Data'!$D$28,0,10*ROW('Sanitation Data'!D10)))</f>
        <v/>
      </c>
      <c r="CL16" s="277" t="str">
        <f ca="true">+IF(OFFSET('Sanitation Data'!$D$29,0,10*ROW('Sanitation Data'!D10))="","",OFFSET('Sanitation Data'!$D$29,0,10*ROW('Sanitation Data'!D10)))</f>
        <v/>
      </c>
      <c r="CM16" s="277" t="str">
        <f ca="true">+IF(OFFSET('Sanitation Data'!$D$30,0,10*ROW('Sanitation Data'!D10))="","",OFFSET('Sanitation Data'!$D$30,0,10*ROW('Sanitation Data'!D10)))</f>
        <v/>
      </c>
      <c r="CN16" s="277" t="str">
        <f ca="true">+IF(OFFSET('Sanitation Data'!$D$31,0,10*ROW('Sanitation Data'!D10))="","",OFFSET('Sanitation Data'!$D$31,0,10*ROW('Sanitation Data'!D10)))</f>
        <v/>
      </c>
      <c r="CO16" s="277" t="str">
        <f ca="true">+IF(OFFSET('Sanitation Data'!$D$32,0,10*ROW('Sanitation Data'!D10))="","",OFFSET('Sanitation Data'!$D$32,0,10*ROW('Sanitation Data'!D10)))</f>
        <v/>
      </c>
      <c r="CP16" s="277" t="str">
        <f ca="true">+IF(OFFSET('Sanitation Data'!$E$28,0,10*ROW('Sanitation Data'!E10))="","",OFFSET('Sanitation Data'!$E$28,0,10*ROW('Sanitation Data'!E10)))</f>
        <v/>
      </c>
      <c r="CQ16" s="277" t="str">
        <f ca="true">+IF(OFFSET('Sanitation Data'!$E$29,0,10*ROW('Sanitation Data'!E10))="","",OFFSET('Sanitation Data'!$E$29,0,10*ROW('Sanitation Data'!E10)))</f>
        <v/>
      </c>
      <c r="CR16" s="277" t="str">
        <f ca="true">+IF(OFFSET('Sanitation Data'!$E$30,0,10*ROW('Sanitation Data'!E10))="","",OFFSET('Sanitation Data'!$E$30,0,10*ROW('Sanitation Data'!E10)))</f>
        <v/>
      </c>
      <c r="CS16" s="277" t="str">
        <f ca="true">+IF(OFFSET('Sanitation Data'!$E$31,0,10*ROW('Sanitation Data'!E10))="","",OFFSET('Sanitation Data'!$E$31,0,10*ROW('Sanitation Data'!E10)))</f>
        <v/>
      </c>
      <c r="CT16" s="277" t="str">
        <f ca="true">+IF(OFFSET('Sanitation Data'!$E$32,0,10*ROW('Sanitation Data'!E10))="","",OFFSET('Sanitation Data'!$E$32,0,10*ROW('Sanitation Data'!E10)))</f>
        <v/>
      </c>
      <c r="CU16" s="277" t="str">
        <f ca="true">+IF(OFFSET('Sanitation Data'!$F$28,0,10*ROW('Sanitation Data'!F10))="","",OFFSET('Sanitation Data'!$F$28,0,10*ROW('Sanitation Data'!F10)))</f>
        <v/>
      </c>
      <c r="CV16" s="277" t="str">
        <f ca="true">+IF(OFFSET('Sanitation Data'!$F$29,0,10*ROW('Sanitation Data'!F10))="","",OFFSET('Sanitation Data'!$F$29,0,10*ROW('Sanitation Data'!F10)))</f>
        <v/>
      </c>
      <c r="CW16" s="277" t="str">
        <f ca="true">+IF(OFFSET('Sanitation Data'!$F$30,0,10*ROW('Sanitation Data'!F10))="","",OFFSET('Sanitation Data'!$F$30,0,10*ROW('Sanitation Data'!F10)))</f>
        <v/>
      </c>
      <c r="CX16" s="277" t="str">
        <f ca="true">+IF(OFFSET('Sanitation Data'!$F$31,0,10*ROW('Sanitation Data'!F10))="","",OFFSET('Sanitation Data'!$F$31,0,10*ROW('Sanitation Data'!F10)))</f>
        <v/>
      </c>
      <c r="CY16" s="277" t="str">
        <f ca="true">+IF(OFFSET('Sanitation Data'!$F$32,0,10*ROW('Sanitation Data'!F10))="","",OFFSET('Sanitation Data'!$F$32,0,10*ROW('Sanitation Data'!F10)))</f>
        <v/>
      </c>
      <c r="CZ16" s="277" t="str">
        <f ca="true">+IF(OFFSET('Sanitation Data'!$G$28,0,10*ROW('Sanitation Data'!G10))="","",OFFSET('Sanitation Data'!$G$28,0,10*ROW('Sanitation Data'!G10)))</f>
        <v/>
      </c>
      <c r="DA16" s="277" t="str">
        <f ca="true">+IF(OFFSET('Sanitation Data'!$G$29,0,10*ROW('Sanitation Data'!G10))="","",OFFSET('Sanitation Data'!$G$29,0,10*ROW('Sanitation Data'!G10)))</f>
        <v/>
      </c>
      <c r="DB16" s="277" t="str">
        <f ca="true">+IF(OFFSET('Sanitation Data'!$G$30,0,10*ROW('Sanitation Data'!G10))="","",OFFSET('Sanitation Data'!$G$30,0,10*ROW('Sanitation Data'!G10)))</f>
        <v/>
      </c>
      <c r="DC16" s="277" t="str">
        <f ca="true">+IF(OFFSET('Sanitation Data'!$G$31,0,10*ROW('Sanitation Data'!G10))="","",OFFSET('Sanitation Data'!$G$31,0,10*ROW('Sanitation Data'!G10)))</f>
        <v/>
      </c>
      <c r="DD16" s="277" t="str">
        <f ca="true">+IF(OFFSET('Sanitation Data'!$G$32,0,10*ROW('Sanitation Data'!G10))="","",OFFSET('Sanitation Data'!$G$32,0,10*ROW('Sanitation Data'!G10)))</f>
        <v/>
      </c>
      <c r="DE16" s="277" t="str">
        <f ca="true">+IF(OFFSET('Sanitation Data'!$H$28,0,10*ROW('Sanitation Data'!H10))="","",OFFSET('Sanitation Data'!$H$28,0,10*ROW('Sanitation Data'!H10)))</f>
        <v/>
      </c>
      <c r="DF16" s="277" t="str">
        <f ca="true">+IF(OFFSET('Sanitation Data'!$H$29,0,10*ROW('Sanitation Data'!H10))="","",OFFSET('Sanitation Data'!$H$29,0,10*ROW('Sanitation Data'!H10)))</f>
        <v/>
      </c>
      <c r="DG16" s="277" t="str">
        <f ca="true">+IF(OFFSET('Sanitation Data'!$H$30,0,10*ROW('Sanitation Data'!H10))="","",OFFSET('Sanitation Data'!$H$30,0,10*ROW('Sanitation Data'!H10)))</f>
        <v/>
      </c>
      <c r="DH16" s="277" t="str">
        <f ca="true">+IF(OFFSET('Sanitation Data'!$H$31,0,10*ROW('Sanitation Data'!H10))="","",OFFSET('Sanitation Data'!$H$31,0,10*ROW('Sanitation Data'!H10)))</f>
        <v/>
      </c>
      <c r="DI16" s="277" t="str">
        <f ca="true">+IF(OFFSET('Sanitation Data'!$H$32,0,10*ROW('Sanitation Data'!H10))="","",OFFSET('Sanitation Data'!$H$32,0,10*ROW('Sanitation Data'!H10)))</f>
        <v/>
      </c>
      <c r="DJ16" s="277" t="str">
        <f ca="true">+IF(OFFSET('Sanitation Data'!$I$28,0,10*ROW('Sanitation Data'!I10))="","",OFFSET('Sanitation Data'!$I$28,0,10*ROW('Sanitation Data'!I10)))</f>
        <v/>
      </c>
      <c r="DK16" s="277" t="str">
        <f ca="true">+IF(OFFSET('Sanitation Data'!$I$29,0,10*ROW('Sanitation Data'!I10))="","",OFFSET('Sanitation Data'!$I$29,0,10*ROW('Sanitation Data'!I10)))</f>
        <v/>
      </c>
      <c r="DL16" s="277" t="str">
        <f ca="true">+IF(OFFSET('Sanitation Data'!$I$30,0,10*ROW('Sanitation Data'!I10))="","",OFFSET('Sanitation Data'!$I$30,0,10*ROW('Sanitation Data'!I10)))</f>
        <v/>
      </c>
      <c r="DM16" s="277" t="str">
        <f ca="true">+IF(OFFSET('Sanitation Data'!$I$31,0,10*ROW('Sanitation Data'!I10))="","",OFFSET('Sanitation Data'!$I$31,0,10*ROW('Sanitation Data'!I10)))</f>
        <v/>
      </c>
      <c r="DN16" s="277" t="str">
        <f ca="true">+IF(OFFSET('Sanitation Data'!$I$32,0,10*ROW('Sanitation Data'!I10))="","",OFFSET('Sanitation Data'!$I$32,0,10*ROW('Sanitation Data'!I10)))</f>
        <v/>
      </c>
      <c r="DO16" s="277" t="str">
        <f ca="true">+IF(OFFSET('Hygiene Data'!$D$11,0,10*ROW('Hygiene Data'!D10))="","",OFFSET('Hygiene Data'!$D$11,0,10*ROW('Hygiene Data'!D10)))</f>
        <v/>
      </c>
      <c r="DP16" s="277" t="str">
        <f ca="true">+IF(OFFSET('Hygiene Data'!$D$12,0,10*ROW('Hygiene Data'!D10))="","",OFFSET('Hygiene Data'!$D$12,0,10*ROW('Hygiene Data'!D10)))</f>
        <v/>
      </c>
      <c r="DQ16" s="277" t="str">
        <f ca="true">+IF(OFFSET('Hygiene Data'!$D$13,0,10*ROW('Hygiene Data'!D10))="","",OFFSET('Hygiene Data'!$D$13,0,10*ROW('Hygiene Data'!D10)))</f>
        <v/>
      </c>
      <c r="DR16" s="277" t="str">
        <f ca="true">+IF(OFFSET('Hygiene Data'!$E$11,0,10*ROW('Hygiene Data'!E10))="","",OFFSET('Hygiene Data'!$E$11,0,10*ROW('Hygiene Data'!E10)))</f>
        <v/>
      </c>
      <c r="DS16" s="277" t="str">
        <f ca="true">+IF(OFFSET('Hygiene Data'!$E$12,0,10*ROW('Hygiene Data'!E10))="","",OFFSET('Hygiene Data'!$E$12,0,10*ROW('Hygiene Data'!E10)))</f>
        <v/>
      </c>
      <c r="DT16" s="277" t="str">
        <f ca="true">+IF(OFFSET('Hygiene Data'!$E$13,0,10*ROW('Hygiene Data'!E10))="","",OFFSET('Hygiene Data'!$E$13,0,10*ROW('Hygiene Data'!E10)))</f>
        <v/>
      </c>
      <c r="DU16" s="277" t="str">
        <f ca="true">+IF(OFFSET('Hygiene Data'!$F$11,0,10*ROW('Hygiene Data'!F10))="","",OFFSET('Hygiene Data'!$F$11,0,10*ROW('Hygiene Data'!F10)))</f>
        <v/>
      </c>
      <c r="DV16" s="277" t="str">
        <f ca="true">+IF(OFFSET('Hygiene Data'!$F$12,0,10*ROW('Hygiene Data'!F10))="","",OFFSET('Hygiene Data'!$F$12,0,10*ROW('Hygiene Data'!F10)))</f>
        <v/>
      </c>
      <c r="DW16" s="277" t="str">
        <f ca="true">+IF(OFFSET('Hygiene Data'!$F$13,0,10*ROW('Hygiene Data'!F10))="","",OFFSET('Hygiene Data'!$F$13,0,10*ROW('Hygiene Data'!F10)))</f>
        <v/>
      </c>
      <c r="DX16" s="277" t="str">
        <f ca="true">+IF(OFFSET('Hygiene Data'!$G$11,0,10*ROW('Hygiene Data'!G10))="","",OFFSET('Hygiene Data'!$G$11,0,10*ROW('Hygiene Data'!G10)))</f>
        <v/>
      </c>
      <c r="DY16" s="277" t="str">
        <f ca="true">+IF(OFFSET('Hygiene Data'!$G$12,0,10*ROW('Hygiene Data'!G10))="","",OFFSET('Hygiene Data'!$G$12,0,10*ROW('Hygiene Data'!G10)))</f>
        <v/>
      </c>
      <c r="DZ16" s="277" t="str">
        <f ca="true">+IF(OFFSET('Hygiene Data'!$G$13,0,10*ROW('Hygiene Data'!G10))="","",OFFSET('Hygiene Data'!$G$13,0,10*ROW('Hygiene Data'!G10)))</f>
        <v/>
      </c>
      <c r="EA16" s="277" t="str">
        <f ca="true">+IF(OFFSET('Hygiene Data'!$H$11,0,10*ROW('Hygiene Data'!H10))="","",OFFSET('Hygiene Data'!$H$11,0,10*ROW('Hygiene Data'!H10)))</f>
        <v/>
      </c>
      <c r="EB16" s="277" t="str">
        <f ca="true">+IF(OFFSET('Hygiene Data'!$H$12,0,10*ROW('Hygiene Data'!H10))="","",OFFSET('Hygiene Data'!$H$12,0,10*ROW('Hygiene Data'!H10)))</f>
        <v/>
      </c>
      <c r="EC16" s="277" t="str">
        <f ca="true">+IF(OFFSET('Hygiene Data'!$H$13,0,10*ROW('Hygiene Data'!H10))="","",OFFSET('Hygiene Data'!$H$13,0,10*ROW('Hygiene Data'!H10)))</f>
        <v/>
      </c>
      <c r="ED16" s="277" t="str">
        <f ca="true">+IF(OFFSET('Hygiene Data'!$I$11,0,10*ROW('Hygiene Data'!I10))="","",OFFSET('Hygiene Data'!$I$11,0,10*ROW('Hygiene Data'!I10)))</f>
        <v/>
      </c>
      <c r="EE16" s="277" t="str">
        <f ca="true">+IF(OFFSET('Hygiene Data'!$I$12,0,10*ROW('Hygiene Data'!I10))="","",OFFSET('Hygiene Data'!$I$12,0,10*ROW('Hygiene Data'!I10)))</f>
        <v/>
      </c>
      <c r="EF16" s="277"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3"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7"/>
      <c r="BS17" s="277" t="str">
        <f ca="true">+IF(OFFSET('Water Data'!$D$27,0,10*ROW('Water Data'!D11))="","",OFFSET('Water Data'!$D$27,0,10*ROW('Water Data'!D11)))</f>
        <v/>
      </c>
      <c r="BT17" s="277" t="str">
        <f ca="true">+IF(OFFSET('Water Data'!$D$28,0,10*ROW('Water Data'!D11))="","",OFFSET('Water Data'!$D$28,0,10*ROW('Water Data'!D11)))</f>
        <v/>
      </c>
      <c r="BU17" s="277" t="str">
        <f ca="true">+IF(OFFSET('Water Data'!$D$29,0,10*ROW('Water Data'!D11))="","",OFFSET('Water Data'!$D$29,0,10*ROW('Water Data'!D11)))</f>
        <v/>
      </c>
      <c r="BV17" s="277" t="str">
        <f ca="true">+IF(OFFSET('Water Data'!$E$27,0,10*ROW('Water Data'!E11))="","",OFFSET('Water Data'!$E$27,0,10*ROW('Water Data'!E11)))</f>
        <v/>
      </c>
      <c r="BW17" s="277" t="str">
        <f ca="true">+IF(OFFSET('Water Data'!$E$28,0,10*ROW('Water Data'!E11))="","",OFFSET('Water Data'!$E$28,0,10*ROW('Water Data'!E11)))</f>
        <v/>
      </c>
      <c r="BX17" s="277" t="str">
        <f ca="true">+IF(OFFSET('Water Data'!$E$29,0,10*ROW('Water Data'!E11))="","",OFFSET('Water Data'!$E$29,0,10*ROW('Water Data'!E11)))</f>
        <v/>
      </c>
      <c r="BY17" s="277" t="str">
        <f ca="true">+IF(OFFSET('Water Data'!$F$27,0,10*ROW('Water Data'!F11))="","",OFFSET('Water Data'!$F$27,0,10*ROW('Water Data'!F11)))</f>
        <v/>
      </c>
      <c r="BZ17" s="277" t="str">
        <f ca="true">+IF(OFFSET('Water Data'!$F$28,0,10*ROW('Water Data'!F11))="","",OFFSET('Water Data'!$F$28,0,10*ROW('Water Data'!F11)))</f>
        <v/>
      </c>
      <c r="CA17" s="277" t="str">
        <f ca="true">+IF(OFFSET('Water Data'!$F$29,0,10*ROW('Water Data'!F11))="","",OFFSET('Water Data'!$F$29,0,10*ROW('Water Data'!F11)))</f>
        <v/>
      </c>
      <c r="CB17" s="277" t="str">
        <f ca="true">+IF(OFFSET('Water Data'!$G$27,0,10*ROW('Water Data'!G11))="","",OFFSET('Water Data'!$G$27,0,10*ROW('Water Data'!G11)))</f>
        <v/>
      </c>
      <c r="CC17" s="277" t="str">
        <f ca="true">+IF(OFFSET('Water Data'!$G$28,0,10*ROW('Water Data'!G11))="","",OFFSET('Water Data'!$G$28,0,10*ROW('Water Data'!G11)))</f>
        <v/>
      </c>
      <c r="CD17" s="277" t="str">
        <f ca="true">+IF(OFFSET('Water Data'!$G$29,0,10*ROW('Water Data'!G11))="","",OFFSET('Water Data'!$G$29,0,10*ROW('Water Data'!G11)))</f>
        <v/>
      </c>
      <c r="CE17" s="277" t="str">
        <f ca="true">+IF(OFFSET('Water Data'!$H$27,0,10*ROW('Water Data'!H11))="","",OFFSET('Water Data'!$H$27,0,10*ROW('Water Data'!H11)))</f>
        <v/>
      </c>
      <c r="CF17" s="277" t="str">
        <f ca="true">+IF(OFFSET('Water Data'!$H$28,0,10*ROW('Water Data'!H11))="","",OFFSET('Water Data'!$H$28,0,10*ROW('Water Data'!H11)))</f>
        <v/>
      </c>
      <c r="CG17" s="277" t="str">
        <f ca="true">+IF(OFFSET('Water Data'!$H$29,0,10*ROW('Water Data'!H11))="","",OFFSET('Water Data'!$H$29,0,10*ROW('Water Data'!H11)))</f>
        <v/>
      </c>
      <c r="CH17" s="277" t="str">
        <f ca="true">+IF(OFFSET('Water Data'!$I$27,0,10*ROW('Water Data'!I11))="","",OFFSET('Water Data'!$I$27,0,10*ROW('Water Data'!I11)))</f>
        <v/>
      </c>
      <c r="CI17" s="277" t="str">
        <f ca="true">+IF(OFFSET('Water Data'!$I$28,0,10*ROW('Water Data'!I11))="","",OFFSET('Water Data'!$I$28,0,10*ROW('Water Data'!I11)))</f>
        <v/>
      </c>
      <c r="CJ17" s="277" t="str">
        <f ca="true">+IF(OFFSET('Water Data'!$I$29,0,10*ROW('Water Data'!I11))="","",OFFSET('Water Data'!$I$29,0,10*ROW('Water Data'!I11)))</f>
        <v/>
      </c>
      <c r="CK17" s="277" t="str">
        <f ca="true">+IF(OFFSET('Sanitation Data'!$D$28,0,10*ROW('Sanitation Data'!D11))="","",OFFSET('Sanitation Data'!$D$28,0,10*ROW('Sanitation Data'!D11)))</f>
        <v/>
      </c>
      <c r="CL17" s="277" t="str">
        <f ca="true">+IF(OFFSET('Sanitation Data'!$D$29,0,10*ROW('Sanitation Data'!D11))="","",OFFSET('Sanitation Data'!$D$29,0,10*ROW('Sanitation Data'!D11)))</f>
        <v/>
      </c>
      <c r="CM17" s="277" t="str">
        <f ca="true">+IF(OFFSET('Sanitation Data'!$D$30,0,10*ROW('Sanitation Data'!D11))="","",OFFSET('Sanitation Data'!$D$30,0,10*ROW('Sanitation Data'!D11)))</f>
        <v/>
      </c>
      <c r="CN17" s="277" t="str">
        <f ca="true">+IF(OFFSET('Sanitation Data'!$D$31,0,10*ROW('Sanitation Data'!D11))="","",OFFSET('Sanitation Data'!$D$31,0,10*ROW('Sanitation Data'!D11)))</f>
        <v/>
      </c>
      <c r="CO17" s="277" t="str">
        <f ca="true">+IF(OFFSET('Sanitation Data'!$D$32,0,10*ROW('Sanitation Data'!D11))="","",OFFSET('Sanitation Data'!$D$32,0,10*ROW('Sanitation Data'!D11)))</f>
        <v/>
      </c>
      <c r="CP17" s="277" t="str">
        <f ca="true">+IF(OFFSET('Sanitation Data'!$E$28,0,10*ROW('Sanitation Data'!E11))="","",OFFSET('Sanitation Data'!$E$28,0,10*ROW('Sanitation Data'!E11)))</f>
        <v/>
      </c>
      <c r="CQ17" s="277" t="str">
        <f ca="true">+IF(OFFSET('Sanitation Data'!$E$29,0,10*ROW('Sanitation Data'!E11))="","",OFFSET('Sanitation Data'!$E$29,0,10*ROW('Sanitation Data'!E11)))</f>
        <v/>
      </c>
      <c r="CR17" s="277" t="str">
        <f ca="true">+IF(OFFSET('Sanitation Data'!$E$30,0,10*ROW('Sanitation Data'!E11))="","",OFFSET('Sanitation Data'!$E$30,0,10*ROW('Sanitation Data'!E11)))</f>
        <v/>
      </c>
      <c r="CS17" s="277" t="str">
        <f ca="true">+IF(OFFSET('Sanitation Data'!$E$31,0,10*ROW('Sanitation Data'!E11))="","",OFFSET('Sanitation Data'!$E$31,0,10*ROW('Sanitation Data'!E11)))</f>
        <v/>
      </c>
      <c r="CT17" s="277" t="str">
        <f ca="true">+IF(OFFSET('Sanitation Data'!$E$32,0,10*ROW('Sanitation Data'!E11))="","",OFFSET('Sanitation Data'!$E$32,0,10*ROW('Sanitation Data'!E11)))</f>
        <v/>
      </c>
      <c r="CU17" s="277" t="str">
        <f ca="true">+IF(OFFSET('Sanitation Data'!$F$28,0,10*ROW('Sanitation Data'!F11))="","",OFFSET('Sanitation Data'!$F$28,0,10*ROW('Sanitation Data'!F11)))</f>
        <v/>
      </c>
      <c r="CV17" s="277" t="str">
        <f ca="true">+IF(OFFSET('Sanitation Data'!$F$29,0,10*ROW('Sanitation Data'!F11))="","",OFFSET('Sanitation Data'!$F$29,0,10*ROW('Sanitation Data'!F11)))</f>
        <v/>
      </c>
      <c r="CW17" s="277" t="str">
        <f ca="true">+IF(OFFSET('Sanitation Data'!$F$30,0,10*ROW('Sanitation Data'!F11))="","",OFFSET('Sanitation Data'!$F$30,0,10*ROW('Sanitation Data'!F11)))</f>
        <v/>
      </c>
      <c r="CX17" s="277" t="str">
        <f ca="true">+IF(OFFSET('Sanitation Data'!$F$31,0,10*ROW('Sanitation Data'!F11))="","",OFFSET('Sanitation Data'!$F$31,0,10*ROW('Sanitation Data'!F11)))</f>
        <v/>
      </c>
      <c r="CY17" s="277" t="str">
        <f ca="true">+IF(OFFSET('Sanitation Data'!$F$32,0,10*ROW('Sanitation Data'!F11))="","",OFFSET('Sanitation Data'!$F$32,0,10*ROW('Sanitation Data'!F11)))</f>
        <v/>
      </c>
      <c r="CZ17" s="277" t="str">
        <f ca="true">+IF(OFFSET('Sanitation Data'!$G$28,0,10*ROW('Sanitation Data'!G11))="","",OFFSET('Sanitation Data'!$G$28,0,10*ROW('Sanitation Data'!G11)))</f>
        <v/>
      </c>
      <c r="DA17" s="277" t="str">
        <f ca="true">+IF(OFFSET('Sanitation Data'!$G$29,0,10*ROW('Sanitation Data'!G11))="","",OFFSET('Sanitation Data'!$G$29,0,10*ROW('Sanitation Data'!G11)))</f>
        <v/>
      </c>
      <c r="DB17" s="277" t="str">
        <f ca="true">+IF(OFFSET('Sanitation Data'!$G$30,0,10*ROW('Sanitation Data'!G11))="","",OFFSET('Sanitation Data'!$G$30,0,10*ROW('Sanitation Data'!G11)))</f>
        <v/>
      </c>
      <c r="DC17" s="277" t="str">
        <f ca="true">+IF(OFFSET('Sanitation Data'!$G$31,0,10*ROW('Sanitation Data'!G11))="","",OFFSET('Sanitation Data'!$G$31,0,10*ROW('Sanitation Data'!G11)))</f>
        <v/>
      </c>
      <c r="DD17" s="277" t="str">
        <f ca="true">+IF(OFFSET('Sanitation Data'!$G$32,0,10*ROW('Sanitation Data'!G11))="","",OFFSET('Sanitation Data'!$G$32,0,10*ROW('Sanitation Data'!G11)))</f>
        <v/>
      </c>
      <c r="DE17" s="277" t="str">
        <f ca="true">+IF(OFFSET('Sanitation Data'!$H$28,0,10*ROW('Sanitation Data'!H11))="","",OFFSET('Sanitation Data'!$H$28,0,10*ROW('Sanitation Data'!H11)))</f>
        <v/>
      </c>
      <c r="DF17" s="277" t="str">
        <f ca="true">+IF(OFFSET('Sanitation Data'!$H$29,0,10*ROW('Sanitation Data'!H11))="","",OFFSET('Sanitation Data'!$H$29,0,10*ROW('Sanitation Data'!H11)))</f>
        <v/>
      </c>
      <c r="DG17" s="277" t="str">
        <f ca="true">+IF(OFFSET('Sanitation Data'!$H$30,0,10*ROW('Sanitation Data'!H11))="","",OFFSET('Sanitation Data'!$H$30,0,10*ROW('Sanitation Data'!H11)))</f>
        <v/>
      </c>
      <c r="DH17" s="277" t="str">
        <f ca="true">+IF(OFFSET('Sanitation Data'!$H$31,0,10*ROW('Sanitation Data'!H11))="","",OFFSET('Sanitation Data'!$H$31,0,10*ROW('Sanitation Data'!H11)))</f>
        <v/>
      </c>
      <c r="DI17" s="277" t="str">
        <f ca="true">+IF(OFFSET('Sanitation Data'!$H$32,0,10*ROW('Sanitation Data'!H11))="","",OFFSET('Sanitation Data'!$H$32,0,10*ROW('Sanitation Data'!H11)))</f>
        <v/>
      </c>
      <c r="DJ17" s="277" t="str">
        <f ca="true">+IF(OFFSET('Sanitation Data'!$I$28,0,10*ROW('Sanitation Data'!I11))="","",OFFSET('Sanitation Data'!$I$28,0,10*ROW('Sanitation Data'!I11)))</f>
        <v/>
      </c>
      <c r="DK17" s="277" t="str">
        <f ca="true">+IF(OFFSET('Sanitation Data'!$I$29,0,10*ROW('Sanitation Data'!I11))="","",OFFSET('Sanitation Data'!$I$29,0,10*ROW('Sanitation Data'!I11)))</f>
        <v/>
      </c>
      <c r="DL17" s="277" t="str">
        <f ca="true">+IF(OFFSET('Sanitation Data'!$I$30,0,10*ROW('Sanitation Data'!I11))="","",OFFSET('Sanitation Data'!$I$30,0,10*ROW('Sanitation Data'!I11)))</f>
        <v/>
      </c>
      <c r="DM17" s="277" t="str">
        <f ca="true">+IF(OFFSET('Sanitation Data'!$I$31,0,10*ROW('Sanitation Data'!I11))="","",OFFSET('Sanitation Data'!$I$31,0,10*ROW('Sanitation Data'!I11)))</f>
        <v/>
      </c>
      <c r="DN17" s="277" t="str">
        <f ca="true">+IF(OFFSET('Sanitation Data'!$I$32,0,10*ROW('Sanitation Data'!I11))="","",OFFSET('Sanitation Data'!$I$32,0,10*ROW('Sanitation Data'!I11)))</f>
        <v/>
      </c>
      <c r="DO17" s="277" t="str">
        <f ca="true">+IF(OFFSET('Hygiene Data'!$D$11,0,10*ROW('Hygiene Data'!D11))="","",OFFSET('Hygiene Data'!$D$11,0,10*ROW('Hygiene Data'!D11)))</f>
        <v/>
      </c>
      <c r="DP17" s="277" t="str">
        <f ca="true">+IF(OFFSET('Hygiene Data'!$D$12,0,10*ROW('Hygiene Data'!D11))="","",OFFSET('Hygiene Data'!$D$12,0,10*ROW('Hygiene Data'!D11)))</f>
        <v/>
      </c>
      <c r="DQ17" s="277" t="str">
        <f ca="true">+IF(OFFSET('Hygiene Data'!$D$13,0,10*ROW('Hygiene Data'!D11))="","",OFFSET('Hygiene Data'!$D$13,0,10*ROW('Hygiene Data'!D11)))</f>
        <v/>
      </c>
      <c r="DR17" s="277" t="str">
        <f ca="true">+IF(OFFSET('Hygiene Data'!$E$11,0,10*ROW('Hygiene Data'!E11))="","",OFFSET('Hygiene Data'!$E$11,0,10*ROW('Hygiene Data'!E11)))</f>
        <v/>
      </c>
      <c r="DS17" s="277" t="str">
        <f ca="true">+IF(OFFSET('Hygiene Data'!$E$12,0,10*ROW('Hygiene Data'!E11))="","",OFFSET('Hygiene Data'!$E$12,0,10*ROW('Hygiene Data'!E11)))</f>
        <v/>
      </c>
      <c r="DT17" s="277" t="str">
        <f ca="true">+IF(OFFSET('Hygiene Data'!$E$13,0,10*ROW('Hygiene Data'!E11))="","",OFFSET('Hygiene Data'!$E$13,0,10*ROW('Hygiene Data'!E11)))</f>
        <v/>
      </c>
      <c r="DU17" s="277" t="str">
        <f ca="true">+IF(OFFSET('Hygiene Data'!$F$11,0,10*ROW('Hygiene Data'!F11))="","",OFFSET('Hygiene Data'!$F$11,0,10*ROW('Hygiene Data'!F11)))</f>
        <v/>
      </c>
      <c r="DV17" s="277" t="str">
        <f ca="true">+IF(OFFSET('Hygiene Data'!$F$12,0,10*ROW('Hygiene Data'!F11))="","",OFFSET('Hygiene Data'!$F$12,0,10*ROW('Hygiene Data'!F11)))</f>
        <v/>
      </c>
      <c r="DW17" s="277" t="str">
        <f ca="true">+IF(OFFSET('Hygiene Data'!$F$13,0,10*ROW('Hygiene Data'!F11))="","",OFFSET('Hygiene Data'!$F$13,0,10*ROW('Hygiene Data'!F11)))</f>
        <v/>
      </c>
      <c r="DX17" s="277" t="str">
        <f ca="true">+IF(OFFSET('Hygiene Data'!$G$11,0,10*ROW('Hygiene Data'!G11))="","",OFFSET('Hygiene Data'!$G$11,0,10*ROW('Hygiene Data'!G11)))</f>
        <v/>
      </c>
      <c r="DY17" s="277" t="str">
        <f ca="true">+IF(OFFSET('Hygiene Data'!$G$12,0,10*ROW('Hygiene Data'!G11))="","",OFFSET('Hygiene Data'!$G$12,0,10*ROW('Hygiene Data'!G11)))</f>
        <v/>
      </c>
      <c r="DZ17" s="277" t="str">
        <f ca="true">+IF(OFFSET('Hygiene Data'!$G$13,0,10*ROW('Hygiene Data'!G11))="","",OFFSET('Hygiene Data'!$G$13,0,10*ROW('Hygiene Data'!G11)))</f>
        <v/>
      </c>
      <c r="EA17" s="277" t="str">
        <f ca="true">+IF(OFFSET('Hygiene Data'!$H$11,0,10*ROW('Hygiene Data'!H11))="","",OFFSET('Hygiene Data'!$H$11,0,10*ROW('Hygiene Data'!H11)))</f>
        <v/>
      </c>
      <c r="EB17" s="277" t="str">
        <f ca="true">+IF(OFFSET('Hygiene Data'!$H$12,0,10*ROW('Hygiene Data'!H11))="","",OFFSET('Hygiene Data'!$H$12,0,10*ROW('Hygiene Data'!H11)))</f>
        <v/>
      </c>
      <c r="EC17" s="277" t="str">
        <f ca="true">+IF(OFFSET('Hygiene Data'!$H$13,0,10*ROW('Hygiene Data'!H11))="","",OFFSET('Hygiene Data'!$H$13,0,10*ROW('Hygiene Data'!H11)))</f>
        <v/>
      </c>
      <c r="ED17" s="277" t="str">
        <f ca="true">+IF(OFFSET('Hygiene Data'!$I$11,0,10*ROW('Hygiene Data'!I11))="","",OFFSET('Hygiene Data'!$I$11,0,10*ROW('Hygiene Data'!I11)))</f>
        <v/>
      </c>
      <c r="EE17" s="277" t="str">
        <f ca="true">+IF(OFFSET('Hygiene Data'!$I$12,0,10*ROW('Hygiene Data'!I11))="","",OFFSET('Hygiene Data'!$I$12,0,10*ROW('Hygiene Data'!I11)))</f>
        <v/>
      </c>
      <c r="EF17" s="277"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3"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7"/>
      <c r="BS18" s="277" t="str">
        <f ca="true">+IF(OFFSET('Water Data'!$D$27,0,10*ROW('Water Data'!D12))="","",OFFSET('Water Data'!$D$27,0,10*ROW('Water Data'!D12)))</f>
        <v/>
      </c>
      <c r="BT18" s="277" t="str">
        <f ca="true">+IF(OFFSET('Water Data'!$D$28,0,10*ROW('Water Data'!D12))="","",OFFSET('Water Data'!$D$28,0,10*ROW('Water Data'!D12)))</f>
        <v/>
      </c>
      <c r="BU18" s="277" t="str">
        <f ca="true">+IF(OFFSET('Water Data'!$D$29,0,10*ROW('Water Data'!D12))="","",OFFSET('Water Data'!$D$29,0,10*ROW('Water Data'!D12)))</f>
        <v/>
      </c>
      <c r="BV18" s="277" t="str">
        <f ca="true">+IF(OFFSET('Water Data'!$E$27,0,10*ROW('Water Data'!E12))="","",OFFSET('Water Data'!$E$27,0,10*ROW('Water Data'!E12)))</f>
        <v/>
      </c>
      <c r="BW18" s="277" t="str">
        <f ca="true">+IF(OFFSET('Water Data'!$E$28,0,10*ROW('Water Data'!E12))="","",OFFSET('Water Data'!$E$28,0,10*ROW('Water Data'!E12)))</f>
        <v/>
      </c>
      <c r="BX18" s="277" t="str">
        <f ca="true">+IF(OFFSET('Water Data'!$E$29,0,10*ROW('Water Data'!E12))="","",OFFSET('Water Data'!$E$29,0,10*ROW('Water Data'!E12)))</f>
        <v/>
      </c>
      <c r="BY18" s="277" t="str">
        <f ca="true">+IF(OFFSET('Water Data'!$F$27,0,10*ROW('Water Data'!F12))="","",OFFSET('Water Data'!$F$27,0,10*ROW('Water Data'!F12)))</f>
        <v/>
      </c>
      <c r="BZ18" s="277" t="str">
        <f ca="true">+IF(OFFSET('Water Data'!$F$28,0,10*ROW('Water Data'!F12))="","",OFFSET('Water Data'!$F$28,0,10*ROW('Water Data'!F12)))</f>
        <v/>
      </c>
      <c r="CA18" s="277" t="str">
        <f ca="true">+IF(OFFSET('Water Data'!$F$29,0,10*ROW('Water Data'!F12))="","",OFFSET('Water Data'!$F$29,0,10*ROW('Water Data'!F12)))</f>
        <v/>
      </c>
      <c r="CB18" s="277" t="str">
        <f ca="true">+IF(OFFSET('Water Data'!$G$27,0,10*ROW('Water Data'!G12))="","",OFFSET('Water Data'!$G$27,0,10*ROW('Water Data'!G12)))</f>
        <v/>
      </c>
      <c r="CC18" s="277" t="str">
        <f ca="true">+IF(OFFSET('Water Data'!$G$28,0,10*ROW('Water Data'!G12))="","",OFFSET('Water Data'!$G$28,0,10*ROW('Water Data'!G12)))</f>
        <v/>
      </c>
      <c r="CD18" s="277" t="str">
        <f ca="true">+IF(OFFSET('Water Data'!$G$29,0,10*ROW('Water Data'!G12))="","",OFFSET('Water Data'!$G$29,0,10*ROW('Water Data'!G12)))</f>
        <v/>
      </c>
      <c r="CE18" s="277" t="str">
        <f ca="true">+IF(OFFSET('Water Data'!$H$27,0,10*ROW('Water Data'!H12))="","",OFFSET('Water Data'!$H$27,0,10*ROW('Water Data'!H12)))</f>
        <v/>
      </c>
      <c r="CF18" s="277" t="str">
        <f ca="true">+IF(OFFSET('Water Data'!$H$28,0,10*ROW('Water Data'!H12))="","",OFFSET('Water Data'!$H$28,0,10*ROW('Water Data'!H12)))</f>
        <v/>
      </c>
      <c r="CG18" s="277" t="str">
        <f ca="true">+IF(OFFSET('Water Data'!$H$29,0,10*ROW('Water Data'!H12))="","",OFFSET('Water Data'!$H$29,0,10*ROW('Water Data'!H12)))</f>
        <v/>
      </c>
      <c r="CH18" s="277" t="str">
        <f ca="true">+IF(OFFSET('Water Data'!$I$27,0,10*ROW('Water Data'!I12))="","",OFFSET('Water Data'!$I$27,0,10*ROW('Water Data'!I12)))</f>
        <v/>
      </c>
      <c r="CI18" s="277" t="str">
        <f ca="true">+IF(OFFSET('Water Data'!$I$28,0,10*ROW('Water Data'!I12))="","",OFFSET('Water Data'!$I$28,0,10*ROW('Water Data'!I12)))</f>
        <v/>
      </c>
      <c r="CJ18" s="277" t="str">
        <f ca="true">+IF(OFFSET('Water Data'!$I$29,0,10*ROW('Water Data'!I12))="","",OFFSET('Water Data'!$I$29,0,10*ROW('Water Data'!I12)))</f>
        <v/>
      </c>
      <c r="CK18" s="277" t="str">
        <f ca="true">+IF(OFFSET('Sanitation Data'!$D$28,0,10*ROW('Sanitation Data'!D12))="","",OFFSET('Sanitation Data'!$D$28,0,10*ROW('Sanitation Data'!D12)))</f>
        <v/>
      </c>
      <c r="CL18" s="277" t="str">
        <f ca="true">+IF(OFFSET('Sanitation Data'!$D$29,0,10*ROW('Sanitation Data'!D12))="","",OFFSET('Sanitation Data'!$D$29,0,10*ROW('Sanitation Data'!D12)))</f>
        <v/>
      </c>
      <c r="CM18" s="277" t="str">
        <f ca="true">+IF(OFFSET('Sanitation Data'!$D$30,0,10*ROW('Sanitation Data'!D12))="","",OFFSET('Sanitation Data'!$D$30,0,10*ROW('Sanitation Data'!D12)))</f>
        <v/>
      </c>
      <c r="CN18" s="277" t="str">
        <f ca="true">+IF(OFFSET('Sanitation Data'!$D$31,0,10*ROW('Sanitation Data'!D12))="","",OFFSET('Sanitation Data'!$D$31,0,10*ROW('Sanitation Data'!D12)))</f>
        <v/>
      </c>
      <c r="CO18" s="277" t="str">
        <f ca="true">+IF(OFFSET('Sanitation Data'!$D$32,0,10*ROW('Sanitation Data'!D12))="","",OFFSET('Sanitation Data'!$D$32,0,10*ROW('Sanitation Data'!D12)))</f>
        <v/>
      </c>
      <c r="CP18" s="277" t="str">
        <f ca="true">+IF(OFFSET('Sanitation Data'!$E$28,0,10*ROW('Sanitation Data'!E12))="","",OFFSET('Sanitation Data'!$E$28,0,10*ROW('Sanitation Data'!E12)))</f>
        <v/>
      </c>
      <c r="CQ18" s="277" t="str">
        <f ca="true">+IF(OFFSET('Sanitation Data'!$E$29,0,10*ROW('Sanitation Data'!E12))="","",OFFSET('Sanitation Data'!$E$29,0,10*ROW('Sanitation Data'!E12)))</f>
        <v/>
      </c>
      <c r="CR18" s="277" t="str">
        <f ca="true">+IF(OFFSET('Sanitation Data'!$E$30,0,10*ROW('Sanitation Data'!E12))="","",OFFSET('Sanitation Data'!$E$30,0,10*ROW('Sanitation Data'!E12)))</f>
        <v/>
      </c>
      <c r="CS18" s="277" t="str">
        <f ca="true">+IF(OFFSET('Sanitation Data'!$E$31,0,10*ROW('Sanitation Data'!E12))="","",OFFSET('Sanitation Data'!$E$31,0,10*ROW('Sanitation Data'!E12)))</f>
        <v/>
      </c>
      <c r="CT18" s="277" t="str">
        <f ca="true">+IF(OFFSET('Sanitation Data'!$E$32,0,10*ROW('Sanitation Data'!E12))="","",OFFSET('Sanitation Data'!$E$32,0,10*ROW('Sanitation Data'!E12)))</f>
        <v/>
      </c>
      <c r="CU18" s="277" t="str">
        <f ca="true">+IF(OFFSET('Sanitation Data'!$F$28,0,10*ROW('Sanitation Data'!F12))="","",OFFSET('Sanitation Data'!$F$28,0,10*ROW('Sanitation Data'!F12)))</f>
        <v/>
      </c>
      <c r="CV18" s="277" t="str">
        <f ca="true">+IF(OFFSET('Sanitation Data'!$F$29,0,10*ROW('Sanitation Data'!F12))="","",OFFSET('Sanitation Data'!$F$29,0,10*ROW('Sanitation Data'!F12)))</f>
        <v/>
      </c>
      <c r="CW18" s="277" t="str">
        <f ca="true">+IF(OFFSET('Sanitation Data'!$F$30,0,10*ROW('Sanitation Data'!F12))="","",OFFSET('Sanitation Data'!$F$30,0,10*ROW('Sanitation Data'!F12)))</f>
        <v/>
      </c>
      <c r="CX18" s="277" t="str">
        <f ca="true">+IF(OFFSET('Sanitation Data'!$F$31,0,10*ROW('Sanitation Data'!F12))="","",OFFSET('Sanitation Data'!$F$31,0,10*ROW('Sanitation Data'!F12)))</f>
        <v/>
      </c>
      <c r="CY18" s="277" t="str">
        <f ca="true">+IF(OFFSET('Sanitation Data'!$F$32,0,10*ROW('Sanitation Data'!F12))="","",OFFSET('Sanitation Data'!$F$32,0,10*ROW('Sanitation Data'!F12)))</f>
        <v/>
      </c>
      <c r="CZ18" s="277" t="str">
        <f ca="true">+IF(OFFSET('Sanitation Data'!$G$28,0,10*ROW('Sanitation Data'!G12))="","",OFFSET('Sanitation Data'!$G$28,0,10*ROW('Sanitation Data'!G12)))</f>
        <v/>
      </c>
      <c r="DA18" s="277" t="str">
        <f ca="true">+IF(OFFSET('Sanitation Data'!$G$29,0,10*ROW('Sanitation Data'!G12))="","",OFFSET('Sanitation Data'!$G$29,0,10*ROW('Sanitation Data'!G12)))</f>
        <v/>
      </c>
      <c r="DB18" s="277" t="str">
        <f ca="true">+IF(OFFSET('Sanitation Data'!$G$30,0,10*ROW('Sanitation Data'!G12))="","",OFFSET('Sanitation Data'!$G$30,0,10*ROW('Sanitation Data'!G12)))</f>
        <v/>
      </c>
      <c r="DC18" s="277" t="str">
        <f ca="true">+IF(OFFSET('Sanitation Data'!$G$31,0,10*ROW('Sanitation Data'!G12))="","",OFFSET('Sanitation Data'!$G$31,0,10*ROW('Sanitation Data'!G12)))</f>
        <v/>
      </c>
      <c r="DD18" s="277" t="str">
        <f ca="true">+IF(OFFSET('Sanitation Data'!$G$32,0,10*ROW('Sanitation Data'!G12))="","",OFFSET('Sanitation Data'!$G$32,0,10*ROW('Sanitation Data'!G12)))</f>
        <v/>
      </c>
      <c r="DE18" s="277" t="str">
        <f ca="true">+IF(OFFSET('Sanitation Data'!$H$28,0,10*ROW('Sanitation Data'!H12))="","",OFFSET('Sanitation Data'!$H$28,0,10*ROW('Sanitation Data'!H12)))</f>
        <v/>
      </c>
      <c r="DF18" s="277" t="str">
        <f ca="true">+IF(OFFSET('Sanitation Data'!$H$29,0,10*ROW('Sanitation Data'!H12))="","",OFFSET('Sanitation Data'!$H$29,0,10*ROW('Sanitation Data'!H12)))</f>
        <v/>
      </c>
      <c r="DG18" s="277" t="str">
        <f ca="true">+IF(OFFSET('Sanitation Data'!$H$30,0,10*ROW('Sanitation Data'!H12))="","",OFFSET('Sanitation Data'!$H$30,0,10*ROW('Sanitation Data'!H12)))</f>
        <v/>
      </c>
      <c r="DH18" s="277" t="str">
        <f ca="true">+IF(OFFSET('Sanitation Data'!$H$31,0,10*ROW('Sanitation Data'!H12))="","",OFFSET('Sanitation Data'!$H$31,0,10*ROW('Sanitation Data'!H12)))</f>
        <v/>
      </c>
      <c r="DI18" s="277" t="str">
        <f ca="true">+IF(OFFSET('Sanitation Data'!$H$32,0,10*ROW('Sanitation Data'!H12))="","",OFFSET('Sanitation Data'!$H$32,0,10*ROW('Sanitation Data'!H12)))</f>
        <v/>
      </c>
      <c r="DJ18" s="277" t="str">
        <f ca="true">+IF(OFFSET('Sanitation Data'!$I$28,0,10*ROW('Sanitation Data'!I12))="","",OFFSET('Sanitation Data'!$I$28,0,10*ROW('Sanitation Data'!I12)))</f>
        <v/>
      </c>
      <c r="DK18" s="277" t="str">
        <f ca="true">+IF(OFFSET('Sanitation Data'!$I$29,0,10*ROW('Sanitation Data'!I12))="","",OFFSET('Sanitation Data'!$I$29,0,10*ROW('Sanitation Data'!I12)))</f>
        <v/>
      </c>
      <c r="DL18" s="277" t="str">
        <f ca="true">+IF(OFFSET('Sanitation Data'!$I$30,0,10*ROW('Sanitation Data'!I12))="","",OFFSET('Sanitation Data'!$I$30,0,10*ROW('Sanitation Data'!I12)))</f>
        <v/>
      </c>
      <c r="DM18" s="277" t="str">
        <f ca="true">+IF(OFFSET('Sanitation Data'!$I$31,0,10*ROW('Sanitation Data'!I12))="","",OFFSET('Sanitation Data'!$I$31,0,10*ROW('Sanitation Data'!I12)))</f>
        <v/>
      </c>
      <c r="DN18" s="277" t="str">
        <f ca="true">+IF(OFFSET('Sanitation Data'!$I$32,0,10*ROW('Sanitation Data'!I12))="","",OFFSET('Sanitation Data'!$I$32,0,10*ROW('Sanitation Data'!I12)))</f>
        <v/>
      </c>
      <c r="DO18" s="277" t="str">
        <f ca="true">+IF(OFFSET('Hygiene Data'!$D$11,0,10*ROW('Hygiene Data'!D12))="","",OFFSET('Hygiene Data'!$D$11,0,10*ROW('Hygiene Data'!D12)))</f>
        <v/>
      </c>
      <c r="DP18" s="277" t="str">
        <f ca="true">+IF(OFFSET('Hygiene Data'!$D$12,0,10*ROW('Hygiene Data'!D12))="","",OFFSET('Hygiene Data'!$D$12,0,10*ROW('Hygiene Data'!D12)))</f>
        <v/>
      </c>
      <c r="DQ18" s="277" t="str">
        <f ca="true">+IF(OFFSET('Hygiene Data'!$D$13,0,10*ROW('Hygiene Data'!D12))="","",OFFSET('Hygiene Data'!$D$13,0,10*ROW('Hygiene Data'!D12)))</f>
        <v/>
      </c>
      <c r="DR18" s="277" t="str">
        <f ca="true">+IF(OFFSET('Hygiene Data'!$E$11,0,10*ROW('Hygiene Data'!E12))="","",OFFSET('Hygiene Data'!$E$11,0,10*ROW('Hygiene Data'!E12)))</f>
        <v/>
      </c>
      <c r="DS18" s="277" t="str">
        <f ca="true">+IF(OFFSET('Hygiene Data'!$E$12,0,10*ROW('Hygiene Data'!E12))="","",OFFSET('Hygiene Data'!$E$12,0,10*ROW('Hygiene Data'!E12)))</f>
        <v/>
      </c>
      <c r="DT18" s="277" t="str">
        <f ca="true">+IF(OFFSET('Hygiene Data'!$E$13,0,10*ROW('Hygiene Data'!E12))="","",OFFSET('Hygiene Data'!$E$13,0,10*ROW('Hygiene Data'!E12)))</f>
        <v/>
      </c>
      <c r="DU18" s="277" t="str">
        <f ca="true">+IF(OFFSET('Hygiene Data'!$F$11,0,10*ROW('Hygiene Data'!F12))="","",OFFSET('Hygiene Data'!$F$11,0,10*ROW('Hygiene Data'!F12)))</f>
        <v/>
      </c>
      <c r="DV18" s="277" t="str">
        <f ca="true">+IF(OFFSET('Hygiene Data'!$F$12,0,10*ROW('Hygiene Data'!F12))="","",OFFSET('Hygiene Data'!$F$12,0,10*ROW('Hygiene Data'!F12)))</f>
        <v/>
      </c>
      <c r="DW18" s="277" t="str">
        <f ca="true">+IF(OFFSET('Hygiene Data'!$F$13,0,10*ROW('Hygiene Data'!F12))="","",OFFSET('Hygiene Data'!$F$13,0,10*ROW('Hygiene Data'!F12)))</f>
        <v/>
      </c>
      <c r="DX18" s="277" t="str">
        <f ca="true">+IF(OFFSET('Hygiene Data'!$G$11,0,10*ROW('Hygiene Data'!G12))="","",OFFSET('Hygiene Data'!$G$11,0,10*ROW('Hygiene Data'!G12)))</f>
        <v/>
      </c>
      <c r="DY18" s="277" t="str">
        <f ca="true">+IF(OFFSET('Hygiene Data'!$G$12,0,10*ROW('Hygiene Data'!G12))="","",OFFSET('Hygiene Data'!$G$12,0,10*ROW('Hygiene Data'!G12)))</f>
        <v/>
      </c>
      <c r="DZ18" s="277" t="str">
        <f ca="true">+IF(OFFSET('Hygiene Data'!$G$13,0,10*ROW('Hygiene Data'!G12))="","",OFFSET('Hygiene Data'!$G$13,0,10*ROW('Hygiene Data'!G12)))</f>
        <v/>
      </c>
      <c r="EA18" s="277" t="str">
        <f ca="true">+IF(OFFSET('Hygiene Data'!$H$11,0,10*ROW('Hygiene Data'!H12))="","",OFFSET('Hygiene Data'!$H$11,0,10*ROW('Hygiene Data'!H12)))</f>
        <v/>
      </c>
      <c r="EB18" s="277" t="str">
        <f ca="true">+IF(OFFSET('Hygiene Data'!$H$12,0,10*ROW('Hygiene Data'!H12))="","",OFFSET('Hygiene Data'!$H$12,0,10*ROW('Hygiene Data'!H12)))</f>
        <v/>
      </c>
      <c r="EC18" s="277" t="str">
        <f ca="true">+IF(OFFSET('Hygiene Data'!$H$13,0,10*ROW('Hygiene Data'!H12))="","",OFFSET('Hygiene Data'!$H$13,0,10*ROW('Hygiene Data'!H12)))</f>
        <v/>
      </c>
      <c r="ED18" s="277" t="str">
        <f ca="true">+IF(OFFSET('Hygiene Data'!$I$11,0,10*ROW('Hygiene Data'!I12))="","",OFFSET('Hygiene Data'!$I$11,0,10*ROW('Hygiene Data'!I12)))</f>
        <v/>
      </c>
      <c r="EE18" s="277" t="str">
        <f ca="true">+IF(OFFSET('Hygiene Data'!$I$12,0,10*ROW('Hygiene Data'!I12))="","",OFFSET('Hygiene Data'!$I$12,0,10*ROW('Hygiene Data'!I12)))</f>
        <v/>
      </c>
      <c r="EF18" s="277"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3"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7"/>
      <c r="BS19" s="277" t="str">
        <f ca="true">+IF(OFFSET('Water Data'!$D$27,0,10*ROW('Water Data'!D13))="","",OFFSET('Water Data'!$D$27,0,10*ROW('Water Data'!D13)))</f>
        <v/>
      </c>
      <c r="BT19" s="277" t="str">
        <f ca="true">+IF(OFFSET('Water Data'!$D$28,0,10*ROW('Water Data'!D13))="","",OFFSET('Water Data'!$D$28,0,10*ROW('Water Data'!D13)))</f>
        <v/>
      </c>
      <c r="BU19" s="277" t="str">
        <f ca="true">+IF(OFFSET('Water Data'!$D$29,0,10*ROW('Water Data'!D13))="","",OFFSET('Water Data'!$D$29,0,10*ROW('Water Data'!D13)))</f>
        <v/>
      </c>
      <c r="BV19" s="277" t="str">
        <f ca="true">+IF(OFFSET('Water Data'!$E$27,0,10*ROW('Water Data'!E13))="","",OFFSET('Water Data'!$E$27,0,10*ROW('Water Data'!E13)))</f>
        <v/>
      </c>
      <c r="BW19" s="277" t="str">
        <f ca="true">+IF(OFFSET('Water Data'!$E$28,0,10*ROW('Water Data'!E13))="","",OFFSET('Water Data'!$E$28,0,10*ROW('Water Data'!E13)))</f>
        <v/>
      </c>
      <c r="BX19" s="277" t="str">
        <f ca="true">+IF(OFFSET('Water Data'!$E$29,0,10*ROW('Water Data'!E13))="","",OFFSET('Water Data'!$E$29,0,10*ROW('Water Data'!E13)))</f>
        <v/>
      </c>
      <c r="BY19" s="277" t="str">
        <f ca="true">+IF(OFFSET('Water Data'!$F$27,0,10*ROW('Water Data'!F13))="","",OFFSET('Water Data'!$F$27,0,10*ROW('Water Data'!F13)))</f>
        <v/>
      </c>
      <c r="BZ19" s="277" t="str">
        <f ca="true">+IF(OFFSET('Water Data'!$F$28,0,10*ROW('Water Data'!F13))="","",OFFSET('Water Data'!$F$28,0,10*ROW('Water Data'!F13)))</f>
        <v/>
      </c>
      <c r="CA19" s="277" t="str">
        <f ca="true">+IF(OFFSET('Water Data'!$F$29,0,10*ROW('Water Data'!F13))="","",OFFSET('Water Data'!$F$29,0,10*ROW('Water Data'!F13)))</f>
        <v/>
      </c>
      <c r="CB19" s="277" t="str">
        <f ca="true">+IF(OFFSET('Water Data'!$G$27,0,10*ROW('Water Data'!G13))="","",OFFSET('Water Data'!$G$27,0,10*ROW('Water Data'!G13)))</f>
        <v/>
      </c>
      <c r="CC19" s="277" t="str">
        <f ca="true">+IF(OFFSET('Water Data'!$G$28,0,10*ROW('Water Data'!G13))="","",OFFSET('Water Data'!$G$28,0,10*ROW('Water Data'!G13)))</f>
        <v/>
      </c>
      <c r="CD19" s="277" t="str">
        <f ca="true">+IF(OFFSET('Water Data'!$G$29,0,10*ROW('Water Data'!G13))="","",OFFSET('Water Data'!$G$29,0,10*ROW('Water Data'!G13)))</f>
        <v/>
      </c>
      <c r="CE19" s="277" t="str">
        <f ca="true">+IF(OFFSET('Water Data'!$H$27,0,10*ROW('Water Data'!H13))="","",OFFSET('Water Data'!$H$27,0,10*ROW('Water Data'!H13)))</f>
        <v/>
      </c>
      <c r="CF19" s="277" t="str">
        <f ca="true">+IF(OFFSET('Water Data'!$H$28,0,10*ROW('Water Data'!H13))="","",OFFSET('Water Data'!$H$28,0,10*ROW('Water Data'!H13)))</f>
        <v/>
      </c>
      <c r="CG19" s="277" t="str">
        <f ca="true">+IF(OFFSET('Water Data'!$H$29,0,10*ROW('Water Data'!H13))="","",OFFSET('Water Data'!$H$29,0,10*ROW('Water Data'!H13)))</f>
        <v/>
      </c>
      <c r="CH19" s="277" t="str">
        <f ca="true">+IF(OFFSET('Water Data'!$I$27,0,10*ROW('Water Data'!I13))="","",OFFSET('Water Data'!$I$27,0,10*ROW('Water Data'!I13)))</f>
        <v/>
      </c>
      <c r="CI19" s="277" t="str">
        <f ca="true">+IF(OFFSET('Water Data'!$I$28,0,10*ROW('Water Data'!I13))="","",OFFSET('Water Data'!$I$28,0,10*ROW('Water Data'!I13)))</f>
        <v/>
      </c>
      <c r="CJ19" s="277" t="str">
        <f ca="true">+IF(OFFSET('Water Data'!$I$29,0,10*ROW('Water Data'!I13))="","",OFFSET('Water Data'!$I$29,0,10*ROW('Water Data'!I13)))</f>
        <v/>
      </c>
      <c r="CK19" s="277" t="str">
        <f ca="true">+IF(OFFSET('Sanitation Data'!$D$28,0,10*ROW('Sanitation Data'!D13))="","",OFFSET('Sanitation Data'!$D$28,0,10*ROW('Sanitation Data'!D13)))</f>
        <v/>
      </c>
      <c r="CL19" s="277" t="str">
        <f ca="true">+IF(OFFSET('Sanitation Data'!$D$29,0,10*ROW('Sanitation Data'!D13))="","",OFFSET('Sanitation Data'!$D$29,0,10*ROW('Sanitation Data'!D13)))</f>
        <v/>
      </c>
      <c r="CM19" s="277" t="str">
        <f ca="true">+IF(OFFSET('Sanitation Data'!$D$30,0,10*ROW('Sanitation Data'!D13))="","",OFFSET('Sanitation Data'!$D$30,0,10*ROW('Sanitation Data'!D13)))</f>
        <v/>
      </c>
      <c r="CN19" s="277" t="str">
        <f ca="true">+IF(OFFSET('Sanitation Data'!$D$31,0,10*ROW('Sanitation Data'!D13))="","",OFFSET('Sanitation Data'!$D$31,0,10*ROW('Sanitation Data'!D13)))</f>
        <v/>
      </c>
      <c r="CO19" s="277" t="str">
        <f ca="true">+IF(OFFSET('Sanitation Data'!$D$32,0,10*ROW('Sanitation Data'!D13))="","",OFFSET('Sanitation Data'!$D$32,0,10*ROW('Sanitation Data'!D13)))</f>
        <v/>
      </c>
      <c r="CP19" s="277" t="str">
        <f ca="true">+IF(OFFSET('Sanitation Data'!$E$28,0,10*ROW('Sanitation Data'!E13))="","",OFFSET('Sanitation Data'!$E$28,0,10*ROW('Sanitation Data'!E13)))</f>
        <v/>
      </c>
      <c r="CQ19" s="277" t="str">
        <f ca="true">+IF(OFFSET('Sanitation Data'!$E$29,0,10*ROW('Sanitation Data'!E13))="","",OFFSET('Sanitation Data'!$E$29,0,10*ROW('Sanitation Data'!E13)))</f>
        <v/>
      </c>
      <c r="CR19" s="277" t="str">
        <f ca="true">+IF(OFFSET('Sanitation Data'!$E$30,0,10*ROW('Sanitation Data'!E13))="","",OFFSET('Sanitation Data'!$E$30,0,10*ROW('Sanitation Data'!E13)))</f>
        <v/>
      </c>
      <c r="CS19" s="277" t="str">
        <f ca="true">+IF(OFFSET('Sanitation Data'!$E$31,0,10*ROW('Sanitation Data'!E13))="","",OFFSET('Sanitation Data'!$E$31,0,10*ROW('Sanitation Data'!E13)))</f>
        <v/>
      </c>
      <c r="CT19" s="277" t="str">
        <f ca="true">+IF(OFFSET('Sanitation Data'!$E$32,0,10*ROW('Sanitation Data'!E13))="","",OFFSET('Sanitation Data'!$E$32,0,10*ROW('Sanitation Data'!E13)))</f>
        <v/>
      </c>
      <c r="CU19" s="277" t="str">
        <f ca="true">+IF(OFFSET('Sanitation Data'!$F$28,0,10*ROW('Sanitation Data'!F13))="","",OFFSET('Sanitation Data'!$F$28,0,10*ROW('Sanitation Data'!F13)))</f>
        <v/>
      </c>
      <c r="CV19" s="277" t="str">
        <f ca="true">+IF(OFFSET('Sanitation Data'!$F$29,0,10*ROW('Sanitation Data'!F13))="","",OFFSET('Sanitation Data'!$F$29,0,10*ROW('Sanitation Data'!F13)))</f>
        <v/>
      </c>
      <c r="CW19" s="277" t="str">
        <f ca="true">+IF(OFFSET('Sanitation Data'!$F$30,0,10*ROW('Sanitation Data'!F13))="","",OFFSET('Sanitation Data'!$F$30,0,10*ROW('Sanitation Data'!F13)))</f>
        <v/>
      </c>
      <c r="CX19" s="277" t="str">
        <f ca="true">+IF(OFFSET('Sanitation Data'!$F$31,0,10*ROW('Sanitation Data'!F13))="","",OFFSET('Sanitation Data'!$F$31,0,10*ROW('Sanitation Data'!F13)))</f>
        <v/>
      </c>
      <c r="CY19" s="277" t="str">
        <f ca="true">+IF(OFFSET('Sanitation Data'!$F$32,0,10*ROW('Sanitation Data'!F13))="","",OFFSET('Sanitation Data'!$F$32,0,10*ROW('Sanitation Data'!F13)))</f>
        <v/>
      </c>
      <c r="CZ19" s="277" t="str">
        <f ca="true">+IF(OFFSET('Sanitation Data'!$G$28,0,10*ROW('Sanitation Data'!G13))="","",OFFSET('Sanitation Data'!$G$28,0,10*ROW('Sanitation Data'!G13)))</f>
        <v/>
      </c>
      <c r="DA19" s="277" t="str">
        <f ca="true">+IF(OFFSET('Sanitation Data'!$G$29,0,10*ROW('Sanitation Data'!G13))="","",OFFSET('Sanitation Data'!$G$29,0,10*ROW('Sanitation Data'!G13)))</f>
        <v/>
      </c>
      <c r="DB19" s="277" t="str">
        <f ca="true">+IF(OFFSET('Sanitation Data'!$G$30,0,10*ROW('Sanitation Data'!G13))="","",OFFSET('Sanitation Data'!$G$30,0,10*ROW('Sanitation Data'!G13)))</f>
        <v/>
      </c>
      <c r="DC19" s="277" t="str">
        <f ca="true">+IF(OFFSET('Sanitation Data'!$G$31,0,10*ROW('Sanitation Data'!G13))="","",OFFSET('Sanitation Data'!$G$31,0,10*ROW('Sanitation Data'!G13)))</f>
        <v/>
      </c>
      <c r="DD19" s="277" t="str">
        <f ca="true">+IF(OFFSET('Sanitation Data'!$G$32,0,10*ROW('Sanitation Data'!G13))="","",OFFSET('Sanitation Data'!$G$32,0,10*ROW('Sanitation Data'!G13)))</f>
        <v/>
      </c>
      <c r="DE19" s="277" t="str">
        <f ca="true">+IF(OFFSET('Sanitation Data'!$H$28,0,10*ROW('Sanitation Data'!H13))="","",OFFSET('Sanitation Data'!$H$28,0,10*ROW('Sanitation Data'!H13)))</f>
        <v/>
      </c>
      <c r="DF19" s="277" t="str">
        <f ca="true">+IF(OFFSET('Sanitation Data'!$H$29,0,10*ROW('Sanitation Data'!H13))="","",OFFSET('Sanitation Data'!$H$29,0,10*ROW('Sanitation Data'!H13)))</f>
        <v/>
      </c>
      <c r="DG19" s="277" t="str">
        <f ca="true">+IF(OFFSET('Sanitation Data'!$H$30,0,10*ROW('Sanitation Data'!H13))="","",OFFSET('Sanitation Data'!$H$30,0,10*ROW('Sanitation Data'!H13)))</f>
        <v/>
      </c>
      <c r="DH19" s="277" t="str">
        <f ca="true">+IF(OFFSET('Sanitation Data'!$H$31,0,10*ROW('Sanitation Data'!H13))="","",OFFSET('Sanitation Data'!$H$31,0,10*ROW('Sanitation Data'!H13)))</f>
        <v/>
      </c>
      <c r="DI19" s="277" t="str">
        <f ca="true">+IF(OFFSET('Sanitation Data'!$H$32,0,10*ROW('Sanitation Data'!H13))="","",OFFSET('Sanitation Data'!$H$32,0,10*ROW('Sanitation Data'!H13)))</f>
        <v/>
      </c>
      <c r="DJ19" s="277" t="str">
        <f ca="true">+IF(OFFSET('Sanitation Data'!$I$28,0,10*ROW('Sanitation Data'!I13))="","",OFFSET('Sanitation Data'!$I$28,0,10*ROW('Sanitation Data'!I13)))</f>
        <v/>
      </c>
      <c r="DK19" s="277" t="str">
        <f ca="true">+IF(OFFSET('Sanitation Data'!$I$29,0,10*ROW('Sanitation Data'!I13))="","",OFFSET('Sanitation Data'!$I$29,0,10*ROW('Sanitation Data'!I13)))</f>
        <v/>
      </c>
      <c r="DL19" s="277" t="str">
        <f ca="true">+IF(OFFSET('Sanitation Data'!$I$30,0,10*ROW('Sanitation Data'!I13))="","",OFFSET('Sanitation Data'!$I$30,0,10*ROW('Sanitation Data'!I13)))</f>
        <v/>
      </c>
      <c r="DM19" s="277" t="str">
        <f ca="true">+IF(OFFSET('Sanitation Data'!$I$31,0,10*ROW('Sanitation Data'!I13))="","",OFFSET('Sanitation Data'!$I$31,0,10*ROW('Sanitation Data'!I13)))</f>
        <v/>
      </c>
      <c r="DN19" s="277" t="str">
        <f ca="true">+IF(OFFSET('Sanitation Data'!$I$32,0,10*ROW('Sanitation Data'!I13))="","",OFFSET('Sanitation Data'!$I$32,0,10*ROW('Sanitation Data'!I13)))</f>
        <v/>
      </c>
      <c r="DO19" s="277" t="str">
        <f ca="true">+IF(OFFSET('Hygiene Data'!$D$11,0,10*ROW('Hygiene Data'!D13))="","",OFFSET('Hygiene Data'!$D$11,0,10*ROW('Hygiene Data'!D13)))</f>
        <v/>
      </c>
      <c r="DP19" s="277" t="str">
        <f ca="true">+IF(OFFSET('Hygiene Data'!$D$12,0,10*ROW('Hygiene Data'!D13))="","",OFFSET('Hygiene Data'!$D$12,0,10*ROW('Hygiene Data'!D13)))</f>
        <v/>
      </c>
      <c r="DQ19" s="277" t="str">
        <f ca="true">+IF(OFFSET('Hygiene Data'!$D$13,0,10*ROW('Hygiene Data'!D13))="","",OFFSET('Hygiene Data'!$D$13,0,10*ROW('Hygiene Data'!D13)))</f>
        <v/>
      </c>
      <c r="DR19" s="277" t="str">
        <f ca="true">+IF(OFFSET('Hygiene Data'!$E$11,0,10*ROW('Hygiene Data'!E13))="","",OFFSET('Hygiene Data'!$E$11,0,10*ROW('Hygiene Data'!E13)))</f>
        <v/>
      </c>
      <c r="DS19" s="277" t="str">
        <f ca="true">+IF(OFFSET('Hygiene Data'!$E$12,0,10*ROW('Hygiene Data'!E13))="","",OFFSET('Hygiene Data'!$E$12,0,10*ROW('Hygiene Data'!E13)))</f>
        <v/>
      </c>
      <c r="DT19" s="277" t="str">
        <f ca="true">+IF(OFFSET('Hygiene Data'!$E$13,0,10*ROW('Hygiene Data'!E13))="","",OFFSET('Hygiene Data'!$E$13,0,10*ROW('Hygiene Data'!E13)))</f>
        <v/>
      </c>
      <c r="DU19" s="277" t="str">
        <f ca="true">+IF(OFFSET('Hygiene Data'!$F$11,0,10*ROW('Hygiene Data'!F13))="","",OFFSET('Hygiene Data'!$F$11,0,10*ROW('Hygiene Data'!F13)))</f>
        <v/>
      </c>
      <c r="DV19" s="277" t="str">
        <f ca="true">+IF(OFFSET('Hygiene Data'!$F$12,0,10*ROW('Hygiene Data'!F13))="","",OFFSET('Hygiene Data'!$F$12,0,10*ROW('Hygiene Data'!F13)))</f>
        <v/>
      </c>
      <c r="DW19" s="277" t="str">
        <f ca="true">+IF(OFFSET('Hygiene Data'!$F$13,0,10*ROW('Hygiene Data'!F13))="","",OFFSET('Hygiene Data'!$F$13,0,10*ROW('Hygiene Data'!F13)))</f>
        <v/>
      </c>
      <c r="DX19" s="277" t="str">
        <f ca="true">+IF(OFFSET('Hygiene Data'!$G$11,0,10*ROW('Hygiene Data'!G13))="","",OFFSET('Hygiene Data'!$G$11,0,10*ROW('Hygiene Data'!G13)))</f>
        <v/>
      </c>
      <c r="DY19" s="277" t="str">
        <f ca="true">+IF(OFFSET('Hygiene Data'!$G$12,0,10*ROW('Hygiene Data'!G13))="","",OFFSET('Hygiene Data'!$G$12,0,10*ROW('Hygiene Data'!G13)))</f>
        <v/>
      </c>
      <c r="DZ19" s="277" t="str">
        <f ca="true">+IF(OFFSET('Hygiene Data'!$G$13,0,10*ROW('Hygiene Data'!G13))="","",OFFSET('Hygiene Data'!$G$13,0,10*ROW('Hygiene Data'!G13)))</f>
        <v/>
      </c>
      <c r="EA19" s="277" t="str">
        <f ca="true">+IF(OFFSET('Hygiene Data'!$H$11,0,10*ROW('Hygiene Data'!H13))="","",OFFSET('Hygiene Data'!$H$11,0,10*ROW('Hygiene Data'!H13)))</f>
        <v/>
      </c>
      <c r="EB19" s="277" t="str">
        <f ca="true">+IF(OFFSET('Hygiene Data'!$H$12,0,10*ROW('Hygiene Data'!H13))="","",OFFSET('Hygiene Data'!$H$12,0,10*ROW('Hygiene Data'!H13)))</f>
        <v/>
      </c>
      <c r="EC19" s="277" t="str">
        <f ca="true">+IF(OFFSET('Hygiene Data'!$H$13,0,10*ROW('Hygiene Data'!H13))="","",OFFSET('Hygiene Data'!$H$13,0,10*ROW('Hygiene Data'!H13)))</f>
        <v/>
      </c>
      <c r="ED19" s="277" t="str">
        <f ca="true">+IF(OFFSET('Hygiene Data'!$I$11,0,10*ROW('Hygiene Data'!I13))="","",OFFSET('Hygiene Data'!$I$11,0,10*ROW('Hygiene Data'!I13)))</f>
        <v/>
      </c>
      <c r="EE19" s="277" t="str">
        <f ca="true">+IF(OFFSET('Hygiene Data'!$I$12,0,10*ROW('Hygiene Data'!I13))="","",OFFSET('Hygiene Data'!$I$12,0,10*ROW('Hygiene Data'!I13)))</f>
        <v/>
      </c>
      <c r="EF19" s="277"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3"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7"/>
      <c r="BS20" s="277" t="str">
        <f ca="true">+IF(OFFSET('Water Data'!$D$27,0,10*ROW('Water Data'!D14))="","",OFFSET('Water Data'!$D$27,0,10*ROW('Water Data'!D14)))</f>
        <v/>
      </c>
      <c r="BT20" s="277" t="str">
        <f ca="true">+IF(OFFSET('Water Data'!$D$28,0,10*ROW('Water Data'!D14))="","",OFFSET('Water Data'!$D$28,0,10*ROW('Water Data'!D14)))</f>
        <v/>
      </c>
      <c r="BU20" s="277" t="str">
        <f ca="true">+IF(OFFSET('Water Data'!$D$29,0,10*ROW('Water Data'!D14))="","",OFFSET('Water Data'!$D$29,0,10*ROW('Water Data'!D14)))</f>
        <v/>
      </c>
      <c r="BV20" s="277" t="str">
        <f ca="true">+IF(OFFSET('Water Data'!$E$27,0,10*ROW('Water Data'!E14))="","",OFFSET('Water Data'!$E$27,0,10*ROW('Water Data'!E14)))</f>
        <v/>
      </c>
      <c r="BW20" s="277" t="str">
        <f ca="true">+IF(OFFSET('Water Data'!$E$28,0,10*ROW('Water Data'!E14))="","",OFFSET('Water Data'!$E$28,0,10*ROW('Water Data'!E14)))</f>
        <v/>
      </c>
      <c r="BX20" s="277" t="str">
        <f ca="true">+IF(OFFSET('Water Data'!$E$29,0,10*ROW('Water Data'!E14))="","",OFFSET('Water Data'!$E$29,0,10*ROW('Water Data'!E14)))</f>
        <v/>
      </c>
      <c r="BY20" s="277" t="str">
        <f ca="true">+IF(OFFSET('Water Data'!$F$27,0,10*ROW('Water Data'!F14))="","",OFFSET('Water Data'!$F$27,0,10*ROW('Water Data'!F14)))</f>
        <v/>
      </c>
      <c r="BZ20" s="277" t="str">
        <f ca="true">+IF(OFFSET('Water Data'!$F$28,0,10*ROW('Water Data'!F14))="","",OFFSET('Water Data'!$F$28,0,10*ROW('Water Data'!F14)))</f>
        <v/>
      </c>
      <c r="CA20" s="277" t="str">
        <f ca="true">+IF(OFFSET('Water Data'!$F$29,0,10*ROW('Water Data'!F14))="","",OFFSET('Water Data'!$F$29,0,10*ROW('Water Data'!F14)))</f>
        <v/>
      </c>
      <c r="CB20" s="277" t="str">
        <f ca="true">+IF(OFFSET('Water Data'!$G$27,0,10*ROW('Water Data'!G14))="","",OFFSET('Water Data'!$G$27,0,10*ROW('Water Data'!G14)))</f>
        <v/>
      </c>
      <c r="CC20" s="277" t="str">
        <f ca="true">+IF(OFFSET('Water Data'!$G$28,0,10*ROW('Water Data'!G14))="","",OFFSET('Water Data'!$G$28,0,10*ROW('Water Data'!G14)))</f>
        <v/>
      </c>
      <c r="CD20" s="277" t="str">
        <f ca="true">+IF(OFFSET('Water Data'!$G$29,0,10*ROW('Water Data'!G14))="","",OFFSET('Water Data'!$G$29,0,10*ROW('Water Data'!G14)))</f>
        <v/>
      </c>
      <c r="CE20" s="277" t="str">
        <f ca="true">+IF(OFFSET('Water Data'!$H$27,0,10*ROW('Water Data'!H14))="","",OFFSET('Water Data'!$H$27,0,10*ROW('Water Data'!H14)))</f>
        <v/>
      </c>
      <c r="CF20" s="277" t="str">
        <f ca="true">+IF(OFFSET('Water Data'!$H$28,0,10*ROW('Water Data'!H14))="","",OFFSET('Water Data'!$H$28,0,10*ROW('Water Data'!H14)))</f>
        <v/>
      </c>
      <c r="CG20" s="277" t="str">
        <f ca="true">+IF(OFFSET('Water Data'!$H$29,0,10*ROW('Water Data'!H14))="","",OFFSET('Water Data'!$H$29,0,10*ROW('Water Data'!H14)))</f>
        <v/>
      </c>
      <c r="CH20" s="277" t="str">
        <f ca="true">+IF(OFFSET('Water Data'!$I$27,0,10*ROW('Water Data'!I14))="","",OFFSET('Water Data'!$I$27,0,10*ROW('Water Data'!I14)))</f>
        <v/>
      </c>
      <c r="CI20" s="277" t="str">
        <f ca="true">+IF(OFFSET('Water Data'!$I$28,0,10*ROW('Water Data'!I14))="","",OFFSET('Water Data'!$I$28,0,10*ROW('Water Data'!I14)))</f>
        <v/>
      </c>
      <c r="CJ20" s="277" t="str">
        <f ca="true">+IF(OFFSET('Water Data'!$I$29,0,10*ROW('Water Data'!I14))="","",OFFSET('Water Data'!$I$29,0,10*ROW('Water Data'!I14)))</f>
        <v/>
      </c>
      <c r="CK20" s="277" t="str">
        <f ca="true">+IF(OFFSET('Sanitation Data'!$D$28,0,10*ROW('Sanitation Data'!D14))="","",OFFSET('Sanitation Data'!$D$28,0,10*ROW('Sanitation Data'!D14)))</f>
        <v/>
      </c>
      <c r="CL20" s="277" t="str">
        <f ca="true">+IF(OFFSET('Sanitation Data'!$D$29,0,10*ROW('Sanitation Data'!D14))="","",OFFSET('Sanitation Data'!$D$29,0,10*ROW('Sanitation Data'!D14)))</f>
        <v/>
      </c>
      <c r="CM20" s="277" t="str">
        <f ca="true">+IF(OFFSET('Sanitation Data'!$D$30,0,10*ROW('Sanitation Data'!D14))="","",OFFSET('Sanitation Data'!$D$30,0,10*ROW('Sanitation Data'!D14)))</f>
        <v/>
      </c>
      <c r="CN20" s="277" t="str">
        <f ca="true">+IF(OFFSET('Sanitation Data'!$D$31,0,10*ROW('Sanitation Data'!D14))="","",OFFSET('Sanitation Data'!$D$31,0,10*ROW('Sanitation Data'!D14)))</f>
        <v/>
      </c>
      <c r="CO20" s="277" t="str">
        <f ca="true">+IF(OFFSET('Sanitation Data'!$D$32,0,10*ROW('Sanitation Data'!D14))="","",OFFSET('Sanitation Data'!$D$32,0,10*ROW('Sanitation Data'!D14)))</f>
        <v/>
      </c>
      <c r="CP20" s="277" t="str">
        <f ca="true">+IF(OFFSET('Sanitation Data'!$E$28,0,10*ROW('Sanitation Data'!E14))="","",OFFSET('Sanitation Data'!$E$28,0,10*ROW('Sanitation Data'!E14)))</f>
        <v/>
      </c>
      <c r="CQ20" s="277" t="str">
        <f ca="true">+IF(OFFSET('Sanitation Data'!$E$29,0,10*ROW('Sanitation Data'!E14))="","",OFFSET('Sanitation Data'!$E$29,0,10*ROW('Sanitation Data'!E14)))</f>
        <v/>
      </c>
      <c r="CR20" s="277" t="str">
        <f ca="true">+IF(OFFSET('Sanitation Data'!$E$30,0,10*ROW('Sanitation Data'!E14))="","",OFFSET('Sanitation Data'!$E$30,0,10*ROW('Sanitation Data'!E14)))</f>
        <v/>
      </c>
      <c r="CS20" s="277" t="str">
        <f ca="true">+IF(OFFSET('Sanitation Data'!$E$31,0,10*ROW('Sanitation Data'!E14))="","",OFFSET('Sanitation Data'!$E$31,0,10*ROW('Sanitation Data'!E14)))</f>
        <v/>
      </c>
      <c r="CT20" s="277" t="str">
        <f ca="true">+IF(OFFSET('Sanitation Data'!$E$32,0,10*ROW('Sanitation Data'!E14))="","",OFFSET('Sanitation Data'!$E$32,0,10*ROW('Sanitation Data'!E14)))</f>
        <v/>
      </c>
      <c r="CU20" s="277" t="str">
        <f ca="true">+IF(OFFSET('Sanitation Data'!$F$28,0,10*ROW('Sanitation Data'!F14))="","",OFFSET('Sanitation Data'!$F$28,0,10*ROW('Sanitation Data'!F14)))</f>
        <v/>
      </c>
      <c r="CV20" s="277" t="str">
        <f ca="true">+IF(OFFSET('Sanitation Data'!$F$29,0,10*ROW('Sanitation Data'!F14))="","",OFFSET('Sanitation Data'!$F$29,0,10*ROW('Sanitation Data'!F14)))</f>
        <v/>
      </c>
      <c r="CW20" s="277" t="str">
        <f ca="true">+IF(OFFSET('Sanitation Data'!$F$30,0,10*ROW('Sanitation Data'!F14))="","",OFFSET('Sanitation Data'!$F$30,0,10*ROW('Sanitation Data'!F14)))</f>
        <v/>
      </c>
      <c r="CX20" s="277" t="str">
        <f ca="true">+IF(OFFSET('Sanitation Data'!$F$31,0,10*ROW('Sanitation Data'!F14))="","",OFFSET('Sanitation Data'!$F$31,0,10*ROW('Sanitation Data'!F14)))</f>
        <v/>
      </c>
      <c r="CY20" s="277" t="str">
        <f ca="true">+IF(OFFSET('Sanitation Data'!$F$32,0,10*ROW('Sanitation Data'!F14))="","",OFFSET('Sanitation Data'!$F$32,0,10*ROW('Sanitation Data'!F14)))</f>
        <v/>
      </c>
      <c r="CZ20" s="277" t="str">
        <f ca="true">+IF(OFFSET('Sanitation Data'!$G$28,0,10*ROW('Sanitation Data'!G14))="","",OFFSET('Sanitation Data'!$G$28,0,10*ROW('Sanitation Data'!G14)))</f>
        <v/>
      </c>
      <c r="DA20" s="277" t="str">
        <f ca="true">+IF(OFFSET('Sanitation Data'!$G$29,0,10*ROW('Sanitation Data'!G14))="","",OFFSET('Sanitation Data'!$G$29,0,10*ROW('Sanitation Data'!G14)))</f>
        <v/>
      </c>
      <c r="DB20" s="277" t="str">
        <f ca="true">+IF(OFFSET('Sanitation Data'!$G$30,0,10*ROW('Sanitation Data'!G14))="","",OFFSET('Sanitation Data'!$G$30,0,10*ROW('Sanitation Data'!G14)))</f>
        <v/>
      </c>
      <c r="DC20" s="277" t="str">
        <f ca="true">+IF(OFFSET('Sanitation Data'!$G$31,0,10*ROW('Sanitation Data'!G14))="","",OFFSET('Sanitation Data'!$G$31,0,10*ROW('Sanitation Data'!G14)))</f>
        <v/>
      </c>
      <c r="DD20" s="277" t="str">
        <f ca="true">+IF(OFFSET('Sanitation Data'!$G$32,0,10*ROW('Sanitation Data'!G14))="","",OFFSET('Sanitation Data'!$G$32,0,10*ROW('Sanitation Data'!G14)))</f>
        <v/>
      </c>
      <c r="DE20" s="277" t="str">
        <f ca="true">+IF(OFFSET('Sanitation Data'!$H$28,0,10*ROW('Sanitation Data'!H14))="","",OFFSET('Sanitation Data'!$H$28,0,10*ROW('Sanitation Data'!H14)))</f>
        <v/>
      </c>
      <c r="DF20" s="277" t="str">
        <f ca="true">+IF(OFFSET('Sanitation Data'!$H$29,0,10*ROW('Sanitation Data'!H14))="","",OFFSET('Sanitation Data'!$H$29,0,10*ROW('Sanitation Data'!H14)))</f>
        <v/>
      </c>
      <c r="DG20" s="277" t="str">
        <f ca="true">+IF(OFFSET('Sanitation Data'!$H$30,0,10*ROW('Sanitation Data'!H14))="","",OFFSET('Sanitation Data'!$H$30,0,10*ROW('Sanitation Data'!H14)))</f>
        <v/>
      </c>
      <c r="DH20" s="277" t="str">
        <f ca="true">+IF(OFFSET('Sanitation Data'!$H$31,0,10*ROW('Sanitation Data'!H14))="","",OFFSET('Sanitation Data'!$H$31,0,10*ROW('Sanitation Data'!H14)))</f>
        <v/>
      </c>
      <c r="DI20" s="277" t="str">
        <f ca="true">+IF(OFFSET('Sanitation Data'!$H$32,0,10*ROW('Sanitation Data'!H14))="","",OFFSET('Sanitation Data'!$H$32,0,10*ROW('Sanitation Data'!H14)))</f>
        <v/>
      </c>
      <c r="DJ20" s="277" t="str">
        <f ca="true">+IF(OFFSET('Sanitation Data'!$I$28,0,10*ROW('Sanitation Data'!I14))="","",OFFSET('Sanitation Data'!$I$28,0,10*ROW('Sanitation Data'!I14)))</f>
        <v/>
      </c>
      <c r="DK20" s="277" t="str">
        <f ca="true">+IF(OFFSET('Sanitation Data'!$I$29,0,10*ROW('Sanitation Data'!I14))="","",OFFSET('Sanitation Data'!$I$29,0,10*ROW('Sanitation Data'!I14)))</f>
        <v/>
      </c>
      <c r="DL20" s="277" t="str">
        <f ca="true">+IF(OFFSET('Sanitation Data'!$I$30,0,10*ROW('Sanitation Data'!I14))="","",OFFSET('Sanitation Data'!$I$30,0,10*ROW('Sanitation Data'!I14)))</f>
        <v/>
      </c>
      <c r="DM20" s="277" t="str">
        <f ca="true">+IF(OFFSET('Sanitation Data'!$I$31,0,10*ROW('Sanitation Data'!I14))="","",OFFSET('Sanitation Data'!$I$31,0,10*ROW('Sanitation Data'!I14)))</f>
        <v/>
      </c>
      <c r="DN20" s="277" t="str">
        <f ca="true">+IF(OFFSET('Sanitation Data'!$I$32,0,10*ROW('Sanitation Data'!I14))="","",OFFSET('Sanitation Data'!$I$32,0,10*ROW('Sanitation Data'!I14)))</f>
        <v/>
      </c>
      <c r="DO20" s="277" t="str">
        <f ca="true">+IF(OFFSET('Hygiene Data'!$D$11,0,10*ROW('Hygiene Data'!D14))="","",OFFSET('Hygiene Data'!$D$11,0,10*ROW('Hygiene Data'!D14)))</f>
        <v/>
      </c>
      <c r="DP20" s="277" t="str">
        <f ca="true">+IF(OFFSET('Hygiene Data'!$D$12,0,10*ROW('Hygiene Data'!D14))="","",OFFSET('Hygiene Data'!$D$12,0,10*ROW('Hygiene Data'!D14)))</f>
        <v/>
      </c>
      <c r="DQ20" s="277" t="str">
        <f ca="true">+IF(OFFSET('Hygiene Data'!$D$13,0,10*ROW('Hygiene Data'!D14))="","",OFFSET('Hygiene Data'!$D$13,0,10*ROW('Hygiene Data'!D14)))</f>
        <v/>
      </c>
      <c r="DR20" s="277" t="str">
        <f ca="true">+IF(OFFSET('Hygiene Data'!$E$11,0,10*ROW('Hygiene Data'!E14))="","",OFFSET('Hygiene Data'!$E$11,0,10*ROW('Hygiene Data'!E14)))</f>
        <v/>
      </c>
      <c r="DS20" s="277" t="str">
        <f ca="true">+IF(OFFSET('Hygiene Data'!$E$12,0,10*ROW('Hygiene Data'!E14))="","",OFFSET('Hygiene Data'!$E$12,0,10*ROW('Hygiene Data'!E14)))</f>
        <v/>
      </c>
      <c r="DT20" s="277" t="str">
        <f ca="true">+IF(OFFSET('Hygiene Data'!$E$13,0,10*ROW('Hygiene Data'!E14))="","",OFFSET('Hygiene Data'!$E$13,0,10*ROW('Hygiene Data'!E14)))</f>
        <v/>
      </c>
      <c r="DU20" s="277" t="str">
        <f ca="true">+IF(OFFSET('Hygiene Data'!$F$11,0,10*ROW('Hygiene Data'!F14))="","",OFFSET('Hygiene Data'!$F$11,0,10*ROW('Hygiene Data'!F14)))</f>
        <v/>
      </c>
      <c r="DV20" s="277" t="str">
        <f ca="true">+IF(OFFSET('Hygiene Data'!$F$12,0,10*ROW('Hygiene Data'!F14))="","",OFFSET('Hygiene Data'!$F$12,0,10*ROW('Hygiene Data'!F14)))</f>
        <v/>
      </c>
      <c r="DW20" s="277" t="str">
        <f ca="true">+IF(OFFSET('Hygiene Data'!$F$13,0,10*ROW('Hygiene Data'!F14))="","",OFFSET('Hygiene Data'!$F$13,0,10*ROW('Hygiene Data'!F14)))</f>
        <v/>
      </c>
      <c r="DX20" s="277" t="str">
        <f ca="true">+IF(OFFSET('Hygiene Data'!$G$11,0,10*ROW('Hygiene Data'!G14))="","",OFFSET('Hygiene Data'!$G$11,0,10*ROW('Hygiene Data'!G14)))</f>
        <v/>
      </c>
      <c r="DY20" s="277" t="str">
        <f ca="true">+IF(OFFSET('Hygiene Data'!$G$12,0,10*ROW('Hygiene Data'!G14))="","",OFFSET('Hygiene Data'!$G$12,0,10*ROW('Hygiene Data'!G14)))</f>
        <v/>
      </c>
      <c r="DZ20" s="277" t="str">
        <f ca="true">+IF(OFFSET('Hygiene Data'!$G$13,0,10*ROW('Hygiene Data'!G14))="","",OFFSET('Hygiene Data'!$G$13,0,10*ROW('Hygiene Data'!G14)))</f>
        <v/>
      </c>
      <c r="EA20" s="277" t="str">
        <f ca="true">+IF(OFFSET('Hygiene Data'!$H$11,0,10*ROW('Hygiene Data'!H14))="","",OFFSET('Hygiene Data'!$H$11,0,10*ROW('Hygiene Data'!H14)))</f>
        <v/>
      </c>
      <c r="EB20" s="277" t="str">
        <f ca="true">+IF(OFFSET('Hygiene Data'!$H$12,0,10*ROW('Hygiene Data'!H14))="","",OFFSET('Hygiene Data'!$H$12,0,10*ROW('Hygiene Data'!H14)))</f>
        <v/>
      </c>
      <c r="EC20" s="277" t="str">
        <f ca="true">+IF(OFFSET('Hygiene Data'!$H$13,0,10*ROW('Hygiene Data'!H14))="","",OFFSET('Hygiene Data'!$H$13,0,10*ROW('Hygiene Data'!H14)))</f>
        <v/>
      </c>
      <c r="ED20" s="277" t="str">
        <f ca="true">+IF(OFFSET('Hygiene Data'!$I$11,0,10*ROW('Hygiene Data'!I14))="","",OFFSET('Hygiene Data'!$I$11,0,10*ROW('Hygiene Data'!I14)))</f>
        <v/>
      </c>
      <c r="EE20" s="277" t="str">
        <f ca="true">+IF(OFFSET('Hygiene Data'!$I$12,0,10*ROW('Hygiene Data'!I14))="","",OFFSET('Hygiene Data'!$I$12,0,10*ROW('Hygiene Data'!I14)))</f>
        <v/>
      </c>
      <c r="EF20" s="277"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3"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7"/>
      <c r="BS21" s="277" t="str">
        <f ca="true">+IF(OFFSET('Water Data'!$D$27,0,10*ROW('Water Data'!D15))="","",OFFSET('Water Data'!$D$27,0,10*ROW('Water Data'!D15)))</f>
        <v/>
      </c>
      <c r="BT21" s="277" t="str">
        <f ca="true">+IF(OFFSET('Water Data'!$D$28,0,10*ROW('Water Data'!D15))="","",OFFSET('Water Data'!$D$28,0,10*ROW('Water Data'!D15)))</f>
        <v/>
      </c>
      <c r="BU21" s="277" t="str">
        <f ca="true">+IF(OFFSET('Water Data'!$D$29,0,10*ROW('Water Data'!D15))="","",OFFSET('Water Data'!$D$29,0,10*ROW('Water Data'!D15)))</f>
        <v/>
      </c>
      <c r="BV21" s="277" t="str">
        <f ca="true">+IF(OFFSET('Water Data'!$E$27,0,10*ROW('Water Data'!E15))="","",OFFSET('Water Data'!$E$27,0,10*ROW('Water Data'!E15)))</f>
        <v/>
      </c>
      <c r="BW21" s="277" t="str">
        <f ca="true">+IF(OFFSET('Water Data'!$E$28,0,10*ROW('Water Data'!E15))="","",OFFSET('Water Data'!$E$28,0,10*ROW('Water Data'!E15)))</f>
        <v/>
      </c>
      <c r="BX21" s="277" t="str">
        <f ca="true">+IF(OFFSET('Water Data'!$E$29,0,10*ROW('Water Data'!E15))="","",OFFSET('Water Data'!$E$29,0,10*ROW('Water Data'!E15)))</f>
        <v/>
      </c>
      <c r="BY21" s="277" t="str">
        <f ca="true">+IF(OFFSET('Water Data'!$F$27,0,10*ROW('Water Data'!F15))="","",OFFSET('Water Data'!$F$27,0,10*ROW('Water Data'!F15)))</f>
        <v/>
      </c>
      <c r="BZ21" s="277" t="str">
        <f ca="true">+IF(OFFSET('Water Data'!$F$28,0,10*ROW('Water Data'!F15))="","",OFFSET('Water Data'!$F$28,0,10*ROW('Water Data'!F15)))</f>
        <v/>
      </c>
      <c r="CA21" s="277" t="str">
        <f ca="true">+IF(OFFSET('Water Data'!$F$29,0,10*ROW('Water Data'!F15))="","",OFFSET('Water Data'!$F$29,0,10*ROW('Water Data'!F15)))</f>
        <v/>
      </c>
      <c r="CB21" s="277" t="str">
        <f ca="true">+IF(OFFSET('Water Data'!$G$27,0,10*ROW('Water Data'!G15))="","",OFFSET('Water Data'!$G$27,0,10*ROW('Water Data'!G15)))</f>
        <v/>
      </c>
      <c r="CC21" s="277" t="str">
        <f ca="true">+IF(OFFSET('Water Data'!$G$28,0,10*ROW('Water Data'!G15))="","",OFFSET('Water Data'!$G$28,0,10*ROW('Water Data'!G15)))</f>
        <v/>
      </c>
      <c r="CD21" s="277" t="str">
        <f ca="true">+IF(OFFSET('Water Data'!$G$29,0,10*ROW('Water Data'!G15))="","",OFFSET('Water Data'!$G$29,0,10*ROW('Water Data'!G15)))</f>
        <v/>
      </c>
      <c r="CE21" s="277" t="str">
        <f ca="true">+IF(OFFSET('Water Data'!$H$27,0,10*ROW('Water Data'!H15))="","",OFFSET('Water Data'!$H$27,0,10*ROW('Water Data'!H15)))</f>
        <v/>
      </c>
      <c r="CF21" s="277" t="str">
        <f ca="true">+IF(OFFSET('Water Data'!$H$28,0,10*ROW('Water Data'!H15))="","",OFFSET('Water Data'!$H$28,0,10*ROW('Water Data'!H15)))</f>
        <v/>
      </c>
      <c r="CG21" s="277" t="str">
        <f ca="true">+IF(OFFSET('Water Data'!$H$29,0,10*ROW('Water Data'!H15))="","",OFFSET('Water Data'!$H$29,0,10*ROW('Water Data'!H15)))</f>
        <v/>
      </c>
      <c r="CH21" s="277" t="str">
        <f ca="true">+IF(OFFSET('Water Data'!$I$27,0,10*ROW('Water Data'!I15))="","",OFFSET('Water Data'!$I$27,0,10*ROW('Water Data'!I15)))</f>
        <v/>
      </c>
      <c r="CI21" s="277" t="str">
        <f ca="true">+IF(OFFSET('Water Data'!$I$28,0,10*ROW('Water Data'!I15))="","",OFFSET('Water Data'!$I$28,0,10*ROW('Water Data'!I15)))</f>
        <v/>
      </c>
      <c r="CJ21" s="277" t="str">
        <f ca="true">+IF(OFFSET('Water Data'!$I$29,0,10*ROW('Water Data'!I15))="","",OFFSET('Water Data'!$I$29,0,10*ROW('Water Data'!I15)))</f>
        <v/>
      </c>
      <c r="CK21" s="277" t="str">
        <f ca="true">+IF(OFFSET('Sanitation Data'!$D$28,0,10*ROW('Sanitation Data'!D15))="","",OFFSET('Sanitation Data'!$D$28,0,10*ROW('Sanitation Data'!D15)))</f>
        <v/>
      </c>
      <c r="CL21" s="277" t="str">
        <f ca="true">+IF(OFFSET('Sanitation Data'!$D$29,0,10*ROW('Sanitation Data'!D15))="","",OFFSET('Sanitation Data'!$D$29,0,10*ROW('Sanitation Data'!D15)))</f>
        <v/>
      </c>
      <c r="CM21" s="277" t="str">
        <f ca="true">+IF(OFFSET('Sanitation Data'!$D$30,0,10*ROW('Sanitation Data'!D15))="","",OFFSET('Sanitation Data'!$D$30,0,10*ROW('Sanitation Data'!D15)))</f>
        <v/>
      </c>
      <c r="CN21" s="277" t="str">
        <f ca="true">+IF(OFFSET('Sanitation Data'!$D$31,0,10*ROW('Sanitation Data'!D15))="","",OFFSET('Sanitation Data'!$D$31,0,10*ROW('Sanitation Data'!D15)))</f>
        <v/>
      </c>
      <c r="CO21" s="277" t="str">
        <f ca="true">+IF(OFFSET('Sanitation Data'!$D$32,0,10*ROW('Sanitation Data'!D15))="","",OFFSET('Sanitation Data'!$D$32,0,10*ROW('Sanitation Data'!D15)))</f>
        <v/>
      </c>
      <c r="CP21" s="277" t="str">
        <f ca="true">+IF(OFFSET('Sanitation Data'!$E$28,0,10*ROW('Sanitation Data'!E15))="","",OFFSET('Sanitation Data'!$E$28,0,10*ROW('Sanitation Data'!E15)))</f>
        <v/>
      </c>
      <c r="CQ21" s="277" t="str">
        <f ca="true">+IF(OFFSET('Sanitation Data'!$E$29,0,10*ROW('Sanitation Data'!E15))="","",OFFSET('Sanitation Data'!$E$29,0,10*ROW('Sanitation Data'!E15)))</f>
        <v/>
      </c>
      <c r="CR21" s="277" t="str">
        <f ca="true">+IF(OFFSET('Sanitation Data'!$E$30,0,10*ROW('Sanitation Data'!E15))="","",OFFSET('Sanitation Data'!$E$30,0,10*ROW('Sanitation Data'!E15)))</f>
        <v/>
      </c>
      <c r="CS21" s="277" t="str">
        <f ca="true">+IF(OFFSET('Sanitation Data'!$E$31,0,10*ROW('Sanitation Data'!E15))="","",OFFSET('Sanitation Data'!$E$31,0,10*ROW('Sanitation Data'!E15)))</f>
        <v/>
      </c>
      <c r="CT21" s="277" t="str">
        <f ca="true">+IF(OFFSET('Sanitation Data'!$E$32,0,10*ROW('Sanitation Data'!E15))="","",OFFSET('Sanitation Data'!$E$32,0,10*ROW('Sanitation Data'!E15)))</f>
        <v/>
      </c>
      <c r="CU21" s="277" t="str">
        <f ca="true">+IF(OFFSET('Sanitation Data'!$F$28,0,10*ROW('Sanitation Data'!F15))="","",OFFSET('Sanitation Data'!$F$28,0,10*ROW('Sanitation Data'!F15)))</f>
        <v/>
      </c>
      <c r="CV21" s="277" t="str">
        <f ca="true">+IF(OFFSET('Sanitation Data'!$F$29,0,10*ROW('Sanitation Data'!F15))="","",OFFSET('Sanitation Data'!$F$29,0,10*ROW('Sanitation Data'!F15)))</f>
        <v/>
      </c>
      <c r="CW21" s="277" t="str">
        <f ca="true">+IF(OFFSET('Sanitation Data'!$F$30,0,10*ROW('Sanitation Data'!F15))="","",OFFSET('Sanitation Data'!$F$30,0,10*ROW('Sanitation Data'!F15)))</f>
        <v/>
      </c>
      <c r="CX21" s="277" t="str">
        <f ca="true">+IF(OFFSET('Sanitation Data'!$F$31,0,10*ROW('Sanitation Data'!F15))="","",OFFSET('Sanitation Data'!$F$31,0,10*ROW('Sanitation Data'!F15)))</f>
        <v/>
      </c>
      <c r="CY21" s="277" t="str">
        <f ca="true">+IF(OFFSET('Sanitation Data'!$F$32,0,10*ROW('Sanitation Data'!F15))="","",OFFSET('Sanitation Data'!$F$32,0,10*ROW('Sanitation Data'!F15)))</f>
        <v/>
      </c>
      <c r="CZ21" s="277" t="str">
        <f ca="true">+IF(OFFSET('Sanitation Data'!$G$28,0,10*ROW('Sanitation Data'!G15))="","",OFFSET('Sanitation Data'!$G$28,0,10*ROW('Sanitation Data'!G15)))</f>
        <v/>
      </c>
      <c r="DA21" s="277" t="str">
        <f ca="true">+IF(OFFSET('Sanitation Data'!$G$29,0,10*ROW('Sanitation Data'!G15))="","",OFFSET('Sanitation Data'!$G$29,0,10*ROW('Sanitation Data'!G15)))</f>
        <v/>
      </c>
      <c r="DB21" s="277" t="str">
        <f ca="true">+IF(OFFSET('Sanitation Data'!$G$30,0,10*ROW('Sanitation Data'!G15))="","",OFFSET('Sanitation Data'!$G$30,0,10*ROW('Sanitation Data'!G15)))</f>
        <v/>
      </c>
      <c r="DC21" s="277" t="str">
        <f ca="true">+IF(OFFSET('Sanitation Data'!$G$31,0,10*ROW('Sanitation Data'!G15))="","",OFFSET('Sanitation Data'!$G$31,0,10*ROW('Sanitation Data'!G15)))</f>
        <v/>
      </c>
      <c r="DD21" s="277" t="str">
        <f ca="true">+IF(OFFSET('Sanitation Data'!$G$32,0,10*ROW('Sanitation Data'!G15))="","",OFFSET('Sanitation Data'!$G$32,0,10*ROW('Sanitation Data'!G15)))</f>
        <v/>
      </c>
      <c r="DE21" s="277" t="str">
        <f ca="true">+IF(OFFSET('Sanitation Data'!$H$28,0,10*ROW('Sanitation Data'!H15))="","",OFFSET('Sanitation Data'!$H$28,0,10*ROW('Sanitation Data'!H15)))</f>
        <v/>
      </c>
      <c r="DF21" s="277" t="str">
        <f ca="true">+IF(OFFSET('Sanitation Data'!$H$29,0,10*ROW('Sanitation Data'!H15))="","",OFFSET('Sanitation Data'!$H$29,0,10*ROW('Sanitation Data'!H15)))</f>
        <v/>
      </c>
      <c r="DG21" s="277" t="str">
        <f ca="true">+IF(OFFSET('Sanitation Data'!$H$30,0,10*ROW('Sanitation Data'!H15))="","",OFFSET('Sanitation Data'!$H$30,0,10*ROW('Sanitation Data'!H15)))</f>
        <v/>
      </c>
      <c r="DH21" s="277" t="str">
        <f ca="true">+IF(OFFSET('Sanitation Data'!$H$31,0,10*ROW('Sanitation Data'!H15))="","",OFFSET('Sanitation Data'!$H$31,0,10*ROW('Sanitation Data'!H15)))</f>
        <v/>
      </c>
      <c r="DI21" s="277" t="str">
        <f ca="true">+IF(OFFSET('Sanitation Data'!$H$32,0,10*ROW('Sanitation Data'!H15))="","",OFFSET('Sanitation Data'!$H$32,0,10*ROW('Sanitation Data'!H15)))</f>
        <v/>
      </c>
      <c r="DJ21" s="277" t="str">
        <f ca="true">+IF(OFFSET('Sanitation Data'!$I$28,0,10*ROW('Sanitation Data'!I15))="","",OFFSET('Sanitation Data'!$I$28,0,10*ROW('Sanitation Data'!I15)))</f>
        <v/>
      </c>
      <c r="DK21" s="277" t="str">
        <f ca="true">+IF(OFFSET('Sanitation Data'!$I$29,0,10*ROW('Sanitation Data'!I15))="","",OFFSET('Sanitation Data'!$I$29,0,10*ROW('Sanitation Data'!I15)))</f>
        <v/>
      </c>
      <c r="DL21" s="277" t="str">
        <f ca="true">+IF(OFFSET('Sanitation Data'!$I$30,0,10*ROW('Sanitation Data'!I15))="","",OFFSET('Sanitation Data'!$I$30,0,10*ROW('Sanitation Data'!I15)))</f>
        <v/>
      </c>
      <c r="DM21" s="277" t="str">
        <f ca="true">+IF(OFFSET('Sanitation Data'!$I$31,0,10*ROW('Sanitation Data'!I15))="","",OFFSET('Sanitation Data'!$I$31,0,10*ROW('Sanitation Data'!I15)))</f>
        <v/>
      </c>
      <c r="DN21" s="277" t="str">
        <f ca="true">+IF(OFFSET('Sanitation Data'!$I$32,0,10*ROW('Sanitation Data'!I15))="","",OFFSET('Sanitation Data'!$I$32,0,10*ROW('Sanitation Data'!I15)))</f>
        <v/>
      </c>
      <c r="DO21" s="277" t="str">
        <f ca="true">+IF(OFFSET('Hygiene Data'!$D$11,0,10*ROW('Hygiene Data'!D15))="","",OFFSET('Hygiene Data'!$D$11,0,10*ROW('Hygiene Data'!D15)))</f>
        <v/>
      </c>
      <c r="DP21" s="277" t="str">
        <f ca="true">+IF(OFFSET('Hygiene Data'!$D$12,0,10*ROW('Hygiene Data'!D15))="","",OFFSET('Hygiene Data'!$D$12,0,10*ROW('Hygiene Data'!D15)))</f>
        <v/>
      </c>
      <c r="DQ21" s="277" t="str">
        <f ca="true">+IF(OFFSET('Hygiene Data'!$D$13,0,10*ROW('Hygiene Data'!D15))="","",OFFSET('Hygiene Data'!$D$13,0,10*ROW('Hygiene Data'!D15)))</f>
        <v/>
      </c>
      <c r="DR21" s="277" t="str">
        <f ca="true">+IF(OFFSET('Hygiene Data'!$E$11,0,10*ROW('Hygiene Data'!E15))="","",OFFSET('Hygiene Data'!$E$11,0,10*ROW('Hygiene Data'!E15)))</f>
        <v/>
      </c>
      <c r="DS21" s="277" t="str">
        <f ca="true">+IF(OFFSET('Hygiene Data'!$E$12,0,10*ROW('Hygiene Data'!E15))="","",OFFSET('Hygiene Data'!$E$12,0,10*ROW('Hygiene Data'!E15)))</f>
        <v/>
      </c>
      <c r="DT21" s="277" t="str">
        <f ca="true">+IF(OFFSET('Hygiene Data'!$E$13,0,10*ROW('Hygiene Data'!E15))="","",OFFSET('Hygiene Data'!$E$13,0,10*ROW('Hygiene Data'!E15)))</f>
        <v/>
      </c>
      <c r="DU21" s="277" t="str">
        <f ca="true">+IF(OFFSET('Hygiene Data'!$F$11,0,10*ROW('Hygiene Data'!F15))="","",OFFSET('Hygiene Data'!$F$11,0,10*ROW('Hygiene Data'!F15)))</f>
        <v/>
      </c>
      <c r="DV21" s="277" t="str">
        <f ca="true">+IF(OFFSET('Hygiene Data'!$F$12,0,10*ROW('Hygiene Data'!F15))="","",OFFSET('Hygiene Data'!$F$12,0,10*ROW('Hygiene Data'!F15)))</f>
        <v/>
      </c>
      <c r="DW21" s="277" t="str">
        <f ca="true">+IF(OFFSET('Hygiene Data'!$F$13,0,10*ROW('Hygiene Data'!F15))="","",OFFSET('Hygiene Data'!$F$13,0,10*ROW('Hygiene Data'!F15)))</f>
        <v/>
      </c>
      <c r="DX21" s="277" t="str">
        <f ca="true">+IF(OFFSET('Hygiene Data'!$G$11,0,10*ROW('Hygiene Data'!G15))="","",OFFSET('Hygiene Data'!$G$11,0,10*ROW('Hygiene Data'!G15)))</f>
        <v/>
      </c>
      <c r="DY21" s="277" t="str">
        <f ca="true">+IF(OFFSET('Hygiene Data'!$G$12,0,10*ROW('Hygiene Data'!G15))="","",OFFSET('Hygiene Data'!$G$12,0,10*ROW('Hygiene Data'!G15)))</f>
        <v/>
      </c>
      <c r="DZ21" s="277" t="str">
        <f ca="true">+IF(OFFSET('Hygiene Data'!$G$13,0,10*ROW('Hygiene Data'!G15))="","",OFFSET('Hygiene Data'!$G$13,0,10*ROW('Hygiene Data'!G15)))</f>
        <v/>
      </c>
      <c r="EA21" s="277" t="str">
        <f ca="true">+IF(OFFSET('Hygiene Data'!$H$11,0,10*ROW('Hygiene Data'!H15))="","",OFFSET('Hygiene Data'!$H$11,0,10*ROW('Hygiene Data'!H15)))</f>
        <v/>
      </c>
      <c r="EB21" s="277" t="str">
        <f ca="true">+IF(OFFSET('Hygiene Data'!$H$12,0,10*ROW('Hygiene Data'!H15))="","",OFFSET('Hygiene Data'!$H$12,0,10*ROW('Hygiene Data'!H15)))</f>
        <v/>
      </c>
      <c r="EC21" s="277" t="str">
        <f ca="true">+IF(OFFSET('Hygiene Data'!$H$13,0,10*ROW('Hygiene Data'!H15))="","",OFFSET('Hygiene Data'!$H$13,0,10*ROW('Hygiene Data'!H15)))</f>
        <v/>
      </c>
      <c r="ED21" s="277" t="str">
        <f ca="true">+IF(OFFSET('Hygiene Data'!$I$11,0,10*ROW('Hygiene Data'!I15))="","",OFFSET('Hygiene Data'!$I$11,0,10*ROW('Hygiene Data'!I15)))</f>
        <v/>
      </c>
      <c r="EE21" s="277" t="str">
        <f ca="true">+IF(OFFSET('Hygiene Data'!$I$12,0,10*ROW('Hygiene Data'!I15))="","",OFFSET('Hygiene Data'!$I$12,0,10*ROW('Hygiene Data'!I15)))</f>
        <v/>
      </c>
      <c r="EF21" s="277"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3"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7"/>
      <c r="BS22" s="277" t="str">
        <f ca="true">+IF(OFFSET('Water Data'!$D$27,0,10*ROW('Water Data'!D16))="","",OFFSET('Water Data'!$D$27,0,10*ROW('Water Data'!D16)))</f>
        <v/>
      </c>
      <c r="BT22" s="277" t="str">
        <f ca="true">+IF(OFFSET('Water Data'!$D$28,0,10*ROW('Water Data'!D16))="","",OFFSET('Water Data'!$D$28,0,10*ROW('Water Data'!D16)))</f>
        <v/>
      </c>
      <c r="BU22" s="277" t="str">
        <f ca="true">+IF(OFFSET('Water Data'!$D$29,0,10*ROW('Water Data'!D16))="","",OFFSET('Water Data'!$D$29,0,10*ROW('Water Data'!D16)))</f>
        <v/>
      </c>
      <c r="BV22" s="277" t="str">
        <f ca="true">+IF(OFFSET('Water Data'!$E$27,0,10*ROW('Water Data'!E16))="","",OFFSET('Water Data'!$E$27,0,10*ROW('Water Data'!E16)))</f>
        <v/>
      </c>
      <c r="BW22" s="277" t="str">
        <f ca="true">+IF(OFFSET('Water Data'!$E$28,0,10*ROW('Water Data'!E16))="","",OFFSET('Water Data'!$E$28,0,10*ROW('Water Data'!E16)))</f>
        <v/>
      </c>
      <c r="BX22" s="277" t="str">
        <f ca="true">+IF(OFFSET('Water Data'!$E$29,0,10*ROW('Water Data'!E16))="","",OFFSET('Water Data'!$E$29,0,10*ROW('Water Data'!E16)))</f>
        <v/>
      </c>
      <c r="BY22" s="277" t="str">
        <f ca="true">+IF(OFFSET('Water Data'!$F$27,0,10*ROW('Water Data'!F16))="","",OFFSET('Water Data'!$F$27,0,10*ROW('Water Data'!F16)))</f>
        <v/>
      </c>
      <c r="BZ22" s="277" t="str">
        <f ca="true">+IF(OFFSET('Water Data'!$F$28,0,10*ROW('Water Data'!F16))="","",OFFSET('Water Data'!$F$28,0,10*ROW('Water Data'!F16)))</f>
        <v/>
      </c>
      <c r="CA22" s="277" t="str">
        <f ca="true">+IF(OFFSET('Water Data'!$F$29,0,10*ROW('Water Data'!F16))="","",OFFSET('Water Data'!$F$29,0,10*ROW('Water Data'!F16)))</f>
        <v/>
      </c>
      <c r="CB22" s="277" t="str">
        <f ca="true">+IF(OFFSET('Water Data'!$G$27,0,10*ROW('Water Data'!G16))="","",OFFSET('Water Data'!$G$27,0,10*ROW('Water Data'!G16)))</f>
        <v/>
      </c>
      <c r="CC22" s="277" t="str">
        <f ca="true">+IF(OFFSET('Water Data'!$G$28,0,10*ROW('Water Data'!G16))="","",OFFSET('Water Data'!$G$28,0,10*ROW('Water Data'!G16)))</f>
        <v/>
      </c>
      <c r="CD22" s="277" t="str">
        <f ca="true">+IF(OFFSET('Water Data'!$G$29,0,10*ROW('Water Data'!G16))="","",OFFSET('Water Data'!$G$29,0,10*ROW('Water Data'!G16)))</f>
        <v/>
      </c>
      <c r="CE22" s="277" t="str">
        <f ca="true">+IF(OFFSET('Water Data'!$H$27,0,10*ROW('Water Data'!H16))="","",OFFSET('Water Data'!$H$27,0,10*ROW('Water Data'!H16)))</f>
        <v/>
      </c>
      <c r="CF22" s="277" t="str">
        <f ca="true">+IF(OFFSET('Water Data'!$H$28,0,10*ROW('Water Data'!H16))="","",OFFSET('Water Data'!$H$28,0,10*ROW('Water Data'!H16)))</f>
        <v/>
      </c>
      <c r="CG22" s="277" t="str">
        <f ca="true">+IF(OFFSET('Water Data'!$H$29,0,10*ROW('Water Data'!H16))="","",OFFSET('Water Data'!$H$29,0,10*ROW('Water Data'!H16)))</f>
        <v/>
      </c>
      <c r="CH22" s="277" t="str">
        <f ca="true">+IF(OFFSET('Water Data'!$I$27,0,10*ROW('Water Data'!I16))="","",OFFSET('Water Data'!$I$27,0,10*ROW('Water Data'!I16)))</f>
        <v/>
      </c>
      <c r="CI22" s="277" t="str">
        <f ca="true">+IF(OFFSET('Water Data'!$I$28,0,10*ROW('Water Data'!I16))="","",OFFSET('Water Data'!$I$28,0,10*ROW('Water Data'!I16)))</f>
        <v/>
      </c>
      <c r="CJ22" s="277" t="str">
        <f ca="true">+IF(OFFSET('Water Data'!$I$29,0,10*ROW('Water Data'!I16))="","",OFFSET('Water Data'!$I$29,0,10*ROW('Water Data'!I16)))</f>
        <v/>
      </c>
      <c r="CK22" s="277" t="str">
        <f ca="true">+IF(OFFSET('Sanitation Data'!$D$28,0,10*ROW('Sanitation Data'!D16))="","",OFFSET('Sanitation Data'!$D$28,0,10*ROW('Sanitation Data'!D16)))</f>
        <v/>
      </c>
      <c r="CL22" s="277" t="str">
        <f ca="true">+IF(OFFSET('Sanitation Data'!$D$29,0,10*ROW('Sanitation Data'!D16))="","",OFFSET('Sanitation Data'!$D$29,0,10*ROW('Sanitation Data'!D16)))</f>
        <v/>
      </c>
      <c r="CM22" s="277" t="str">
        <f ca="true">+IF(OFFSET('Sanitation Data'!$D$30,0,10*ROW('Sanitation Data'!D16))="","",OFFSET('Sanitation Data'!$D$30,0,10*ROW('Sanitation Data'!D16)))</f>
        <v/>
      </c>
      <c r="CN22" s="277" t="str">
        <f ca="true">+IF(OFFSET('Sanitation Data'!$D$31,0,10*ROW('Sanitation Data'!D16))="","",OFFSET('Sanitation Data'!$D$31,0,10*ROW('Sanitation Data'!D16)))</f>
        <v/>
      </c>
      <c r="CO22" s="277" t="str">
        <f ca="true">+IF(OFFSET('Sanitation Data'!$D$32,0,10*ROW('Sanitation Data'!D16))="","",OFFSET('Sanitation Data'!$D$32,0,10*ROW('Sanitation Data'!D16)))</f>
        <v/>
      </c>
      <c r="CP22" s="277" t="str">
        <f ca="true">+IF(OFFSET('Sanitation Data'!$E$28,0,10*ROW('Sanitation Data'!E16))="","",OFFSET('Sanitation Data'!$E$28,0,10*ROW('Sanitation Data'!E16)))</f>
        <v/>
      </c>
      <c r="CQ22" s="277" t="str">
        <f ca="true">+IF(OFFSET('Sanitation Data'!$E$29,0,10*ROW('Sanitation Data'!E16))="","",OFFSET('Sanitation Data'!$E$29,0,10*ROW('Sanitation Data'!E16)))</f>
        <v/>
      </c>
      <c r="CR22" s="277" t="str">
        <f ca="true">+IF(OFFSET('Sanitation Data'!$E$30,0,10*ROW('Sanitation Data'!E16))="","",OFFSET('Sanitation Data'!$E$30,0,10*ROW('Sanitation Data'!E16)))</f>
        <v/>
      </c>
      <c r="CS22" s="277" t="str">
        <f ca="true">+IF(OFFSET('Sanitation Data'!$E$31,0,10*ROW('Sanitation Data'!E16))="","",OFFSET('Sanitation Data'!$E$31,0,10*ROW('Sanitation Data'!E16)))</f>
        <v/>
      </c>
      <c r="CT22" s="277" t="str">
        <f ca="true">+IF(OFFSET('Sanitation Data'!$E$32,0,10*ROW('Sanitation Data'!E16))="","",OFFSET('Sanitation Data'!$E$32,0,10*ROW('Sanitation Data'!E16)))</f>
        <v/>
      </c>
      <c r="CU22" s="277" t="str">
        <f ca="true">+IF(OFFSET('Sanitation Data'!$F$28,0,10*ROW('Sanitation Data'!F16))="","",OFFSET('Sanitation Data'!$F$28,0,10*ROW('Sanitation Data'!F16)))</f>
        <v/>
      </c>
      <c r="CV22" s="277" t="str">
        <f ca="true">+IF(OFFSET('Sanitation Data'!$F$29,0,10*ROW('Sanitation Data'!F16))="","",OFFSET('Sanitation Data'!$F$29,0,10*ROW('Sanitation Data'!F16)))</f>
        <v/>
      </c>
      <c r="CW22" s="277" t="str">
        <f ca="true">+IF(OFFSET('Sanitation Data'!$F$30,0,10*ROW('Sanitation Data'!F16))="","",OFFSET('Sanitation Data'!$F$30,0,10*ROW('Sanitation Data'!F16)))</f>
        <v/>
      </c>
      <c r="CX22" s="277" t="str">
        <f ca="true">+IF(OFFSET('Sanitation Data'!$F$31,0,10*ROW('Sanitation Data'!F16))="","",OFFSET('Sanitation Data'!$F$31,0,10*ROW('Sanitation Data'!F16)))</f>
        <v/>
      </c>
      <c r="CY22" s="277" t="str">
        <f ca="true">+IF(OFFSET('Sanitation Data'!$F$32,0,10*ROW('Sanitation Data'!F16))="","",OFFSET('Sanitation Data'!$F$32,0,10*ROW('Sanitation Data'!F16)))</f>
        <v/>
      </c>
      <c r="CZ22" s="277" t="str">
        <f ca="true">+IF(OFFSET('Sanitation Data'!$G$28,0,10*ROW('Sanitation Data'!G16))="","",OFFSET('Sanitation Data'!$G$28,0,10*ROW('Sanitation Data'!G16)))</f>
        <v/>
      </c>
      <c r="DA22" s="277" t="str">
        <f ca="true">+IF(OFFSET('Sanitation Data'!$G$29,0,10*ROW('Sanitation Data'!G16))="","",OFFSET('Sanitation Data'!$G$29,0,10*ROW('Sanitation Data'!G16)))</f>
        <v/>
      </c>
      <c r="DB22" s="277" t="str">
        <f ca="true">+IF(OFFSET('Sanitation Data'!$G$30,0,10*ROW('Sanitation Data'!G16))="","",OFFSET('Sanitation Data'!$G$30,0,10*ROW('Sanitation Data'!G16)))</f>
        <v/>
      </c>
      <c r="DC22" s="277" t="str">
        <f ca="true">+IF(OFFSET('Sanitation Data'!$G$31,0,10*ROW('Sanitation Data'!G16))="","",OFFSET('Sanitation Data'!$G$31,0,10*ROW('Sanitation Data'!G16)))</f>
        <v/>
      </c>
      <c r="DD22" s="277" t="str">
        <f ca="true">+IF(OFFSET('Sanitation Data'!$G$32,0,10*ROW('Sanitation Data'!G16))="","",OFFSET('Sanitation Data'!$G$32,0,10*ROW('Sanitation Data'!G16)))</f>
        <v/>
      </c>
      <c r="DE22" s="277" t="str">
        <f ca="true">+IF(OFFSET('Sanitation Data'!$H$28,0,10*ROW('Sanitation Data'!H16))="","",OFFSET('Sanitation Data'!$H$28,0,10*ROW('Sanitation Data'!H16)))</f>
        <v/>
      </c>
      <c r="DF22" s="277" t="str">
        <f ca="true">+IF(OFFSET('Sanitation Data'!$H$29,0,10*ROW('Sanitation Data'!H16))="","",OFFSET('Sanitation Data'!$H$29,0,10*ROW('Sanitation Data'!H16)))</f>
        <v/>
      </c>
      <c r="DG22" s="277" t="str">
        <f ca="true">+IF(OFFSET('Sanitation Data'!$H$30,0,10*ROW('Sanitation Data'!H16))="","",OFFSET('Sanitation Data'!$H$30,0,10*ROW('Sanitation Data'!H16)))</f>
        <v/>
      </c>
      <c r="DH22" s="277" t="str">
        <f ca="true">+IF(OFFSET('Sanitation Data'!$H$31,0,10*ROW('Sanitation Data'!H16))="","",OFFSET('Sanitation Data'!$H$31,0,10*ROW('Sanitation Data'!H16)))</f>
        <v/>
      </c>
      <c r="DI22" s="277" t="str">
        <f ca="true">+IF(OFFSET('Sanitation Data'!$H$32,0,10*ROW('Sanitation Data'!H16))="","",OFFSET('Sanitation Data'!$H$32,0,10*ROW('Sanitation Data'!H16)))</f>
        <v/>
      </c>
      <c r="DJ22" s="277" t="str">
        <f ca="true">+IF(OFFSET('Sanitation Data'!$I$28,0,10*ROW('Sanitation Data'!I16))="","",OFFSET('Sanitation Data'!$I$28,0,10*ROW('Sanitation Data'!I16)))</f>
        <v/>
      </c>
      <c r="DK22" s="277" t="str">
        <f ca="true">+IF(OFFSET('Sanitation Data'!$I$29,0,10*ROW('Sanitation Data'!I16))="","",OFFSET('Sanitation Data'!$I$29,0,10*ROW('Sanitation Data'!I16)))</f>
        <v/>
      </c>
      <c r="DL22" s="277" t="str">
        <f ca="true">+IF(OFFSET('Sanitation Data'!$I$30,0,10*ROW('Sanitation Data'!I16))="","",OFFSET('Sanitation Data'!$I$30,0,10*ROW('Sanitation Data'!I16)))</f>
        <v/>
      </c>
      <c r="DM22" s="277" t="str">
        <f ca="true">+IF(OFFSET('Sanitation Data'!$I$31,0,10*ROW('Sanitation Data'!I16))="","",OFFSET('Sanitation Data'!$I$31,0,10*ROW('Sanitation Data'!I16)))</f>
        <v/>
      </c>
      <c r="DN22" s="277" t="str">
        <f ca="true">+IF(OFFSET('Sanitation Data'!$I$32,0,10*ROW('Sanitation Data'!I16))="","",OFFSET('Sanitation Data'!$I$32,0,10*ROW('Sanitation Data'!I16)))</f>
        <v/>
      </c>
      <c r="DO22" s="277" t="str">
        <f ca="true">+IF(OFFSET('Hygiene Data'!$D$11,0,10*ROW('Hygiene Data'!D16))="","",OFFSET('Hygiene Data'!$D$11,0,10*ROW('Hygiene Data'!D16)))</f>
        <v/>
      </c>
      <c r="DP22" s="277" t="str">
        <f ca="true">+IF(OFFSET('Hygiene Data'!$D$12,0,10*ROW('Hygiene Data'!D16))="","",OFFSET('Hygiene Data'!$D$12,0,10*ROW('Hygiene Data'!D16)))</f>
        <v/>
      </c>
      <c r="DQ22" s="277" t="str">
        <f ca="true">+IF(OFFSET('Hygiene Data'!$D$13,0,10*ROW('Hygiene Data'!D16))="","",OFFSET('Hygiene Data'!$D$13,0,10*ROW('Hygiene Data'!D16)))</f>
        <v/>
      </c>
      <c r="DR22" s="277" t="str">
        <f ca="true">+IF(OFFSET('Hygiene Data'!$E$11,0,10*ROW('Hygiene Data'!E16))="","",OFFSET('Hygiene Data'!$E$11,0,10*ROW('Hygiene Data'!E16)))</f>
        <v/>
      </c>
      <c r="DS22" s="277" t="str">
        <f ca="true">+IF(OFFSET('Hygiene Data'!$E$12,0,10*ROW('Hygiene Data'!E16))="","",OFFSET('Hygiene Data'!$E$12,0,10*ROW('Hygiene Data'!E16)))</f>
        <v/>
      </c>
      <c r="DT22" s="277" t="str">
        <f ca="true">+IF(OFFSET('Hygiene Data'!$E$13,0,10*ROW('Hygiene Data'!E16))="","",OFFSET('Hygiene Data'!$E$13,0,10*ROW('Hygiene Data'!E16)))</f>
        <v/>
      </c>
      <c r="DU22" s="277" t="str">
        <f ca="true">+IF(OFFSET('Hygiene Data'!$F$11,0,10*ROW('Hygiene Data'!F16))="","",OFFSET('Hygiene Data'!$F$11,0,10*ROW('Hygiene Data'!F16)))</f>
        <v/>
      </c>
      <c r="DV22" s="277" t="str">
        <f ca="true">+IF(OFFSET('Hygiene Data'!$F$12,0,10*ROW('Hygiene Data'!F16))="","",OFFSET('Hygiene Data'!$F$12,0,10*ROW('Hygiene Data'!F16)))</f>
        <v/>
      </c>
      <c r="DW22" s="277" t="str">
        <f ca="true">+IF(OFFSET('Hygiene Data'!$F$13,0,10*ROW('Hygiene Data'!F16))="","",OFFSET('Hygiene Data'!$F$13,0,10*ROW('Hygiene Data'!F16)))</f>
        <v/>
      </c>
      <c r="DX22" s="277" t="str">
        <f ca="true">+IF(OFFSET('Hygiene Data'!$G$11,0,10*ROW('Hygiene Data'!G16))="","",OFFSET('Hygiene Data'!$G$11,0,10*ROW('Hygiene Data'!G16)))</f>
        <v/>
      </c>
      <c r="DY22" s="277" t="str">
        <f ca="true">+IF(OFFSET('Hygiene Data'!$G$12,0,10*ROW('Hygiene Data'!G16))="","",OFFSET('Hygiene Data'!$G$12,0,10*ROW('Hygiene Data'!G16)))</f>
        <v/>
      </c>
      <c r="DZ22" s="277" t="str">
        <f ca="true">+IF(OFFSET('Hygiene Data'!$G$13,0,10*ROW('Hygiene Data'!G16))="","",OFFSET('Hygiene Data'!$G$13,0,10*ROW('Hygiene Data'!G16)))</f>
        <v/>
      </c>
      <c r="EA22" s="277" t="str">
        <f ca="true">+IF(OFFSET('Hygiene Data'!$H$11,0,10*ROW('Hygiene Data'!H16))="","",OFFSET('Hygiene Data'!$H$11,0,10*ROW('Hygiene Data'!H16)))</f>
        <v/>
      </c>
      <c r="EB22" s="277" t="str">
        <f ca="true">+IF(OFFSET('Hygiene Data'!$H$12,0,10*ROW('Hygiene Data'!H16))="","",OFFSET('Hygiene Data'!$H$12,0,10*ROW('Hygiene Data'!H16)))</f>
        <v/>
      </c>
      <c r="EC22" s="277" t="str">
        <f ca="true">+IF(OFFSET('Hygiene Data'!$H$13,0,10*ROW('Hygiene Data'!H16))="","",OFFSET('Hygiene Data'!$H$13,0,10*ROW('Hygiene Data'!H16)))</f>
        <v/>
      </c>
      <c r="ED22" s="277" t="str">
        <f ca="true">+IF(OFFSET('Hygiene Data'!$I$11,0,10*ROW('Hygiene Data'!I16))="","",OFFSET('Hygiene Data'!$I$11,0,10*ROW('Hygiene Data'!I16)))</f>
        <v/>
      </c>
      <c r="EE22" s="277" t="str">
        <f ca="true">+IF(OFFSET('Hygiene Data'!$I$12,0,10*ROW('Hygiene Data'!I16))="","",OFFSET('Hygiene Data'!$I$12,0,10*ROW('Hygiene Data'!I16)))</f>
        <v/>
      </c>
      <c r="EF22" s="277"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3"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7"/>
      <c r="BS23" s="277" t="str">
        <f ca="true">+IF(OFFSET('Water Data'!$D$27,0,10*ROW('Water Data'!D17))="","",OFFSET('Water Data'!$D$27,0,10*ROW('Water Data'!D17)))</f>
        <v/>
      </c>
      <c r="BT23" s="277" t="str">
        <f ca="true">+IF(OFFSET('Water Data'!$D$28,0,10*ROW('Water Data'!D17))="","",OFFSET('Water Data'!$D$28,0,10*ROW('Water Data'!D17)))</f>
        <v/>
      </c>
      <c r="BU23" s="277" t="str">
        <f ca="true">+IF(OFFSET('Water Data'!$D$29,0,10*ROW('Water Data'!D17))="","",OFFSET('Water Data'!$D$29,0,10*ROW('Water Data'!D17)))</f>
        <v/>
      </c>
      <c r="BV23" s="277" t="str">
        <f ca="true">+IF(OFFSET('Water Data'!$E$27,0,10*ROW('Water Data'!E17))="","",OFFSET('Water Data'!$E$27,0,10*ROW('Water Data'!E17)))</f>
        <v/>
      </c>
      <c r="BW23" s="277" t="str">
        <f ca="true">+IF(OFFSET('Water Data'!$E$28,0,10*ROW('Water Data'!E17))="","",OFFSET('Water Data'!$E$28,0,10*ROW('Water Data'!E17)))</f>
        <v/>
      </c>
      <c r="BX23" s="277" t="str">
        <f ca="true">+IF(OFFSET('Water Data'!$E$29,0,10*ROW('Water Data'!E17))="","",OFFSET('Water Data'!$E$29,0,10*ROW('Water Data'!E17)))</f>
        <v/>
      </c>
      <c r="BY23" s="277" t="str">
        <f ca="true">+IF(OFFSET('Water Data'!$F$27,0,10*ROW('Water Data'!F17))="","",OFFSET('Water Data'!$F$27,0,10*ROW('Water Data'!F17)))</f>
        <v/>
      </c>
      <c r="BZ23" s="277" t="str">
        <f ca="true">+IF(OFFSET('Water Data'!$F$28,0,10*ROW('Water Data'!F17))="","",OFFSET('Water Data'!$F$28,0,10*ROW('Water Data'!F17)))</f>
        <v/>
      </c>
      <c r="CA23" s="277" t="str">
        <f ca="true">+IF(OFFSET('Water Data'!$F$29,0,10*ROW('Water Data'!F17))="","",OFFSET('Water Data'!$F$29,0,10*ROW('Water Data'!F17)))</f>
        <v/>
      </c>
      <c r="CB23" s="277" t="str">
        <f ca="true">+IF(OFFSET('Water Data'!$G$27,0,10*ROW('Water Data'!G17))="","",OFFSET('Water Data'!$G$27,0,10*ROW('Water Data'!G17)))</f>
        <v/>
      </c>
      <c r="CC23" s="277" t="str">
        <f ca="true">+IF(OFFSET('Water Data'!$G$28,0,10*ROW('Water Data'!G17))="","",OFFSET('Water Data'!$G$28,0,10*ROW('Water Data'!G17)))</f>
        <v/>
      </c>
      <c r="CD23" s="277" t="str">
        <f ca="true">+IF(OFFSET('Water Data'!$G$29,0,10*ROW('Water Data'!G17))="","",OFFSET('Water Data'!$G$29,0,10*ROW('Water Data'!G17)))</f>
        <v/>
      </c>
      <c r="CE23" s="277" t="str">
        <f ca="true">+IF(OFFSET('Water Data'!$H$27,0,10*ROW('Water Data'!H17))="","",OFFSET('Water Data'!$H$27,0,10*ROW('Water Data'!H17)))</f>
        <v/>
      </c>
      <c r="CF23" s="277" t="str">
        <f ca="true">+IF(OFFSET('Water Data'!$H$28,0,10*ROW('Water Data'!H17))="","",OFFSET('Water Data'!$H$28,0,10*ROW('Water Data'!H17)))</f>
        <v/>
      </c>
      <c r="CG23" s="277" t="str">
        <f ca="true">+IF(OFFSET('Water Data'!$H$29,0,10*ROW('Water Data'!H17))="","",OFFSET('Water Data'!$H$29,0,10*ROW('Water Data'!H17)))</f>
        <v/>
      </c>
      <c r="CH23" s="277" t="str">
        <f ca="true">+IF(OFFSET('Water Data'!$I$27,0,10*ROW('Water Data'!I17))="","",OFFSET('Water Data'!$I$27,0,10*ROW('Water Data'!I17)))</f>
        <v/>
      </c>
      <c r="CI23" s="277" t="str">
        <f ca="true">+IF(OFFSET('Water Data'!$I$28,0,10*ROW('Water Data'!I17))="","",OFFSET('Water Data'!$I$28,0,10*ROW('Water Data'!I17)))</f>
        <v/>
      </c>
      <c r="CJ23" s="277" t="str">
        <f ca="true">+IF(OFFSET('Water Data'!$I$29,0,10*ROW('Water Data'!I17))="","",OFFSET('Water Data'!$I$29,0,10*ROW('Water Data'!I17)))</f>
        <v/>
      </c>
      <c r="CK23" s="277" t="str">
        <f ca="true">+IF(OFFSET('Sanitation Data'!$D$28,0,10*ROW('Sanitation Data'!D17))="","",OFFSET('Sanitation Data'!$D$28,0,10*ROW('Sanitation Data'!D17)))</f>
        <v/>
      </c>
      <c r="CL23" s="277" t="str">
        <f ca="true">+IF(OFFSET('Sanitation Data'!$D$29,0,10*ROW('Sanitation Data'!D17))="","",OFFSET('Sanitation Data'!$D$29,0,10*ROW('Sanitation Data'!D17)))</f>
        <v/>
      </c>
      <c r="CM23" s="277" t="str">
        <f ca="true">+IF(OFFSET('Sanitation Data'!$D$30,0,10*ROW('Sanitation Data'!D17))="","",OFFSET('Sanitation Data'!$D$30,0,10*ROW('Sanitation Data'!D17)))</f>
        <v/>
      </c>
      <c r="CN23" s="277" t="str">
        <f ca="true">+IF(OFFSET('Sanitation Data'!$D$31,0,10*ROW('Sanitation Data'!D17))="","",OFFSET('Sanitation Data'!$D$31,0,10*ROW('Sanitation Data'!D17)))</f>
        <v/>
      </c>
      <c r="CO23" s="277" t="str">
        <f ca="true">+IF(OFFSET('Sanitation Data'!$D$32,0,10*ROW('Sanitation Data'!D17))="","",OFFSET('Sanitation Data'!$D$32,0,10*ROW('Sanitation Data'!D17)))</f>
        <v/>
      </c>
      <c r="CP23" s="277" t="str">
        <f ca="true">+IF(OFFSET('Sanitation Data'!$E$28,0,10*ROW('Sanitation Data'!E17))="","",OFFSET('Sanitation Data'!$E$28,0,10*ROW('Sanitation Data'!E17)))</f>
        <v/>
      </c>
      <c r="CQ23" s="277" t="str">
        <f ca="true">+IF(OFFSET('Sanitation Data'!$E$29,0,10*ROW('Sanitation Data'!E17))="","",OFFSET('Sanitation Data'!$E$29,0,10*ROW('Sanitation Data'!E17)))</f>
        <v/>
      </c>
      <c r="CR23" s="277" t="str">
        <f ca="true">+IF(OFFSET('Sanitation Data'!$E$30,0,10*ROW('Sanitation Data'!E17))="","",OFFSET('Sanitation Data'!$E$30,0,10*ROW('Sanitation Data'!E17)))</f>
        <v/>
      </c>
      <c r="CS23" s="277" t="str">
        <f ca="true">+IF(OFFSET('Sanitation Data'!$E$31,0,10*ROW('Sanitation Data'!E17))="","",OFFSET('Sanitation Data'!$E$31,0,10*ROW('Sanitation Data'!E17)))</f>
        <v/>
      </c>
      <c r="CT23" s="277" t="str">
        <f ca="true">+IF(OFFSET('Sanitation Data'!$E$32,0,10*ROW('Sanitation Data'!E17))="","",OFFSET('Sanitation Data'!$E$32,0,10*ROW('Sanitation Data'!E17)))</f>
        <v/>
      </c>
      <c r="CU23" s="277" t="str">
        <f ca="true">+IF(OFFSET('Sanitation Data'!$F$28,0,10*ROW('Sanitation Data'!F17))="","",OFFSET('Sanitation Data'!$F$28,0,10*ROW('Sanitation Data'!F17)))</f>
        <v/>
      </c>
      <c r="CV23" s="277" t="str">
        <f ca="true">+IF(OFFSET('Sanitation Data'!$F$29,0,10*ROW('Sanitation Data'!F17))="","",OFFSET('Sanitation Data'!$F$29,0,10*ROW('Sanitation Data'!F17)))</f>
        <v/>
      </c>
      <c r="CW23" s="277" t="str">
        <f ca="true">+IF(OFFSET('Sanitation Data'!$F$30,0,10*ROW('Sanitation Data'!F17))="","",OFFSET('Sanitation Data'!$F$30,0,10*ROW('Sanitation Data'!F17)))</f>
        <v/>
      </c>
      <c r="CX23" s="277" t="str">
        <f ca="true">+IF(OFFSET('Sanitation Data'!$F$31,0,10*ROW('Sanitation Data'!F17))="","",OFFSET('Sanitation Data'!$F$31,0,10*ROW('Sanitation Data'!F17)))</f>
        <v/>
      </c>
      <c r="CY23" s="277" t="str">
        <f ca="true">+IF(OFFSET('Sanitation Data'!$F$32,0,10*ROW('Sanitation Data'!F17))="","",OFFSET('Sanitation Data'!$F$32,0,10*ROW('Sanitation Data'!F17)))</f>
        <v/>
      </c>
      <c r="CZ23" s="277" t="str">
        <f ca="true">+IF(OFFSET('Sanitation Data'!$G$28,0,10*ROW('Sanitation Data'!G17))="","",OFFSET('Sanitation Data'!$G$28,0,10*ROW('Sanitation Data'!G17)))</f>
        <v/>
      </c>
      <c r="DA23" s="277" t="str">
        <f ca="true">+IF(OFFSET('Sanitation Data'!$G$29,0,10*ROW('Sanitation Data'!G17))="","",OFFSET('Sanitation Data'!$G$29,0,10*ROW('Sanitation Data'!G17)))</f>
        <v/>
      </c>
      <c r="DB23" s="277" t="str">
        <f ca="true">+IF(OFFSET('Sanitation Data'!$G$30,0,10*ROW('Sanitation Data'!G17))="","",OFFSET('Sanitation Data'!$G$30,0,10*ROW('Sanitation Data'!G17)))</f>
        <v/>
      </c>
      <c r="DC23" s="277" t="str">
        <f ca="true">+IF(OFFSET('Sanitation Data'!$G$31,0,10*ROW('Sanitation Data'!G17))="","",OFFSET('Sanitation Data'!$G$31,0,10*ROW('Sanitation Data'!G17)))</f>
        <v/>
      </c>
      <c r="DD23" s="277" t="str">
        <f ca="true">+IF(OFFSET('Sanitation Data'!$G$32,0,10*ROW('Sanitation Data'!G17))="","",OFFSET('Sanitation Data'!$G$32,0,10*ROW('Sanitation Data'!G17)))</f>
        <v/>
      </c>
      <c r="DE23" s="277" t="str">
        <f ca="true">+IF(OFFSET('Sanitation Data'!$H$28,0,10*ROW('Sanitation Data'!H17))="","",OFFSET('Sanitation Data'!$H$28,0,10*ROW('Sanitation Data'!H17)))</f>
        <v/>
      </c>
      <c r="DF23" s="277" t="str">
        <f ca="true">+IF(OFFSET('Sanitation Data'!$H$29,0,10*ROW('Sanitation Data'!H17))="","",OFFSET('Sanitation Data'!$H$29,0,10*ROW('Sanitation Data'!H17)))</f>
        <v/>
      </c>
      <c r="DG23" s="277" t="str">
        <f ca="true">+IF(OFFSET('Sanitation Data'!$H$30,0,10*ROW('Sanitation Data'!H17))="","",OFFSET('Sanitation Data'!$H$30,0,10*ROW('Sanitation Data'!H17)))</f>
        <v/>
      </c>
      <c r="DH23" s="277" t="str">
        <f ca="true">+IF(OFFSET('Sanitation Data'!$H$31,0,10*ROW('Sanitation Data'!H17))="","",OFFSET('Sanitation Data'!$H$31,0,10*ROW('Sanitation Data'!H17)))</f>
        <v/>
      </c>
      <c r="DI23" s="277" t="str">
        <f ca="true">+IF(OFFSET('Sanitation Data'!$H$32,0,10*ROW('Sanitation Data'!H17))="","",OFFSET('Sanitation Data'!$H$32,0,10*ROW('Sanitation Data'!H17)))</f>
        <v/>
      </c>
      <c r="DJ23" s="277" t="str">
        <f ca="true">+IF(OFFSET('Sanitation Data'!$I$28,0,10*ROW('Sanitation Data'!I17))="","",OFFSET('Sanitation Data'!$I$28,0,10*ROW('Sanitation Data'!I17)))</f>
        <v/>
      </c>
      <c r="DK23" s="277" t="str">
        <f ca="true">+IF(OFFSET('Sanitation Data'!$I$29,0,10*ROW('Sanitation Data'!I17))="","",OFFSET('Sanitation Data'!$I$29,0,10*ROW('Sanitation Data'!I17)))</f>
        <v/>
      </c>
      <c r="DL23" s="277" t="str">
        <f ca="true">+IF(OFFSET('Sanitation Data'!$I$30,0,10*ROW('Sanitation Data'!I17))="","",OFFSET('Sanitation Data'!$I$30,0,10*ROW('Sanitation Data'!I17)))</f>
        <v/>
      </c>
      <c r="DM23" s="277" t="str">
        <f ca="true">+IF(OFFSET('Sanitation Data'!$I$31,0,10*ROW('Sanitation Data'!I17))="","",OFFSET('Sanitation Data'!$I$31,0,10*ROW('Sanitation Data'!I17)))</f>
        <v/>
      </c>
      <c r="DN23" s="277" t="str">
        <f ca="true">+IF(OFFSET('Sanitation Data'!$I$32,0,10*ROW('Sanitation Data'!I17))="","",OFFSET('Sanitation Data'!$I$32,0,10*ROW('Sanitation Data'!I17)))</f>
        <v/>
      </c>
      <c r="DO23" s="277" t="str">
        <f ca="true">+IF(OFFSET('Hygiene Data'!$D$11,0,10*ROW('Hygiene Data'!D17))="","",OFFSET('Hygiene Data'!$D$11,0,10*ROW('Hygiene Data'!D17)))</f>
        <v/>
      </c>
      <c r="DP23" s="277" t="str">
        <f ca="true">+IF(OFFSET('Hygiene Data'!$D$12,0,10*ROW('Hygiene Data'!D17))="","",OFFSET('Hygiene Data'!$D$12,0,10*ROW('Hygiene Data'!D17)))</f>
        <v/>
      </c>
      <c r="DQ23" s="277" t="str">
        <f ca="true">+IF(OFFSET('Hygiene Data'!$D$13,0,10*ROW('Hygiene Data'!D17))="","",OFFSET('Hygiene Data'!$D$13,0,10*ROW('Hygiene Data'!D17)))</f>
        <v/>
      </c>
      <c r="DR23" s="277" t="str">
        <f ca="true">+IF(OFFSET('Hygiene Data'!$E$11,0,10*ROW('Hygiene Data'!E17))="","",OFFSET('Hygiene Data'!$E$11,0,10*ROW('Hygiene Data'!E17)))</f>
        <v/>
      </c>
      <c r="DS23" s="277" t="str">
        <f ca="true">+IF(OFFSET('Hygiene Data'!$E$12,0,10*ROW('Hygiene Data'!E17))="","",OFFSET('Hygiene Data'!$E$12,0,10*ROW('Hygiene Data'!E17)))</f>
        <v/>
      </c>
      <c r="DT23" s="277" t="str">
        <f ca="true">+IF(OFFSET('Hygiene Data'!$E$13,0,10*ROW('Hygiene Data'!E17))="","",OFFSET('Hygiene Data'!$E$13,0,10*ROW('Hygiene Data'!E17)))</f>
        <v/>
      </c>
      <c r="DU23" s="277" t="str">
        <f ca="true">+IF(OFFSET('Hygiene Data'!$F$11,0,10*ROW('Hygiene Data'!F17))="","",OFFSET('Hygiene Data'!$F$11,0,10*ROW('Hygiene Data'!F17)))</f>
        <v/>
      </c>
      <c r="DV23" s="277" t="str">
        <f ca="true">+IF(OFFSET('Hygiene Data'!$F$12,0,10*ROW('Hygiene Data'!F17))="","",OFFSET('Hygiene Data'!$F$12,0,10*ROW('Hygiene Data'!F17)))</f>
        <v/>
      </c>
      <c r="DW23" s="277" t="str">
        <f ca="true">+IF(OFFSET('Hygiene Data'!$F$13,0,10*ROW('Hygiene Data'!F17))="","",OFFSET('Hygiene Data'!$F$13,0,10*ROW('Hygiene Data'!F17)))</f>
        <v/>
      </c>
      <c r="DX23" s="277" t="str">
        <f ca="true">+IF(OFFSET('Hygiene Data'!$G$11,0,10*ROW('Hygiene Data'!G17))="","",OFFSET('Hygiene Data'!$G$11,0,10*ROW('Hygiene Data'!G17)))</f>
        <v/>
      </c>
      <c r="DY23" s="277" t="str">
        <f ca="true">+IF(OFFSET('Hygiene Data'!$G$12,0,10*ROW('Hygiene Data'!G17))="","",OFFSET('Hygiene Data'!$G$12,0,10*ROW('Hygiene Data'!G17)))</f>
        <v/>
      </c>
      <c r="DZ23" s="277" t="str">
        <f ca="true">+IF(OFFSET('Hygiene Data'!$G$13,0,10*ROW('Hygiene Data'!G17))="","",OFFSET('Hygiene Data'!$G$13,0,10*ROW('Hygiene Data'!G17)))</f>
        <v/>
      </c>
      <c r="EA23" s="277" t="str">
        <f ca="true">+IF(OFFSET('Hygiene Data'!$H$11,0,10*ROW('Hygiene Data'!H17))="","",OFFSET('Hygiene Data'!$H$11,0,10*ROW('Hygiene Data'!H17)))</f>
        <v/>
      </c>
      <c r="EB23" s="277" t="str">
        <f ca="true">+IF(OFFSET('Hygiene Data'!$H$12,0,10*ROW('Hygiene Data'!H17))="","",OFFSET('Hygiene Data'!$H$12,0,10*ROW('Hygiene Data'!H17)))</f>
        <v/>
      </c>
      <c r="EC23" s="277" t="str">
        <f ca="true">+IF(OFFSET('Hygiene Data'!$H$13,0,10*ROW('Hygiene Data'!H17))="","",OFFSET('Hygiene Data'!$H$13,0,10*ROW('Hygiene Data'!H17)))</f>
        <v/>
      </c>
      <c r="ED23" s="277" t="str">
        <f ca="true">+IF(OFFSET('Hygiene Data'!$I$11,0,10*ROW('Hygiene Data'!I17))="","",OFFSET('Hygiene Data'!$I$11,0,10*ROW('Hygiene Data'!I17)))</f>
        <v/>
      </c>
      <c r="EE23" s="277" t="str">
        <f ca="true">+IF(OFFSET('Hygiene Data'!$I$12,0,10*ROW('Hygiene Data'!I17))="","",OFFSET('Hygiene Data'!$I$12,0,10*ROW('Hygiene Data'!I17)))</f>
        <v/>
      </c>
      <c r="EF23" s="277"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3"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7"/>
      <c r="BS24" s="277" t="str">
        <f ca="true">+IF(OFFSET('Water Data'!$D$27,0,10*ROW('Water Data'!D18))="","",OFFSET('Water Data'!$D$27,0,10*ROW('Water Data'!D18)))</f>
        <v/>
      </c>
      <c r="BT24" s="277" t="str">
        <f ca="true">+IF(OFFSET('Water Data'!$D$28,0,10*ROW('Water Data'!D18))="","",OFFSET('Water Data'!$D$28,0,10*ROW('Water Data'!D18)))</f>
        <v/>
      </c>
      <c r="BU24" s="277" t="str">
        <f ca="true">+IF(OFFSET('Water Data'!$D$29,0,10*ROW('Water Data'!D18))="","",OFFSET('Water Data'!$D$29,0,10*ROW('Water Data'!D18)))</f>
        <v/>
      </c>
      <c r="BV24" s="277" t="str">
        <f ca="true">+IF(OFFSET('Water Data'!$E$27,0,10*ROW('Water Data'!E18))="","",OFFSET('Water Data'!$E$27,0,10*ROW('Water Data'!E18)))</f>
        <v/>
      </c>
      <c r="BW24" s="277" t="str">
        <f ca="true">+IF(OFFSET('Water Data'!$E$28,0,10*ROW('Water Data'!E18))="","",OFFSET('Water Data'!$E$28,0,10*ROW('Water Data'!E18)))</f>
        <v/>
      </c>
      <c r="BX24" s="277" t="str">
        <f ca="true">+IF(OFFSET('Water Data'!$E$29,0,10*ROW('Water Data'!E18))="","",OFFSET('Water Data'!$E$29,0,10*ROW('Water Data'!E18)))</f>
        <v/>
      </c>
      <c r="BY24" s="277" t="str">
        <f ca="true">+IF(OFFSET('Water Data'!$F$27,0,10*ROW('Water Data'!F18))="","",OFFSET('Water Data'!$F$27,0,10*ROW('Water Data'!F18)))</f>
        <v/>
      </c>
      <c r="BZ24" s="277" t="str">
        <f ca="true">+IF(OFFSET('Water Data'!$F$28,0,10*ROW('Water Data'!F18))="","",OFFSET('Water Data'!$F$28,0,10*ROW('Water Data'!F18)))</f>
        <v/>
      </c>
      <c r="CA24" s="277" t="str">
        <f ca="true">+IF(OFFSET('Water Data'!$F$29,0,10*ROW('Water Data'!F18))="","",OFFSET('Water Data'!$F$29,0,10*ROW('Water Data'!F18)))</f>
        <v/>
      </c>
      <c r="CB24" s="277" t="str">
        <f ca="true">+IF(OFFSET('Water Data'!$G$27,0,10*ROW('Water Data'!G18))="","",OFFSET('Water Data'!$G$27,0,10*ROW('Water Data'!G18)))</f>
        <v/>
      </c>
      <c r="CC24" s="277" t="str">
        <f ca="true">+IF(OFFSET('Water Data'!$G$28,0,10*ROW('Water Data'!G18))="","",OFFSET('Water Data'!$G$28,0,10*ROW('Water Data'!G18)))</f>
        <v/>
      </c>
      <c r="CD24" s="277" t="str">
        <f ca="true">+IF(OFFSET('Water Data'!$G$29,0,10*ROW('Water Data'!G18))="","",OFFSET('Water Data'!$G$29,0,10*ROW('Water Data'!G18)))</f>
        <v/>
      </c>
      <c r="CE24" s="277" t="str">
        <f ca="true">+IF(OFFSET('Water Data'!$H$27,0,10*ROW('Water Data'!H18))="","",OFFSET('Water Data'!$H$27,0,10*ROW('Water Data'!H18)))</f>
        <v/>
      </c>
      <c r="CF24" s="277" t="str">
        <f ca="true">+IF(OFFSET('Water Data'!$H$28,0,10*ROW('Water Data'!H18))="","",OFFSET('Water Data'!$H$28,0,10*ROW('Water Data'!H18)))</f>
        <v/>
      </c>
      <c r="CG24" s="277" t="str">
        <f ca="true">+IF(OFFSET('Water Data'!$H$29,0,10*ROW('Water Data'!H18))="","",OFFSET('Water Data'!$H$29,0,10*ROW('Water Data'!H18)))</f>
        <v/>
      </c>
      <c r="CH24" s="277" t="str">
        <f ca="true">+IF(OFFSET('Water Data'!$I$27,0,10*ROW('Water Data'!I18))="","",OFFSET('Water Data'!$I$27,0,10*ROW('Water Data'!I18)))</f>
        <v/>
      </c>
      <c r="CI24" s="277" t="str">
        <f ca="true">+IF(OFFSET('Water Data'!$I$28,0,10*ROW('Water Data'!I18))="","",OFFSET('Water Data'!$I$28,0,10*ROW('Water Data'!I18)))</f>
        <v/>
      </c>
      <c r="CJ24" s="277" t="str">
        <f ca="true">+IF(OFFSET('Water Data'!$I$29,0,10*ROW('Water Data'!I18))="","",OFFSET('Water Data'!$I$29,0,10*ROW('Water Data'!I18)))</f>
        <v/>
      </c>
      <c r="CK24" s="277" t="str">
        <f ca="true">+IF(OFFSET('Sanitation Data'!$D$28,0,10*ROW('Sanitation Data'!D18))="","",OFFSET('Sanitation Data'!$D$28,0,10*ROW('Sanitation Data'!D18)))</f>
        <v/>
      </c>
      <c r="CL24" s="277" t="str">
        <f ca="true">+IF(OFFSET('Sanitation Data'!$D$29,0,10*ROW('Sanitation Data'!D18))="","",OFFSET('Sanitation Data'!$D$29,0,10*ROW('Sanitation Data'!D18)))</f>
        <v/>
      </c>
      <c r="CM24" s="277" t="str">
        <f ca="true">+IF(OFFSET('Sanitation Data'!$D$30,0,10*ROW('Sanitation Data'!D18))="","",OFFSET('Sanitation Data'!$D$30,0,10*ROW('Sanitation Data'!D18)))</f>
        <v/>
      </c>
      <c r="CN24" s="277" t="str">
        <f ca="true">+IF(OFFSET('Sanitation Data'!$D$31,0,10*ROW('Sanitation Data'!D18))="","",OFFSET('Sanitation Data'!$D$31,0,10*ROW('Sanitation Data'!D18)))</f>
        <v/>
      </c>
      <c r="CO24" s="277" t="str">
        <f ca="true">+IF(OFFSET('Sanitation Data'!$D$32,0,10*ROW('Sanitation Data'!D18))="","",OFFSET('Sanitation Data'!$D$32,0,10*ROW('Sanitation Data'!D18)))</f>
        <v/>
      </c>
      <c r="CP24" s="277" t="str">
        <f ca="true">+IF(OFFSET('Sanitation Data'!$E$28,0,10*ROW('Sanitation Data'!E18))="","",OFFSET('Sanitation Data'!$E$28,0,10*ROW('Sanitation Data'!E18)))</f>
        <v/>
      </c>
      <c r="CQ24" s="277" t="str">
        <f ca="true">+IF(OFFSET('Sanitation Data'!$E$29,0,10*ROW('Sanitation Data'!E18))="","",OFFSET('Sanitation Data'!$E$29,0,10*ROW('Sanitation Data'!E18)))</f>
        <v/>
      </c>
      <c r="CR24" s="277" t="str">
        <f ca="true">+IF(OFFSET('Sanitation Data'!$E$30,0,10*ROW('Sanitation Data'!E18))="","",OFFSET('Sanitation Data'!$E$30,0,10*ROW('Sanitation Data'!E18)))</f>
        <v/>
      </c>
      <c r="CS24" s="277" t="str">
        <f ca="true">+IF(OFFSET('Sanitation Data'!$E$31,0,10*ROW('Sanitation Data'!E18))="","",OFFSET('Sanitation Data'!$E$31,0,10*ROW('Sanitation Data'!E18)))</f>
        <v/>
      </c>
      <c r="CT24" s="277" t="str">
        <f ca="true">+IF(OFFSET('Sanitation Data'!$E$32,0,10*ROW('Sanitation Data'!E18))="","",OFFSET('Sanitation Data'!$E$32,0,10*ROW('Sanitation Data'!E18)))</f>
        <v/>
      </c>
      <c r="CU24" s="277" t="str">
        <f ca="true">+IF(OFFSET('Sanitation Data'!$F$28,0,10*ROW('Sanitation Data'!F18))="","",OFFSET('Sanitation Data'!$F$28,0,10*ROW('Sanitation Data'!F18)))</f>
        <v/>
      </c>
      <c r="CV24" s="277" t="str">
        <f ca="true">+IF(OFFSET('Sanitation Data'!$F$29,0,10*ROW('Sanitation Data'!F18))="","",OFFSET('Sanitation Data'!$F$29,0,10*ROW('Sanitation Data'!F18)))</f>
        <v/>
      </c>
      <c r="CW24" s="277" t="str">
        <f ca="true">+IF(OFFSET('Sanitation Data'!$F$30,0,10*ROW('Sanitation Data'!F18))="","",OFFSET('Sanitation Data'!$F$30,0,10*ROW('Sanitation Data'!F18)))</f>
        <v/>
      </c>
      <c r="CX24" s="277" t="str">
        <f ca="true">+IF(OFFSET('Sanitation Data'!$F$31,0,10*ROW('Sanitation Data'!F18))="","",OFFSET('Sanitation Data'!$F$31,0,10*ROW('Sanitation Data'!F18)))</f>
        <v/>
      </c>
      <c r="CY24" s="277" t="str">
        <f ca="true">+IF(OFFSET('Sanitation Data'!$F$32,0,10*ROW('Sanitation Data'!F18))="","",OFFSET('Sanitation Data'!$F$32,0,10*ROW('Sanitation Data'!F18)))</f>
        <v/>
      </c>
      <c r="CZ24" s="277" t="str">
        <f ca="true">+IF(OFFSET('Sanitation Data'!$G$28,0,10*ROW('Sanitation Data'!G18))="","",OFFSET('Sanitation Data'!$G$28,0,10*ROW('Sanitation Data'!G18)))</f>
        <v/>
      </c>
      <c r="DA24" s="277" t="str">
        <f ca="true">+IF(OFFSET('Sanitation Data'!$G$29,0,10*ROW('Sanitation Data'!G18))="","",OFFSET('Sanitation Data'!$G$29,0,10*ROW('Sanitation Data'!G18)))</f>
        <v/>
      </c>
      <c r="DB24" s="277" t="str">
        <f ca="true">+IF(OFFSET('Sanitation Data'!$G$30,0,10*ROW('Sanitation Data'!G18))="","",OFFSET('Sanitation Data'!$G$30,0,10*ROW('Sanitation Data'!G18)))</f>
        <v/>
      </c>
      <c r="DC24" s="277" t="str">
        <f ca="true">+IF(OFFSET('Sanitation Data'!$G$31,0,10*ROW('Sanitation Data'!G18))="","",OFFSET('Sanitation Data'!$G$31,0,10*ROW('Sanitation Data'!G18)))</f>
        <v/>
      </c>
      <c r="DD24" s="277" t="str">
        <f ca="true">+IF(OFFSET('Sanitation Data'!$G$32,0,10*ROW('Sanitation Data'!G18))="","",OFFSET('Sanitation Data'!$G$32,0,10*ROW('Sanitation Data'!G18)))</f>
        <v/>
      </c>
      <c r="DE24" s="277" t="str">
        <f ca="true">+IF(OFFSET('Sanitation Data'!$H$28,0,10*ROW('Sanitation Data'!H18))="","",OFFSET('Sanitation Data'!$H$28,0,10*ROW('Sanitation Data'!H18)))</f>
        <v/>
      </c>
      <c r="DF24" s="277" t="str">
        <f ca="true">+IF(OFFSET('Sanitation Data'!$H$29,0,10*ROW('Sanitation Data'!H18))="","",OFFSET('Sanitation Data'!$H$29,0,10*ROW('Sanitation Data'!H18)))</f>
        <v/>
      </c>
      <c r="DG24" s="277" t="str">
        <f ca="true">+IF(OFFSET('Sanitation Data'!$H$30,0,10*ROW('Sanitation Data'!H18))="","",OFFSET('Sanitation Data'!$H$30,0,10*ROW('Sanitation Data'!H18)))</f>
        <v/>
      </c>
      <c r="DH24" s="277" t="str">
        <f ca="true">+IF(OFFSET('Sanitation Data'!$H$31,0,10*ROW('Sanitation Data'!H18))="","",OFFSET('Sanitation Data'!$H$31,0,10*ROW('Sanitation Data'!H18)))</f>
        <v/>
      </c>
      <c r="DI24" s="277" t="str">
        <f ca="true">+IF(OFFSET('Sanitation Data'!$H$32,0,10*ROW('Sanitation Data'!H18))="","",OFFSET('Sanitation Data'!$H$32,0,10*ROW('Sanitation Data'!H18)))</f>
        <v/>
      </c>
      <c r="DJ24" s="277" t="str">
        <f ca="true">+IF(OFFSET('Sanitation Data'!$I$28,0,10*ROW('Sanitation Data'!I18))="","",OFFSET('Sanitation Data'!$I$28,0,10*ROW('Sanitation Data'!I18)))</f>
        <v/>
      </c>
      <c r="DK24" s="277" t="str">
        <f ca="true">+IF(OFFSET('Sanitation Data'!$I$29,0,10*ROW('Sanitation Data'!I18))="","",OFFSET('Sanitation Data'!$I$29,0,10*ROW('Sanitation Data'!I18)))</f>
        <v/>
      </c>
      <c r="DL24" s="277" t="str">
        <f ca="true">+IF(OFFSET('Sanitation Data'!$I$30,0,10*ROW('Sanitation Data'!I18))="","",OFFSET('Sanitation Data'!$I$30,0,10*ROW('Sanitation Data'!I18)))</f>
        <v/>
      </c>
      <c r="DM24" s="277" t="str">
        <f ca="true">+IF(OFFSET('Sanitation Data'!$I$31,0,10*ROW('Sanitation Data'!I18))="","",OFFSET('Sanitation Data'!$I$31,0,10*ROW('Sanitation Data'!I18)))</f>
        <v/>
      </c>
      <c r="DN24" s="277" t="str">
        <f ca="true">+IF(OFFSET('Sanitation Data'!$I$32,0,10*ROW('Sanitation Data'!I18))="","",OFFSET('Sanitation Data'!$I$32,0,10*ROW('Sanitation Data'!I18)))</f>
        <v/>
      </c>
      <c r="DO24" s="277" t="str">
        <f ca="true">+IF(OFFSET('Hygiene Data'!$D$11,0,10*ROW('Hygiene Data'!D18))="","",OFFSET('Hygiene Data'!$D$11,0,10*ROW('Hygiene Data'!D18)))</f>
        <v/>
      </c>
      <c r="DP24" s="277" t="str">
        <f ca="true">+IF(OFFSET('Hygiene Data'!$D$12,0,10*ROW('Hygiene Data'!D18))="","",OFFSET('Hygiene Data'!$D$12,0,10*ROW('Hygiene Data'!D18)))</f>
        <v/>
      </c>
      <c r="DQ24" s="277" t="str">
        <f ca="true">+IF(OFFSET('Hygiene Data'!$D$13,0,10*ROW('Hygiene Data'!D18))="","",OFFSET('Hygiene Data'!$D$13,0,10*ROW('Hygiene Data'!D18)))</f>
        <v/>
      </c>
      <c r="DR24" s="277" t="str">
        <f ca="true">+IF(OFFSET('Hygiene Data'!$E$11,0,10*ROW('Hygiene Data'!E18))="","",OFFSET('Hygiene Data'!$E$11,0,10*ROW('Hygiene Data'!E18)))</f>
        <v/>
      </c>
      <c r="DS24" s="277" t="str">
        <f ca="true">+IF(OFFSET('Hygiene Data'!$E$12,0,10*ROW('Hygiene Data'!E18))="","",OFFSET('Hygiene Data'!$E$12,0,10*ROW('Hygiene Data'!E18)))</f>
        <v/>
      </c>
      <c r="DT24" s="277" t="str">
        <f ca="true">+IF(OFFSET('Hygiene Data'!$E$13,0,10*ROW('Hygiene Data'!E18))="","",OFFSET('Hygiene Data'!$E$13,0,10*ROW('Hygiene Data'!E18)))</f>
        <v/>
      </c>
      <c r="DU24" s="277" t="str">
        <f ca="true">+IF(OFFSET('Hygiene Data'!$F$11,0,10*ROW('Hygiene Data'!F18))="","",OFFSET('Hygiene Data'!$F$11,0,10*ROW('Hygiene Data'!F18)))</f>
        <v/>
      </c>
      <c r="DV24" s="277" t="str">
        <f ca="true">+IF(OFFSET('Hygiene Data'!$F$12,0,10*ROW('Hygiene Data'!F18))="","",OFFSET('Hygiene Data'!$F$12,0,10*ROW('Hygiene Data'!F18)))</f>
        <v/>
      </c>
      <c r="DW24" s="277" t="str">
        <f ca="true">+IF(OFFSET('Hygiene Data'!$F$13,0,10*ROW('Hygiene Data'!F18))="","",OFFSET('Hygiene Data'!$F$13,0,10*ROW('Hygiene Data'!F18)))</f>
        <v/>
      </c>
      <c r="DX24" s="277" t="str">
        <f ca="true">+IF(OFFSET('Hygiene Data'!$G$11,0,10*ROW('Hygiene Data'!G18))="","",OFFSET('Hygiene Data'!$G$11,0,10*ROW('Hygiene Data'!G18)))</f>
        <v/>
      </c>
      <c r="DY24" s="277" t="str">
        <f ca="true">+IF(OFFSET('Hygiene Data'!$G$12,0,10*ROW('Hygiene Data'!G18))="","",OFFSET('Hygiene Data'!$G$12,0,10*ROW('Hygiene Data'!G18)))</f>
        <v/>
      </c>
      <c r="DZ24" s="277" t="str">
        <f ca="true">+IF(OFFSET('Hygiene Data'!$G$13,0,10*ROW('Hygiene Data'!G18))="","",OFFSET('Hygiene Data'!$G$13,0,10*ROW('Hygiene Data'!G18)))</f>
        <v/>
      </c>
      <c r="EA24" s="277" t="str">
        <f ca="true">+IF(OFFSET('Hygiene Data'!$H$11,0,10*ROW('Hygiene Data'!H18))="","",OFFSET('Hygiene Data'!$H$11,0,10*ROW('Hygiene Data'!H18)))</f>
        <v/>
      </c>
      <c r="EB24" s="277" t="str">
        <f ca="true">+IF(OFFSET('Hygiene Data'!$H$12,0,10*ROW('Hygiene Data'!H18))="","",OFFSET('Hygiene Data'!$H$12,0,10*ROW('Hygiene Data'!H18)))</f>
        <v/>
      </c>
      <c r="EC24" s="277" t="str">
        <f ca="true">+IF(OFFSET('Hygiene Data'!$H$13,0,10*ROW('Hygiene Data'!H18))="","",OFFSET('Hygiene Data'!$H$13,0,10*ROW('Hygiene Data'!H18)))</f>
        <v/>
      </c>
      <c r="ED24" s="277" t="str">
        <f ca="true">+IF(OFFSET('Hygiene Data'!$I$11,0,10*ROW('Hygiene Data'!I18))="","",OFFSET('Hygiene Data'!$I$11,0,10*ROW('Hygiene Data'!I18)))</f>
        <v/>
      </c>
      <c r="EE24" s="277" t="str">
        <f ca="true">+IF(OFFSET('Hygiene Data'!$I$12,0,10*ROW('Hygiene Data'!I18))="","",OFFSET('Hygiene Data'!$I$12,0,10*ROW('Hygiene Data'!I18)))</f>
        <v/>
      </c>
      <c r="EF24" s="277"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3"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7"/>
      <c r="BS25" s="277" t="str">
        <f ca="true">+IF(OFFSET('Water Data'!$D$27,0,10*ROW('Water Data'!D19))="","",OFFSET('Water Data'!$D$27,0,10*ROW('Water Data'!D19)))</f>
        <v/>
      </c>
      <c r="BT25" s="277" t="str">
        <f ca="true">+IF(OFFSET('Water Data'!$D$28,0,10*ROW('Water Data'!D19))="","",OFFSET('Water Data'!$D$28,0,10*ROW('Water Data'!D19)))</f>
        <v/>
      </c>
      <c r="BU25" s="277" t="str">
        <f ca="true">+IF(OFFSET('Water Data'!$D$29,0,10*ROW('Water Data'!D19))="","",OFFSET('Water Data'!$D$29,0,10*ROW('Water Data'!D19)))</f>
        <v/>
      </c>
      <c r="BV25" s="277" t="str">
        <f ca="true">+IF(OFFSET('Water Data'!$E$27,0,10*ROW('Water Data'!E19))="","",OFFSET('Water Data'!$E$27,0,10*ROW('Water Data'!E19)))</f>
        <v/>
      </c>
      <c r="BW25" s="277" t="str">
        <f ca="true">+IF(OFFSET('Water Data'!$E$28,0,10*ROW('Water Data'!E19))="","",OFFSET('Water Data'!$E$28,0,10*ROW('Water Data'!E19)))</f>
        <v/>
      </c>
      <c r="BX25" s="277" t="str">
        <f ca="true">+IF(OFFSET('Water Data'!$E$29,0,10*ROW('Water Data'!E19))="","",OFFSET('Water Data'!$E$29,0,10*ROW('Water Data'!E19)))</f>
        <v/>
      </c>
      <c r="BY25" s="277" t="str">
        <f ca="true">+IF(OFFSET('Water Data'!$F$27,0,10*ROW('Water Data'!F19))="","",OFFSET('Water Data'!$F$27,0,10*ROW('Water Data'!F19)))</f>
        <v/>
      </c>
      <c r="BZ25" s="277" t="str">
        <f ca="true">+IF(OFFSET('Water Data'!$F$28,0,10*ROW('Water Data'!F19))="","",OFFSET('Water Data'!$F$28,0,10*ROW('Water Data'!F19)))</f>
        <v/>
      </c>
      <c r="CA25" s="277" t="str">
        <f ca="true">+IF(OFFSET('Water Data'!$F$29,0,10*ROW('Water Data'!F19))="","",OFFSET('Water Data'!$F$29,0,10*ROW('Water Data'!F19)))</f>
        <v/>
      </c>
      <c r="CB25" s="277" t="str">
        <f ca="true">+IF(OFFSET('Water Data'!$G$27,0,10*ROW('Water Data'!G19))="","",OFFSET('Water Data'!$G$27,0,10*ROW('Water Data'!G19)))</f>
        <v/>
      </c>
      <c r="CC25" s="277" t="str">
        <f ca="true">+IF(OFFSET('Water Data'!$G$28,0,10*ROW('Water Data'!G19))="","",OFFSET('Water Data'!$G$28,0,10*ROW('Water Data'!G19)))</f>
        <v/>
      </c>
      <c r="CD25" s="277" t="str">
        <f ca="true">+IF(OFFSET('Water Data'!$G$29,0,10*ROW('Water Data'!G19))="","",OFFSET('Water Data'!$G$29,0,10*ROW('Water Data'!G19)))</f>
        <v/>
      </c>
      <c r="CE25" s="277" t="str">
        <f ca="true">+IF(OFFSET('Water Data'!$H$27,0,10*ROW('Water Data'!H19))="","",OFFSET('Water Data'!$H$27,0,10*ROW('Water Data'!H19)))</f>
        <v/>
      </c>
      <c r="CF25" s="277" t="str">
        <f ca="true">+IF(OFFSET('Water Data'!$H$28,0,10*ROW('Water Data'!H19))="","",OFFSET('Water Data'!$H$28,0,10*ROW('Water Data'!H19)))</f>
        <v/>
      </c>
      <c r="CG25" s="277" t="str">
        <f ca="true">+IF(OFFSET('Water Data'!$H$29,0,10*ROW('Water Data'!H19))="","",OFFSET('Water Data'!$H$29,0,10*ROW('Water Data'!H19)))</f>
        <v/>
      </c>
      <c r="CH25" s="277" t="str">
        <f ca="true">+IF(OFFSET('Water Data'!$I$27,0,10*ROW('Water Data'!I19))="","",OFFSET('Water Data'!$I$27,0,10*ROW('Water Data'!I19)))</f>
        <v/>
      </c>
      <c r="CI25" s="277" t="str">
        <f ca="true">+IF(OFFSET('Water Data'!$I$28,0,10*ROW('Water Data'!I19))="","",OFFSET('Water Data'!$I$28,0,10*ROW('Water Data'!I19)))</f>
        <v/>
      </c>
      <c r="CJ25" s="277" t="str">
        <f ca="true">+IF(OFFSET('Water Data'!$I$29,0,10*ROW('Water Data'!I19))="","",OFFSET('Water Data'!$I$29,0,10*ROW('Water Data'!I19)))</f>
        <v/>
      </c>
      <c r="CK25" s="277" t="str">
        <f ca="true">+IF(OFFSET('Sanitation Data'!$D$28,0,10*ROW('Sanitation Data'!D19))="","",OFFSET('Sanitation Data'!$D$28,0,10*ROW('Sanitation Data'!D19)))</f>
        <v/>
      </c>
      <c r="CL25" s="277" t="str">
        <f ca="true">+IF(OFFSET('Sanitation Data'!$D$29,0,10*ROW('Sanitation Data'!D19))="","",OFFSET('Sanitation Data'!$D$29,0,10*ROW('Sanitation Data'!D19)))</f>
        <v/>
      </c>
      <c r="CM25" s="277" t="str">
        <f ca="true">+IF(OFFSET('Sanitation Data'!$D$30,0,10*ROW('Sanitation Data'!D19))="","",OFFSET('Sanitation Data'!$D$30,0,10*ROW('Sanitation Data'!D19)))</f>
        <v/>
      </c>
      <c r="CN25" s="277" t="str">
        <f ca="true">+IF(OFFSET('Sanitation Data'!$D$31,0,10*ROW('Sanitation Data'!D19))="","",OFFSET('Sanitation Data'!$D$31,0,10*ROW('Sanitation Data'!D19)))</f>
        <v/>
      </c>
      <c r="CO25" s="277" t="str">
        <f ca="true">+IF(OFFSET('Sanitation Data'!$D$32,0,10*ROW('Sanitation Data'!D19))="","",OFFSET('Sanitation Data'!$D$32,0,10*ROW('Sanitation Data'!D19)))</f>
        <v/>
      </c>
      <c r="CP25" s="277" t="str">
        <f ca="true">+IF(OFFSET('Sanitation Data'!$E$28,0,10*ROW('Sanitation Data'!E19))="","",OFFSET('Sanitation Data'!$E$28,0,10*ROW('Sanitation Data'!E19)))</f>
        <v/>
      </c>
      <c r="CQ25" s="277" t="str">
        <f ca="true">+IF(OFFSET('Sanitation Data'!$E$29,0,10*ROW('Sanitation Data'!E19))="","",OFFSET('Sanitation Data'!$E$29,0,10*ROW('Sanitation Data'!E19)))</f>
        <v/>
      </c>
      <c r="CR25" s="277" t="str">
        <f ca="true">+IF(OFFSET('Sanitation Data'!$E$30,0,10*ROW('Sanitation Data'!E19))="","",OFFSET('Sanitation Data'!$E$30,0,10*ROW('Sanitation Data'!E19)))</f>
        <v/>
      </c>
      <c r="CS25" s="277" t="str">
        <f ca="true">+IF(OFFSET('Sanitation Data'!$E$31,0,10*ROW('Sanitation Data'!E19))="","",OFFSET('Sanitation Data'!$E$31,0,10*ROW('Sanitation Data'!E19)))</f>
        <v/>
      </c>
      <c r="CT25" s="277" t="str">
        <f ca="true">+IF(OFFSET('Sanitation Data'!$E$32,0,10*ROW('Sanitation Data'!E19))="","",OFFSET('Sanitation Data'!$E$32,0,10*ROW('Sanitation Data'!E19)))</f>
        <v/>
      </c>
      <c r="CU25" s="277" t="str">
        <f ca="true">+IF(OFFSET('Sanitation Data'!$F$28,0,10*ROW('Sanitation Data'!F19))="","",OFFSET('Sanitation Data'!$F$28,0,10*ROW('Sanitation Data'!F19)))</f>
        <v/>
      </c>
      <c r="CV25" s="277" t="str">
        <f ca="true">+IF(OFFSET('Sanitation Data'!$F$29,0,10*ROW('Sanitation Data'!F19))="","",OFFSET('Sanitation Data'!$F$29,0,10*ROW('Sanitation Data'!F19)))</f>
        <v/>
      </c>
      <c r="CW25" s="277" t="str">
        <f ca="true">+IF(OFFSET('Sanitation Data'!$F$30,0,10*ROW('Sanitation Data'!F19))="","",OFFSET('Sanitation Data'!$F$30,0,10*ROW('Sanitation Data'!F19)))</f>
        <v/>
      </c>
      <c r="CX25" s="277" t="str">
        <f ca="true">+IF(OFFSET('Sanitation Data'!$F$31,0,10*ROW('Sanitation Data'!F19))="","",OFFSET('Sanitation Data'!$F$31,0,10*ROW('Sanitation Data'!F19)))</f>
        <v/>
      </c>
      <c r="CY25" s="277" t="str">
        <f ca="true">+IF(OFFSET('Sanitation Data'!$F$32,0,10*ROW('Sanitation Data'!F19))="","",OFFSET('Sanitation Data'!$F$32,0,10*ROW('Sanitation Data'!F19)))</f>
        <v/>
      </c>
      <c r="CZ25" s="277" t="str">
        <f ca="true">+IF(OFFSET('Sanitation Data'!$G$28,0,10*ROW('Sanitation Data'!G19))="","",OFFSET('Sanitation Data'!$G$28,0,10*ROW('Sanitation Data'!G19)))</f>
        <v/>
      </c>
      <c r="DA25" s="277" t="str">
        <f ca="true">+IF(OFFSET('Sanitation Data'!$G$29,0,10*ROW('Sanitation Data'!G19))="","",OFFSET('Sanitation Data'!$G$29,0,10*ROW('Sanitation Data'!G19)))</f>
        <v/>
      </c>
      <c r="DB25" s="277" t="str">
        <f ca="true">+IF(OFFSET('Sanitation Data'!$G$30,0,10*ROW('Sanitation Data'!G19))="","",OFFSET('Sanitation Data'!$G$30,0,10*ROW('Sanitation Data'!G19)))</f>
        <v/>
      </c>
      <c r="DC25" s="277" t="str">
        <f ca="true">+IF(OFFSET('Sanitation Data'!$G$31,0,10*ROW('Sanitation Data'!G19))="","",OFFSET('Sanitation Data'!$G$31,0,10*ROW('Sanitation Data'!G19)))</f>
        <v/>
      </c>
      <c r="DD25" s="277" t="str">
        <f ca="true">+IF(OFFSET('Sanitation Data'!$G$32,0,10*ROW('Sanitation Data'!G19))="","",OFFSET('Sanitation Data'!$G$32,0,10*ROW('Sanitation Data'!G19)))</f>
        <v/>
      </c>
      <c r="DE25" s="277" t="str">
        <f ca="true">+IF(OFFSET('Sanitation Data'!$H$28,0,10*ROW('Sanitation Data'!H19))="","",OFFSET('Sanitation Data'!$H$28,0,10*ROW('Sanitation Data'!H19)))</f>
        <v/>
      </c>
      <c r="DF25" s="277" t="str">
        <f ca="true">+IF(OFFSET('Sanitation Data'!$H$29,0,10*ROW('Sanitation Data'!H19))="","",OFFSET('Sanitation Data'!$H$29,0,10*ROW('Sanitation Data'!H19)))</f>
        <v/>
      </c>
      <c r="DG25" s="277" t="str">
        <f ca="true">+IF(OFFSET('Sanitation Data'!$H$30,0,10*ROW('Sanitation Data'!H19))="","",OFFSET('Sanitation Data'!$H$30,0,10*ROW('Sanitation Data'!H19)))</f>
        <v/>
      </c>
      <c r="DH25" s="277" t="str">
        <f ca="true">+IF(OFFSET('Sanitation Data'!$H$31,0,10*ROW('Sanitation Data'!H19))="","",OFFSET('Sanitation Data'!$H$31,0,10*ROW('Sanitation Data'!H19)))</f>
        <v/>
      </c>
      <c r="DI25" s="277" t="str">
        <f ca="true">+IF(OFFSET('Sanitation Data'!$H$32,0,10*ROW('Sanitation Data'!H19))="","",OFFSET('Sanitation Data'!$H$32,0,10*ROW('Sanitation Data'!H19)))</f>
        <v/>
      </c>
      <c r="DJ25" s="277" t="str">
        <f ca="true">+IF(OFFSET('Sanitation Data'!$I$28,0,10*ROW('Sanitation Data'!I19))="","",OFFSET('Sanitation Data'!$I$28,0,10*ROW('Sanitation Data'!I19)))</f>
        <v/>
      </c>
      <c r="DK25" s="277" t="str">
        <f ca="true">+IF(OFFSET('Sanitation Data'!$I$29,0,10*ROW('Sanitation Data'!I19))="","",OFFSET('Sanitation Data'!$I$29,0,10*ROW('Sanitation Data'!I19)))</f>
        <v/>
      </c>
      <c r="DL25" s="277" t="str">
        <f ca="true">+IF(OFFSET('Sanitation Data'!$I$30,0,10*ROW('Sanitation Data'!I19))="","",OFFSET('Sanitation Data'!$I$30,0,10*ROW('Sanitation Data'!I19)))</f>
        <v/>
      </c>
      <c r="DM25" s="277" t="str">
        <f ca="true">+IF(OFFSET('Sanitation Data'!$I$31,0,10*ROW('Sanitation Data'!I19))="","",OFFSET('Sanitation Data'!$I$31,0,10*ROW('Sanitation Data'!I19)))</f>
        <v/>
      </c>
      <c r="DN25" s="277" t="str">
        <f ca="true">+IF(OFFSET('Sanitation Data'!$I$32,0,10*ROW('Sanitation Data'!I19))="","",OFFSET('Sanitation Data'!$I$32,0,10*ROW('Sanitation Data'!I19)))</f>
        <v/>
      </c>
      <c r="DO25" s="277" t="str">
        <f ca="true">+IF(OFFSET('Hygiene Data'!$D$11,0,10*ROW('Hygiene Data'!D19))="","",OFFSET('Hygiene Data'!$D$11,0,10*ROW('Hygiene Data'!D19)))</f>
        <v/>
      </c>
      <c r="DP25" s="277" t="str">
        <f ca="true">+IF(OFFSET('Hygiene Data'!$D$12,0,10*ROW('Hygiene Data'!D19))="","",OFFSET('Hygiene Data'!$D$12,0,10*ROW('Hygiene Data'!D19)))</f>
        <v/>
      </c>
      <c r="DQ25" s="277" t="str">
        <f ca="true">+IF(OFFSET('Hygiene Data'!$D$13,0,10*ROW('Hygiene Data'!D19))="","",OFFSET('Hygiene Data'!$D$13,0,10*ROW('Hygiene Data'!D19)))</f>
        <v/>
      </c>
      <c r="DR25" s="277" t="str">
        <f ca="true">+IF(OFFSET('Hygiene Data'!$E$11,0,10*ROW('Hygiene Data'!E19))="","",OFFSET('Hygiene Data'!$E$11,0,10*ROW('Hygiene Data'!E19)))</f>
        <v/>
      </c>
      <c r="DS25" s="277" t="str">
        <f ca="true">+IF(OFFSET('Hygiene Data'!$E$12,0,10*ROW('Hygiene Data'!E19))="","",OFFSET('Hygiene Data'!$E$12,0,10*ROW('Hygiene Data'!E19)))</f>
        <v/>
      </c>
      <c r="DT25" s="277" t="str">
        <f ca="true">+IF(OFFSET('Hygiene Data'!$E$13,0,10*ROW('Hygiene Data'!E19))="","",OFFSET('Hygiene Data'!$E$13,0,10*ROW('Hygiene Data'!E19)))</f>
        <v/>
      </c>
      <c r="DU25" s="277" t="str">
        <f ca="true">+IF(OFFSET('Hygiene Data'!$F$11,0,10*ROW('Hygiene Data'!F19))="","",OFFSET('Hygiene Data'!$F$11,0,10*ROW('Hygiene Data'!F19)))</f>
        <v/>
      </c>
      <c r="DV25" s="277" t="str">
        <f ca="true">+IF(OFFSET('Hygiene Data'!$F$12,0,10*ROW('Hygiene Data'!F19))="","",OFFSET('Hygiene Data'!$F$12,0,10*ROW('Hygiene Data'!F19)))</f>
        <v/>
      </c>
      <c r="DW25" s="277" t="str">
        <f ca="true">+IF(OFFSET('Hygiene Data'!$F$13,0,10*ROW('Hygiene Data'!F19))="","",OFFSET('Hygiene Data'!$F$13,0,10*ROW('Hygiene Data'!F19)))</f>
        <v/>
      </c>
      <c r="DX25" s="277" t="str">
        <f ca="true">+IF(OFFSET('Hygiene Data'!$G$11,0,10*ROW('Hygiene Data'!G19))="","",OFFSET('Hygiene Data'!$G$11,0,10*ROW('Hygiene Data'!G19)))</f>
        <v/>
      </c>
      <c r="DY25" s="277" t="str">
        <f ca="true">+IF(OFFSET('Hygiene Data'!$G$12,0,10*ROW('Hygiene Data'!G19))="","",OFFSET('Hygiene Data'!$G$12,0,10*ROW('Hygiene Data'!G19)))</f>
        <v/>
      </c>
      <c r="DZ25" s="277" t="str">
        <f ca="true">+IF(OFFSET('Hygiene Data'!$G$13,0,10*ROW('Hygiene Data'!G19))="","",OFFSET('Hygiene Data'!$G$13,0,10*ROW('Hygiene Data'!G19)))</f>
        <v/>
      </c>
      <c r="EA25" s="277" t="str">
        <f ca="true">+IF(OFFSET('Hygiene Data'!$H$11,0,10*ROW('Hygiene Data'!H19))="","",OFFSET('Hygiene Data'!$H$11,0,10*ROW('Hygiene Data'!H19)))</f>
        <v/>
      </c>
      <c r="EB25" s="277" t="str">
        <f ca="true">+IF(OFFSET('Hygiene Data'!$H$12,0,10*ROW('Hygiene Data'!H19))="","",OFFSET('Hygiene Data'!$H$12,0,10*ROW('Hygiene Data'!H19)))</f>
        <v/>
      </c>
      <c r="EC25" s="277" t="str">
        <f ca="true">+IF(OFFSET('Hygiene Data'!$H$13,0,10*ROW('Hygiene Data'!H19))="","",OFFSET('Hygiene Data'!$H$13,0,10*ROW('Hygiene Data'!H19)))</f>
        <v/>
      </c>
      <c r="ED25" s="277" t="str">
        <f ca="true">+IF(OFFSET('Hygiene Data'!$I$11,0,10*ROW('Hygiene Data'!I19))="","",OFFSET('Hygiene Data'!$I$11,0,10*ROW('Hygiene Data'!I19)))</f>
        <v/>
      </c>
      <c r="EE25" s="277" t="str">
        <f ca="true">+IF(OFFSET('Hygiene Data'!$I$12,0,10*ROW('Hygiene Data'!I19))="","",OFFSET('Hygiene Data'!$I$12,0,10*ROW('Hygiene Data'!I19)))</f>
        <v/>
      </c>
      <c r="EF25" s="277"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3"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7"/>
      <c r="BS26" s="277" t="str">
        <f ca="true">+IF(OFFSET('Water Data'!$D$27,0,10*ROW('Water Data'!D20))="","",OFFSET('Water Data'!$D$27,0,10*ROW('Water Data'!D20)))</f>
        <v/>
      </c>
      <c r="BT26" s="277" t="str">
        <f ca="true">+IF(OFFSET('Water Data'!$D$28,0,10*ROW('Water Data'!D20))="","",OFFSET('Water Data'!$D$28,0,10*ROW('Water Data'!D20)))</f>
        <v/>
      </c>
      <c r="BU26" s="277" t="str">
        <f ca="true">+IF(OFFSET('Water Data'!$D$29,0,10*ROW('Water Data'!D20))="","",OFFSET('Water Data'!$D$29,0,10*ROW('Water Data'!D20)))</f>
        <v/>
      </c>
      <c r="BV26" s="277" t="str">
        <f ca="true">+IF(OFFSET('Water Data'!$E$27,0,10*ROW('Water Data'!E20))="","",OFFSET('Water Data'!$E$27,0,10*ROW('Water Data'!E20)))</f>
        <v/>
      </c>
      <c r="BW26" s="277" t="str">
        <f ca="true">+IF(OFFSET('Water Data'!$E$28,0,10*ROW('Water Data'!E20))="","",OFFSET('Water Data'!$E$28,0,10*ROW('Water Data'!E20)))</f>
        <v/>
      </c>
      <c r="BX26" s="277" t="str">
        <f ca="true">+IF(OFFSET('Water Data'!$E$29,0,10*ROW('Water Data'!E20))="","",OFFSET('Water Data'!$E$29,0,10*ROW('Water Data'!E20)))</f>
        <v/>
      </c>
      <c r="BY26" s="277" t="str">
        <f ca="true">+IF(OFFSET('Water Data'!$F$27,0,10*ROW('Water Data'!F20))="","",OFFSET('Water Data'!$F$27,0,10*ROW('Water Data'!F20)))</f>
        <v/>
      </c>
      <c r="BZ26" s="277" t="str">
        <f ca="true">+IF(OFFSET('Water Data'!$F$28,0,10*ROW('Water Data'!F20))="","",OFFSET('Water Data'!$F$28,0,10*ROW('Water Data'!F20)))</f>
        <v/>
      </c>
      <c r="CA26" s="277" t="str">
        <f ca="true">+IF(OFFSET('Water Data'!$F$29,0,10*ROW('Water Data'!F20))="","",OFFSET('Water Data'!$F$29,0,10*ROW('Water Data'!F20)))</f>
        <v/>
      </c>
      <c r="CB26" s="277" t="str">
        <f ca="true">+IF(OFFSET('Water Data'!$G$27,0,10*ROW('Water Data'!G20))="","",OFFSET('Water Data'!$G$27,0,10*ROW('Water Data'!G20)))</f>
        <v/>
      </c>
      <c r="CC26" s="277" t="str">
        <f ca="true">+IF(OFFSET('Water Data'!$G$28,0,10*ROW('Water Data'!G20))="","",OFFSET('Water Data'!$G$28,0,10*ROW('Water Data'!G20)))</f>
        <v/>
      </c>
      <c r="CD26" s="277" t="str">
        <f ca="true">+IF(OFFSET('Water Data'!$G$29,0,10*ROW('Water Data'!G20))="","",OFFSET('Water Data'!$G$29,0,10*ROW('Water Data'!G20)))</f>
        <v/>
      </c>
      <c r="CE26" s="277" t="str">
        <f ca="true">+IF(OFFSET('Water Data'!$H$27,0,10*ROW('Water Data'!H20))="","",OFFSET('Water Data'!$H$27,0,10*ROW('Water Data'!H20)))</f>
        <v/>
      </c>
      <c r="CF26" s="277" t="str">
        <f ca="true">+IF(OFFSET('Water Data'!$H$28,0,10*ROW('Water Data'!H20))="","",OFFSET('Water Data'!$H$28,0,10*ROW('Water Data'!H20)))</f>
        <v/>
      </c>
      <c r="CG26" s="277" t="str">
        <f ca="true">+IF(OFFSET('Water Data'!$H$29,0,10*ROW('Water Data'!H20))="","",OFFSET('Water Data'!$H$29,0,10*ROW('Water Data'!H20)))</f>
        <v/>
      </c>
      <c r="CH26" s="277" t="str">
        <f ca="true">+IF(OFFSET('Water Data'!$I$27,0,10*ROW('Water Data'!I20))="","",OFFSET('Water Data'!$I$27,0,10*ROW('Water Data'!I20)))</f>
        <v/>
      </c>
      <c r="CI26" s="277" t="str">
        <f ca="true">+IF(OFFSET('Water Data'!$I$28,0,10*ROW('Water Data'!I20))="","",OFFSET('Water Data'!$I$28,0,10*ROW('Water Data'!I20)))</f>
        <v/>
      </c>
      <c r="CJ26" s="277" t="str">
        <f ca="true">+IF(OFFSET('Water Data'!$I$29,0,10*ROW('Water Data'!I20))="","",OFFSET('Water Data'!$I$29,0,10*ROW('Water Data'!I20)))</f>
        <v/>
      </c>
      <c r="CK26" s="277" t="str">
        <f ca="true">+IF(OFFSET('Sanitation Data'!$D$28,0,10*ROW('Sanitation Data'!D20))="","",OFFSET('Sanitation Data'!$D$28,0,10*ROW('Sanitation Data'!D20)))</f>
        <v/>
      </c>
      <c r="CL26" s="277" t="str">
        <f ca="true">+IF(OFFSET('Sanitation Data'!$D$29,0,10*ROW('Sanitation Data'!D20))="","",OFFSET('Sanitation Data'!$D$29,0,10*ROW('Sanitation Data'!D20)))</f>
        <v/>
      </c>
      <c r="CM26" s="277" t="str">
        <f ca="true">+IF(OFFSET('Sanitation Data'!$D$30,0,10*ROW('Sanitation Data'!D20))="","",OFFSET('Sanitation Data'!$D$30,0,10*ROW('Sanitation Data'!D20)))</f>
        <v/>
      </c>
      <c r="CN26" s="277" t="str">
        <f ca="true">+IF(OFFSET('Sanitation Data'!$D$31,0,10*ROW('Sanitation Data'!D20))="","",OFFSET('Sanitation Data'!$D$31,0,10*ROW('Sanitation Data'!D20)))</f>
        <v/>
      </c>
      <c r="CO26" s="277" t="str">
        <f ca="true">+IF(OFFSET('Sanitation Data'!$D$32,0,10*ROW('Sanitation Data'!D20))="","",OFFSET('Sanitation Data'!$D$32,0,10*ROW('Sanitation Data'!D20)))</f>
        <v/>
      </c>
      <c r="CP26" s="277" t="str">
        <f ca="true">+IF(OFFSET('Sanitation Data'!$E$28,0,10*ROW('Sanitation Data'!E20))="","",OFFSET('Sanitation Data'!$E$28,0,10*ROW('Sanitation Data'!E20)))</f>
        <v/>
      </c>
      <c r="CQ26" s="277" t="str">
        <f ca="true">+IF(OFFSET('Sanitation Data'!$E$29,0,10*ROW('Sanitation Data'!E20))="","",OFFSET('Sanitation Data'!$E$29,0,10*ROW('Sanitation Data'!E20)))</f>
        <v/>
      </c>
      <c r="CR26" s="277" t="str">
        <f ca="true">+IF(OFFSET('Sanitation Data'!$E$30,0,10*ROW('Sanitation Data'!E20))="","",OFFSET('Sanitation Data'!$E$30,0,10*ROW('Sanitation Data'!E20)))</f>
        <v/>
      </c>
      <c r="CS26" s="277" t="str">
        <f ca="true">+IF(OFFSET('Sanitation Data'!$E$31,0,10*ROW('Sanitation Data'!E20))="","",OFFSET('Sanitation Data'!$E$31,0,10*ROW('Sanitation Data'!E20)))</f>
        <v/>
      </c>
      <c r="CT26" s="277" t="str">
        <f ca="true">+IF(OFFSET('Sanitation Data'!$E$32,0,10*ROW('Sanitation Data'!E20))="","",OFFSET('Sanitation Data'!$E$32,0,10*ROW('Sanitation Data'!E20)))</f>
        <v/>
      </c>
      <c r="CU26" s="277" t="str">
        <f ca="true">+IF(OFFSET('Sanitation Data'!$F$28,0,10*ROW('Sanitation Data'!F20))="","",OFFSET('Sanitation Data'!$F$28,0,10*ROW('Sanitation Data'!F20)))</f>
        <v/>
      </c>
      <c r="CV26" s="277" t="str">
        <f ca="true">+IF(OFFSET('Sanitation Data'!$F$29,0,10*ROW('Sanitation Data'!F20))="","",OFFSET('Sanitation Data'!$F$29,0,10*ROW('Sanitation Data'!F20)))</f>
        <v/>
      </c>
      <c r="CW26" s="277" t="str">
        <f ca="true">+IF(OFFSET('Sanitation Data'!$F$30,0,10*ROW('Sanitation Data'!F20))="","",OFFSET('Sanitation Data'!$F$30,0,10*ROW('Sanitation Data'!F20)))</f>
        <v/>
      </c>
      <c r="CX26" s="277" t="str">
        <f ca="true">+IF(OFFSET('Sanitation Data'!$F$31,0,10*ROW('Sanitation Data'!F20))="","",OFFSET('Sanitation Data'!$F$31,0,10*ROW('Sanitation Data'!F20)))</f>
        <v/>
      </c>
      <c r="CY26" s="277" t="str">
        <f ca="true">+IF(OFFSET('Sanitation Data'!$F$32,0,10*ROW('Sanitation Data'!F20))="","",OFFSET('Sanitation Data'!$F$32,0,10*ROW('Sanitation Data'!F20)))</f>
        <v/>
      </c>
      <c r="CZ26" s="277" t="str">
        <f ca="true">+IF(OFFSET('Sanitation Data'!$G$28,0,10*ROW('Sanitation Data'!G20))="","",OFFSET('Sanitation Data'!$G$28,0,10*ROW('Sanitation Data'!G20)))</f>
        <v/>
      </c>
      <c r="DA26" s="277" t="str">
        <f ca="true">+IF(OFFSET('Sanitation Data'!$G$29,0,10*ROW('Sanitation Data'!G20))="","",OFFSET('Sanitation Data'!$G$29,0,10*ROW('Sanitation Data'!G20)))</f>
        <v/>
      </c>
      <c r="DB26" s="277" t="str">
        <f ca="true">+IF(OFFSET('Sanitation Data'!$G$30,0,10*ROW('Sanitation Data'!G20))="","",OFFSET('Sanitation Data'!$G$30,0,10*ROW('Sanitation Data'!G20)))</f>
        <v/>
      </c>
      <c r="DC26" s="277" t="str">
        <f ca="true">+IF(OFFSET('Sanitation Data'!$G$31,0,10*ROW('Sanitation Data'!G20))="","",OFFSET('Sanitation Data'!$G$31,0,10*ROW('Sanitation Data'!G20)))</f>
        <v/>
      </c>
      <c r="DD26" s="277" t="str">
        <f ca="true">+IF(OFFSET('Sanitation Data'!$G$32,0,10*ROW('Sanitation Data'!G20))="","",OFFSET('Sanitation Data'!$G$32,0,10*ROW('Sanitation Data'!G20)))</f>
        <v/>
      </c>
      <c r="DE26" s="277" t="str">
        <f ca="true">+IF(OFFSET('Sanitation Data'!$H$28,0,10*ROW('Sanitation Data'!H20))="","",OFFSET('Sanitation Data'!$H$28,0,10*ROW('Sanitation Data'!H20)))</f>
        <v/>
      </c>
      <c r="DF26" s="277" t="str">
        <f ca="true">+IF(OFFSET('Sanitation Data'!$H$29,0,10*ROW('Sanitation Data'!H20))="","",OFFSET('Sanitation Data'!$H$29,0,10*ROW('Sanitation Data'!H20)))</f>
        <v/>
      </c>
      <c r="DG26" s="277" t="str">
        <f ca="true">+IF(OFFSET('Sanitation Data'!$H$30,0,10*ROW('Sanitation Data'!H20))="","",OFFSET('Sanitation Data'!$H$30,0,10*ROW('Sanitation Data'!H20)))</f>
        <v/>
      </c>
      <c r="DH26" s="277" t="str">
        <f ca="true">+IF(OFFSET('Sanitation Data'!$H$31,0,10*ROW('Sanitation Data'!H20))="","",OFFSET('Sanitation Data'!$H$31,0,10*ROW('Sanitation Data'!H20)))</f>
        <v/>
      </c>
      <c r="DI26" s="277" t="str">
        <f ca="true">+IF(OFFSET('Sanitation Data'!$H$32,0,10*ROW('Sanitation Data'!H20))="","",OFFSET('Sanitation Data'!$H$32,0,10*ROW('Sanitation Data'!H20)))</f>
        <v/>
      </c>
      <c r="DJ26" s="277" t="str">
        <f ca="true">+IF(OFFSET('Sanitation Data'!$I$28,0,10*ROW('Sanitation Data'!I20))="","",OFFSET('Sanitation Data'!$I$28,0,10*ROW('Sanitation Data'!I20)))</f>
        <v/>
      </c>
      <c r="DK26" s="277" t="str">
        <f ca="true">+IF(OFFSET('Sanitation Data'!$I$29,0,10*ROW('Sanitation Data'!I20))="","",OFFSET('Sanitation Data'!$I$29,0,10*ROW('Sanitation Data'!I20)))</f>
        <v/>
      </c>
      <c r="DL26" s="277" t="str">
        <f ca="true">+IF(OFFSET('Sanitation Data'!$I$30,0,10*ROW('Sanitation Data'!I20))="","",OFFSET('Sanitation Data'!$I$30,0,10*ROW('Sanitation Data'!I20)))</f>
        <v/>
      </c>
      <c r="DM26" s="277" t="str">
        <f ca="true">+IF(OFFSET('Sanitation Data'!$I$31,0,10*ROW('Sanitation Data'!I20))="","",OFFSET('Sanitation Data'!$I$31,0,10*ROW('Sanitation Data'!I20)))</f>
        <v/>
      </c>
      <c r="DN26" s="277" t="str">
        <f ca="true">+IF(OFFSET('Sanitation Data'!$I$32,0,10*ROW('Sanitation Data'!I20))="","",OFFSET('Sanitation Data'!$I$32,0,10*ROW('Sanitation Data'!I20)))</f>
        <v/>
      </c>
      <c r="DO26" s="277" t="str">
        <f ca="true">+IF(OFFSET('Hygiene Data'!$D$11,0,10*ROW('Hygiene Data'!D20))="","",OFFSET('Hygiene Data'!$D$11,0,10*ROW('Hygiene Data'!D20)))</f>
        <v/>
      </c>
      <c r="DP26" s="277" t="str">
        <f ca="true">+IF(OFFSET('Hygiene Data'!$D$12,0,10*ROW('Hygiene Data'!D20))="","",OFFSET('Hygiene Data'!$D$12,0,10*ROW('Hygiene Data'!D20)))</f>
        <v/>
      </c>
      <c r="DQ26" s="277" t="str">
        <f ca="true">+IF(OFFSET('Hygiene Data'!$D$13,0,10*ROW('Hygiene Data'!D20))="","",OFFSET('Hygiene Data'!$D$13,0,10*ROW('Hygiene Data'!D20)))</f>
        <v/>
      </c>
      <c r="DR26" s="277" t="str">
        <f ca="true">+IF(OFFSET('Hygiene Data'!$E$11,0,10*ROW('Hygiene Data'!E20))="","",OFFSET('Hygiene Data'!$E$11,0,10*ROW('Hygiene Data'!E20)))</f>
        <v/>
      </c>
      <c r="DS26" s="277" t="str">
        <f ca="true">+IF(OFFSET('Hygiene Data'!$E$12,0,10*ROW('Hygiene Data'!E20))="","",OFFSET('Hygiene Data'!$E$12,0,10*ROW('Hygiene Data'!E20)))</f>
        <v/>
      </c>
      <c r="DT26" s="277" t="str">
        <f ca="true">+IF(OFFSET('Hygiene Data'!$E$13,0,10*ROW('Hygiene Data'!E20))="","",OFFSET('Hygiene Data'!$E$13,0,10*ROW('Hygiene Data'!E20)))</f>
        <v/>
      </c>
      <c r="DU26" s="277" t="str">
        <f ca="true">+IF(OFFSET('Hygiene Data'!$F$11,0,10*ROW('Hygiene Data'!F20))="","",OFFSET('Hygiene Data'!$F$11,0,10*ROW('Hygiene Data'!F20)))</f>
        <v/>
      </c>
      <c r="DV26" s="277" t="str">
        <f ca="true">+IF(OFFSET('Hygiene Data'!$F$12,0,10*ROW('Hygiene Data'!F20))="","",OFFSET('Hygiene Data'!$F$12,0,10*ROW('Hygiene Data'!F20)))</f>
        <v/>
      </c>
      <c r="DW26" s="277" t="str">
        <f ca="true">+IF(OFFSET('Hygiene Data'!$F$13,0,10*ROW('Hygiene Data'!F20))="","",OFFSET('Hygiene Data'!$F$13,0,10*ROW('Hygiene Data'!F20)))</f>
        <v/>
      </c>
      <c r="DX26" s="277" t="str">
        <f ca="true">+IF(OFFSET('Hygiene Data'!$G$11,0,10*ROW('Hygiene Data'!G20))="","",OFFSET('Hygiene Data'!$G$11,0,10*ROW('Hygiene Data'!G20)))</f>
        <v/>
      </c>
      <c r="DY26" s="277" t="str">
        <f ca="true">+IF(OFFSET('Hygiene Data'!$G$12,0,10*ROW('Hygiene Data'!G20))="","",OFFSET('Hygiene Data'!$G$12,0,10*ROW('Hygiene Data'!G20)))</f>
        <v/>
      </c>
      <c r="DZ26" s="277" t="str">
        <f ca="true">+IF(OFFSET('Hygiene Data'!$G$13,0,10*ROW('Hygiene Data'!G20))="","",OFFSET('Hygiene Data'!$G$13,0,10*ROW('Hygiene Data'!G20)))</f>
        <v/>
      </c>
      <c r="EA26" s="277" t="str">
        <f ca="true">+IF(OFFSET('Hygiene Data'!$H$11,0,10*ROW('Hygiene Data'!H20))="","",OFFSET('Hygiene Data'!$H$11,0,10*ROW('Hygiene Data'!H20)))</f>
        <v/>
      </c>
      <c r="EB26" s="277" t="str">
        <f ca="true">+IF(OFFSET('Hygiene Data'!$H$12,0,10*ROW('Hygiene Data'!H20))="","",OFFSET('Hygiene Data'!$H$12,0,10*ROW('Hygiene Data'!H20)))</f>
        <v/>
      </c>
      <c r="EC26" s="277" t="str">
        <f ca="true">+IF(OFFSET('Hygiene Data'!$H$13,0,10*ROW('Hygiene Data'!H20))="","",OFFSET('Hygiene Data'!$H$13,0,10*ROW('Hygiene Data'!H20)))</f>
        <v/>
      </c>
      <c r="ED26" s="277" t="str">
        <f ca="true">+IF(OFFSET('Hygiene Data'!$I$11,0,10*ROW('Hygiene Data'!I20))="","",OFFSET('Hygiene Data'!$I$11,0,10*ROW('Hygiene Data'!I20)))</f>
        <v/>
      </c>
      <c r="EE26" s="277" t="str">
        <f ca="true">+IF(OFFSET('Hygiene Data'!$I$12,0,10*ROW('Hygiene Data'!I20))="","",OFFSET('Hygiene Data'!$I$12,0,10*ROW('Hygiene Data'!I20)))</f>
        <v/>
      </c>
      <c r="EF26" s="277"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3"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7"/>
      <c r="BS27" s="277" t="str">
        <f ca="true">+IF(OFFSET('Water Data'!$D$27,0,10*ROW('Water Data'!D21))="","",OFFSET('Water Data'!$D$27,0,10*ROW('Water Data'!D21)))</f>
        <v/>
      </c>
      <c r="BT27" s="277" t="str">
        <f ca="true">+IF(OFFSET('Water Data'!$D$28,0,10*ROW('Water Data'!D21))="","",OFFSET('Water Data'!$D$28,0,10*ROW('Water Data'!D21)))</f>
        <v/>
      </c>
      <c r="BU27" s="277" t="str">
        <f ca="true">+IF(OFFSET('Water Data'!$D$29,0,10*ROW('Water Data'!D21))="","",OFFSET('Water Data'!$D$29,0,10*ROW('Water Data'!D21)))</f>
        <v/>
      </c>
      <c r="BV27" s="277" t="str">
        <f ca="true">+IF(OFFSET('Water Data'!$E$27,0,10*ROW('Water Data'!E21))="","",OFFSET('Water Data'!$E$27,0,10*ROW('Water Data'!E21)))</f>
        <v/>
      </c>
      <c r="BW27" s="277" t="str">
        <f ca="true">+IF(OFFSET('Water Data'!$E$28,0,10*ROW('Water Data'!E21))="","",OFFSET('Water Data'!$E$28,0,10*ROW('Water Data'!E21)))</f>
        <v/>
      </c>
      <c r="BX27" s="277" t="str">
        <f ca="true">+IF(OFFSET('Water Data'!$E$29,0,10*ROW('Water Data'!E21))="","",OFFSET('Water Data'!$E$29,0,10*ROW('Water Data'!E21)))</f>
        <v/>
      </c>
      <c r="BY27" s="277" t="str">
        <f ca="true">+IF(OFFSET('Water Data'!$F$27,0,10*ROW('Water Data'!F21))="","",OFFSET('Water Data'!$F$27,0,10*ROW('Water Data'!F21)))</f>
        <v/>
      </c>
      <c r="BZ27" s="277" t="str">
        <f ca="true">+IF(OFFSET('Water Data'!$F$28,0,10*ROW('Water Data'!F21))="","",OFFSET('Water Data'!$F$28,0,10*ROW('Water Data'!F21)))</f>
        <v/>
      </c>
      <c r="CA27" s="277" t="str">
        <f ca="true">+IF(OFFSET('Water Data'!$F$29,0,10*ROW('Water Data'!F21))="","",OFFSET('Water Data'!$F$29,0,10*ROW('Water Data'!F21)))</f>
        <v/>
      </c>
      <c r="CB27" s="277" t="str">
        <f ca="true">+IF(OFFSET('Water Data'!$G$27,0,10*ROW('Water Data'!G21))="","",OFFSET('Water Data'!$G$27,0,10*ROW('Water Data'!G21)))</f>
        <v/>
      </c>
      <c r="CC27" s="277" t="str">
        <f ca="true">+IF(OFFSET('Water Data'!$G$28,0,10*ROW('Water Data'!G21))="","",OFFSET('Water Data'!$G$28,0,10*ROW('Water Data'!G21)))</f>
        <v/>
      </c>
      <c r="CD27" s="277" t="str">
        <f ca="true">+IF(OFFSET('Water Data'!$G$29,0,10*ROW('Water Data'!G21))="","",OFFSET('Water Data'!$G$29,0,10*ROW('Water Data'!G21)))</f>
        <v/>
      </c>
      <c r="CE27" s="277" t="str">
        <f ca="true">+IF(OFFSET('Water Data'!$H$27,0,10*ROW('Water Data'!H21))="","",OFFSET('Water Data'!$H$27,0,10*ROW('Water Data'!H21)))</f>
        <v/>
      </c>
      <c r="CF27" s="277" t="str">
        <f ca="true">+IF(OFFSET('Water Data'!$H$28,0,10*ROW('Water Data'!H21))="","",OFFSET('Water Data'!$H$28,0,10*ROW('Water Data'!H21)))</f>
        <v/>
      </c>
      <c r="CG27" s="277" t="str">
        <f ca="true">+IF(OFFSET('Water Data'!$H$29,0,10*ROW('Water Data'!H21))="","",OFFSET('Water Data'!$H$29,0,10*ROW('Water Data'!H21)))</f>
        <v/>
      </c>
      <c r="CH27" s="277" t="str">
        <f ca="true">+IF(OFFSET('Water Data'!$I$27,0,10*ROW('Water Data'!I21))="","",OFFSET('Water Data'!$I$27,0,10*ROW('Water Data'!I21)))</f>
        <v/>
      </c>
      <c r="CI27" s="277" t="str">
        <f ca="true">+IF(OFFSET('Water Data'!$I$28,0,10*ROW('Water Data'!I21))="","",OFFSET('Water Data'!$I$28,0,10*ROW('Water Data'!I21)))</f>
        <v/>
      </c>
      <c r="CJ27" s="277" t="str">
        <f ca="true">+IF(OFFSET('Water Data'!$I$29,0,10*ROW('Water Data'!I21))="","",OFFSET('Water Data'!$I$29,0,10*ROW('Water Data'!I21)))</f>
        <v/>
      </c>
      <c r="CK27" s="277" t="str">
        <f ca="true">+IF(OFFSET('Sanitation Data'!$D$28,0,10*ROW('Sanitation Data'!D21))="","",OFFSET('Sanitation Data'!$D$28,0,10*ROW('Sanitation Data'!D21)))</f>
        <v/>
      </c>
      <c r="CL27" s="277" t="str">
        <f ca="true">+IF(OFFSET('Sanitation Data'!$D$29,0,10*ROW('Sanitation Data'!D21))="","",OFFSET('Sanitation Data'!$D$29,0,10*ROW('Sanitation Data'!D21)))</f>
        <v/>
      </c>
      <c r="CM27" s="277" t="str">
        <f ca="true">+IF(OFFSET('Sanitation Data'!$D$30,0,10*ROW('Sanitation Data'!D21))="","",OFFSET('Sanitation Data'!$D$30,0,10*ROW('Sanitation Data'!D21)))</f>
        <v/>
      </c>
      <c r="CN27" s="277" t="str">
        <f ca="true">+IF(OFFSET('Sanitation Data'!$D$31,0,10*ROW('Sanitation Data'!D21))="","",OFFSET('Sanitation Data'!$D$31,0,10*ROW('Sanitation Data'!D21)))</f>
        <v/>
      </c>
      <c r="CO27" s="277" t="str">
        <f ca="true">+IF(OFFSET('Sanitation Data'!$D$32,0,10*ROW('Sanitation Data'!D21))="","",OFFSET('Sanitation Data'!$D$32,0,10*ROW('Sanitation Data'!D21)))</f>
        <v/>
      </c>
      <c r="CP27" s="277" t="str">
        <f ca="true">+IF(OFFSET('Sanitation Data'!$E$28,0,10*ROW('Sanitation Data'!E21))="","",OFFSET('Sanitation Data'!$E$28,0,10*ROW('Sanitation Data'!E21)))</f>
        <v/>
      </c>
      <c r="CQ27" s="277" t="str">
        <f ca="true">+IF(OFFSET('Sanitation Data'!$E$29,0,10*ROW('Sanitation Data'!E21))="","",OFFSET('Sanitation Data'!$E$29,0,10*ROW('Sanitation Data'!E21)))</f>
        <v/>
      </c>
      <c r="CR27" s="277" t="str">
        <f ca="true">+IF(OFFSET('Sanitation Data'!$E$30,0,10*ROW('Sanitation Data'!E21))="","",OFFSET('Sanitation Data'!$E$30,0,10*ROW('Sanitation Data'!E21)))</f>
        <v/>
      </c>
      <c r="CS27" s="277" t="str">
        <f ca="true">+IF(OFFSET('Sanitation Data'!$E$31,0,10*ROW('Sanitation Data'!E21))="","",OFFSET('Sanitation Data'!$E$31,0,10*ROW('Sanitation Data'!E21)))</f>
        <v/>
      </c>
      <c r="CT27" s="277" t="str">
        <f ca="true">+IF(OFFSET('Sanitation Data'!$E$32,0,10*ROW('Sanitation Data'!E21))="","",OFFSET('Sanitation Data'!$E$32,0,10*ROW('Sanitation Data'!E21)))</f>
        <v/>
      </c>
      <c r="CU27" s="277" t="str">
        <f ca="true">+IF(OFFSET('Sanitation Data'!$F$28,0,10*ROW('Sanitation Data'!F21))="","",OFFSET('Sanitation Data'!$F$28,0,10*ROW('Sanitation Data'!F21)))</f>
        <v/>
      </c>
      <c r="CV27" s="277" t="str">
        <f ca="true">+IF(OFFSET('Sanitation Data'!$F$29,0,10*ROW('Sanitation Data'!F21))="","",OFFSET('Sanitation Data'!$F$29,0,10*ROW('Sanitation Data'!F21)))</f>
        <v/>
      </c>
      <c r="CW27" s="277" t="str">
        <f ca="true">+IF(OFFSET('Sanitation Data'!$F$30,0,10*ROW('Sanitation Data'!F21))="","",OFFSET('Sanitation Data'!$F$30,0,10*ROW('Sanitation Data'!F21)))</f>
        <v/>
      </c>
      <c r="CX27" s="277" t="str">
        <f ca="true">+IF(OFFSET('Sanitation Data'!$F$31,0,10*ROW('Sanitation Data'!F21))="","",OFFSET('Sanitation Data'!$F$31,0,10*ROW('Sanitation Data'!F21)))</f>
        <v/>
      </c>
      <c r="CY27" s="277" t="str">
        <f ca="true">+IF(OFFSET('Sanitation Data'!$F$32,0,10*ROW('Sanitation Data'!F21))="","",OFFSET('Sanitation Data'!$F$32,0,10*ROW('Sanitation Data'!F21)))</f>
        <v/>
      </c>
      <c r="CZ27" s="277" t="str">
        <f ca="true">+IF(OFFSET('Sanitation Data'!$G$28,0,10*ROW('Sanitation Data'!G21))="","",OFFSET('Sanitation Data'!$G$28,0,10*ROW('Sanitation Data'!G21)))</f>
        <v/>
      </c>
      <c r="DA27" s="277" t="str">
        <f ca="true">+IF(OFFSET('Sanitation Data'!$G$29,0,10*ROW('Sanitation Data'!G21))="","",OFFSET('Sanitation Data'!$G$29,0,10*ROW('Sanitation Data'!G21)))</f>
        <v/>
      </c>
      <c r="DB27" s="277" t="str">
        <f ca="true">+IF(OFFSET('Sanitation Data'!$G$30,0,10*ROW('Sanitation Data'!G21))="","",OFFSET('Sanitation Data'!$G$30,0,10*ROW('Sanitation Data'!G21)))</f>
        <v/>
      </c>
      <c r="DC27" s="277" t="str">
        <f ca="true">+IF(OFFSET('Sanitation Data'!$G$31,0,10*ROW('Sanitation Data'!G21))="","",OFFSET('Sanitation Data'!$G$31,0,10*ROW('Sanitation Data'!G21)))</f>
        <v/>
      </c>
      <c r="DD27" s="277" t="str">
        <f ca="true">+IF(OFFSET('Sanitation Data'!$G$32,0,10*ROW('Sanitation Data'!G21))="","",OFFSET('Sanitation Data'!$G$32,0,10*ROW('Sanitation Data'!G21)))</f>
        <v/>
      </c>
      <c r="DE27" s="277" t="str">
        <f ca="true">+IF(OFFSET('Sanitation Data'!$H$28,0,10*ROW('Sanitation Data'!H21))="","",OFFSET('Sanitation Data'!$H$28,0,10*ROW('Sanitation Data'!H21)))</f>
        <v/>
      </c>
      <c r="DF27" s="277" t="str">
        <f ca="true">+IF(OFFSET('Sanitation Data'!$H$29,0,10*ROW('Sanitation Data'!H21))="","",OFFSET('Sanitation Data'!$H$29,0,10*ROW('Sanitation Data'!H21)))</f>
        <v/>
      </c>
      <c r="DG27" s="277" t="str">
        <f ca="true">+IF(OFFSET('Sanitation Data'!$H$30,0,10*ROW('Sanitation Data'!H21))="","",OFFSET('Sanitation Data'!$H$30,0,10*ROW('Sanitation Data'!H21)))</f>
        <v/>
      </c>
      <c r="DH27" s="277" t="str">
        <f ca="true">+IF(OFFSET('Sanitation Data'!$H$31,0,10*ROW('Sanitation Data'!H21))="","",OFFSET('Sanitation Data'!$H$31,0,10*ROW('Sanitation Data'!H21)))</f>
        <v/>
      </c>
      <c r="DI27" s="277" t="str">
        <f ca="true">+IF(OFFSET('Sanitation Data'!$H$32,0,10*ROW('Sanitation Data'!H21))="","",OFFSET('Sanitation Data'!$H$32,0,10*ROW('Sanitation Data'!H21)))</f>
        <v/>
      </c>
      <c r="DJ27" s="277" t="str">
        <f ca="true">+IF(OFFSET('Sanitation Data'!$I$28,0,10*ROW('Sanitation Data'!I21))="","",OFFSET('Sanitation Data'!$I$28,0,10*ROW('Sanitation Data'!I21)))</f>
        <v/>
      </c>
      <c r="DK27" s="277" t="str">
        <f ca="true">+IF(OFFSET('Sanitation Data'!$I$29,0,10*ROW('Sanitation Data'!I21))="","",OFFSET('Sanitation Data'!$I$29,0,10*ROW('Sanitation Data'!I21)))</f>
        <v/>
      </c>
      <c r="DL27" s="277" t="str">
        <f ca="true">+IF(OFFSET('Sanitation Data'!$I$30,0,10*ROW('Sanitation Data'!I21))="","",OFFSET('Sanitation Data'!$I$30,0,10*ROW('Sanitation Data'!I21)))</f>
        <v/>
      </c>
      <c r="DM27" s="277" t="str">
        <f ca="true">+IF(OFFSET('Sanitation Data'!$I$31,0,10*ROW('Sanitation Data'!I21))="","",OFFSET('Sanitation Data'!$I$31,0,10*ROW('Sanitation Data'!I21)))</f>
        <v/>
      </c>
      <c r="DN27" s="277" t="str">
        <f ca="true">+IF(OFFSET('Sanitation Data'!$I$32,0,10*ROW('Sanitation Data'!I21))="","",OFFSET('Sanitation Data'!$I$32,0,10*ROW('Sanitation Data'!I21)))</f>
        <v/>
      </c>
      <c r="DO27" s="277" t="str">
        <f ca="true">+IF(OFFSET('Hygiene Data'!$D$11,0,10*ROW('Hygiene Data'!D21))="","",OFFSET('Hygiene Data'!$D$11,0,10*ROW('Hygiene Data'!D21)))</f>
        <v/>
      </c>
      <c r="DP27" s="277" t="str">
        <f ca="true">+IF(OFFSET('Hygiene Data'!$D$12,0,10*ROW('Hygiene Data'!D21))="","",OFFSET('Hygiene Data'!$D$12,0,10*ROW('Hygiene Data'!D21)))</f>
        <v/>
      </c>
      <c r="DQ27" s="277" t="str">
        <f ca="true">+IF(OFFSET('Hygiene Data'!$D$13,0,10*ROW('Hygiene Data'!D21))="","",OFFSET('Hygiene Data'!$D$13,0,10*ROW('Hygiene Data'!D21)))</f>
        <v/>
      </c>
      <c r="DR27" s="277" t="str">
        <f ca="true">+IF(OFFSET('Hygiene Data'!$E$11,0,10*ROW('Hygiene Data'!E21))="","",OFFSET('Hygiene Data'!$E$11,0,10*ROW('Hygiene Data'!E21)))</f>
        <v/>
      </c>
      <c r="DS27" s="277" t="str">
        <f ca="true">+IF(OFFSET('Hygiene Data'!$E$12,0,10*ROW('Hygiene Data'!E21))="","",OFFSET('Hygiene Data'!$E$12,0,10*ROW('Hygiene Data'!E21)))</f>
        <v/>
      </c>
      <c r="DT27" s="277" t="str">
        <f ca="true">+IF(OFFSET('Hygiene Data'!$E$13,0,10*ROW('Hygiene Data'!E21))="","",OFFSET('Hygiene Data'!$E$13,0,10*ROW('Hygiene Data'!E21)))</f>
        <v/>
      </c>
      <c r="DU27" s="277" t="str">
        <f ca="true">+IF(OFFSET('Hygiene Data'!$F$11,0,10*ROW('Hygiene Data'!F21))="","",OFFSET('Hygiene Data'!$F$11,0,10*ROW('Hygiene Data'!F21)))</f>
        <v/>
      </c>
      <c r="DV27" s="277" t="str">
        <f ca="true">+IF(OFFSET('Hygiene Data'!$F$12,0,10*ROW('Hygiene Data'!F21))="","",OFFSET('Hygiene Data'!$F$12,0,10*ROW('Hygiene Data'!F21)))</f>
        <v/>
      </c>
      <c r="DW27" s="277" t="str">
        <f ca="true">+IF(OFFSET('Hygiene Data'!$F$13,0,10*ROW('Hygiene Data'!F21))="","",OFFSET('Hygiene Data'!$F$13,0,10*ROW('Hygiene Data'!F21)))</f>
        <v/>
      </c>
      <c r="DX27" s="277" t="str">
        <f ca="true">+IF(OFFSET('Hygiene Data'!$G$11,0,10*ROW('Hygiene Data'!G21))="","",OFFSET('Hygiene Data'!$G$11,0,10*ROW('Hygiene Data'!G21)))</f>
        <v/>
      </c>
      <c r="DY27" s="277" t="str">
        <f ca="true">+IF(OFFSET('Hygiene Data'!$G$12,0,10*ROW('Hygiene Data'!G21))="","",OFFSET('Hygiene Data'!$G$12,0,10*ROW('Hygiene Data'!G21)))</f>
        <v/>
      </c>
      <c r="DZ27" s="277" t="str">
        <f ca="true">+IF(OFFSET('Hygiene Data'!$G$13,0,10*ROW('Hygiene Data'!G21))="","",OFFSET('Hygiene Data'!$G$13,0,10*ROW('Hygiene Data'!G21)))</f>
        <v/>
      </c>
      <c r="EA27" s="277" t="str">
        <f ca="true">+IF(OFFSET('Hygiene Data'!$H$11,0,10*ROW('Hygiene Data'!H21))="","",OFFSET('Hygiene Data'!$H$11,0,10*ROW('Hygiene Data'!H21)))</f>
        <v/>
      </c>
      <c r="EB27" s="277" t="str">
        <f ca="true">+IF(OFFSET('Hygiene Data'!$H$12,0,10*ROW('Hygiene Data'!H21))="","",OFFSET('Hygiene Data'!$H$12,0,10*ROW('Hygiene Data'!H21)))</f>
        <v/>
      </c>
      <c r="EC27" s="277" t="str">
        <f ca="true">+IF(OFFSET('Hygiene Data'!$H$13,0,10*ROW('Hygiene Data'!H21))="","",OFFSET('Hygiene Data'!$H$13,0,10*ROW('Hygiene Data'!H21)))</f>
        <v/>
      </c>
      <c r="ED27" s="277" t="str">
        <f ca="true">+IF(OFFSET('Hygiene Data'!$I$11,0,10*ROW('Hygiene Data'!I21))="","",OFFSET('Hygiene Data'!$I$11,0,10*ROW('Hygiene Data'!I21)))</f>
        <v/>
      </c>
      <c r="EE27" s="277" t="str">
        <f ca="true">+IF(OFFSET('Hygiene Data'!$I$12,0,10*ROW('Hygiene Data'!I21))="","",OFFSET('Hygiene Data'!$I$12,0,10*ROW('Hygiene Data'!I21)))</f>
        <v/>
      </c>
      <c r="EF27" s="277"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3"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7"/>
      <c r="BS28" s="277" t="str">
        <f ca="true">+IF(OFFSET('Water Data'!$D$27,0,10*ROW('Water Data'!D22))="","",OFFSET('Water Data'!$D$27,0,10*ROW('Water Data'!D22)))</f>
        <v/>
      </c>
      <c r="BT28" s="277" t="str">
        <f ca="true">+IF(OFFSET('Water Data'!$D$28,0,10*ROW('Water Data'!D22))="","",OFFSET('Water Data'!$D$28,0,10*ROW('Water Data'!D22)))</f>
        <v/>
      </c>
      <c r="BU28" s="277" t="str">
        <f ca="true">+IF(OFFSET('Water Data'!$D$29,0,10*ROW('Water Data'!D22))="","",OFFSET('Water Data'!$D$29,0,10*ROW('Water Data'!D22)))</f>
        <v/>
      </c>
      <c r="BV28" s="277" t="str">
        <f ca="true">+IF(OFFSET('Water Data'!$E$27,0,10*ROW('Water Data'!E22))="","",OFFSET('Water Data'!$E$27,0,10*ROW('Water Data'!E22)))</f>
        <v/>
      </c>
      <c r="BW28" s="277" t="str">
        <f ca="true">+IF(OFFSET('Water Data'!$E$28,0,10*ROW('Water Data'!E22))="","",OFFSET('Water Data'!$E$28,0,10*ROW('Water Data'!E22)))</f>
        <v/>
      </c>
      <c r="BX28" s="277" t="str">
        <f ca="true">+IF(OFFSET('Water Data'!$E$29,0,10*ROW('Water Data'!E22))="","",OFFSET('Water Data'!$E$29,0,10*ROW('Water Data'!E22)))</f>
        <v/>
      </c>
      <c r="BY28" s="277" t="str">
        <f ca="true">+IF(OFFSET('Water Data'!$F$27,0,10*ROW('Water Data'!F22))="","",OFFSET('Water Data'!$F$27,0,10*ROW('Water Data'!F22)))</f>
        <v/>
      </c>
      <c r="BZ28" s="277" t="str">
        <f ca="true">+IF(OFFSET('Water Data'!$F$28,0,10*ROW('Water Data'!F22))="","",OFFSET('Water Data'!$F$28,0,10*ROW('Water Data'!F22)))</f>
        <v/>
      </c>
      <c r="CA28" s="277" t="str">
        <f ca="true">+IF(OFFSET('Water Data'!$F$29,0,10*ROW('Water Data'!F22))="","",OFFSET('Water Data'!$F$29,0,10*ROW('Water Data'!F22)))</f>
        <v/>
      </c>
      <c r="CB28" s="277" t="str">
        <f ca="true">+IF(OFFSET('Water Data'!$G$27,0,10*ROW('Water Data'!G22))="","",OFFSET('Water Data'!$G$27,0,10*ROW('Water Data'!G22)))</f>
        <v/>
      </c>
      <c r="CC28" s="277" t="str">
        <f ca="true">+IF(OFFSET('Water Data'!$G$28,0,10*ROW('Water Data'!G22))="","",OFFSET('Water Data'!$G$28,0,10*ROW('Water Data'!G22)))</f>
        <v/>
      </c>
      <c r="CD28" s="277" t="str">
        <f ca="true">+IF(OFFSET('Water Data'!$G$29,0,10*ROW('Water Data'!G22))="","",OFFSET('Water Data'!$G$29,0,10*ROW('Water Data'!G22)))</f>
        <v/>
      </c>
      <c r="CE28" s="277" t="str">
        <f ca="true">+IF(OFFSET('Water Data'!$H$27,0,10*ROW('Water Data'!H22))="","",OFFSET('Water Data'!$H$27,0,10*ROW('Water Data'!H22)))</f>
        <v/>
      </c>
      <c r="CF28" s="277" t="str">
        <f ca="true">+IF(OFFSET('Water Data'!$H$28,0,10*ROW('Water Data'!H22))="","",OFFSET('Water Data'!$H$28,0,10*ROW('Water Data'!H22)))</f>
        <v/>
      </c>
      <c r="CG28" s="277" t="str">
        <f ca="true">+IF(OFFSET('Water Data'!$H$29,0,10*ROW('Water Data'!H22))="","",OFFSET('Water Data'!$H$29,0,10*ROW('Water Data'!H22)))</f>
        <v/>
      </c>
      <c r="CH28" s="277" t="str">
        <f ca="true">+IF(OFFSET('Water Data'!$I$27,0,10*ROW('Water Data'!I22))="","",OFFSET('Water Data'!$I$27,0,10*ROW('Water Data'!I22)))</f>
        <v/>
      </c>
      <c r="CI28" s="277" t="str">
        <f ca="true">+IF(OFFSET('Water Data'!$I$28,0,10*ROW('Water Data'!I22))="","",OFFSET('Water Data'!$I$28,0,10*ROW('Water Data'!I22)))</f>
        <v/>
      </c>
      <c r="CJ28" s="277" t="str">
        <f ca="true">+IF(OFFSET('Water Data'!$I$29,0,10*ROW('Water Data'!I22))="","",OFFSET('Water Data'!$I$29,0,10*ROW('Water Data'!I22)))</f>
        <v/>
      </c>
      <c r="CK28" s="277" t="str">
        <f ca="true">+IF(OFFSET('Sanitation Data'!$D$28,0,10*ROW('Sanitation Data'!D22))="","",OFFSET('Sanitation Data'!$D$28,0,10*ROW('Sanitation Data'!D22)))</f>
        <v/>
      </c>
      <c r="CL28" s="277" t="str">
        <f ca="true">+IF(OFFSET('Sanitation Data'!$D$29,0,10*ROW('Sanitation Data'!D22))="","",OFFSET('Sanitation Data'!$D$29,0,10*ROW('Sanitation Data'!D22)))</f>
        <v/>
      </c>
      <c r="CM28" s="277" t="str">
        <f ca="true">+IF(OFFSET('Sanitation Data'!$D$30,0,10*ROW('Sanitation Data'!D22))="","",OFFSET('Sanitation Data'!$D$30,0,10*ROW('Sanitation Data'!D22)))</f>
        <v/>
      </c>
      <c r="CN28" s="277" t="str">
        <f ca="true">+IF(OFFSET('Sanitation Data'!$D$31,0,10*ROW('Sanitation Data'!D22))="","",OFFSET('Sanitation Data'!$D$31,0,10*ROW('Sanitation Data'!D22)))</f>
        <v/>
      </c>
      <c r="CO28" s="277" t="str">
        <f ca="true">+IF(OFFSET('Sanitation Data'!$D$32,0,10*ROW('Sanitation Data'!D22))="","",OFFSET('Sanitation Data'!$D$32,0,10*ROW('Sanitation Data'!D22)))</f>
        <v/>
      </c>
      <c r="CP28" s="277" t="str">
        <f ca="true">+IF(OFFSET('Sanitation Data'!$E$28,0,10*ROW('Sanitation Data'!E22))="","",OFFSET('Sanitation Data'!$E$28,0,10*ROW('Sanitation Data'!E22)))</f>
        <v/>
      </c>
      <c r="CQ28" s="277" t="str">
        <f ca="true">+IF(OFFSET('Sanitation Data'!$E$29,0,10*ROW('Sanitation Data'!E22))="","",OFFSET('Sanitation Data'!$E$29,0,10*ROW('Sanitation Data'!E22)))</f>
        <v/>
      </c>
      <c r="CR28" s="277" t="str">
        <f ca="true">+IF(OFFSET('Sanitation Data'!$E$30,0,10*ROW('Sanitation Data'!E22))="","",OFFSET('Sanitation Data'!$E$30,0,10*ROW('Sanitation Data'!E22)))</f>
        <v/>
      </c>
      <c r="CS28" s="277" t="str">
        <f ca="true">+IF(OFFSET('Sanitation Data'!$E$31,0,10*ROW('Sanitation Data'!E22))="","",OFFSET('Sanitation Data'!$E$31,0,10*ROW('Sanitation Data'!E22)))</f>
        <v/>
      </c>
      <c r="CT28" s="277" t="str">
        <f ca="true">+IF(OFFSET('Sanitation Data'!$E$32,0,10*ROW('Sanitation Data'!E22))="","",OFFSET('Sanitation Data'!$E$32,0,10*ROW('Sanitation Data'!E22)))</f>
        <v/>
      </c>
      <c r="CU28" s="277" t="str">
        <f ca="true">+IF(OFFSET('Sanitation Data'!$F$28,0,10*ROW('Sanitation Data'!F22))="","",OFFSET('Sanitation Data'!$F$28,0,10*ROW('Sanitation Data'!F22)))</f>
        <v/>
      </c>
      <c r="CV28" s="277" t="str">
        <f ca="true">+IF(OFFSET('Sanitation Data'!$F$29,0,10*ROW('Sanitation Data'!F22))="","",OFFSET('Sanitation Data'!$F$29,0,10*ROW('Sanitation Data'!F22)))</f>
        <v/>
      </c>
      <c r="CW28" s="277" t="str">
        <f ca="true">+IF(OFFSET('Sanitation Data'!$F$30,0,10*ROW('Sanitation Data'!F22))="","",OFFSET('Sanitation Data'!$F$30,0,10*ROW('Sanitation Data'!F22)))</f>
        <v/>
      </c>
      <c r="CX28" s="277" t="str">
        <f ca="true">+IF(OFFSET('Sanitation Data'!$F$31,0,10*ROW('Sanitation Data'!F22))="","",OFFSET('Sanitation Data'!$F$31,0,10*ROW('Sanitation Data'!F22)))</f>
        <v/>
      </c>
      <c r="CY28" s="277" t="str">
        <f ca="true">+IF(OFFSET('Sanitation Data'!$F$32,0,10*ROW('Sanitation Data'!F22))="","",OFFSET('Sanitation Data'!$F$32,0,10*ROW('Sanitation Data'!F22)))</f>
        <v/>
      </c>
      <c r="CZ28" s="277" t="str">
        <f ca="true">+IF(OFFSET('Sanitation Data'!$G$28,0,10*ROW('Sanitation Data'!G22))="","",OFFSET('Sanitation Data'!$G$28,0,10*ROW('Sanitation Data'!G22)))</f>
        <v/>
      </c>
      <c r="DA28" s="277" t="str">
        <f ca="true">+IF(OFFSET('Sanitation Data'!$G$29,0,10*ROW('Sanitation Data'!G22))="","",OFFSET('Sanitation Data'!$G$29,0,10*ROW('Sanitation Data'!G22)))</f>
        <v/>
      </c>
      <c r="DB28" s="277" t="str">
        <f ca="true">+IF(OFFSET('Sanitation Data'!$G$30,0,10*ROW('Sanitation Data'!G22))="","",OFFSET('Sanitation Data'!$G$30,0,10*ROW('Sanitation Data'!G22)))</f>
        <v/>
      </c>
      <c r="DC28" s="277" t="str">
        <f ca="true">+IF(OFFSET('Sanitation Data'!$G$31,0,10*ROW('Sanitation Data'!G22))="","",OFFSET('Sanitation Data'!$G$31,0,10*ROW('Sanitation Data'!G22)))</f>
        <v/>
      </c>
      <c r="DD28" s="277" t="str">
        <f ca="true">+IF(OFFSET('Sanitation Data'!$G$32,0,10*ROW('Sanitation Data'!G22))="","",OFFSET('Sanitation Data'!$G$32,0,10*ROW('Sanitation Data'!G22)))</f>
        <v/>
      </c>
      <c r="DE28" s="277" t="str">
        <f ca="true">+IF(OFFSET('Sanitation Data'!$H$28,0,10*ROW('Sanitation Data'!H22))="","",OFFSET('Sanitation Data'!$H$28,0,10*ROW('Sanitation Data'!H22)))</f>
        <v/>
      </c>
      <c r="DF28" s="277" t="str">
        <f ca="true">+IF(OFFSET('Sanitation Data'!$H$29,0,10*ROW('Sanitation Data'!H22))="","",OFFSET('Sanitation Data'!$H$29,0,10*ROW('Sanitation Data'!H22)))</f>
        <v/>
      </c>
      <c r="DG28" s="277" t="str">
        <f ca="true">+IF(OFFSET('Sanitation Data'!$H$30,0,10*ROW('Sanitation Data'!H22))="","",OFFSET('Sanitation Data'!$H$30,0,10*ROW('Sanitation Data'!H22)))</f>
        <v/>
      </c>
      <c r="DH28" s="277" t="str">
        <f ca="true">+IF(OFFSET('Sanitation Data'!$H$31,0,10*ROW('Sanitation Data'!H22))="","",OFFSET('Sanitation Data'!$H$31,0,10*ROW('Sanitation Data'!H22)))</f>
        <v/>
      </c>
      <c r="DI28" s="277" t="str">
        <f ca="true">+IF(OFFSET('Sanitation Data'!$H$32,0,10*ROW('Sanitation Data'!H22))="","",OFFSET('Sanitation Data'!$H$32,0,10*ROW('Sanitation Data'!H22)))</f>
        <v/>
      </c>
      <c r="DJ28" s="277" t="str">
        <f ca="true">+IF(OFFSET('Sanitation Data'!$I$28,0,10*ROW('Sanitation Data'!I22))="","",OFFSET('Sanitation Data'!$I$28,0,10*ROW('Sanitation Data'!I22)))</f>
        <v/>
      </c>
      <c r="DK28" s="277" t="str">
        <f ca="true">+IF(OFFSET('Sanitation Data'!$I$29,0,10*ROW('Sanitation Data'!I22))="","",OFFSET('Sanitation Data'!$I$29,0,10*ROW('Sanitation Data'!I22)))</f>
        <v/>
      </c>
      <c r="DL28" s="277" t="str">
        <f ca="true">+IF(OFFSET('Sanitation Data'!$I$30,0,10*ROW('Sanitation Data'!I22))="","",OFFSET('Sanitation Data'!$I$30,0,10*ROW('Sanitation Data'!I22)))</f>
        <v/>
      </c>
      <c r="DM28" s="277" t="str">
        <f ca="true">+IF(OFFSET('Sanitation Data'!$I$31,0,10*ROW('Sanitation Data'!I22))="","",OFFSET('Sanitation Data'!$I$31,0,10*ROW('Sanitation Data'!I22)))</f>
        <v/>
      </c>
      <c r="DN28" s="277" t="str">
        <f ca="true">+IF(OFFSET('Sanitation Data'!$I$32,0,10*ROW('Sanitation Data'!I22))="","",OFFSET('Sanitation Data'!$I$32,0,10*ROW('Sanitation Data'!I22)))</f>
        <v/>
      </c>
      <c r="DO28" s="277" t="str">
        <f ca="true">+IF(OFFSET('Hygiene Data'!$D$11,0,10*ROW('Hygiene Data'!D22))="","",OFFSET('Hygiene Data'!$D$11,0,10*ROW('Hygiene Data'!D22)))</f>
        <v/>
      </c>
      <c r="DP28" s="277" t="str">
        <f ca="true">+IF(OFFSET('Hygiene Data'!$D$12,0,10*ROW('Hygiene Data'!D22))="","",OFFSET('Hygiene Data'!$D$12,0,10*ROW('Hygiene Data'!D22)))</f>
        <v/>
      </c>
      <c r="DQ28" s="277" t="str">
        <f ca="true">+IF(OFFSET('Hygiene Data'!$D$13,0,10*ROW('Hygiene Data'!D22))="","",OFFSET('Hygiene Data'!$D$13,0,10*ROW('Hygiene Data'!D22)))</f>
        <v/>
      </c>
      <c r="DR28" s="277" t="str">
        <f ca="true">+IF(OFFSET('Hygiene Data'!$E$11,0,10*ROW('Hygiene Data'!E22))="","",OFFSET('Hygiene Data'!$E$11,0,10*ROW('Hygiene Data'!E22)))</f>
        <v/>
      </c>
      <c r="DS28" s="277" t="str">
        <f ca="true">+IF(OFFSET('Hygiene Data'!$E$12,0,10*ROW('Hygiene Data'!E22))="","",OFFSET('Hygiene Data'!$E$12,0,10*ROW('Hygiene Data'!E22)))</f>
        <v/>
      </c>
      <c r="DT28" s="277" t="str">
        <f ca="true">+IF(OFFSET('Hygiene Data'!$E$13,0,10*ROW('Hygiene Data'!E22))="","",OFFSET('Hygiene Data'!$E$13,0,10*ROW('Hygiene Data'!E22)))</f>
        <v/>
      </c>
      <c r="DU28" s="277" t="str">
        <f ca="true">+IF(OFFSET('Hygiene Data'!$F$11,0,10*ROW('Hygiene Data'!F22))="","",OFFSET('Hygiene Data'!$F$11,0,10*ROW('Hygiene Data'!F22)))</f>
        <v/>
      </c>
      <c r="DV28" s="277" t="str">
        <f ca="true">+IF(OFFSET('Hygiene Data'!$F$12,0,10*ROW('Hygiene Data'!F22))="","",OFFSET('Hygiene Data'!$F$12,0,10*ROW('Hygiene Data'!F22)))</f>
        <v/>
      </c>
      <c r="DW28" s="277" t="str">
        <f ca="true">+IF(OFFSET('Hygiene Data'!$F$13,0,10*ROW('Hygiene Data'!F22))="","",OFFSET('Hygiene Data'!$F$13,0,10*ROW('Hygiene Data'!F22)))</f>
        <v/>
      </c>
      <c r="DX28" s="277" t="str">
        <f ca="true">+IF(OFFSET('Hygiene Data'!$G$11,0,10*ROW('Hygiene Data'!G22))="","",OFFSET('Hygiene Data'!$G$11,0,10*ROW('Hygiene Data'!G22)))</f>
        <v/>
      </c>
      <c r="DY28" s="277" t="str">
        <f ca="true">+IF(OFFSET('Hygiene Data'!$G$12,0,10*ROW('Hygiene Data'!G22))="","",OFFSET('Hygiene Data'!$G$12,0,10*ROW('Hygiene Data'!G22)))</f>
        <v/>
      </c>
      <c r="DZ28" s="277" t="str">
        <f ca="true">+IF(OFFSET('Hygiene Data'!$G$13,0,10*ROW('Hygiene Data'!G22))="","",OFFSET('Hygiene Data'!$G$13,0,10*ROW('Hygiene Data'!G22)))</f>
        <v/>
      </c>
      <c r="EA28" s="277" t="str">
        <f ca="true">+IF(OFFSET('Hygiene Data'!$H$11,0,10*ROW('Hygiene Data'!H22))="","",OFFSET('Hygiene Data'!$H$11,0,10*ROW('Hygiene Data'!H22)))</f>
        <v/>
      </c>
      <c r="EB28" s="277" t="str">
        <f ca="true">+IF(OFFSET('Hygiene Data'!$H$12,0,10*ROW('Hygiene Data'!H22))="","",OFFSET('Hygiene Data'!$H$12,0,10*ROW('Hygiene Data'!H22)))</f>
        <v/>
      </c>
      <c r="EC28" s="277" t="str">
        <f ca="true">+IF(OFFSET('Hygiene Data'!$H$13,0,10*ROW('Hygiene Data'!H22))="","",OFFSET('Hygiene Data'!$H$13,0,10*ROW('Hygiene Data'!H22)))</f>
        <v/>
      </c>
      <c r="ED28" s="277" t="str">
        <f ca="true">+IF(OFFSET('Hygiene Data'!$I$11,0,10*ROW('Hygiene Data'!I22))="","",OFFSET('Hygiene Data'!$I$11,0,10*ROW('Hygiene Data'!I22)))</f>
        <v/>
      </c>
      <c r="EE28" s="277" t="str">
        <f ca="true">+IF(OFFSET('Hygiene Data'!$I$12,0,10*ROW('Hygiene Data'!I22))="","",OFFSET('Hygiene Data'!$I$12,0,10*ROW('Hygiene Data'!I22)))</f>
        <v/>
      </c>
      <c r="EF28" s="277"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3"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7"/>
      <c r="BS29" s="277" t="str">
        <f ca="true">+IF(OFFSET('Water Data'!$D$27,0,10*ROW('Water Data'!D23))="","",OFFSET('Water Data'!$D$27,0,10*ROW('Water Data'!D23)))</f>
        <v/>
      </c>
      <c r="BT29" s="277" t="str">
        <f ca="true">+IF(OFFSET('Water Data'!$D$28,0,10*ROW('Water Data'!D23))="","",OFFSET('Water Data'!$D$28,0,10*ROW('Water Data'!D23)))</f>
        <v/>
      </c>
      <c r="BU29" s="277" t="str">
        <f ca="true">+IF(OFFSET('Water Data'!$D$29,0,10*ROW('Water Data'!D23))="","",OFFSET('Water Data'!$D$29,0,10*ROW('Water Data'!D23)))</f>
        <v/>
      </c>
      <c r="BV29" s="277" t="str">
        <f ca="true">+IF(OFFSET('Water Data'!$E$27,0,10*ROW('Water Data'!E23))="","",OFFSET('Water Data'!$E$27,0,10*ROW('Water Data'!E23)))</f>
        <v/>
      </c>
      <c r="BW29" s="277" t="str">
        <f ca="true">+IF(OFFSET('Water Data'!$E$28,0,10*ROW('Water Data'!E23))="","",OFFSET('Water Data'!$E$28,0,10*ROW('Water Data'!E23)))</f>
        <v/>
      </c>
      <c r="BX29" s="277" t="str">
        <f ca="true">+IF(OFFSET('Water Data'!$E$29,0,10*ROW('Water Data'!E23))="","",OFFSET('Water Data'!$E$29,0,10*ROW('Water Data'!E23)))</f>
        <v/>
      </c>
      <c r="BY29" s="277" t="str">
        <f ca="true">+IF(OFFSET('Water Data'!$F$27,0,10*ROW('Water Data'!F23))="","",OFFSET('Water Data'!$F$27,0,10*ROW('Water Data'!F23)))</f>
        <v/>
      </c>
      <c r="BZ29" s="277" t="str">
        <f ca="true">+IF(OFFSET('Water Data'!$F$28,0,10*ROW('Water Data'!F23))="","",OFFSET('Water Data'!$F$28,0,10*ROW('Water Data'!F23)))</f>
        <v/>
      </c>
      <c r="CA29" s="277" t="str">
        <f ca="true">+IF(OFFSET('Water Data'!$F$29,0,10*ROW('Water Data'!F23))="","",OFFSET('Water Data'!$F$29,0,10*ROW('Water Data'!F23)))</f>
        <v/>
      </c>
      <c r="CB29" s="277" t="str">
        <f ca="true">+IF(OFFSET('Water Data'!$G$27,0,10*ROW('Water Data'!G23))="","",OFFSET('Water Data'!$G$27,0,10*ROW('Water Data'!G23)))</f>
        <v/>
      </c>
      <c r="CC29" s="277" t="str">
        <f ca="true">+IF(OFFSET('Water Data'!$G$28,0,10*ROW('Water Data'!G23))="","",OFFSET('Water Data'!$G$28,0,10*ROW('Water Data'!G23)))</f>
        <v/>
      </c>
      <c r="CD29" s="277" t="str">
        <f ca="true">+IF(OFFSET('Water Data'!$G$29,0,10*ROW('Water Data'!G23))="","",OFFSET('Water Data'!$G$29,0,10*ROW('Water Data'!G23)))</f>
        <v/>
      </c>
      <c r="CE29" s="277" t="str">
        <f ca="true">+IF(OFFSET('Water Data'!$H$27,0,10*ROW('Water Data'!H23))="","",OFFSET('Water Data'!$H$27,0,10*ROW('Water Data'!H23)))</f>
        <v/>
      </c>
      <c r="CF29" s="277" t="str">
        <f ca="true">+IF(OFFSET('Water Data'!$H$28,0,10*ROW('Water Data'!H23))="","",OFFSET('Water Data'!$H$28,0,10*ROW('Water Data'!H23)))</f>
        <v/>
      </c>
      <c r="CG29" s="277" t="str">
        <f ca="true">+IF(OFFSET('Water Data'!$H$29,0,10*ROW('Water Data'!H23))="","",OFFSET('Water Data'!$H$29,0,10*ROW('Water Data'!H23)))</f>
        <v/>
      </c>
      <c r="CH29" s="277" t="str">
        <f ca="true">+IF(OFFSET('Water Data'!$I$27,0,10*ROW('Water Data'!I23))="","",OFFSET('Water Data'!$I$27,0,10*ROW('Water Data'!I23)))</f>
        <v/>
      </c>
      <c r="CI29" s="277" t="str">
        <f ca="true">+IF(OFFSET('Water Data'!$I$28,0,10*ROW('Water Data'!I23))="","",OFFSET('Water Data'!$I$28,0,10*ROW('Water Data'!I23)))</f>
        <v/>
      </c>
      <c r="CJ29" s="277" t="str">
        <f ca="true">+IF(OFFSET('Water Data'!$I$29,0,10*ROW('Water Data'!I23))="","",OFFSET('Water Data'!$I$29,0,10*ROW('Water Data'!I23)))</f>
        <v/>
      </c>
      <c r="CK29" s="277" t="str">
        <f ca="true">+IF(OFFSET('Sanitation Data'!$D$28,0,10*ROW('Sanitation Data'!D23))="","",OFFSET('Sanitation Data'!$D$28,0,10*ROW('Sanitation Data'!D23)))</f>
        <v/>
      </c>
      <c r="CL29" s="277" t="str">
        <f ca="true">+IF(OFFSET('Sanitation Data'!$D$29,0,10*ROW('Sanitation Data'!D23))="","",OFFSET('Sanitation Data'!$D$29,0,10*ROW('Sanitation Data'!D23)))</f>
        <v/>
      </c>
      <c r="CM29" s="277" t="str">
        <f ca="true">+IF(OFFSET('Sanitation Data'!$D$30,0,10*ROW('Sanitation Data'!D23))="","",OFFSET('Sanitation Data'!$D$30,0,10*ROW('Sanitation Data'!D23)))</f>
        <v/>
      </c>
      <c r="CN29" s="277" t="str">
        <f ca="true">+IF(OFFSET('Sanitation Data'!$D$31,0,10*ROW('Sanitation Data'!D23))="","",OFFSET('Sanitation Data'!$D$31,0,10*ROW('Sanitation Data'!D23)))</f>
        <v/>
      </c>
      <c r="CO29" s="277" t="str">
        <f ca="true">+IF(OFFSET('Sanitation Data'!$D$32,0,10*ROW('Sanitation Data'!D23))="","",OFFSET('Sanitation Data'!$D$32,0,10*ROW('Sanitation Data'!D23)))</f>
        <v/>
      </c>
      <c r="CP29" s="277" t="str">
        <f ca="true">+IF(OFFSET('Sanitation Data'!$E$28,0,10*ROW('Sanitation Data'!E23))="","",OFFSET('Sanitation Data'!$E$28,0,10*ROW('Sanitation Data'!E23)))</f>
        <v/>
      </c>
      <c r="CQ29" s="277" t="str">
        <f ca="true">+IF(OFFSET('Sanitation Data'!$E$29,0,10*ROW('Sanitation Data'!E23))="","",OFFSET('Sanitation Data'!$E$29,0,10*ROW('Sanitation Data'!E23)))</f>
        <v/>
      </c>
      <c r="CR29" s="277" t="str">
        <f ca="true">+IF(OFFSET('Sanitation Data'!$E$30,0,10*ROW('Sanitation Data'!E23))="","",OFFSET('Sanitation Data'!$E$30,0,10*ROW('Sanitation Data'!E23)))</f>
        <v/>
      </c>
      <c r="CS29" s="277" t="str">
        <f ca="true">+IF(OFFSET('Sanitation Data'!$E$31,0,10*ROW('Sanitation Data'!E23))="","",OFFSET('Sanitation Data'!$E$31,0,10*ROW('Sanitation Data'!E23)))</f>
        <v/>
      </c>
      <c r="CT29" s="277" t="str">
        <f ca="true">+IF(OFFSET('Sanitation Data'!$E$32,0,10*ROW('Sanitation Data'!E23))="","",OFFSET('Sanitation Data'!$E$32,0,10*ROW('Sanitation Data'!E23)))</f>
        <v/>
      </c>
      <c r="CU29" s="277" t="str">
        <f ca="true">+IF(OFFSET('Sanitation Data'!$F$28,0,10*ROW('Sanitation Data'!F23))="","",OFFSET('Sanitation Data'!$F$28,0,10*ROW('Sanitation Data'!F23)))</f>
        <v/>
      </c>
      <c r="CV29" s="277" t="str">
        <f ca="true">+IF(OFFSET('Sanitation Data'!$F$29,0,10*ROW('Sanitation Data'!F23))="","",OFFSET('Sanitation Data'!$F$29,0,10*ROW('Sanitation Data'!F23)))</f>
        <v/>
      </c>
      <c r="CW29" s="277" t="str">
        <f ca="true">+IF(OFFSET('Sanitation Data'!$F$30,0,10*ROW('Sanitation Data'!F23))="","",OFFSET('Sanitation Data'!$F$30,0,10*ROW('Sanitation Data'!F23)))</f>
        <v/>
      </c>
      <c r="CX29" s="277" t="str">
        <f ca="true">+IF(OFFSET('Sanitation Data'!$F$31,0,10*ROW('Sanitation Data'!F23))="","",OFFSET('Sanitation Data'!$F$31,0,10*ROW('Sanitation Data'!F23)))</f>
        <v/>
      </c>
      <c r="CY29" s="277" t="str">
        <f ca="true">+IF(OFFSET('Sanitation Data'!$F$32,0,10*ROW('Sanitation Data'!F23))="","",OFFSET('Sanitation Data'!$F$32,0,10*ROW('Sanitation Data'!F23)))</f>
        <v/>
      </c>
      <c r="CZ29" s="277" t="str">
        <f ca="true">+IF(OFFSET('Sanitation Data'!$G$28,0,10*ROW('Sanitation Data'!G23))="","",OFFSET('Sanitation Data'!$G$28,0,10*ROW('Sanitation Data'!G23)))</f>
        <v/>
      </c>
      <c r="DA29" s="277" t="str">
        <f ca="true">+IF(OFFSET('Sanitation Data'!$G$29,0,10*ROW('Sanitation Data'!G23))="","",OFFSET('Sanitation Data'!$G$29,0,10*ROW('Sanitation Data'!G23)))</f>
        <v/>
      </c>
      <c r="DB29" s="277" t="str">
        <f ca="true">+IF(OFFSET('Sanitation Data'!$G$30,0,10*ROW('Sanitation Data'!G23))="","",OFFSET('Sanitation Data'!$G$30,0,10*ROW('Sanitation Data'!G23)))</f>
        <v/>
      </c>
      <c r="DC29" s="277" t="str">
        <f ca="true">+IF(OFFSET('Sanitation Data'!$G$31,0,10*ROW('Sanitation Data'!G23))="","",OFFSET('Sanitation Data'!$G$31,0,10*ROW('Sanitation Data'!G23)))</f>
        <v/>
      </c>
      <c r="DD29" s="277" t="str">
        <f ca="true">+IF(OFFSET('Sanitation Data'!$G$32,0,10*ROW('Sanitation Data'!G23))="","",OFFSET('Sanitation Data'!$G$32,0,10*ROW('Sanitation Data'!G23)))</f>
        <v/>
      </c>
      <c r="DE29" s="277" t="str">
        <f ca="true">+IF(OFFSET('Sanitation Data'!$H$28,0,10*ROW('Sanitation Data'!H23))="","",OFFSET('Sanitation Data'!$H$28,0,10*ROW('Sanitation Data'!H23)))</f>
        <v/>
      </c>
      <c r="DF29" s="277" t="str">
        <f ca="true">+IF(OFFSET('Sanitation Data'!$H$29,0,10*ROW('Sanitation Data'!H23))="","",OFFSET('Sanitation Data'!$H$29,0,10*ROW('Sanitation Data'!H23)))</f>
        <v/>
      </c>
      <c r="DG29" s="277" t="str">
        <f ca="true">+IF(OFFSET('Sanitation Data'!$H$30,0,10*ROW('Sanitation Data'!H23))="","",OFFSET('Sanitation Data'!$H$30,0,10*ROW('Sanitation Data'!H23)))</f>
        <v/>
      </c>
      <c r="DH29" s="277" t="str">
        <f ca="true">+IF(OFFSET('Sanitation Data'!$H$31,0,10*ROW('Sanitation Data'!H23))="","",OFFSET('Sanitation Data'!$H$31,0,10*ROW('Sanitation Data'!H23)))</f>
        <v/>
      </c>
      <c r="DI29" s="277" t="str">
        <f ca="true">+IF(OFFSET('Sanitation Data'!$H$32,0,10*ROW('Sanitation Data'!H23))="","",OFFSET('Sanitation Data'!$H$32,0,10*ROW('Sanitation Data'!H23)))</f>
        <v/>
      </c>
      <c r="DJ29" s="277" t="str">
        <f ca="true">+IF(OFFSET('Sanitation Data'!$I$28,0,10*ROW('Sanitation Data'!I23))="","",OFFSET('Sanitation Data'!$I$28,0,10*ROW('Sanitation Data'!I23)))</f>
        <v/>
      </c>
      <c r="DK29" s="277" t="str">
        <f ca="true">+IF(OFFSET('Sanitation Data'!$I$29,0,10*ROW('Sanitation Data'!I23))="","",OFFSET('Sanitation Data'!$I$29,0,10*ROW('Sanitation Data'!I23)))</f>
        <v/>
      </c>
      <c r="DL29" s="277" t="str">
        <f ca="true">+IF(OFFSET('Sanitation Data'!$I$30,0,10*ROW('Sanitation Data'!I23))="","",OFFSET('Sanitation Data'!$I$30,0,10*ROW('Sanitation Data'!I23)))</f>
        <v/>
      </c>
      <c r="DM29" s="277" t="str">
        <f ca="true">+IF(OFFSET('Sanitation Data'!$I$31,0,10*ROW('Sanitation Data'!I23))="","",OFFSET('Sanitation Data'!$I$31,0,10*ROW('Sanitation Data'!I23)))</f>
        <v/>
      </c>
      <c r="DN29" s="277" t="str">
        <f ca="true">+IF(OFFSET('Sanitation Data'!$I$32,0,10*ROW('Sanitation Data'!I23))="","",OFFSET('Sanitation Data'!$I$32,0,10*ROW('Sanitation Data'!I23)))</f>
        <v/>
      </c>
      <c r="DO29" s="277" t="str">
        <f ca="true">+IF(OFFSET('Hygiene Data'!$D$11,0,10*ROW('Hygiene Data'!D23))="","",OFFSET('Hygiene Data'!$D$11,0,10*ROW('Hygiene Data'!D23)))</f>
        <v/>
      </c>
      <c r="DP29" s="277" t="str">
        <f ca="true">+IF(OFFSET('Hygiene Data'!$D$12,0,10*ROW('Hygiene Data'!D23))="","",OFFSET('Hygiene Data'!$D$12,0,10*ROW('Hygiene Data'!D23)))</f>
        <v/>
      </c>
      <c r="DQ29" s="277" t="str">
        <f ca="true">+IF(OFFSET('Hygiene Data'!$D$13,0,10*ROW('Hygiene Data'!D23))="","",OFFSET('Hygiene Data'!$D$13,0,10*ROW('Hygiene Data'!D23)))</f>
        <v/>
      </c>
      <c r="DR29" s="277" t="str">
        <f ca="true">+IF(OFFSET('Hygiene Data'!$E$11,0,10*ROW('Hygiene Data'!E23))="","",OFFSET('Hygiene Data'!$E$11,0,10*ROW('Hygiene Data'!E23)))</f>
        <v/>
      </c>
      <c r="DS29" s="277" t="str">
        <f ca="true">+IF(OFFSET('Hygiene Data'!$E$12,0,10*ROW('Hygiene Data'!E23))="","",OFFSET('Hygiene Data'!$E$12,0,10*ROW('Hygiene Data'!E23)))</f>
        <v/>
      </c>
      <c r="DT29" s="277" t="str">
        <f ca="true">+IF(OFFSET('Hygiene Data'!$E$13,0,10*ROW('Hygiene Data'!E23))="","",OFFSET('Hygiene Data'!$E$13,0,10*ROW('Hygiene Data'!E23)))</f>
        <v/>
      </c>
      <c r="DU29" s="277" t="str">
        <f ca="true">+IF(OFFSET('Hygiene Data'!$F$11,0,10*ROW('Hygiene Data'!F23))="","",OFFSET('Hygiene Data'!$F$11,0,10*ROW('Hygiene Data'!F23)))</f>
        <v/>
      </c>
      <c r="DV29" s="277" t="str">
        <f ca="true">+IF(OFFSET('Hygiene Data'!$F$12,0,10*ROW('Hygiene Data'!F23))="","",OFFSET('Hygiene Data'!$F$12,0,10*ROW('Hygiene Data'!F23)))</f>
        <v/>
      </c>
      <c r="DW29" s="277" t="str">
        <f ca="true">+IF(OFFSET('Hygiene Data'!$F$13,0,10*ROW('Hygiene Data'!F23))="","",OFFSET('Hygiene Data'!$F$13,0,10*ROW('Hygiene Data'!F23)))</f>
        <v/>
      </c>
      <c r="DX29" s="277" t="str">
        <f ca="true">+IF(OFFSET('Hygiene Data'!$G$11,0,10*ROW('Hygiene Data'!G23))="","",OFFSET('Hygiene Data'!$G$11,0,10*ROW('Hygiene Data'!G23)))</f>
        <v/>
      </c>
      <c r="DY29" s="277" t="str">
        <f ca="true">+IF(OFFSET('Hygiene Data'!$G$12,0,10*ROW('Hygiene Data'!G23))="","",OFFSET('Hygiene Data'!$G$12,0,10*ROW('Hygiene Data'!G23)))</f>
        <v/>
      </c>
      <c r="DZ29" s="277" t="str">
        <f ca="true">+IF(OFFSET('Hygiene Data'!$G$13,0,10*ROW('Hygiene Data'!G23))="","",OFFSET('Hygiene Data'!$G$13,0,10*ROW('Hygiene Data'!G23)))</f>
        <v/>
      </c>
      <c r="EA29" s="277" t="str">
        <f ca="true">+IF(OFFSET('Hygiene Data'!$H$11,0,10*ROW('Hygiene Data'!H23))="","",OFFSET('Hygiene Data'!$H$11,0,10*ROW('Hygiene Data'!H23)))</f>
        <v/>
      </c>
      <c r="EB29" s="277" t="str">
        <f ca="true">+IF(OFFSET('Hygiene Data'!$H$12,0,10*ROW('Hygiene Data'!H23))="","",OFFSET('Hygiene Data'!$H$12,0,10*ROW('Hygiene Data'!H23)))</f>
        <v/>
      </c>
      <c r="EC29" s="277" t="str">
        <f ca="true">+IF(OFFSET('Hygiene Data'!$H$13,0,10*ROW('Hygiene Data'!H23))="","",OFFSET('Hygiene Data'!$H$13,0,10*ROW('Hygiene Data'!H23)))</f>
        <v/>
      </c>
      <c r="ED29" s="277" t="str">
        <f ca="true">+IF(OFFSET('Hygiene Data'!$I$11,0,10*ROW('Hygiene Data'!I23))="","",OFFSET('Hygiene Data'!$I$11,0,10*ROW('Hygiene Data'!I23)))</f>
        <v/>
      </c>
      <c r="EE29" s="277" t="str">
        <f ca="true">+IF(OFFSET('Hygiene Data'!$I$12,0,10*ROW('Hygiene Data'!I23))="","",OFFSET('Hygiene Data'!$I$12,0,10*ROW('Hygiene Data'!I23)))</f>
        <v/>
      </c>
      <c r="EF29" s="277"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3"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7"/>
      <c r="BS30" s="277" t="str">
        <f ca="true">+IF(OFFSET('Water Data'!$D$27,0,10*ROW('Water Data'!D24))="","",OFFSET('Water Data'!$D$27,0,10*ROW('Water Data'!D24)))</f>
        <v/>
      </c>
      <c r="BT30" s="277" t="str">
        <f ca="true">+IF(OFFSET('Water Data'!$D$28,0,10*ROW('Water Data'!D24))="","",OFFSET('Water Data'!$D$28,0,10*ROW('Water Data'!D24)))</f>
        <v/>
      </c>
      <c r="BU30" s="277" t="str">
        <f ca="true">+IF(OFFSET('Water Data'!$D$29,0,10*ROW('Water Data'!D24))="","",OFFSET('Water Data'!$D$29,0,10*ROW('Water Data'!D24)))</f>
        <v/>
      </c>
      <c r="BV30" s="277" t="str">
        <f ca="true">+IF(OFFSET('Water Data'!$E$27,0,10*ROW('Water Data'!E24))="","",OFFSET('Water Data'!$E$27,0,10*ROW('Water Data'!E24)))</f>
        <v/>
      </c>
      <c r="BW30" s="277" t="str">
        <f ca="true">+IF(OFFSET('Water Data'!$E$28,0,10*ROW('Water Data'!E24))="","",OFFSET('Water Data'!$E$28,0,10*ROW('Water Data'!E24)))</f>
        <v/>
      </c>
      <c r="BX30" s="277" t="str">
        <f ca="true">+IF(OFFSET('Water Data'!$E$29,0,10*ROW('Water Data'!E24))="","",OFFSET('Water Data'!$E$29,0,10*ROW('Water Data'!E24)))</f>
        <v/>
      </c>
      <c r="BY30" s="277" t="str">
        <f ca="true">+IF(OFFSET('Water Data'!$F$27,0,10*ROW('Water Data'!F24))="","",OFFSET('Water Data'!$F$27,0,10*ROW('Water Data'!F24)))</f>
        <v/>
      </c>
      <c r="BZ30" s="277" t="str">
        <f ca="true">+IF(OFFSET('Water Data'!$F$28,0,10*ROW('Water Data'!F24))="","",OFFSET('Water Data'!$F$28,0,10*ROW('Water Data'!F24)))</f>
        <v/>
      </c>
      <c r="CA30" s="277" t="str">
        <f ca="true">+IF(OFFSET('Water Data'!$F$29,0,10*ROW('Water Data'!F24))="","",OFFSET('Water Data'!$F$29,0,10*ROW('Water Data'!F24)))</f>
        <v/>
      </c>
      <c r="CB30" s="277" t="str">
        <f ca="true">+IF(OFFSET('Water Data'!$G$27,0,10*ROW('Water Data'!G24))="","",OFFSET('Water Data'!$G$27,0,10*ROW('Water Data'!G24)))</f>
        <v/>
      </c>
      <c r="CC30" s="277" t="str">
        <f ca="true">+IF(OFFSET('Water Data'!$G$28,0,10*ROW('Water Data'!G24))="","",OFFSET('Water Data'!$G$28,0,10*ROW('Water Data'!G24)))</f>
        <v/>
      </c>
      <c r="CD30" s="277" t="str">
        <f ca="true">+IF(OFFSET('Water Data'!$G$29,0,10*ROW('Water Data'!G24))="","",OFFSET('Water Data'!$G$29,0,10*ROW('Water Data'!G24)))</f>
        <v/>
      </c>
      <c r="CE30" s="277" t="str">
        <f ca="true">+IF(OFFSET('Water Data'!$H$27,0,10*ROW('Water Data'!H24))="","",OFFSET('Water Data'!$H$27,0,10*ROW('Water Data'!H24)))</f>
        <v/>
      </c>
      <c r="CF30" s="277" t="str">
        <f ca="true">+IF(OFFSET('Water Data'!$H$28,0,10*ROW('Water Data'!H24))="","",OFFSET('Water Data'!$H$28,0,10*ROW('Water Data'!H24)))</f>
        <v/>
      </c>
      <c r="CG30" s="277" t="str">
        <f ca="true">+IF(OFFSET('Water Data'!$H$29,0,10*ROW('Water Data'!H24))="","",OFFSET('Water Data'!$H$29,0,10*ROW('Water Data'!H24)))</f>
        <v/>
      </c>
      <c r="CH30" s="277" t="str">
        <f ca="true">+IF(OFFSET('Water Data'!$I$27,0,10*ROW('Water Data'!I24))="","",OFFSET('Water Data'!$I$27,0,10*ROW('Water Data'!I24)))</f>
        <v/>
      </c>
      <c r="CI30" s="277" t="str">
        <f ca="true">+IF(OFFSET('Water Data'!$I$28,0,10*ROW('Water Data'!I24))="","",OFFSET('Water Data'!$I$28,0,10*ROW('Water Data'!I24)))</f>
        <v/>
      </c>
      <c r="CJ30" s="277" t="str">
        <f ca="true">+IF(OFFSET('Water Data'!$I$29,0,10*ROW('Water Data'!I24))="","",OFFSET('Water Data'!$I$29,0,10*ROW('Water Data'!I24)))</f>
        <v/>
      </c>
      <c r="CK30" s="277" t="str">
        <f ca="true">+IF(OFFSET('Sanitation Data'!$D$28,0,10*ROW('Sanitation Data'!D24))="","",OFFSET('Sanitation Data'!$D$28,0,10*ROW('Sanitation Data'!D24)))</f>
        <v/>
      </c>
      <c r="CL30" s="277" t="str">
        <f ca="true">+IF(OFFSET('Sanitation Data'!$D$29,0,10*ROW('Sanitation Data'!D24))="","",OFFSET('Sanitation Data'!$D$29,0,10*ROW('Sanitation Data'!D24)))</f>
        <v/>
      </c>
      <c r="CM30" s="277" t="str">
        <f ca="true">+IF(OFFSET('Sanitation Data'!$D$30,0,10*ROW('Sanitation Data'!D24))="","",OFFSET('Sanitation Data'!$D$30,0,10*ROW('Sanitation Data'!D24)))</f>
        <v/>
      </c>
      <c r="CN30" s="277" t="str">
        <f ca="true">+IF(OFFSET('Sanitation Data'!$D$31,0,10*ROW('Sanitation Data'!D24))="","",OFFSET('Sanitation Data'!$D$31,0,10*ROW('Sanitation Data'!D24)))</f>
        <v/>
      </c>
      <c r="CO30" s="277" t="str">
        <f ca="true">+IF(OFFSET('Sanitation Data'!$D$32,0,10*ROW('Sanitation Data'!D24))="","",OFFSET('Sanitation Data'!$D$32,0,10*ROW('Sanitation Data'!D24)))</f>
        <v/>
      </c>
      <c r="CP30" s="277" t="str">
        <f ca="true">+IF(OFFSET('Sanitation Data'!$E$28,0,10*ROW('Sanitation Data'!E24))="","",OFFSET('Sanitation Data'!$E$28,0,10*ROW('Sanitation Data'!E24)))</f>
        <v/>
      </c>
      <c r="CQ30" s="277" t="str">
        <f ca="true">+IF(OFFSET('Sanitation Data'!$E$29,0,10*ROW('Sanitation Data'!E24))="","",OFFSET('Sanitation Data'!$E$29,0,10*ROW('Sanitation Data'!E24)))</f>
        <v/>
      </c>
      <c r="CR30" s="277" t="str">
        <f ca="true">+IF(OFFSET('Sanitation Data'!$E$30,0,10*ROW('Sanitation Data'!E24))="","",OFFSET('Sanitation Data'!$E$30,0,10*ROW('Sanitation Data'!E24)))</f>
        <v/>
      </c>
      <c r="CS30" s="277" t="str">
        <f ca="true">+IF(OFFSET('Sanitation Data'!$E$31,0,10*ROW('Sanitation Data'!E24))="","",OFFSET('Sanitation Data'!$E$31,0,10*ROW('Sanitation Data'!E24)))</f>
        <v/>
      </c>
      <c r="CT30" s="277" t="str">
        <f ca="true">+IF(OFFSET('Sanitation Data'!$E$32,0,10*ROW('Sanitation Data'!E24))="","",OFFSET('Sanitation Data'!$E$32,0,10*ROW('Sanitation Data'!E24)))</f>
        <v/>
      </c>
      <c r="CU30" s="277" t="str">
        <f ca="true">+IF(OFFSET('Sanitation Data'!$F$28,0,10*ROW('Sanitation Data'!F24))="","",OFFSET('Sanitation Data'!$F$28,0,10*ROW('Sanitation Data'!F24)))</f>
        <v/>
      </c>
      <c r="CV30" s="277" t="str">
        <f ca="true">+IF(OFFSET('Sanitation Data'!$F$29,0,10*ROW('Sanitation Data'!F24))="","",OFFSET('Sanitation Data'!$F$29,0,10*ROW('Sanitation Data'!F24)))</f>
        <v/>
      </c>
      <c r="CW30" s="277" t="str">
        <f ca="true">+IF(OFFSET('Sanitation Data'!$F$30,0,10*ROW('Sanitation Data'!F24))="","",OFFSET('Sanitation Data'!$F$30,0,10*ROW('Sanitation Data'!F24)))</f>
        <v/>
      </c>
      <c r="CX30" s="277" t="str">
        <f ca="true">+IF(OFFSET('Sanitation Data'!$F$31,0,10*ROW('Sanitation Data'!F24))="","",OFFSET('Sanitation Data'!$F$31,0,10*ROW('Sanitation Data'!F24)))</f>
        <v/>
      </c>
      <c r="CY30" s="277" t="str">
        <f ca="true">+IF(OFFSET('Sanitation Data'!$F$32,0,10*ROW('Sanitation Data'!F24))="","",OFFSET('Sanitation Data'!$F$32,0,10*ROW('Sanitation Data'!F24)))</f>
        <v/>
      </c>
      <c r="CZ30" s="277" t="str">
        <f ca="true">+IF(OFFSET('Sanitation Data'!$G$28,0,10*ROW('Sanitation Data'!G24))="","",OFFSET('Sanitation Data'!$G$28,0,10*ROW('Sanitation Data'!G24)))</f>
        <v/>
      </c>
      <c r="DA30" s="277" t="str">
        <f ca="true">+IF(OFFSET('Sanitation Data'!$G$29,0,10*ROW('Sanitation Data'!G24))="","",OFFSET('Sanitation Data'!$G$29,0,10*ROW('Sanitation Data'!G24)))</f>
        <v/>
      </c>
      <c r="DB30" s="277" t="str">
        <f ca="true">+IF(OFFSET('Sanitation Data'!$G$30,0,10*ROW('Sanitation Data'!G24))="","",OFFSET('Sanitation Data'!$G$30,0,10*ROW('Sanitation Data'!G24)))</f>
        <v/>
      </c>
      <c r="DC30" s="277" t="str">
        <f ca="true">+IF(OFFSET('Sanitation Data'!$G$31,0,10*ROW('Sanitation Data'!G24))="","",OFFSET('Sanitation Data'!$G$31,0,10*ROW('Sanitation Data'!G24)))</f>
        <v/>
      </c>
      <c r="DD30" s="277" t="str">
        <f ca="true">+IF(OFFSET('Sanitation Data'!$G$32,0,10*ROW('Sanitation Data'!G24))="","",OFFSET('Sanitation Data'!$G$32,0,10*ROW('Sanitation Data'!G24)))</f>
        <v/>
      </c>
      <c r="DE30" s="277" t="str">
        <f ca="true">+IF(OFFSET('Sanitation Data'!$H$28,0,10*ROW('Sanitation Data'!H24))="","",OFFSET('Sanitation Data'!$H$28,0,10*ROW('Sanitation Data'!H24)))</f>
        <v/>
      </c>
      <c r="DF30" s="277" t="str">
        <f ca="true">+IF(OFFSET('Sanitation Data'!$H$29,0,10*ROW('Sanitation Data'!H24))="","",OFFSET('Sanitation Data'!$H$29,0,10*ROW('Sanitation Data'!H24)))</f>
        <v/>
      </c>
      <c r="DG30" s="277" t="str">
        <f ca="true">+IF(OFFSET('Sanitation Data'!$H$30,0,10*ROW('Sanitation Data'!H24))="","",OFFSET('Sanitation Data'!$H$30,0,10*ROW('Sanitation Data'!H24)))</f>
        <v/>
      </c>
      <c r="DH30" s="277" t="str">
        <f ca="true">+IF(OFFSET('Sanitation Data'!$H$31,0,10*ROW('Sanitation Data'!H24))="","",OFFSET('Sanitation Data'!$H$31,0,10*ROW('Sanitation Data'!H24)))</f>
        <v/>
      </c>
      <c r="DI30" s="277" t="str">
        <f ca="true">+IF(OFFSET('Sanitation Data'!$H$32,0,10*ROW('Sanitation Data'!H24))="","",OFFSET('Sanitation Data'!$H$32,0,10*ROW('Sanitation Data'!H24)))</f>
        <v/>
      </c>
      <c r="DJ30" s="277" t="str">
        <f ca="true">+IF(OFFSET('Sanitation Data'!$I$28,0,10*ROW('Sanitation Data'!I24))="","",OFFSET('Sanitation Data'!$I$28,0,10*ROW('Sanitation Data'!I24)))</f>
        <v/>
      </c>
      <c r="DK30" s="277" t="str">
        <f ca="true">+IF(OFFSET('Sanitation Data'!$I$29,0,10*ROW('Sanitation Data'!I24))="","",OFFSET('Sanitation Data'!$I$29,0,10*ROW('Sanitation Data'!I24)))</f>
        <v/>
      </c>
      <c r="DL30" s="277" t="str">
        <f ca="true">+IF(OFFSET('Sanitation Data'!$I$30,0,10*ROW('Sanitation Data'!I24))="","",OFFSET('Sanitation Data'!$I$30,0,10*ROW('Sanitation Data'!I24)))</f>
        <v/>
      </c>
      <c r="DM30" s="277" t="str">
        <f ca="true">+IF(OFFSET('Sanitation Data'!$I$31,0,10*ROW('Sanitation Data'!I24))="","",OFFSET('Sanitation Data'!$I$31,0,10*ROW('Sanitation Data'!I24)))</f>
        <v/>
      </c>
      <c r="DN30" s="277" t="str">
        <f ca="true">+IF(OFFSET('Sanitation Data'!$I$32,0,10*ROW('Sanitation Data'!I24))="","",OFFSET('Sanitation Data'!$I$32,0,10*ROW('Sanitation Data'!I24)))</f>
        <v/>
      </c>
      <c r="DO30" s="277" t="str">
        <f ca="true">+IF(OFFSET('Hygiene Data'!$D$11,0,10*ROW('Hygiene Data'!D24))="","",OFFSET('Hygiene Data'!$D$11,0,10*ROW('Hygiene Data'!D24)))</f>
        <v/>
      </c>
      <c r="DP30" s="277" t="str">
        <f ca="true">+IF(OFFSET('Hygiene Data'!$D$12,0,10*ROW('Hygiene Data'!D24))="","",OFFSET('Hygiene Data'!$D$12,0,10*ROW('Hygiene Data'!D24)))</f>
        <v/>
      </c>
      <c r="DQ30" s="277" t="str">
        <f ca="true">+IF(OFFSET('Hygiene Data'!$D$13,0,10*ROW('Hygiene Data'!D24))="","",OFFSET('Hygiene Data'!$D$13,0,10*ROW('Hygiene Data'!D24)))</f>
        <v/>
      </c>
      <c r="DR30" s="277" t="str">
        <f ca="true">+IF(OFFSET('Hygiene Data'!$E$11,0,10*ROW('Hygiene Data'!E24))="","",OFFSET('Hygiene Data'!$E$11,0,10*ROW('Hygiene Data'!E24)))</f>
        <v/>
      </c>
      <c r="DS30" s="277" t="str">
        <f ca="true">+IF(OFFSET('Hygiene Data'!$E$12,0,10*ROW('Hygiene Data'!E24))="","",OFFSET('Hygiene Data'!$E$12,0,10*ROW('Hygiene Data'!E24)))</f>
        <v/>
      </c>
      <c r="DT30" s="277" t="str">
        <f ca="true">+IF(OFFSET('Hygiene Data'!$E$13,0,10*ROW('Hygiene Data'!E24))="","",OFFSET('Hygiene Data'!$E$13,0,10*ROW('Hygiene Data'!E24)))</f>
        <v/>
      </c>
      <c r="DU30" s="277" t="str">
        <f ca="true">+IF(OFFSET('Hygiene Data'!$F$11,0,10*ROW('Hygiene Data'!F24))="","",OFFSET('Hygiene Data'!$F$11,0,10*ROW('Hygiene Data'!F24)))</f>
        <v/>
      </c>
      <c r="DV30" s="277" t="str">
        <f ca="true">+IF(OFFSET('Hygiene Data'!$F$12,0,10*ROW('Hygiene Data'!F24))="","",OFFSET('Hygiene Data'!$F$12,0,10*ROW('Hygiene Data'!F24)))</f>
        <v/>
      </c>
      <c r="DW30" s="277" t="str">
        <f ca="true">+IF(OFFSET('Hygiene Data'!$F$13,0,10*ROW('Hygiene Data'!F24))="","",OFFSET('Hygiene Data'!$F$13,0,10*ROW('Hygiene Data'!F24)))</f>
        <v/>
      </c>
      <c r="DX30" s="277" t="str">
        <f ca="true">+IF(OFFSET('Hygiene Data'!$G$11,0,10*ROW('Hygiene Data'!G24))="","",OFFSET('Hygiene Data'!$G$11,0,10*ROW('Hygiene Data'!G24)))</f>
        <v/>
      </c>
      <c r="DY30" s="277" t="str">
        <f ca="true">+IF(OFFSET('Hygiene Data'!$G$12,0,10*ROW('Hygiene Data'!G24))="","",OFFSET('Hygiene Data'!$G$12,0,10*ROW('Hygiene Data'!G24)))</f>
        <v/>
      </c>
      <c r="DZ30" s="277" t="str">
        <f ca="true">+IF(OFFSET('Hygiene Data'!$G$13,0,10*ROW('Hygiene Data'!G24))="","",OFFSET('Hygiene Data'!$G$13,0,10*ROW('Hygiene Data'!G24)))</f>
        <v/>
      </c>
      <c r="EA30" s="277" t="str">
        <f ca="true">+IF(OFFSET('Hygiene Data'!$H$11,0,10*ROW('Hygiene Data'!H24))="","",OFFSET('Hygiene Data'!$H$11,0,10*ROW('Hygiene Data'!H24)))</f>
        <v/>
      </c>
      <c r="EB30" s="277" t="str">
        <f ca="true">+IF(OFFSET('Hygiene Data'!$H$12,0,10*ROW('Hygiene Data'!H24))="","",OFFSET('Hygiene Data'!$H$12,0,10*ROW('Hygiene Data'!H24)))</f>
        <v/>
      </c>
      <c r="EC30" s="277" t="str">
        <f ca="true">+IF(OFFSET('Hygiene Data'!$H$13,0,10*ROW('Hygiene Data'!H24))="","",OFFSET('Hygiene Data'!$H$13,0,10*ROW('Hygiene Data'!H24)))</f>
        <v/>
      </c>
      <c r="ED30" s="277" t="str">
        <f ca="true">+IF(OFFSET('Hygiene Data'!$I$11,0,10*ROW('Hygiene Data'!I24))="","",OFFSET('Hygiene Data'!$I$11,0,10*ROW('Hygiene Data'!I24)))</f>
        <v/>
      </c>
      <c r="EE30" s="277" t="str">
        <f ca="true">+IF(OFFSET('Hygiene Data'!$I$12,0,10*ROW('Hygiene Data'!I24))="","",OFFSET('Hygiene Data'!$I$12,0,10*ROW('Hygiene Data'!I24)))</f>
        <v/>
      </c>
      <c r="EF30" s="277"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3"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7"/>
      <c r="BS31" s="277" t="str">
        <f ca="true">+IF(OFFSET('Water Data'!$D$27,0,10*ROW('Water Data'!D25))="","",OFFSET('Water Data'!$D$27,0,10*ROW('Water Data'!D25)))</f>
        <v/>
      </c>
      <c r="BT31" s="277" t="str">
        <f ca="true">+IF(OFFSET('Water Data'!$D$28,0,10*ROW('Water Data'!D25))="","",OFFSET('Water Data'!$D$28,0,10*ROW('Water Data'!D25)))</f>
        <v/>
      </c>
      <c r="BU31" s="277" t="str">
        <f ca="true">+IF(OFFSET('Water Data'!$D$29,0,10*ROW('Water Data'!D25))="","",OFFSET('Water Data'!$D$29,0,10*ROW('Water Data'!D25)))</f>
        <v/>
      </c>
      <c r="BV31" s="277" t="str">
        <f ca="true">+IF(OFFSET('Water Data'!$E$27,0,10*ROW('Water Data'!E25))="","",OFFSET('Water Data'!$E$27,0,10*ROW('Water Data'!E25)))</f>
        <v/>
      </c>
      <c r="BW31" s="277" t="str">
        <f ca="true">+IF(OFFSET('Water Data'!$E$28,0,10*ROW('Water Data'!E25))="","",OFFSET('Water Data'!$E$28,0,10*ROW('Water Data'!E25)))</f>
        <v/>
      </c>
      <c r="BX31" s="277" t="str">
        <f ca="true">+IF(OFFSET('Water Data'!$E$29,0,10*ROW('Water Data'!E25))="","",OFFSET('Water Data'!$E$29,0,10*ROW('Water Data'!E25)))</f>
        <v/>
      </c>
      <c r="BY31" s="277" t="str">
        <f ca="true">+IF(OFFSET('Water Data'!$F$27,0,10*ROW('Water Data'!F25))="","",OFFSET('Water Data'!$F$27,0,10*ROW('Water Data'!F25)))</f>
        <v/>
      </c>
      <c r="BZ31" s="277" t="str">
        <f ca="true">+IF(OFFSET('Water Data'!$F$28,0,10*ROW('Water Data'!F25))="","",OFFSET('Water Data'!$F$28,0,10*ROW('Water Data'!F25)))</f>
        <v/>
      </c>
      <c r="CA31" s="277" t="str">
        <f ca="true">+IF(OFFSET('Water Data'!$F$29,0,10*ROW('Water Data'!F25))="","",OFFSET('Water Data'!$F$29,0,10*ROW('Water Data'!F25)))</f>
        <v/>
      </c>
      <c r="CB31" s="277" t="str">
        <f ca="true">+IF(OFFSET('Water Data'!$G$27,0,10*ROW('Water Data'!G25))="","",OFFSET('Water Data'!$G$27,0,10*ROW('Water Data'!G25)))</f>
        <v/>
      </c>
      <c r="CC31" s="277" t="str">
        <f ca="true">+IF(OFFSET('Water Data'!$G$28,0,10*ROW('Water Data'!G25))="","",OFFSET('Water Data'!$G$28,0,10*ROW('Water Data'!G25)))</f>
        <v/>
      </c>
      <c r="CD31" s="277" t="str">
        <f ca="true">+IF(OFFSET('Water Data'!$G$29,0,10*ROW('Water Data'!G25))="","",OFFSET('Water Data'!$G$29,0,10*ROW('Water Data'!G25)))</f>
        <v/>
      </c>
      <c r="CE31" s="277" t="str">
        <f ca="true">+IF(OFFSET('Water Data'!$H$27,0,10*ROW('Water Data'!H25))="","",OFFSET('Water Data'!$H$27,0,10*ROW('Water Data'!H25)))</f>
        <v/>
      </c>
      <c r="CF31" s="277" t="str">
        <f ca="true">+IF(OFFSET('Water Data'!$H$28,0,10*ROW('Water Data'!H25))="","",OFFSET('Water Data'!$H$28,0,10*ROW('Water Data'!H25)))</f>
        <v/>
      </c>
      <c r="CG31" s="277" t="str">
        <f ca="true">+IF(OFFSET('Water Data'!$H$29,0,10*ROW('Water Data'!H25))="","",OFFSET('Water Data'!$H$29,0,10*ROW('Water Data'!H25)))</f>
        <v/>
      </c>
      <c r="CH31" s="277" t="str">
        <f ca="true">+IF(OFFSET('Water Data'!$I$27,0,10*ROW('Water Data'!I25))="","",OFFSET('Water Data'!$I$27,0,10*ROW('Water Data'!I25)))</f>
        <v/>
      </c>
      <c r="CI31" s="277" t="str">
        <f ca="true">+IF(OFFSET('Water Data'!$I$28,0,10*ROW('Water Data'!I25))="","",OFFSET('Water Data'!$I$28,0,10*ROW('Water Data'!I25)))</f>
        <v/>
      </c>
      <c r="CJ31" s="277" t="str">
        <f ca="true">+IF(OFFSET('Water Data'!$I$29,0,10*ROW('Water Data'!I25))="","",OFFSET('Water Data'!$I$29,0,10*ROW('Water Data'!I25)))</f>
        <v/>
      </c>
      <c r="CK31" s="277" t="str">
        <f ca="true">+IF(OFFSET('Sanitation Data'!$D$28,0,10*ROW('Sanitation Data'!D25))="","",OFFSET('Sanitation Data'!$D$28,0,10*ROW('Sanitation Data'!D25)))</f>
        <v/>
      </c>
      <c r="CL31" s="277" t="str">
        <f ca="true">+IF(OFFSET('Sanitation Data'!$D$29,0,10*ROW('Sanitation Data'!D25))="","",OFFSET('Sanitation Data'!$D$29,0,10*ROW('Sanitation Data'!D25)))</f>
        <v/>
      </c>
      <c r="CM31" s="277" t="str">
        <f ca="true">+IF(OFFSET('Sanitation Data'!$D$30,0,10*ROW('Sanitation Data'!D25))="","",OFFSET('Sanitation Data'!$D$30,0,10*ROW('Sanitation Data'!D25)))</f>
        <v/>
      </c>
      <c r="CN31" s="277" t="str">
        <f ca="true">+IF(OFFSET('Sanitation Data'!$D$31,0,10*ROW('Sanitation Data'!D25))="","",OFFSET('Sanitation Data'!$D$31,0,10*ROW('Sanitation Data'!D25)))</f>
        <v/>
      </c>
      <c r="CO31" s="277" t="str">
        <f ca="true">+IF(OFFSET('Sanitation Data'!$D$32,0,10*ROW('Sanitation Data'!D25))="","",OFFSET('Sanitation Data'!$D$32,0,10*ROW('Sanitation Data'!D25)))</f>
        <v/>
      </c>
      <c r="CP31" s="277" t="str">
        <f ca="true">+IF(OFFSET('Sanitation Data'!$E$28,0,10*ROW('Sanitation Data'!E25))="","",OFFSET('Sanitation Data'!$E$28,0,10*ROW('Sanitation Data'!E25)))</f>
        <v/>
      </c>
      <c r="CQ31" s="277" t="str">
        <f ca="true">+IF(OFFSET('Sanitation Data'!$E$29,0,10*ROW('Sanitation Data'!E25))="","",OFFSET('Sanitation Data'!$E$29,0,10*ROW('Sanitation Data'!E25)))</f>
        <v/>
      </c>
      <c r="CR31" s="277" t="str">
        <f ca="true">+IF(OFFSET('Sanitation Data'!$E$30,0,10*ROW('Sanitation Data'!E25))="","",OFFSET('Sanitation Data'!$E$30,0,10*ROW('Sanitation Data'!E25)))</f>
        <v/>
      </c>
      <c r="CS31" s="277" t="str">
        <f ca="true">+IF(OFFSET('Sanitation Data'!$E$31,0,10*ROW('Sanitation Data'!E25))="","",OFFSET('Sanitation Data'!$E$31,0,10*ROW('Sanitation Data'!E25)))</f>
        <v/>
      </c>
      <c r="CT31" s="277" t="str">
        <f ca="true">+IF(OFFSET('Sanitation Data'!$E$32,0,10*ROW('Sanitation Data'!E25))="","",OFFSET('Sanitation Data'!$E$32,0,10*ROW('Sanitation Data'!E25)))</f>
        <v/>
      </c>
      <c r="CU31" s="277" t="str">
        <f ca="true">+IF(OFFSET('Sanitation Data'!$F$28,0,10*ROW('Sanitation Data'!F25))="","",OFFSET('Sanitation Data'!$F$28,0,10*ROW('Sanitation Data'!F25)))</f>
        <v/>
      </c>
      <c r="CV31" s="277" t="str">
        <f ca="true">+IF(OFFSET('Sanitation Data'!$F$29,0,10*ROW('Sanitation Data'!F25))="","",OFFSET('Sanitation Data'!$F$29,0,10*ROW('Sanitation Data'!F25)))</f>
        <v/>
      </c>
      <c r="CW31" s="277" t="str">
        <f ca="true">+IF(OFFSET('Sanitation Data'!$F$30,0,10*ROW('Sanitation Data'!F25))="","",OFFSET('Sanitation Data'!$F$30,0,10*ROW('Sanitation Data'!F25)))</f>
        <v/>
      </c>
      <c r="CX31" s="277" t="str">
        <f ca="true">+IF(OFFSET('Sanitation Data'!$F$31,0,10*ROW('Sanitation Data'!F25))="","",OFFSET('Sanitation Data'!$F$31,0,10*ROW('Sanitation Data'!F25)))</f>
        <v/>
      </c>
      <c r="CY31" s="277" t="str">
        <f ca="true">+IF(OFFSET('Sanitation Data'!$F$32,0,10*ROW('Sanitation Data'!F25))="","",OFFSET('Sanitation Data'!$F$32,0,10*ROW('Sanitation Data'!F25)))</f>
        <v/>
      </c>
      <c r="CZ31" s="277" t="str">
        <f ca="true">+IF(OFFSET('Sanitation Data'!$G$28,0,10*ROW('Sanitation Data'!G25))="","",OFFSET('Sanitation Data'!$G$28,0,10*ROW('Sanitation Data'!G25)))</f>
        <v/>
      </c>
      <c r="DA31" s="277" t="str">
        <f ca="true">+IF(OFFSET('Sanitation Data'!$G$29,0,10*ROW('Sanitation Data'!G25))="","",OFFSET('Sanitation Data'!$G$29,0,10*ROW('Sanitation Data'!G25)))</f>
        <v/>
      </c>
      <c r="DB31" s="277" t="str">
        <f ca="true">+IF(OFFSET('Sanitation Data'!$G$30,0,10*ROW('Sanitation Data'!G25))="","",OFFSET('Sanitation Data'!$G$30,0,10*ROW('Sanitation Data'!G25)))</f>
        <v/>
      </c>
      <c r="DC31" s="277" t="str">
        <f ca="true">+IF(OFFSET('Sanitation Data'!$G$31,0,10*ROW('Sanitation Data'!G25))="","",OFFSET('Sanitation Data'!$G$31,0,10*ROW('Sanitation Data'!G25)))</f>
        <v/>
      </c>
      <c r="DD31" s="277" t="str">
        <f ca="true">+IF(OFFSET('Sanitation Data'!$G$32,0,10*ROW('Sanitation Data'!G25))="","",OFFSET('Sanitation Data'!$G$32,0,10*ROW('Sanitation Data'!G25)))</f>
        <v/>
      </c>
      <c r="DE31" s="277" t="str">
        <f ca="true">+IF(OFFSET('Sanitation Data'!$H$28,0,10*ROW('Sanitation Data'!H25))="","",OFFSET('Sanitation Data'!$H$28,0,10*ROW('Sanitation Data'!H25)))</f>
        <v/>
      </c>
      <c r="DF31" s="277" t="str">
        <f ca="true">+IF(OFFSET('Sanitation Data'!$H$29,0,10*ROW('Sanitation Data'!H25))="","",OFFSET('Sanitation Data'!$H$29,0,10*ROW('Sanitation Data'!H25)))</f>
        <v/>
      </c>
      <c r="DG31" s="277" t="str">
        <f ca="true">+IF(OFFSET('Sanitation Data'!$H$30,0,10*ROW('Sanitation Data'!H25))="","",OFFSET('Sanitation Data'!$H$30,0,10*ROW('Sanitation Data'!H25)))</f>
        <v/>
      </c>
      <c r="DH31" s="277" t="str">
        <f ca="true">+IF(OFFSET('Sanitation Data'!$H$31,0,10*ROW('Sanitation Data'!H25))="","",OFFSET('Sanitation Data'!$H$31,0,10*ROW('Sanitation Data'!H25)))</f>
        <v/>
      </c>
      <c r="DI31" s="277" t="str">
        <f ca="true">+IF(OFFSET('Sanitation Data'!$H$32,0,10*ROW('Sanitation Data'!H25))="","",OFFSET('Sanitation Data'!$H$32,0,10*ROW('Sanitation Data'!H25)))</f>
        <v/>
      </c>
      <c r="DJ31" s="277" t="str">
        <f ca="true">+IF(OFFSET('Sanitation Data'!$I$28,0,10*ROW('Sanitation Data'!I25))="","",OFFSET('Sanitation Data'!$I$28,0,10*ROW('Sanitation Data'!I25)))</f>
        <v/>
      </c>
      <c r="DK31" s="277" t="str">
        <f ca="true">+IF(OFFSET('Sanitation Data'!$I$29,0,10*ROW('Sanitation Data'!I25))="","",OFFSET('Sanitation Data'!$I$29,0,10*ROW('Sanitation Data'!I25)))</f>
        <v/>
      </c>
      <c r="DL31" s="277" t="str">
        <f ca="true">+IF(OFFSET('Sanitation Data'!$I$30,0,10*ROW('Sanitation Data'!I25))="","",OFFSET('Sanitation Data'!$I$30,0,10*ROW('Sanitation Data'!I25)))</f>
        <v/>
      </c>
      <c r="DM31" s="277" t="str">
        <f ca="true">+IF(OFFSET('Sanitation Data'!$I$31,0,10*ROW('Sanitation Data'!I25))="","",OFFSET('Sanitation Data'!$I$31,0,10*ROW('Sanitation Data'!I25)))</f>
        <v/>
      </c>
      <c r="DN31" s="277" t="str">
        <f ca="true">+IF(OFFSET('Sanitation Data'!$I$32,0,10*ROW('Sanitation Data'!I25))="","",OFFSET('Sanitation Data'!$I$32,0,10*ROW('Sanitation Data'!I25)))</f>
        <v/>
      </c>
      <c r="DO31" s="277" t="str">
        <f ca="true">+IF(OFFSET('Hygiene Data'!$D$11,0,10*ROW('Hygiene Data'!D25))="","",OFFSET('Hygiene Data'!$D$11,0,10*ROW('Hygiene Data'!D25)))</f>
        <v/>
      </c>
      <c r="DP31" s="277" t="str">
        <f ca="true">+IF(OFFSET('Hygiene Data'!$D$12,0,10*ROW('Hygiene Data'!D25))="","",OFFSET('Hygiene Data'!$D$12,0,10*ROW('Hygiene Data'!D25)))</f>
        <v/>
      </c>
      <c r="DQ31" s="277" t="str">
        <f ca="true">+IF(OFFSET('Hygiene Data'!$D$13,0,10*ROW('Hygiene Data'!D25))="","",OFFSET('Hygiene Data'!$D$13,0,10*ROW('Hygiene Data'!D25)))</f>
        <v/>
      </c>
      <c r="DR31" s="277" t="str">
        <f ca="true">+IF(OFFSET('Hygiene Data'!$E$11,0,10*ROW('Hygiene Data'!E25))="","",OFFSET('Hygiene Data'!$E$11,0,10*ROW('Hygiene Data'!E25)))</f>
        <v/>
      </c>
      <c r="DS31" s="277" t="str">
        <f ca="true">+IF(OFFSET('Hygiene Data'!$E$12,0,10*ROW('Hygiene Data'!E25))="","",OFFSET('Hygiene Data'!$E$12,0,10*ROW('Hygiene Data'!E25)))</f>
        <v/>
      </c>
      <c r="DT31" s="277" t="str">
        <f ca="true">+IF(OFFSET('Hygiene Data'!$E$13,0,10*ROW('Hygiene Data'!E25))="","",OFFSET('Hygiene Data'!$E$13,0,10*ROW('Hygiene Data'!E25)))</f>
        <v/>
      </c>
      <c r="DU31" s="277" t="str">
        <f ca="true">+IF(OFFSET('Hygiene Data'!$F$11,0,10*ROW('Hygiene Data'!F25))="","",OFFSET('Hygiene Data'!$F$11,0,10*ROW('Hygiene Data'!F25)))</f>
        <v/>
      </c>
      <c r="DV31" s="277" t="str">
        <f ca="true">+IF(OFFSET('Hygiene Data'!$F$12,0,10*ROW('Hygiene Data'!F25))="","",OFFSET('Hygiene Data'!$F$12,0,10*ROW('Hygiene Data'!F25)))</f>
        <v/>
      </c>
      <c r="DW31" s="277" t="str">
        <f ca="true">+IF(OFFSET('Hygiene Data'!$F$13,0,10*ROW('Hygiene Data'!F25))="","",OFFSET('Hygiene Data'!$F$13,0,10*ROW('Hygiene Data'!F25)))</f>
        <v/>
      </c>
      <c r="DX31" s="277" t="str">
        <f ca="true">+IF(OFFSET('Hygiene Data'!$G$11,0,10*ROW('Hygiene Data'!G25))="","",OFFSET('Hygiene Data'!$G$11,0,10*ROW('Hygiene Data'!G25)))</f>
        <v/>
      </c>
      <c r="DY31" s="277" t="str">
        <f ca="true">+IF(OFFSET('Hygiene Data'!$G$12,0,10*ROW('Hygiene Data'!G25))="","",OFFSET('Hygiene Data'!$G$12,0,10*ROW('Hygiene Data'!G25)))</f>
        <v/>
      </c>
      <c r="DZ31" s="277" t="str">
        <f ca="true">+IF(OFFSET('Hygiene Data'!$G$13,0,10*ROW('Hygiene Data'!G25))="","",OFFSET('Hygiene Data'!$G$13,0,10*ROW('Hygiene Data'!G25)))</f>
        <v/>
      </c>
      <c r="EA31" s="277" t="str">
        <f ca="true">+IF(OFFSET('Hygiene Data'!$H$11,0,10*ROW('Hygiene Data'!H25))="","",OFFSET('Hygiene Data'!$H$11,0,10*ROW('Hygiene Data'!H25)))</f>
        <v/>
      </c>
      <c r="EB31" s="277" t="str">
        <f ca="true">+IF(OFFSET('Hygiene Data'!$H$12,0,10*ROW('Hygiene Data'!H25))="","",OFFSET('Hygiene Data'!$H$12,0,10*ROW('Hygiene Data'!H25)))</f>
        <v/>
      </c>
      <c r="EC31" s="277" t="str">
        <f ca="true">+IF(OFFSET('Hygiene Data'!$H$13,0,10*ROW('Hygiene Data'!H25))="","",OFFSET('Hygiene Data'!$H$13,0,10*ROW('Hygiene Data'!H25)))</f>
        <v/>
      </c>
      <c r="ED31" s="277" t="str">
        <f ca="true">+IF(OFFSET('Hygiene Data'!$I$11,0,10*ROW('Hygiene Data'!I25))="","",OFFSET('Hygiene Data'!$I$11,0,10*ROW('Hygiene Data'!I25)))</f>
        <v/>
      </c>
      <c r="EE31" s="277" t="str">
        <f ca="true">+IF(OFFSET('Hygiene Data'!$I$12,0,10*ROW('Hygiene Data'!I25))="","",OFFSET('Hygiene Data'!$I$12,0,10*ROW('Hygiene Data'!I25)))</f>
        <v/>
      </c>
      <c r="EF31" s="277"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3"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7"/>
      <c r="BS32" s="277" t="str">
        <f ca="true">+IF(OFFSET('Water Data'!$D$27,0,10*ROW('Water Data'!D26))="","",OFFSET('Water Data'!$D$27,0,10*ROW('Water Data'!D26)))</f>
        <v/>
      </c>
      <c r="BT32" s="277" t="str">
        <f ca="true">+IF(OFFSET('Water Data'!$D$28,0,10*ROW('Water Data'!D26))="","",OFFSET('Water Data'!$D$28,0,10*ROW('Water Data'!D26)))</f>
        <v/>
      </c>
      <c r="BU32" s="277" t="str">
        <f ca="true">+IF(OFFSET('Water Data'!$D$29,0,10*ROW('Water Data'!D26))="","",OFFSET('Water Data'!$D$29,0,10*ROW('Water Data'!D26)))</f>
        <v/>
      </c>
      <c r="BV32" s="277" t="str">
        <f ca="true">+IF(OFFSET('Water Data'!$E$27,0,10*ROW('Water Data'!E26))="","",OFFSET('Water Data'!$E$27,0,10*ROW('Water Data'!E26)))</f>
        <v/>
      </c>
      <c r="BW32" s="277" t="str">
        <f ca="true">+IF(OFFSET('Water Data'!$E$28,0,10*ROW('Water Data'!E26))="","",OFFSET('Water Data'!$E$28,0,10*ROW('Water Data'!E26)))</f>
        <v/>
      </c>
      <c r="BX32" s="277" t="str">
        <f ca="true">+IF(OFFSET('Water Data'!$E$29,0,10*ROW('Water Data'!E26))="","",OFFSET('Water Data'!$E$29,0,10*ROW('Water Data'!E26)))</f>
        <v/>
      </c>
      <c r="BY32" s="277" t="str">
        <f ca="true">+IF(OFFSET('Water Data'!$F$27,0,10*ROW('Water Data'!F26))="","",OFFSET('Water Data'!$F$27,0,10*ROW('Water Data'!F26)))</f>
        <v/>
      </c>
      <c r="BZ32" s="277" t="str">
        <f ca="true">+IF(OFFSET('Water Data'!$F$28,0,10*ROW('Water Data'!F26))="","",OFFSET('Water Data'!$F$28,0,10*ROW('Water Data'!F26)))</f>
        <v/>
      </c>
      <c r="CA32" s="277" t="str">
        <f ca="true">+IF(OFFSET('Water Data'!$F$29,0,10*ROW('Water Data'!F26))="","",OFFSET('Water Data'!$F$29,0,10*ROW('Water Data'!F26)))</f>
        <v/>
      </c>
      <c r="CB32" s="277" t="str">
        <f ca="true">+IF(OFFSET('Water Data'!$G$27,0,10*ROW('Water Data'!G26))="","",OFFSET('Water Data'!$G$27,0,10*ROW('Water Data'!G26)))</f>
        <v/>
      </c>
      <c r="CC32" s="277" t="str">
        <f ca="true">+IF(OFFSET('Water Data'!$G$28,0,10*ROW('Water Data'!G26))="","",OFFSET('Water Data'!$G$28,0,10*ROW('Water Data'!G26)))</f>
        <v/>
      </c>
      <c r="CD32" s="277" t="str">
        <f ca="true">+IF(OFFSET('Water Data'!$G$29,0,10*ROW('Water Data'!G26))="","",OFFSET('Water Data'!$G$29,0,10*ROW('Water Data'!G26)))</f>
        <v/>
      </c>
      <c r="CE32" s="277" t="str">
        <f ca="true">+IF(OFFSET('Water Data'!$H$27,0,10*ROW('Water Data'!H26))="","",OFFSET('Water Data'!$H$27,0,10*ROW('Water Data'!H26)))</f>
        <v/>
      </c>
      <c r="CF32" s="277" t="str">
        <f ca="true">+IF(OFFSET('Water Data'!$H$28,0,10*ROW('Water Data'!H26))="","",OFFSET('Water Data'!$H$28,0,10*ROW('Water Data'!H26)))</f>
        <v/>
      </c>
      <c r="CG32" s="277" t="str">
        <f ca="true">+IF(OFFSET('Water Data'!$H$29,0,10*ROW('Water Data'!H26))="","",OFFSET('Water Data'!$H$29,0,10*ROW('Water Data'!H26)))</f>
        <v/>
      </c>
      <c r="CH32" s="277" t="str">
        <f ca="true">+IF(OFFSET('Water Data'!$I$27,0,10*ROW('Water Data'!I26))="","",OFFSET('Water Data'!$I$27,0,10*ROW('Water Data'!I26)))</f>
        <v/>
      </c>
      <c r="CI32" s="277" t="str">
        <f ca="true">+IF(OFFSET('Water Data'!$I$28,0,10*ROW('Water Data'!I26))="","",OFFSET('Water Data'!$I$28,0,10*ROW('Water Data'!I26)))</f>
        <v/>
      </c>
      <c r="CJ32" s="277" t="str">
        <f ca="true">+IF(OFFSET('Water Data'!$I$29,0,10*ROW('Water Data'!I26))="","",OFFSET('Water Data'!$I$29,0,10*ROW('Water Data'!I26)))</f>
        <v/>
      </c>
      <c r="CK32" s="277" t="str">
        <f ca="true">+IF(OFFSET('Sanitation Data'!$D$28,0,10*ROW('Sanitation Data'!D26))="","",OFFSET('Sanitation Data'!$D$28,0,10*ROW('Sanitation Data'!D26)))</f>
        <v/>
      </c>
      <c r="CL32" s="277" t="str">
        <f ca="true">+IF(OFFSET('Sanitation Data'!$D$29,0,10*ROW('Sanitation Data'!D26))="","",OFFSET('Sanitation Data'!$D$29,0,10*ROW('Sanitation Data'!D26)))</f>
        <v/>
      </c>
      <c r="CM32" s="277" t="str">
        <f ca="true">+IF(OFFSET('Sanitation Data'!$D$30,0,10*ROW('Sanitation Data'!D26))="","",OFFSET('Sanitation Data'!$D$30,0,10*ROW('Sanitation Data'!D26)))</f>
        <v/>
      </c>
      <c r="CN32" s="277" t="str">
        <f ca="true">+IF(OFFSET('Sanitation Data'!$D$31,0,10*ROW('Sanitation Data'!D26))="","",OFFSET('Sanitation Data'!$D$31,0,10*ROW('Sanitation Data'!D26)))</f>
        <v/>
      </c>
      <c r="CO32" s="277" t="str">
        <f ca="true">+IF(OFFSET('Sanitation Data'!$D$32,0,10*ROW('Sanitation Data'!D26))="","",OFFSET('Sanitation Data'!$D$32,0,10*ROW('Sanitation Data'!D26)))</f>
        <v/>
      </c>
      <c r="CP32" s="277" t="str">
        <f ca="true">+IF(OFFSET('Sanitation Data'!$E$28,0,10*ROW('Sanitation Data'!E26))="","",OFFSET('Sanitation Data'!$E$28,0,10*ROW('Sanitation Data'!E26)))</f>
        <v/>
      </c>
      <c r="CQ32" s="277" t="str">
        <f ca="true">+IF(OFFSET('Sanitation Data'!$E$29,0,10*ROW('Sanitation Data'!E26))="","",OFFSET('Sanitation Data'!$E$29,0,10*ROW('Sanitation Data'!E26)))</f>
        <v/>
      </c>
      <c r="CR32" s="277" t="str">
        <f ca="true">+IF(OFFSET('Sanitation Data'!$E$30,0,10*ROW('Sanitation Data'!E26))="","",OFFSET('Sanitation Data'!$E$30,0,10*ROW('Sanitation Data'!E26)))</f>
        <v/>
      </c>
      <c r="CS32" s="277" t="str">
        <f ca="true">+IF(OFFSET('Sanitation Data'!$E$31,0,10*ROW('Sanitation Data'!E26))="","",OFFSET('Sanitation Data'!$E$31,0,10*ROW('Sanitation Data'!E26)))</f>
        <v/>
      </c>
      <c r="CT32" s="277" t="str">
        <f ca="true">+IF(OFFSET('Sanitation Data'!$E$32,0,10*ROW('Sanitation Data'!E26))="","",OFFSET('Sanitation Data'!$E$32,0,10*ROW('Sanitation Data'!E26)))</f>
        <v/>
      </c>
      <c r="CU32" s="277" t="str">
        <f ca="true">+IF(OFFSET('Sanitation Data'!$F$28,0,10*ROW('Sanitation Data'!F26))="","",OFFSET('Sanitation Data'!$F$28,0,10*ROW('Sanitation Data'!F26)))</f>
        <v/>
      </c>
      <c r="CV32" s="277" t="str">
        <f ca="true">+IF(OFFSET('Sanitation Data'!$F$29,0,10*ROW('Sanitation Data'!F26))="","",OFFSET('Sanitation Data'!$F$29,0,10*ROW('Sanitation Data'!F26)))</f>
        <v/>
      </c>
      <c r="CW32" s="277" t="str">
        <f ca="true">+IF(OFFSET('Sanitation Data'!$F$30,0,10*ROW('Sanitation Data'!F26))="","",OFFSET('Sanitation Data'!$F$30,0,10*ROW('Sanitation Data'!F26)))</f>
        <v/>
      </c>
      <c r="CX32" s="277" t="str">
        <f ca="true">+IF(OFFSET('Sanitation Data'!$F$31,0,10*ROW('Sanitation Data'!F26))="","",OFFSET('Sanitation Data'!$F$31,0,10*ROW('Sanitation Data'!F26)))</f>
        <v/>
      </c>
      <c r="CY32" s="277" t="str">
        <f ca="true">+IF(OFFSET('Sanitation Data'!$F$32,0,10*ROW('Sanitation Data'!F26))="","",OFFSET('Sanitation Data'!$F$32,0,10*ROW('Sanitation Data'!F26)))</f>
        <v/>
      </c>
      <c r="CZ32" s="277" t="str">
        <f ca="true">+IF(OFFSET('Sanitation Data'!$G$28,0,10*ROW('Sanitation Data'!G26))="","",OFFSET('Sanitation Data'!$G$28,0,10*ROW('Sanitation Data'!G26)))</f>
        <v/>
      </c>
      <c r="DA32" s="277" t="str">
        <f ca="true">+IF(OFFSET('Sanitation Data'!$G$29,0,10*ROW('Sanitation Data'!G26))="","",OFFSET('Sanitation Data'!$G$29,0,10*ROW('Sanitation Data'!G26)))</f>
        <v/>
      </c>
      <c r="DB32" s="277" t="str">
        <f ca="true">+IF(OFFSET('Sanitation Data'!$G$30,0,10*ROW('Sanitation Data'!G26))="","",OFFSET('Sanitation Data'!$G$30,0,10*ROW('Sanitation Data'!G26)))</f>
        <v/>
      </c>
      <c r="DC32" s="277" t="str">
        <f ca="true">+IF(OFFSET('Sanitation Data'!$G$31,0,10*ROW('Sanitation Data'!G26))="","",OFFSET('Sanitation Data'!$G$31,0,10*ROW('Sanitation Data'!G26)))</f>
        <v/>
      </c>
      <c r="DD32" s="277" t="str">
        <f ca="true">+IF(OFFSET('Sanitation Data'!$G$32,0,10*ROW('Sanitation Data'!G26))="","",OFFSET('Sanitation Data'!$G$32,0,10*ROW('Sanitation Data'!G26)))</f>
        <v/>
      </c>
      <c r="DE32" s="277" t="str">
        <f ca="true">+IF(OFFSET('Sanitation Data'!$H$28,0,10*ROW('Sanitation Data'!H26))="","",OFFSET('Sanitation Data'!$H$28,0,10*ROW('Sanitation Data'!H26)))</f>
        <v/>
      </c>
      <c r="DF32" s="277" t="str">
        <f ca="true">+IF(OFFSET('Sanitation Data'!$H$29,0,10*ROW('Sanitation Data'!H26))="","",OFFSET('Sanitation Data'!$H$29,0,10*ROW('Sanitation Data'!H26)))</f>
        <v/>
      </c>
      <c r="DG32" s="277" t="str">
        <f ca="true">+IF(OFFSET('Sanitation Data'!$H$30,0,10*ROW('Sanitation Data'!H26))="","",OFFSET('Sanitation Data'!$H$30,0,10*ROW('Sanitation Data'!H26)))</f>
        <v/>
      </c>
      <c r="DH32" s="277" t="str">
        <f ca="true">+IF(OFFSET('Sanitation Data'!$H$31,0,10*ROW('Sanitation Data'!H26))="","",OFFSET('Sanitation Data'!$H$31,0,10*ROW('Sanitation Data'!H26)))</f>
        <v/>
      </c>
      <c r="DI32" s="277" t="str">
        <f ca="true">+IF(OFFSET('Sanitation Data'!$H$32,0,10*ROW('Sanitation Data'!H26))="","",OFFSET('Sanitation Data'!$H$32,0,10*ROW('Sanitation Data'!H26)))</f>
        <v/>
      </c>
      <c r="DJ32" s="277" t="str">
        <f ca="true">+IF(OFFSET('Sanitation Data'!$I$28,0,10*ROW('Sanitation Data'!I26))="","",OFFSET('Sanitation Data'!$I$28,0,10*ROW('Sanitation Data'!I26)))</f>
        <v/>
      </c>
      <c r="DK32" s="277" t="str">
        <f ca="true">+IF(OFFSET('Sanitation Data'!$I$29,0,10*ROW('Sanitation Data'!I26))="","",OFFSET('Sanitation Data'!$I$29,0,10*ROW('Sanitation Data'!I26)))</f>
        <v/>
      </c>
      <c r="DL32" s="277" t="str">
        <f ca="true">+IF(OFFSET('Sanitation Data'!$I$30,0,10*ROW('Sanitation Data'!I26))="","",OFFSET('Sanitation Data'!$I$30,0,10*ROW('Sanitation Data'!I26)))</f>
        <v/>
      </c>
      <c r="DM32" s="277" t="str">
        <f ca="true">+IF(OFFSET('Sanitation Data'!$I$31,0,10*ROW('Sanitation Data'!I26))="","",OFFSET('Sanitation Data'!$I$31,0,10*ROW('Sanitation Data'!I26)))</f>
        <v/>
      </c>
      <c r="DN32" s="277" t="str">
        <f ca="true">+IF(OFFSET('Sanitation Data'!$I$32,0,10*ROW('Sanitation Data'!I26))="","",OFFSET('Sanitation Data'!$I$32,0,10*ROW('Sanitation Data'!I26)))</f>
        <v/>
      </c>
      <c r="DO32" s="277" t="str">
        <f ca="true">+IF(OFFSET('Hygiene Data'!$D$11,0,10*ROW('Hygiene Data'!D26))="","",OFFSET('Hygiene Data'!$D$11,0,10*ROW('Hygiene Data'!D26)))</f>
        <v/>
      </c>
      <c r="DP32" s="277" t="str">
        <f ca="true">+IF(OFFSET('Hygiene Data'!$D$12,0,10*ROW('Hygiene Data'!D26))="","",OFFSET('Hygiene Data'!$D$12,0,10*ROW('Hygiene Data'!D26)))</f>
        <v/>
      </c>
      <c r="DQ32" s="277" t="str">
        <f ca="true">+IF(OFFSET('Hygiene Data'!$D$13,0,10*ROW('Hygiene Data'!D26))="","",OFFSET('Hygiene Data'!$D$13,0,10*ROW('Hygiene Data'!D26)))</f>
        <v/>
      </c>
      <c r="DR32" s="277" t="str">
        <f ca="true">+IF(OFFSET('Hygiene Data'!$E$11,0,10*ROW('Hygiene Data'!E26))="","",OFFSET('Hygiene Data'!$E$11,0,10*ROW('Hygiene Data'!E26)))</f>
        <v/>
      </c>
      <c r="DS32" s="277" t="str">
        <f ca="true">+IF(OFFSET('Hygiene Data'!$E$12,0,10*ROW('Hygiene Data'!E26))="","",OFFSET('Hygiene Data'!$E$12,0,10*ROW('Hygiene Data'!E26)))</f>
        <v/>
      </c>
      <c r="DT32" s="277" t="str">
        <f ca="true">+IF(OFFSET('Hygiene Data'!$E$13,0,10*ROW('Hygiene Data'!E26))="","",OFFSET('Hygiene Data'!$E$13,0,10*ROW('Hygiene Data'!E26)))</f>
        <v/>
      </c>
      <c r="DU32" s="277" t="str">
        <f ca="true">+IF(OFFSET('Hygiene Data'!$F$11,0,10*ROW('Hygiene Data'!F26))="","",OFFSET('Hygiene Data'!$F$11,0,10*ROW('Hygiene Data'!F26)))</f>
        <v/>
      </c>
      <c r="DV32" s="277" t="str">
        <f ca="true">+IF(OFFSET('Hygiene Data'!$F$12,0,10*ROW('Hygiene Data'!F26))="","",OFFSET('Hygiene Data'!$F$12,0,10*ROW('Hygiene Data'!F26)))</f>
        <v/>
      </c>
      <c r="DW32" s="277" t="str">
        <f ca="true">+IF(OFFSET('Hygiene Data'!$F$13,0,10*ROW('Hygiene Data'!F26))="","",OFFSET('Hygiene Data'!$F$13,0,10*ROW('Hygiene Data'!F26)))</f>
        <v/>
      </c>
      <c r="DX32" s="277" t="str">
        <f ca="true">+IF(OFFSET('Hygiene Data'!$G$11,0,10*ROW('Hygiene Data'!G26))="","",OFFSET('Hygiene Data'!$G$11,0,10*ROW('Hygiene Data'!G26)))</f>
        <v/>
      </c>
      <c r="DY32" s="277" t="str">
        <f ca="true">+IF(OFFSET('Hygiene Data'!$G$12,0,10*ROW('Hygiene Data'!G26))="","",OFFSET('Hygiene Data'!$G$12,0,10*ROW('Hygiene Data'!G26)))</f>
        <v/>
      </c>
      <c r="DZ32" s="277" t="str">
        <f ca="true">+IF(OFFSET('Hygiene Data'!$G$13,0,10*ROW('Hygiene Data'!G26))="","",OFFSET('Hygiene Data'!$G$13,0,10*ROW('Hygiene Data'!G26)))</f>
        <v/>
      </c>
      <c r="EA32" s="277" t="str">
        <f ca="true">+IF(OFFSET('Hygiene Data'!$H$11,0,10*ROW('Hygiene Data'!H26))="","",OFFSET('Hygiene Data'!$H$11,0,10*ROW('Hygiene Data'!H26)))</f>
        <v/>
      </c>
      <c r="EB32" s="277" t="str">
        <f ca="true">+IF(OFFSET('Hygiene Data'!$H$12,0,10*ROW('Hygiene Data'!H26))="","",OFFSET('Hygiene Data'!$H$12,0,10*ROW('Hygiene Data'!H26)))</f>
        <v/>
      </c>
      <c r="EC32" s="277" t="str">
        <f ca="true">+IF(OFFSET('Hygiene Data'!$H$13,0,10*ROW('Hygiene Data'!H26))="","",OFFSET('Hygiene Data'!$H$13,0,10*ROW('Hygiene Data'!H26)))</f>
        <v/>
      </c>
      <c r="ED32" s="277" t="str">
        <f ca="true">+IF(OFFSET('Hygiene Data'!$I$11,0,10*ROW('Hygiene Data'!I26))="","",OFFSET('Hygiene Data'!$I$11,0,10*ROW('Hygiene Data'!I26)))</f>
        <v/>
      </c>
      <c r="EE32" s="277" t="str">
        <f ca="true">+IF(OFFSET('Hygiene Data'!$I$12,0,10*ROW('Hygiene Data'!I26))="","",OFFSET('Hygiene Data'!$I$12,0,10*ROW('Hygiene Data'!I26)))</f>
        <v/>
      </c>
      <c r="EF32" s="277"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3"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7"/>
      <c r="BS33" s="277" t="str">
        <f ca="true">+IF(OFFSET('Water Data'!$D$27,0,10*ROW('Water Data'!D27))="","",OFFSET('Water Data'!$D$27,0,10*ROW('Water Data'!D27)))</f>
        <v/>
      </c>
      <c r="BT33" s="277" t="str">
        <f ca="true">+IF(OFFSET('Water Data'!$D$28,0,10*ROW('Water Data'!D27))="","",OFFSET('Water Data'!$D$28,0,10*ROW('Water Data'!D27)))</f>
        <v/>
      </c>
      <c r="BU33" s="277" t="str">
        <f ca="true">+IF(OFFSET('Water Data'!$D$29,0,10*ROW('Water Data'!D27))="","",OFFSET('Water Data'!$D$29,0,10*ROW('Water Data'!D27)))</f>
        <v/>
      </c>
      <c r="BV33" s="277" t="str">
        <f ca="true">+IF(OFFSET('Water Data'!$E$27,0,10*ROW('Water Data'!E27))="","",OFFSET('Water Data'!$E$27,0,10*ROW('Water Data'!E27)))</f>
        <v/>
      </c>
      <c r="BW33" s="277" t="str">
        <f ca="true">+IF(OFFSET('Water Data'!$E$28,0,10*ROW('Water Data'!E27))="","",OFFSET('Water Data'!$E$28,0,10*ROW('Water Data'!E27)))</f>
        <v/>
      </c>
      <c r="BX33" s="277" t="str">
        <f ca="true">+IF(OFFSET('Water Data'!$E$29,0,10*ROW('Water Data'!E27))="","",OFFSET('Water Data'!$E$29,0,10*ROW('Water Data'!E27)))</f>
        <v/>
      </c>
      <c r="BY33" s="277" t="str">
        <f ca="true">+IF(OFFSET('Water Data'!$F$27,0,10*ROW('Water Data'!F27))="","",OFFSET('Water Data'!$F$27,0,10*ROW('Water Data'!F27)))</f>
        <v/>
      </c>
      <c r="BZ33" s="277" t="str">
        <f ca="true">+IF(OFFSET('Water Data'!$F$28,0,10*ROW('Water Data'!F27))="","",OFFSET('Water Data'!$F$28,0,10*ROW('Water Data'!F27)))</f>
        <v/>
      </c>
      <c r="CA33" s="277" t="str">
        <f ca="true">+IF(OFFSET('Water Data'!$F$29,0,10*ROW('Water Data'!F27))="","",OFFSET('Water Data'!$F$29,0,10*ROW('Water Data'!F27)))</f>
        <v/>
      </c>
      <c r="CB33" s="277" t="str">
        <f ca="true">+IF(OFFSET('Water Data'!$G$27,0,10*ROW('Water Data'!G27))="","",OFFSET('Water Data'!$G$27,0,10*ROW('Water Data'!G27)))</f>
        <v/>
      </c>
      <c r="CC33" s="277" t="str">
        <f ca="true">+IF(OFFSET('Water Data'!$G$28,0,10*ROW('Water Data'!G27))="","",OFFSET('Water Data'!$G$28,0,10*ROW('Water Data'!G27)))</f>
        <v/>
      </c>
      <c r="CD33" s="277" t="str">
        <f ca="true">+IF(OFFSET('Water Data'!$G$29,0,10*ROW('Water Data'!G27))="","",OFFSET('Water Data'!$G$29,0,10*ROW('Water Data'!G27)))</f>
        <v/>
      </c>
      <c r="CE33" s="277" t="str">
        <f ca="true">+IF(OFFSET('Water Data'!$H$27,0,10*ROW('Water Data'!H27))="","",OFFSET('Water Data'!$H$27,0,10*ROW('Water Data'!H27)))</f>
        <v/>
      </c>
      <c r="CF33" s="277" t="str">
        <f ca="true">+IF(OFFSET('Water Data'!$H$28,0,10*ROW('Water Data'!H27))="","",OFFSET('Water Data'!$H$28,0,10*ROW('Water Data'!H27)))</f>
        <v/>
      </c>
      <c r="CG33" s="277" t="str">
        <f ca="true">+IF(OFFSET('Water Data'!$H$29,0,10*ROW('Water Data'!H27))="","",OFFSET('Water Data'!$H$29,0,10*ROW('Water Data'!H27)))</f>
        <v/>
      </c>
      <c r="CH33" s="277" t="str">
        <f ca="true">+IF(OFFSET('Water Data'!$I$27,0,10*ROW('Water Data'!I27))="","",OFFSET('Water Data'!$I$27,0,10*ROW('Water Data'!I27)))</f>
        <v/>
      </c>
      <c r="CI33" s="277" t="str">
        <f ca="true">+IF(OFFSET('Water Data'!$I$28,0,10*ROW('Water Data'!I27))="","",OFFSET('Water Data'!$I$28,0,10*ROW('Water Data'!I27)))</f>
        <v/>
      </c>
      <c r="CJ33" s="277" t="str">
        <f ca="true">+IF(OFFSET('Water Data'!$I$29,0,10*ROW('Water Data'!I27))="","",OFFSET('Water Data'!$I$29,0,10*ROW('Water Data'!I27)))</f>
        <v/>
      </c>
      <c r="CK33" s="277" t="str">
        <f ca="true">+IF(OFFSET('Sanitation Data'!$D$28,0,10*ROW('Sanitation Data'!D27))="","",OFFSET('Sanitation Data'!$D$28,0,10*ROW('Sanitation Data'!D27)))</f>
        <v/>
      </c>
      <c r="CL33" s="277" t="str">
        <f ca="true">+IF(OFFSET('Sanitation Data'!$D$29,0,10*ROW('Sanitation Data'!D27))="","",OFFSET('Sanitation Data'!$D$29,0,10*ROW('Sanitation Data'!D27)))</f>
        <v/>
      </c>
      <c r="CM33" s="277" t="str">
        <f ca="true">+IF(OFFSET('Sanitation Data'!$D$30,0,10*ROW('Sanitation Data'!D27))="","",OFFSET('Sanitation Data'!$D$30,0,10*ROW('Sanitation Data'!D27)))</f>
        <v/>
      </c>
      <c r="CN33" s="277" t="str">
        <f ca="true">+IF(OFFSET('Sanitation Data'!$D$31,0,10*ROW('Sanitation Data'!D27))="","",OFFSET('Sanitation Data'!$D$31,0,10*ROW('Sanitation Data'!D27)))</f>
        <v/>
      </c>
      <c r="CO33" s="277" t="str">
        <f ca="true">+IF(OFFSET('Sanitation Data'!$D$32,0,10*ROW('Sanitation Data'!D27))="","",OFFSET('Sanitation Data'!$D$32,0,10*ROW('Sanitation Data'!D27)))</f>
        <v/>
      </c>
      <c r="CP33" s="277" t="str">
        <f ca="true">+IF(OFFSET('Sanitation Data'!$E$28,0,10*ROW('Sanitation Data'!E27))="","",OFFSET('Sanitation Data'!$E$28,0,10*ROW('Sanitation Data'!E27)))</f>
        <v/>
      </c>
      <c r="CQ33" s="277" t="str">
        <f ca="true">+IF(OFFSET('Sanitation Data'!$E$29,0,10*ROW('Sanitation Data'!E27))="","",OFFSET('Sanitation Data'!$E$29,0,10*ROW('Sanitation Data'!E27)))</f>
        <v/>
      </c>
      <c r="CR33" s="277" t="str">
        <f ca="true">+IF(OFFSET('Sanitation Data'!$E$30,0,10*ROW('Sanitation Data'!E27))="","",OFFSET('Sanitation Data'!$E$30,0,10*ROW('Sanitation Data'!E27)))</f>
        <v/>
      </c>
      <c r="CS33" s="277" t="str">
        <f ca="true">+IF(OFFSET('Sanitation Data'!$E$31,0,10*ROW('Sanitation Data'!E27))="","",OFFSET('Sanitation Data'!$E$31,0,10*ROW('Sanitation Data'!E27)))</f>
        <v/>
      </c>
      <c r="CT33" s="277" t="str">
        <f ca="true">+IF(OFFSET('Sanitation Data'!$E$32,0,10*ROW('Sanitation Data'!E27))="","",OFFSET('Sanitation Data'!$E$32,0,10*ROW('Sanitation Data'!E27)))</f>
        <v/>
      </c>
      <c r="CU33" s="277" t="str">
        <f ca="true">+IF(OFFSET('Sanitation Data'!$F$28,0,10*ROW('Sanitation Data'!F27))="","",OFFSET('Sanitation Data'!$F$28,0,10*ROW('Sanitation Data'!F27)))</f>
        <v/>
      </c>
      <c r="CV33" s="277" t="str">
        <f ca="true">+IF(OFFSET('Sanitation Data'!$F$29,0,10*ROW('Sanitation Data'!F27))="","",OFFSET('Sanitation Data'!$F$29,0,10*ROW('Sanitation Data'!F27)))</f>
        <v/>
      </c>
      <c r="CW33" s="277" t="str">
        <f ca="true">+IF(OFFSET('Sanitation Data'!$F$30,0,10*ROW('Sanitation Data'!F27))="","",OFFSET('Sanitation Data'!$F$30,0,10*ROW('Sanitation Data'!F27)))</f>
        <v/>
      </c>
      <c r="CX33" s="277" t="str">
        <f ca="true">+IF(OFFSET('Sanitation Data'!$F$31,0,10*ROW('Sanitation Data'!F27))="","",OFFSET('Sanitation Data'!$F$31,0,10*ROW('Sanitation Data'!F27)))</f>
        <v/>
      </c>
      <c r="CY33" s="277" t="str">
        <f ca="true">+IF(OFFSET('Sanitation Data'!$F$32,0,10*ROW('Sanitation Data'!F27))="","",OFFSET('Sanitation Data'!$F$32,0,10*ROW('Sanitation Data'!F27)))</f>
        <v/>
      </c>
      <c r="CZ33" s="277" t="str">
        <f ca="true">+IF(OFFSET('Sanitation Data'!$G$28,0,10*ROW('Sanitation Data'!G27))="","",OFFSET('Sanitation Data'!$G$28,0,10*ROW('Sanitation Data'!G27)))</f>
        <v/>
      </c>
      <c r="DA33" s="277" t="str">
        <f ca="true">+IF(OFFSET('Sanitation Data'!$G$29,0,10*ROW('Sanitation Data'!G27))="","",OFFSET('Sanitation Data'!$G$29,0,10*ROW('Sanitation Data'!G27)))</f>
        <v/>
      </c>
      <c r="DB33" s="277" t="str">
        <f ca="true">+IF(OFFSET('Sanitation Data'!$G$30,0,10*ROW('Sanitation Data'!G27))="","",OFFSET('Sanitation Data'!$G$30,0,10*ROW('Sanitation Data'!G27)))</f>
        <v/>
      </c>
      <c r="DC33" s="277" t="str">
        <f ca="true">+IF(OFFSET('Sanitation Data'!$G$31,0,10*ROW('Sanitation Data'!G27))="","",OFFSET('Sanitation Data'!$G$31,0,10*ROW('Sanitation Data'!G27)))</f>
        <v/>
      </c>
      <c r="DD33" s="277" t="str">
        <f ca="true">+IF(OFFSET('Sanitation Data'!$G$32,0,10*ROW('Sanitation Data'!G27))="","",OFFSET('Sanitation Data'!$G$32,0,10*ROW('Sanitation Data'!G27)))</f>
        <v/>
      </c>
      <c r="DE33" s="277" t="str">
        <f ca="true">+IF(OFFSET('Sanitation Data'!$H$28,0,10*ROW('Sanitation Data'!H27))="","",OFFSET('Sanitation Data'!$H$28,0,10*ROW('Sanitation Data'!H27)))</f>
        <v/>
      </c>
      <c r="DF33" s="277" t="str">
        <f ca="true">+IF(OFFSET('Sanitation Data'!$H$29,0,10*ROW('Sanitation Data'!H27))="","",OFFSET('Sanitation Data'!$H$29,0,10*ROW('Sanitation Data'!H27)))</f>
        <v/>
      </c>
      <c r="DG33" s="277" t="str">
        <f ca="true">+IF(OFFSET('Sanitation Data'!$H$30,0,10*ROW('Sanitation Data'!H27))="","",OFFSET('Sanitation Data'!$H$30,0,10*ROW('Sanitation Data'!H27)))</f>
        <v/>
      </c>
      <c r="DH33" s="277" t="str">
        <f ca="true">+IF(OFFSET('Sanitation Data'!$H$31,0,10*ROW('Sanitation Data'!H27))="","",OFFSET('Sanitation Data'!$H$31,0,10*ROW('Sanitation Data'!H27)))</f>
        <v/>
      </c>
      <c r="DI33" s="277" t="str">
        <f ca="true">+IF(OFFSET('Sanitation Data'!$H$32,0,10*ROW('Sanitation Data'!H27))="","",OFFSET('Sanitation Data'!$H$32,0,10*ROW('Sanitation Data'!H27)))</f>
        <v/>
      </c>
      <c r="DJ33" s="277" t="str">
        <f ca="true">+IF(OFFSET('Sanitation Data'!$I$28,0,10*ROW('Sanitation Data'!I27))="","",OFFSET('Sanitation Data'!$I$28,0,10*ROW('Sanitation Data'!I27)))</f>
        <v/>
      </c>
      <c r="DK33" s="277" t="str">
        <f ca="true">+IF(OFFSET('Sanitation Data'!$I$29,0,10*ROW('Sanitation Data'!I27))="","",OFFSET('Sanitation Data'!$I$29,0,10*ROW('Sanitation Data'!I27)))</f>
        <v/>
      </c>
      <c r="DL33" s="277" t="str">
        <f ca="true">+IF(OFFSET('Sanitation Data'!$I$30,0,10*ROW('Sanitation Data'!I27))="","",OFFSET('Sanitation Data'!$I$30,0,10*ROW('Sanitation Data'!I27)))</f>
        <v/>
      </c>
      <c r="DM33" s="277" t="str">
        <f ca="true">+IF(OFFSET('Sanitation Data'!$I$31,0,10*ROW('Sanitation Data'!I27))="","",OFFSET('Sanitation Data'!$I$31,0,10*ROW('Sanitation Data'!I27)))</f>
        <v/>
      </c>
      <c r="DN33" s="277" t="str">
        <f ca="true">+IF(OFFSET('Sanitation Data'!$I$32,0,10*ROW('Sanitation Data'!I27))="","",OFFSET('Sanitation Data'!$I$32,0,10*ROW('Sanitation Data'!I27)))</f>
        <v/>
      </c>
      <c r="DO33" s="277" t="str">
        <f ca="true">+IF(OFFSET('Hygiene Data'!$D$11,0,10*ROW('Hygiene Data'!D27))="","",OFFSET('Hygiene Data'!$D$11,0,10*ROW('Hygiene Data'!D27)))</f>
        <v/>
      </c>
      <c r="DP33" s="277" t="str">
        <f ca="true">+IF(OFFSET('Hygiene Data'!$D$12,0,10*ROW('Hygiene Data'!D27))="","",OFFSET('Hygiene Data'!$D$12,0,10*ROW('Hygiene Data'!D27)))</f>
        <v/>
      </c>
      <c r="DQ33" s="277" t="str">
        <f ca="true">+IF(OFFSET('Hygiene Data'!$D$13,0,10*ROW('Hygiene Data'!D27))="","",OFFSET('Hygiene Data'!$D$13,0,10*ROW('Hygiene Data'!D27)))</f>
        <v/>
      </c>
      <c r="DR33" s="277" t="str">
        <f ca="true">+IF(OFFSET('Hygiene Data'!$E$11,0,10*ROW('Hygiene Data'!E27))="","",OFFSET('Hygiene Data'!$E$11,0,10*ROW('Hygiene Data'!E27)))</f>
        <v/>
      </c>
      <c r="DS33" s="277" t="str">
        <f ca="true">+IF(OFFSET('Hygiene Data'!$E$12,0,10*ROW('Hygiene Data'!E27))="","",OFFSET('Hygiene Data'!$E$12,0,10*ROW('Hygiene Data'!E27)))</f>
        <v/>
      </c>
      <c r="DT33" s="277" t="str">
        <f ca="true">+IF(OFFSET('Hygiene Data'!$E$13,0,10*ROW('Hygiene Data'!E27))="","",OFFSET('Hygiene Data'!$E$13,0,10*ROW('Hygiene Data'!E27)))</f>
        <v/>
      </c>
      <c r="DU33" s="277" t="str">
        <f ca="true">+IF(OFFSET('Hygiene Data'!$F$11,0,10*ROW('Hygiene Data'!F27))="","",OFFSET('Hygiene Data'!$F$11,0,10*ROW('Hygiene Data'!F27)))</f>
        <v/>
      </c>
      <c r="DV33" s="277" t="str">
        <f ca="true">+IF(OFFSET('Hygiene Data'!$F$12,0,10*ROW('Hygiene Data'!F27))="","",OFFSET('Hygiene Data'!$F$12,0,10*ROW('Hygiene Data'!F27)))</f>
        <v/>
      </c>
      <c r="DW33" s="277" t="str">
        <f ca="true">+IF(OFFSET('Hygiene Data'!$F$13,0,10*ROW('Hygiene Data'!F27))="","",OFFSET('Hygiene Data'!$F$13,0,10*ROW('Hygiene Data'!F27)))</f>
        <v/>
      </c>
      <c r="DX33" s="277" t="str">
        <f ca="true">+IF(OFFSET('Hygiene Data'!$G$11,0,10*ROW('Hygiene Data'!G27))="","",OFFSET('Hygiene Data'!$G$11,0,10*ROW('Hygiene Data'!G27)))</f>
        <v/>
      </c>
      <c r="DY33" s="277" t="str">
        <f ca="true">+IF(OFFSET('Hygiene Data'!$G$12,0,10*ROW('Hygiene Data'!G27))="","",OFFSET('Hygiene Data'!$G$12,0,10*ROW('Hygiene Data'!G27)))</f>
        <v/>
      </c>
      <c r="DZ33" s="277" t="str">
        <f ca="true">+IF(OFFSET('Hygiene Data'!$G$13,0,10*ROW('Hygiene Data'!G27))="","",OFFSET('Hygiene Data'!$G$13,0,10*ROW('Hygiene Data'!G27)))</f>
        <v/>
      </c>
      <c r="EA33" s="277" t="str">
        <f ca="true">+IF(OFFSET('Hygiene Data'!$H$11,0,10*ROW('Hygiene Data'!H27))="","",OFFSET('Hygiene Data'!$H$11,0,10*ROW('Hygiene Data'!H27)))</f>
        <v/>
      </c>
      <c r="EB33" s="277" t="str">
        <f ca="true">+IF(OFFSET('Hygiene Data'!$H$12,0,10*ROW('Hygiene Data'!H27))="","",OFFSET('Hygiene Data'!$H$12,0,10*ROW('Hygiene Data'!H27)))</f>
        <v/>
      </c>
      <c r="EC33" s="277" t="str">
        <f ca="true">+IF(OFFSET('Hygiene Data'!$H$13,0,10*ROW('Hygiene Data'!H27))="","",OFFSET('Hygiene Data'!$H$13,0,10*ROW('Hygiene Data'!H27)))</f>
        <v/>
      </c>
      <c r="ED33" s="277" t="str">
        <f ca="true">+IF(OFFSET('Hygiene Data'!$I$11,0,10*ROW('Hygiene Data'!I27))="","",OFFSET('Hygiene Data'!$I$11,0,10*ROW('Hygiene Data'!I27)))</f>
        <v/>
      </c>
      <c r="EE33" s="277" t="str">
        <f ca="true">+IF(OFFSET('Hygiene Data'!$I$12,0,10*ROW('Hygiene Data'!I27))="","",OFFSET('Hygiene Data'!$I$12,0,10*ROW('Hygiene Data'!I27)))</f>
        <v/>
      </c>
      <c r="EF33" s="277"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3"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7"/>
      <c r="BS34" s="277" t="str">
        <f ca="true">+IF(OFFSET('Water Data'!$D$27,0,10*ROW('Water Data'!D28))="","",OFFSET('Water Data'!$D$27,0,10*ROW('Water Data'!D28)))</f>
        <v/>
      </c>
      <c r="BT34" s="277" t="str">
        <f ca="true">+IF(OFFSET('Water Data'!$D$28,0,10*ROW('Water Data'!D28))="","",OFFSET('Water Data'!$D$28,0,10*ROW('Water Data'!D28)))</f>
        <v/>
      </c>
      <c r="BU34" s="277" t="str">
        <f ca="true">+IF(OFFSET('Water Data'!$D$29,0,10*ROW('Water Data'!D28))="","",OFFSET('Water Data'!$D$29,0,10*ROW('Water Data'!D28)))</f>
        <v/>
      </c>
      <c r="BV34" s="277" t="str">
        <f ca="true">+IF(OFFSET('Water Data'!$E$27,0,10*ROW('Water Data'!E28))="","",OFFSET('Water Data'!$E$27,0,10*ROW('Water Data'!E28)))</f>
        <v/>
      </c>
      <c r="BW34" s="277" t="str">
        <f ca="true">+IF(OFFSET('Water Data'!$E$28,0,10*ROW('Water Data'!E28))="","",OFFSET('Water Data'!$E$28,0,10*ROW('Water Data'!E28)))</f>
        <v/>
      </c>
      <c r="BX34" s="277" t="str">
        <f ca="true">+IF(OFFSET('Water Data'!$E$29,0,10*ROW('Water Data'!E28))="","",OFFSET('Water Data'!$E$29,0,10*ROW('Water Data'!E28)))</f>
        <v/>
      </c>
      <c r="BY34" s="277" t="str">
        <f ca="true">+IF(OFFSET('Water Data'!$F$27,0,10*ROW('Water Data'!F28))="","",OFFSET('Water Data'!$F$27,0,10*ROW('Water Data'!F28)))</f>
        <v/>
      </c>
      <c r="BZ34" s="277" t="str">
        <f ca="true">+IF(OFFSET('Water Data'!$F$28,0,10*ROW('Water Data'!F28))="","",OFFSET('Water Data'!$F$28,0,10*ROW('Water Data'!F28)))</f>
        <v/>
      </c>
      <c r="CA34" s="277" t="str">
        <f ca="true">+IF(OFFSET('Water Data'!$F$29,0,10*ROW('Water Data'!F28))="","",OFFSET('Water Data'!$F$29,0,10*ROW('Water Data'!F28)))</f>
        <v/>
      </c>
      <c r="CB34" s="277" t="str">
        <f ca="true">+IF(OFFSET('Water Data'!$G$27,0,10*ROW('Water Data'!G28))="","",OFFSET('Water Data'!$G$27,0,10*ROW('Water Data'!G28)))</f>
        <v/>
      </c>
      <c r="CC34" s="277" t="str">
        <f ca="true">+IF(OFFSET('Water Data'!$G$28,0,10*ROW('Water Data'!G28))="","",OFFSET('Water Data'!$G$28,0,10*ROW('Water Data'!G28)))</f>
        <v/>
      </c>
      <c r="CD34" s="277" t="str">
        <f ca="true">+IF(OFFSET('Water Data'!$G$29,0,10*ROW('Water Data'!G28))="","",OFFSET('Water Data'!$G$29,0,10*ROW('Water Data'!G28)))</f>
        <v/>
      </c>
      <c r="CE34" s="277" t="str">
        <f ca="true">+IF(OFFSET('Water Data'!$H$27,0,10*ROW('Water Data'!H28))="","",OFFSET('Water Data'!$H$27,0,10*ROW('Water Data'!H28)))</f>
        <v/>
      </c>
      <c r="CF34" s="277" t="str">
        <f ca="true">+IF(OFFSET('Water Data'!$H$28,0,10*ROW('Water Data'!H28))="","",OFFSET('Water Data'!$H$28,0,10*ROW('Water Data'!H28)))</f>
        <v/>
      </c>
      <c r="CG34" s="277" t="str">
        <f ca="true">+IF(OFFSET('Water Data'!$H$29,0,10*ROW('Water Data'!H28))="","",OFFSET('Water Data'!$H$29,0,10*ROW('Water Data'!H28)))</f>
        <v/>
      </c>
      <c r="CH34" s="277" t="str">
        <f ca="true">+IF(OFFSET('Water Data'!$I$27,0,10*ROW('Water Data'!I28))="","",OFFSET('Water Data'!$I$27,0,10*ROW('Water Data'!I28)))</f>
        <v/>
      </c>
      <c r="CI34" s="277" t="str">
        <f ca="true">+IF(OFFSET('Water Data'!$I$28,0,10*ROW('Water Data'!I28))="","",OFFSET('Water Data'!$I$28,0,10*ROW('Water Data'!I28)))</f>
        <v/>
      </c>
      <c r="CJ34" s="277" t="str">
        <f ca="true">+IF(OFFSET('Water Data'!$I$29,0,10*ROW('Water Data'!I28))="","",OFFSET('Water Data'!$I$29,0,10*ROW('Water Data'!I28)))</f>
        <v/>
      </c>
      <c r="CK34" s="277" t="str">
        <f ca="true">+IF(OFFSET('Sanitation Data'!$D$28,0,10*ROW('Sanitation Data'!D28))="","",OFFSET('Sanitation Data'!$D$28,0,10*ROW('Sanitation Data'!D28)))</f>
        <v/>
      </c>
      <c r="CL34" s="277" t="str">
        <f ca="true">+IF(OFFSET('Sanitation Data'!$D$29,0,10*ROW('Sanitation Data'!D28))="","",OFFSET('Sanitation Data'!$D$29,0,10*ROW('Sanitation Data'!D28)))</f>
        <v/>
      </c>
      <c r="CM34" s="277" t="str">
        <f ca="true">+IF(OFFSET('Sanitation Data'!$D$30,0,10*ROW('Sanitation Data'!D28))="","",OFFSET('Sanitation Data'!$D$30,0,10*ROW('Sanitation Data'!D28)))</f>
        <v/>
      </c>
      <c r="CN34" s="277" t="str">
        <f ca="true">+IF(OFFSET('Sanitation Data'!$D$31,0,10*ROW('Sanitation Data'!D28))="","",OFFSET('Sanitation Data'!$D$31,0,10*ROW('Sanitation Data'!D28)))</f>
        <v/>
      </c>
      <c r="CO34" s="277" t="str">
        <f ca="true">+IF(OFFSET('Sanitation Data'!$D$32,0,10*ROW('Sanitation Data'!D28))="","",OFFSET('Sanitation Data'!$D$32,0,10*ROW('Sanitation Data'!D28)))</f>
        <v/>
      </c>
      <c r="CP34" s="277" t="str">
        <f ca="true">+IF(OFFSET('Sanitation Data'!$E$28,0,10*ROW('Sanitation Data'!E28))="","",OFFSET('Sanitation Data'!$E$28,0,10*ROW('Sanitation Data'!E28)))</f>
        <v/>
      </c>
      <c r="CQ34" s="277" t="str">
        <f ca="true">+IF(OFFSET('Sanitation Data'!$E$29,0,10*ROW('Sanitation Data'!E28))="","",OFFSET('Sanitation Data'!$E$29,0,10*ROW('Sanitation Data'!E28)))</f>
        <v/>
      </c>
      <c r="CR34" s="277" t="str">
        <f ca="true">+IF(OFFSET('Sanitation Data'!$E$30,0,10*ROW('Sanitation Data'!E28))="","",OFFSET('Sanitation Data'!$E$30,0,10*ROW('Sanitation Data'!E28)))</f>
        <v/>
      </c>
      <c r="CS34" s="277" t="str">
        <f ca="true">+IF(OFFSET('Sanitation Data'!$E$31,0,10*ROW('Sanitation Data'!E28))="","",OFFSET('Sanitation Data'!$E$31,0,10*ROW('Sanitation Data'!E28)))</f>
        <v/>
      </c>
      <c r="CT34" s="277" t="str">
        <f ca="true">+IF(OFFSET('Sanitation Data'!$E$32,0,10*ROW('Sanitation Data'!E28))="","",OFFSET('Sanitation Data'!$E$32,0,10*ROW('Sanitation Data'!E28)))</f>
        <v/>
      </c>
      <c r="CU34" s="277" t="str">
        <f ca="true">+IF(OFFSET('Sanitation Data'!$F$28,0,10*ROW('Sanitation Data'!F28))="","",OFFSET('Sanitation Data'!$F$28,0,10*ROW('Sanitation Data'!F28)))</f>
        <v/>
      </c>
      <c r="CV34" s="277" t="str">
        <f ca="true">+IF(OFFSET('Sanitation Data'!$F$29,0,10*ROW('Sanitation Data'!F28))="","",OFFSET('Sanitation Data'!$F$29,0,10*ROW('Sanitation Data'!F28)))</f>
        <v/>
      </c>
      <c r="CW34" s="277" t="str">
        <f ca="true">+IF(OFFSET('Sanitation Data'!$F$30,0,10*ROW('Sanitation Data'!F28))="","",OFFSET('Sanitation Data'!$F$30,0,10*ROW('Sanitation Data'!F28)))</f>
        <v/>
      </c>
      <c r="CX34" s="277" t="str">
        <f ca="true">+IF(OFFSET('Sanitation Data'!$F$31,0,10*ROW('Sanitation Data'!F28))="","",OFFSET('Sanitation Data'!$F$31,0,10*ROW('Sanitation Data'!F28)))</f>
        <v/>
      </c>
      <c r="CY34" s="277" t="str">
        <f ca="true">+IF(OFFSET('Sanitation Data'!$F$32,0,10*ROW('Sanitation Data'!F28))="","",OFFSET('Sanitation Data'!$F$32,0,10*ROW('Sanitation Data'!F28)))</f>
        <v/>
      </c>
      <c r="CZ34" s="277" t="str">
        <f ca="true">+IF(OFFSET('Sanitation Data'!$G$28,0,10*ROW('Sanitation Data'!G28))="","",OFFSET('Sanitation Data'!$G$28,0,10*ROW('Sanitation Data'!G28)))</f>
        <v/>
      </c>
      <c r="DA34" s="277" t="str">
        <f ca="true">+IF(OFFSET('Sanitation Data'!$G$29,0,10*ROW('Sanitation Data'!G28))="","",OFFSET('Sanitation Data'!$G$29,0,10*ROW('Sanitation Data'!G28)))</f>
        <v/>
      </c>
      <c r="DB34" s="277" t="str">
        <f ca="true">+IF(OFFSET('Sanitation Data'!$G$30,0,10*ROW('Sanitation Data'!G28))="","",OFFSET('Sanitation Data'!$G$30,0,10*ROW('Sanitation Data'!G28)))</f>
        <v/>
      </c>
      <c r="DC34" s="277" t="str">
        <f ca="true">+IF(OFFSET('Sanitation Data'!$G$31,0,10*ROW('Sanitation Data'!G28))="","",OFFSET('Sanitation Data'!$G$31,0,10*ROW('Sanitation Data'!G28)))</f>
        <v/>
      </c>
      <c r="DD34" s="277" t="str">
        <f ca="true">+IF(OFFSET('Sanitation Data'!$G$32,0,10*ROW('Sanitation Data'!G28))="","",OFFSET('Sanitation Data'!$G$32,0,10*ROW('Sanitation Data'!G28)))</f>
        <v/>
      </c>
      <c r="DE34" s="277" t="str">
        <f ca="true">+IF(OFFSET('Sanitation Data'!$H$28,0,10*ROW('Sanitation Data'!H28))="","",OFFSET('Sanitation Data'!$H$28,0,10*ROW('Sanitation Data'!H28)))</f>
        <v/>
      </c>
      <c r="DF34" s="277" t="str">
        <f ca="true">+IF(OFFSET('Sanitation Data'!$H$29,0,10*ROW('Sanitation Data'!H28))="","",OFFSET('Sanitation Data'!$H$29,0,10*ROW('Sanitation Data'!H28)))</f>
        <v/>
      </c>
      <c r="DG34" s="277" t="str">
        <f ca="true">+IF(OFFSET('Sanitation Data'!$H$30,0,10*ROW('Sanitation Data'!H28))="","",OFFSET('Sanitation Data'!$H$30,0,10*ROW('Sanitation Data'!H28)))</f>
        <v/>
      </c>
      <c r="DH34" s="277" t="str">
        <f ca="true">+IF(OFFSET('Sanitation Data'!$H$31,0,10*ROW('Sanitation Data'!H28))="","",OFFSET('Sanitation Data'!$H$31,0,10*ROW('Sanitation Data'!H28)))</f>
        <v/>
      </c>
      <c r="DI34" s="277" t="str">
        <f ca="true">+IF(OFFSET('Sanitation Data'!$H$32,0,10*ROW('Sanitation Data'!H28))="","",OFFSET('Sanitation Data'!$H$32,0,10*ROW('Sanitation Data'!H28)))</f>
        <v/>
      </c>
      <c r="DJ34" s="277" t="str">
        <f ca="true">+IF(OFFSET('Sanitation Data'!$I$28,0,10*ROW('Sanitation Data'!I28))="","",OFFSET('Sanitation Data'!$I$28,0,10*ROW('Sanitation Data'!I28)))</f>
        <v/>
      </c>
      <c r="DK34" s="277" t="str">
        <f ca="true">+IF(OFFSET('Sanitation Data'!$I$29,0,10*ROW('Sanitation Data'!I28))="","",OFFSET('Sanitation Data'!$I$29,0,10*ROW('Sanitation Data'!I28)))</f>
        <v/>
      </c>
      <c r="DL34" s="277" t="str">
        <f ca="true">+IF(OFFSET('Sanitation Data'!$I$30,0,10*ROW('Sanitation Data'!I28))="","",OFFSET('Sanitation Data'!$I$30,0,10*ROW('Sanitation Data'!I28)))</f>
        <v/>
      </c>
      <c r="DM34" s="277" t="str">
        <f ca="true">+IF(OFFSET('Sanitation Data'!$I$31,0,10*ROW('Sanitation Data'!I28))="","",OFFSET('Sanitation Data'!$I$31,0,10*ROW('Sanitation Data'!I28)))</f>
        <v/>
      </c>
      <c r="DN34" s="277" t="str">
        <f ca="true">+IF(OFFSET('Sanitation Data'!$I$32,0,10*ROW('Sanitation Data'!I28))="","",OFFSET('Sanitation Data'!$I$32,0,10*ROW('Sanitation Data'!I28)))</f>
        <v/>
      </c>
      <c r="DO34" s="277" t="str">
        <f ca="true">+IF(OFFSET('Hygiene Data'!$D$11,0,10*ROW('Hygiene Data'!D28))="","",OFFSET('Hygiene Data'!$D$11,0,10*ROW('Hygiene Data'!D28)))</f>
        <v/>
      </c>
      <c r="DP34" s="277" t="str">
        <f ca="true">+IF(OFFSET('Hygiene Data'!$D$12,0,10*ROW('Hygiene Data'!D28))="","",OFFSET('Hygiene Data'!$D$12,0,10*ROW('Hygiene Data'!D28)))</f>
        <v/>
      </c>
      <c r="DQ34" s="277" t="str">
        <f ca="true">+IF(OFFSET('Hygiene Data'!$D$13,0,10*ROW('Hygiene Data'!D28))="","",OFFSET('Hygiene Data'!$D$13,0,10*ROW('Hygiene Data'!D28)))</f>
        <v/>
      </c>
      <c r="DR34" s="277" t="str">
        <f ca="true">+IF(OFFSET('Hygiene Data'!$E$11,0,10*ROW('Hygiene Data'!E28))="","",OFFSET('Hygiene Data'!$E$11,0,10*ROW('Hygiene Data'!E28)))</f>
        <v/>
      </c>
      <c r="DS34" s="277" t="str">
        <f ca="true">+IF(OFFSET('Hygiene Data'!$E$12,0,10*ROW('Hygiene Data'!E28))="","",OFFSET('Hygiene Data'!$E$12,0,10*ROW('Hygiene Data'!E28)))</f>
        <v/>
      </c>
      <c r="DT34" s="277" t="str">
        <f ca="true">+IF(OFFSET('Hygiene Data'!$E$13,0,10*ROW('Hygiene Data'!E28))="","",OFFSET('Hygiene Data'!$E$13,0,10*ROW('Hygiene Data'!E28)))</f>
        <v/>
      </c>
      <c r="DU34" s="277" t="str">
        <f ca="true">+IF(OFFSET('Hygiene Data'!$F$11,0,10*ROW('Hygiene Data'!F28))="","",OFFSET('Hygiene Data'!$F$11,0,10*ROW('Hygiene Data'!F28)))</f>
        <v/>
      </c>
      <c r="DV34" s="277" t="str">
        <f ca="true">+IF(OFFSET('Hygiene Data'!$F$12,0,10*ROW('Hygiene Data'!F28))="","",OFFSET('Hygiene Data'!$F$12,0,10*ROW('Hygiene Data'!F28)))</f>
        <v/>
      </c>
      <c r="DW34" s="277" t="str">
        <f ca="true">+IF(OFFSET('Hygiene Data'!$F$13,0,10*ROW('Hygiene Data'!F28))="","",OFFSET('Hygiene Data'!$F$13,0,10*ROW('Hygiene Data'!F28)))</f>
        <v/>
      </c>
      <c r="DX34" s="277" t="str">
        <f ca="true">+IF(OFFSET('Hygiene Data'!$G$11,0,10*ROW('Hygiene Data'!G28))="","",OFFSET('Hygiene Data'!$G$11,0,10*ROW('Hygiene Data'!G28)))</f>
        <v/>
      </c>
      <c r="DY34" s="277" t="str">
        <f ca="true">+IF(OFFSET('Hygiene Data'!$G$12,0,10*ROW('Hygiene Data'!G28))="","",OFFSET('Hygiene Data'!$G$12,0,10*ROW('Hygiene Data'!G28)))</f>
        <v/>
      </c>
      <c r="DZ34" s="277" t="str">
        <f ca="true">+IF(OFFSET('Hygiene Data'!$G$13,0,10*ROW('Hygiene Data'!G28))="","",OFFSET('Hygiene Data'!$G$13,0,10*ROW('Hygiene Data'!G28)))</f>
        <v/>
      </c>
      <c r="EA34" s="277" t="str">
        <f ca="true">+IF(OFFSET('Hygiene Data'!$H$11,0,10*ROW('Hygiene Data'!H28))="","",OFFSET('Hygiene Data'!$H$11,0,10*ROW('Hygiene Data'!H28)))</f>
        <v/>
      </c>
      <c r="EB34" s="277" t="str">
        <f ca="true">+IF(OFFSET('Hygiene Data'!$H$12,0,10*ROW('Hygiene Data'!H28))="","",OFFSET('Hygiene Data'!$H$12,0,10*ROW('Hygiene Data'!H28)))</f>
        <v/>
      </c>
      <c r="EC34" s="277" t="str">
        <f ca="true">+IF(OFFSET('Hygiene Data'!$H$13,0,10*ROW('Hygiene Data'!H28))="","",OFFSET('Hygiene Data'!$H$13,0,10*ROW('Hygiene Data'!H28)))</f>
        <v/>
      </c>
      <c r="ED34" s="277" t="str">
        <f ca="true">+IF(OFFSET('Hygiene Data'!$I$11,0,10*ROW('Hygiene Data'!I28))="","",OFFSET('Hygiene Data'!$I$11,0,10*ROW('Hygiene Data'!I28)))</f>
        <v/>
      </c>
      <c r="EE34" s="277" t="str">
        <f ca="true">+IF(OFFSET('Hygiene Data'!$I$12,0,10*ROW('Hygiene Data'!I28))="","",OFFSET('Hygiene Data'!$I$12,0,10*ROW('Hygiene Data'!I28)))</f>
        <v/>
      </c>
      <c r="EF34" s="277"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3"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7"/>
      <c r="BS35" s="277" t="str">
        <f ca="true">+IF(OFFSET('Water Data'!$D$27,0,10*ROW('Water Data'!D29))="","",OFFSET('Water Data'!$D$27,0,10*ROW('Water Data'!D29)))</f>
        <v/>
      </c>
      <c r="BT35" s="277" t="str">
        <f ca="true">+IF(OFFSET('Water Data'!$D$28,0,10*ROW('Water Data'!D29))="","",OFFSET('Water Data'!$D$28,0,10*ROW('Water Data'!D29)))</f>
        <v/>
      </c>
      <c r="BU35" s="277" t="str">
        <f ca="true">+IF(OFFSET('Water Data'!$D$29,0,10*ROW('Water Data'!D29))="","",OFFSET('Water Data'!$D$29,0,10*ROW('Water Data'!D29)))</f>
        <v/>
      </c>
      <c r="BV35" s="277" t="str">
        <f ca="true">+IF(OFFSET('Water Data'!$E$27,0,10*ROW('Water Data'!E29))="","",OFFSET('Water Data'!$E$27,0,10*ROW('Water Data'!E29)))</f>
        <v/>
      </c>
      <c r="BW35" s="277" t="str">
        <f ca="true">+IF(OFFSET('Water Data'!$E$28,0,10*ROW('Water Data'!E29))="","",OFFSET('Water Data'!$E$28,0,10*ROW('Water Data'!E29)))</f>
        <v/>
      </c>
      <c r="BX35" s="277" t="str">
        <f ca="true">+IF(OFFSET('Water Data'!$E$29,0,10*ROW('Water Data'!E29))="","",OFFSET('Water Data'!$E$29,0,10*ROW('Water Data'!E29)))</f>
        <v/>
      </c>
      <c r="BY35" s="277" t="str">
        <f ca="true">+IF(OFFSET('Water Data'!$F$27,0,10*ROW('Water Data'!F29))="","",OFFSET('Water Data'!$F$27,0,10*ROW('Water Data'!F29)))</f>
        <v/>
      </c>
      <c r="BZ35" s="277" t="str">
        <f ca="true">+IF(OFFSET('Water Data'!$F$28,0,10*ROW('Water Data'!F29))="","",OFFSET('Water Data'!$F$28,0,10*ROW('Water Data'!F29)))</f>
        <v/>
      </c>
      <c r="CA35" s="277" t="str">
        <f ca="true">+IF(OFFSET('Water Data'!$F$29,0,10*ROW('Water Data'!F29))="","",OFFSET('Water Data'!$F$29,0,10*ROW('Water Data'!F29)))</f>
        <v/>
      </c>
      <c r="CB35" s="277" t="str">
        <f ca="true">+IF(OFFSET('Water Data'!$G$27,0,10*ROW('Water Data'!G29))="","",OFFSET('Water Data'!$G$27,0,10*ROW('Water Data'!G29)))</f>
        <v/>
      </c>
      <c r="CC35" s="277" t="str">
        <f ca="true">+IF(OFFSET('Water Data'!$G$28,0,10*ROW('Water Data'!G29))="","",OFFSET('Water Data'!$G$28,0,10*ROW('Water Data'!G29)))</f>
        <v/>
      </c>
      <c r="CD35" s="277" t="str">
        <f ca="true">+IF(OFFSET('Water Data'!$G$29,0,10*ROW('Water Data'!G29))="","",OFFSET('Water Data'!$G$29,0,10*ROW('Water Data'!G29)))</f>
        <v/>
      </c>
      <c r="CE35" s="277" t="str">
        <f ca="true">+IF(OFFSET('Water Data'!$H$27,0,10*ROW('Water Data'!H29))="","",OFFSET('Water Data'!$H$27,0,10*ROW('Water Data'!H29)))</f>
        <v/>
      </c>
      <c r="CF35" s="277" t="str">
        <f ca="true">+IF(OFFSET('Water Data'!$H$28,0,10*ROW('Water Data'!H29))="","",OFFSET('Water Data'!$H$28,0,10*ROW('Water Data'!H29)))</f>
        <v/>
      </c>
      <c r="CG35" s="277" t="str">
        <f ca="true">+IF(OFFSET('Water Data'!$H$29,0,10*ROW('Water Data'!H29))="","",OFFSET('Water Data'!$H$29,0,10*ROW('Water Data'!H29)))</f>
        <v/>
      </c>
      <c r="CH35" s="277" t="str">
        <f ca="true">+IF(OFFSET('Water Data'!$I$27,0,10*ROW('Water Data'!I29))="","",OFFSET('Water Data'!$I$27,0,10*ROW('Water Data'!I29)))</f>
        <v/>
      </c>
      <c r="CI35" s="277" t="str">
        <f ca="true">+IF(OFFSET('Water Data'!$I$28,0,10*ROW('Water Data'!I29))="","",OFFSET('Water Data'!$I$28,0,10*ROW('Water Data'!I29)))</f>
        <v/>
      </c>
      <c r="CJ35" s="277" t="str">
        <f ca="true">+IF(OFFSET('Water Data'!$I$29,0,10*ROW('Water Data'!I29))="","",OFFSET('Water Data'!$I$29,0,10*ROW('Water Data'!I29)))</f>
        <v/>
      </c>
      <c r="CK35" s="277" t="str">
        <f ca="true">+IF(OFFSET('Sanitation Data'!$D$28,0,10*ROW('Sanitation Data'!D29))="","",OFFSET('Sanitation Data'!$D$28,0,10*ROW('Sanitation Data'!D29)))</f>
        <v/>
      </c>
      <c r="CL35" s="277" t="str">
        <f ca="true">+IF(OFFSET('Sanitation Data'!$D$29,0,10*ROW('Sanitation Data'!D29))="","",OFFSET('Sanitation Data'!$D$29,0,10*ROW('Sanitation Data'!D29)))</f>
        <v/>
      </c>
      <c r="CM35" s="277" t="str">
        <f ca="true">+IF(OFFSET('Sanitation Data'!$D$30,0,10*ROW('Sanitation Data'!D29))="","",OFFSET('Sanitation Data'!$D$30,0,10*ROW('Sanitation Data'!D29)))</f>
        <v/>
      </c>
      <c r="CN35" s="277" t="str">
        <f ca="true">+IF(OFFSET('Sanitation Data'!$D$31,0,10*ROW('Sanitation Data'!D29))="","",OFFSET('Sanitation Data'!$D$31,0,10*ROW('Sanitation Data'!D29)))</f>
        <v/>
      </c>
      <c r="CO35" s="277" t="str">
        <f ca="true">+IF(OFFSET('Sanitation Data'!$D$32,0,10*ROW('Sanitation Data'!D29))="","",OFFSET('Sanitation Data'!$D$32,0,10*ROW('Sanitation Data'!D29)))</f>
        <v/>
      </c>
      <c r="CP35" s="277" t="str">
        <f ca="true">+IF(OFFSET('Sanitation Data'!$E$28,0,10*ROW('Sanitation Data'!E29))="","",OFFSET('Sanitation Data'!$E$28,0,10*ROW('Sanitation Data'!E29)))</f>
        <v/>
      </c>
      <c r="CQ35" s="277" t="str">
        <f ca="true">+IF(OFFSET('Sanitation Data'!$E$29,0,10*ROW('Sanitation Data'!E29))="","",OFFSET('Sanitation Data'!$E$29,0,10*ROW('Sanitation Data'!E29)))</f>
        <v/>
      </c>
      <c r="CR35" s="277" t="str">
        <f ca="true">+IF(OFFSET('Sanitation Data'!$E$30,0,10*ROW('Sanitation Data'!E29))="","",OFFSET('Sanitation Data'!$E$30,0,10*ROW('Sanitation Data'!E29)))</f>
        <v/>
      </c>
      <c r="CS35" s="277" t="str">
        <f ca="true">+IF(OFFSET('Sanitation Data'!$E$31,0,10*ROW('Sanitation Data'!E29))="","",OFFSET('Sanitation Data'!$E$31,0,10*ROW('Sanitation Data'!E29)))</f>
        <v/>
      </c>
      <c r="CT35" s="277" t="str">
        <f ca="true">+IF(OFFSET('Sanitation Data'!$E$32,0,10*ROW('Sanitation Data'!E29))="","",OFFSET('Sanitation Data'!$E$32,0,10*ROW('Sanitation Data'!E29)))</f>
        <v/>
      </c>
      <c r="CU35" s="277" t="str">
        <f ca="true">+IF(OFFSET('Sanitation Data'!$F$28,0,10*ROW('Sanitation Data'!F29))="","",OFFSET('Sanitation Data'!$F$28,0,10*ROW('Sanitation Data'!F29)))</f>
        <v/>
      </c>
      <c r="CV35" s="277" t="str">
        <f ca="true">+IF(OFFSET('Sanitation Data'!$F$29,0,10*ROW('Sanitation Data'!F29))="","",OFFSET('Sanitation Data'!$F$29,0,10*ROW('Sanitation Data'!F29)))</f>
        <v/>
      </c>
      <c r="CW35" s="277" t="str">
        <f ca="true">+IF(OFFSET('Sanitation Data'!$F$30,0,10*ROW('Sanitation Data'!F29))="","",OFFSET('Sanitation Data'!$F$30,0,10*ROW('Sanitation Data'!F29)))</f>
        <v/>
      </c>
      <c r="CX35" s="277" t="str">
        <f ca="true">+IF(OFFSET('Sanitation Data'!$F$31,0,10*ROW('Sanitation Data'!F29))="","",OFFSET('Sanitation Data'!$F$31,0,10*ROW('Sanitation Data'!F29)))</f>
        <v/>
      </c>
      <c r="CY35" s="277" t="str">
        <f ca="true">+IF(OFFSET('Sanitation Data'!$F$32,0,10*ROW('Sanitation Data'!F29))="","",OFFSET('Sanitation Data'!$F$32,0,10*ROW('Sanitation Data'!F29)))</f>
        <v/>
      </c>
      <c r="CZ35" s="277" t="str">
        <f ca="true">+IF(OFFSET('Sanitation Data'!$G$28,0,10*ROW('Sanitation Data'!G29))="","",OFFSET('Sanitation Data'!$G$28,0,10*ROW('Sanitation Data'!G29)))</f>
        <v/>
      </c>
      <c r="DA35" s="277" t="str">
        <f ca="true">+IF(OFFSET('Sanitation Data'!$G$29,0,10*ROW('Sanitation Data'!G29))="","",OFFSET('Sanitation Data'!$G$29,0,10*ROW('Sanitation Data'!G29)))</f>
        <v/>
      </c>
      <c r="DB35" s="277" t="str">
        <f ca="true">+IF(OFFSET('Sanitation Data'!$G$30,0,10*ROW('Sanitation Data'!G29))="","",OFFSET('Sanitation Data'!$G$30,0,10*ROW('Sanitation Data'!G29)))</f>
        <v/>
      </c>
      <c r="DC35" s="277" t="str">
        <f ca="true">+IF(OFFSET('Sanitation Data'!$G$31,0,10*ROW('Sanitation Data'!G29))="","",OFFSET('Sanitation Data'!$G$31,0,10*ROW('Sanitation Data'!G29)))</f>
        <v/>
      </c>
      <c r="DD35" s="277" t="str">
        <f ca="true">+IF(OFFSET('Sanitation Data'!$G$32,0,10*ROW('Sanitation Data'!G29))="","",OFFSET('Sanitation Data'!$G$32,0,10*ROW('Sanitation Data'!G29)))</f>
        <v/>
      </c>
      <c r="DE35" s="277" t="str">
        <f ca="true">+IF(OFFSET('Sanitation Data'!$H$28,0,10*ROW('Sanitation Data'!H29))="","",OFFSET('Sanitation Data'!$H$28,0,10*ROW('Sanitation Data'!H29)))</f>
        <v/>
      </c>
      <c r="DF35" s="277" t="str">
        <f ca="true">+IF(OFFSET('Sanitation Data'!$H$29,0,10*ROW('Sanitation Data'!H29))="","",OFFSET('Sanitation Data'!$H$29,0,10*ROW('Sanitation Data'!H29)))</f>
        <v/>
      </c>
      <c r="DG35" s="277" t="str">
        <f ca="true">+IF(OFFSET('Sanitation Data'!$H$30,0,10*ROW('Sanitation Data'!H29))="","",OFFSET('Sanitation Data'!$H$30,0,10*ROW('Sanitation Data'!H29)))</f>
        <v/>
      </c>
      <c r="DH35" s="277" t="str">
        <f ca="true">+IF(OFFSET('Sanitation Data'!$H$31,0,10*ROW('Sanitation Data'!H29))="","",OFFSET('Sanitation Data'!$H$31,0,10*ROW('Sanitation Data'!H29)))</f>
        <v/>
      </c>
      <c r="DI35" s="277" t="str">
        <f ca="true">+IF(OFFSET('Sanitation Data'!$H$32,0,10*ROW('Sanitation Data'!H29))="","",OFFSET('Sanitation Data'!$H$32,0,10*ROW('Sanitation Data'!H29)))</f>
        <v/>
      </c>
      <c r="DJ35" s="277" t="str">
        <f ca="true">+IF(OFFSET('Sanitation Data'!$I$28,0,10*ROW('Sanitation Data'!I29))="","",OFFSET('Sanitation Data'!$I$28,0,10*ROW('Sanitation Data'!I29)))</f>
        <v/>
      </c>
      <c r="DK35" s="277" t="str">
        <f ca="true">+IF(OFFSET('Sanitation Data'!$I$29,0,10*ROW('Sanitation Data'!I29))="","",OFFSET('Sanitation Data'!$I$29,0,10*ROW('Sanitation Data'!I29)))</f>
        <v/>
      </c>
      <c r="DL35" s="277" t="str">
        <f ca="true">+IF(OFFSET('Sanitation Data'!$I$30,0,10*ROW('Sanitation Data'!I29))="","",OFFSET('Sanitation Data'!$I$30,0,10*ROW('Sanitation Data'!I29)))</f>
        <v/>
      </c>
      <c r="DM35" s="277" t="str">
        <f ca="true">+IF(OFFSET('Sanitation Data'!$I$31,0,10*ROW('Sanitation Data'!I29))="","",OFFSET('Sanitation Data'!$I$31,0,10*ROW('Sanitation Data'!I29)))</f>
        <v/>
      </c>
      <c r="DN35" s="277" t="str">
        <f ca="true">+IF(OFFSET('Sanitation Data'!$I$32,0,10*ROW('Sanitation Data'!I29))="","",OFFSET('Sanitation Data'!$I$32,0,10*ROW('Sanitation Data'!I29)))</f>
        <v/>
      </c>
      <c r="DO35" s="277" t="str">
        <f ca="true">+IF(OFFSET('Hygiene Data'!$D$11,0,10*ROW('Hygiene Data'!D29))="","",OFFSET('Hygiene Data'!$D$11,0,10*ROW('Hygiene Data'!D29)))</f>
        <v/>
      </c>
      <c r="DP35" s="277" t="str">
        <f ca="true">+IF(OFFSET('Hygiene Data'!$D$12,0,10*ROW('Hygiene Data'!D29))="","",OFFSET('Hygiene Data'!$D$12,0,10*ROW('Hygiene Data'!D29)))</f>
        <v/>
      </c>
      <c r="DQ35" s="277" t="str">
        <f ca="true">+IF(OFFSET('Hygiene Data'!$D$13,0,10*ROW('Hygiene Data'!D29))="","",OFFSET('Hygiene Data'!$D$13,0,10*ROW('Hygiene Data'!D29)))</f>
        <v/>
      </c>
      <c r="DR35" s="277" t="str">
        <f ca="true">+IF(OFFSET('Hygiene Data'!$E$11,0,10*ROW('Hygiene Data'!E29))="","",OFFSET('Hygiene Data'!$E$11,0,10*ROW('Hygiene Data'!E29)))</f>
        <v/>
      </c>
      <c r="DS35" s="277" t="str">
        <f ca="true">+IF(OFFSET('Hygiene Data'!$E$12,0,10*ROW('Hygiene Data'!E29))="","",OFFSET('Hygiene Data'!$E$12,0,10*ROW('Hygiene Data'!E29)))</f>
        <v/>
      </c>
      <c r="DT35" s="277" t="str">
        <f ca="true">+IF(OFFSET('Hygiene Data'!$E$13,0,10*ROW('Hygiene Data'!E29))="","",OFFSET('Hygiene Data'!$E$13,0,10*ROW('Hygiene Data'!E29)))</f>
        <v/>
      </c>
      <c r="DU35" s="277" t="str">
        <f ca="true">+IF(OFFSET('Hygiene Data'!$F$11,0,10*ROW('Hygiene Data'!F29))="","",OFFSET('Hygiene Data'!$F$11,0,10*ROW('Hygiene Data'!F29)))</f>
        <v/>
      </c>
      <c r="DV35" s="277" t="str">
        <f ca="true">+IF(OFFSET('Hygiene Data'!$F$12,0,10*ROW('Hygiene Data'!F29))="","",OFFSET('Hygiene Data'!$F$12,0,10*ROW('Hygiene Data'!F29)))</f>
        <v/>
      </c>
      <c r="DW35" s="277" t="str">
        <f ca="true">+IF(OFFSET('Hygiene Data'!$F$13,0,10*ROW('Hygiene Data'!F29))="","",OFFSET('Hygiene Data'!$F$13,0,10*ROW('Hygiene Data'!F29)))</f>
        <v/>
      </c>
      <c r="DX35" s="277" t="str">
        <f ca="true">+IF(OFFSET('Hygiene Data'!$G$11,0,10*ROW('Hygiene Data'!G29))="","",OFFSET('Hygiene Data'!$G$11,0,10*ROW('Hygiene Data'!G29)))</f>
        <v/>
      </c>
      <c r="DY35" s="277" t="str">
        <f ca="true">+IF(OFFSET('Hygiene Data'!$G$12,0,10*ROW('Hygiene Data'!G29))="","",OFFSET('Hygiene Data'!$G$12,0,10*ROW('Hygiene Data'!G29)))</f>
        <v/>
      </c>
      <c r="DZ35" s="277" t="str">
        <f ca="true">+IF(OFFSET('Hygiene Data'!$G$13,0,10*ROW('Hygiene Data'!G29))="","",OFFSET('Hygiene Data'!$G$13,0,10*ROW('Hygiene Data'!G29)))</f>
        <v/>
      </c>
      <c r="EA35" s="277" t="str">
        <f ca="true">+IF(OFFSET('Hygiene Data'!$H$11,0,10*ROW('Hygiene Data'!H29))="","",OFFSET('Hygiene Data'!$H$11,0,10*ROW('Hygiene Data'!H29)))</f>
        <v/>
      </c>
      <c r="EB35" s="277" t="str">
        <f ca="true">+IF(OFFSET('Hygiene Data'!$H$12,0,10*ROW('Hygiene Data'!H29))="","",OFFSET('Hygiene Data'!$H$12,0,10*ROW('Hygiene Data'!H29)))</f>
        <v/>
      </c>
      <c r="EC35" s="277" t="str">
        <f ca="true">+IF(OFFSET('Hygiene Data'!$H$13,0,10*ROW('Hygiene Data'!H29))="","",OFFSET('Hygiene Data'!$H$13,0,10*ROW('Hygiene Data'!H29)))</f>
        <v/>
      </c>
      <c r="ED35" s="277" t="str">
        <f ca="true">+IF(OFFSET('Hygiene Data'!$I$11,0,10*ROW('Hygiene Data'!I29))="","",OFFSET('Hygiene Data'!$I$11,0,10*ROW('Hygiene Data'!I29)))</f>
        <v/>
      </c>
      <c r="EE35" s="277" t="str">
        <f ca="true">+IF(OFFSET('Hygiene Data'!$I$12,0,10*ROW('Hygiene Data'!I29))="","",OFFSET('Hygiene Data'!$I$12,0,10*ROW('Hygiene Data'!I29)))</f>
        <v/>
      </c>
      <c r="EF35" s="277"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3"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7"/>
      <c r="BS36" s="277" t="str">
        <f ca="true">+IF(OFFSET('Water Data'!$D$27,0,10*ROW('Water Data'!D30))="","",OFFSET('Water Data'!$D$27,0,10*ROW('Water Data'!D30)))</f>
        <v/>
      </c>
      <c r="BT36" s="277" t="str">
        <f ca="true">+IF(OFFSET('Water Data'!$D$28,0,10*ROW('Water Data'!D30))="","",OFFSET('Water Data'!$D$28,0,10*ROW('Water Data'!D30)))</f>
        <v/>
      </c>
      <c r="BU36" s="277" t="str">
        <f ca="true">+IF(OFFSET('Water Data'!$D$29,0,10*ROW('Water Data'!D30))="","",OFFSET('Water Data'!$D$29,0,10*ROW('Water Data'!D30)))</f>
        <v/>
      </c>
      <c r="BV36" s="277" t="str">
        <f ca="true">+IF(OFFSET('Water Data'!$E$27,0,10*ROW('Water Data'!E30))="","",OFFSET('Water Data'!$E$27,0,10*ROW('Water Data'!E30)))</f>
        <v/>
      </c>
      <c r="BW36" s="277" t="str">
        <f ca="true">+IF(OFFSET('Water Data'!$E$28,0,10*ROW('Water Data'!E30))="","",OFFSET('Water Data'!$E$28,0,10*ROW('Water Data'!E30)))</f>
        <v/>
      </c>
      <c r="BX36" s="277" t="str">
        <f ca="true">+IF(OFFSET('Water Data'!$E$29,0,10*ROW('Water Data'!E30))="","",OFFSET('Water Data'!$E$29,0,10*ROW('Water Data'!E30)))</f>
        <v/>
      </c>
      <c r="BY36" s="277" t="str">
        <f ca="true">+IF(OFFSET('Water Data'!$F$27,0,10*ROW('Water Data'!F30))="","",OFFSET('Water Data'!$F$27,0,10*ROW('Water Data'!F30)))</f>
        <v/>
      </c>
      <c r="BZ36" s="277" t="str">
        <f ca="true">+IF(OFFSET('Water Data'!$F$28,0,10*ROW('Water Data'!F30))="","",OFFSET('Water Data'!$F$28,0,10*ROW('Water Data'!F30)))</f>
        <v/>
      </c>
      <c r="CA36" s="277" t="str">
        <f ca="true">+IF(OFFSET('Water Data'!$F$29,0,10*ROW('Water Data'!F30))="","",OFFSET('Water Data'!$F$29,0,10*ROW('Water Data'!F30)))</f>
        <v/>
      </c>
      <c r="CB36" s="277" t="str">
        <f ca="true">+IF(OFFSET('Water Data'!$G$27,0,10*ROW('Water Data'!G30))="","",OFFSET('Water Data'!$G$27,0,10*ROW('Water Data'!G30)))</f>
        <v/>
      </c>
      <c r="CC36" s="277" t="str">
        <f ca="true">+IF(OFFSET('Water Data'!$G$28,0,10*ROW('Water Data'!G30))="","",OFFSET('Water Data'!$G$28,0,10*ROW('Water Data'!G30)))</f>
        <v/>
      </c>
      <c r="CD36" s="277" t="str">
        <f ca="true">+IF(OFFSET('Water Data'!$G$29,0,10*ROW('Water Data'!G30))="","",OFFSET('Water Data'!$G$29,0,10*ROW('Water Data'!G30)))</f>
        <v/>
      </c>
      <c r="CE36" s="277" t="str">
        <f ca="true">+IF(OFFSET('Water Data'!$H$27,0,10*ROW('Water Data'!H30))="","",OFFSET('Water Data'!$H$27,0,10*ROW('Water Data'!H30)))</f>
        <v/>
      </c>
      <c r="CF36" s="277" t="str">
        <f ca="true">+IF(OFFSET('Water Data'!$H$28,0,10*ROW('Water Data'!H30))="","",OFFSET('Water Data'!$H$28,0,10*ROW('Water Data'!H30)))</f>
        <v/>
      </c>
      <c r="CG36" s="277" t="str">
        <f ca="true">+IF(OFFSET('Water Data'!$H$29,0,10*ROW('Water Data'!H30))="","",OFFSET('Water Data'!$H$29,0,10*ROW('Water Data'!H30)))</f>
        <v/>
      </c>
      <c r="CH36" s="277" t="str">
        <f ca="true">+IF(OFFSET('Water Data'!$I$27,0,10*ROW('Water Data'!I30))="","",OFFSET('Water Data'!$I$27,0,10*ROW('Water Data'!I30)))</f>
        <v/>
      </c>
      <c r="CI36" s="277" t="str">
        <f ca="true">+IF(OFFSET('Water Data'!$I$28,0,10*ROW('Water Data'!I30))="","",OFFSET('Water Data'!$I$28,0,10*ROW('Water Data'!I30)))</f>
        <v/>
      </c>
      <c r="CJ36" s="277" t="str">
        <f ca="true">+IF(OFFSET('Water Data'!$I$29,0,10*ROW('Water Data'!I30))="","",OFFSET('Water Data'!$I$29,0,10*ROW('Water Data'!I30)))</f>
        <v/>
      </c>
      <c r="CK36" s="277" t="str">
        <f ca="true">+IF(OFFSET('Sanitation Data'!$D$28,0,10*ROW('Sanitation Data'!D30))="","",OFFSET('Sanitation Data'!$D$28,0,10*ROW('Sanitation Data'!D30)))</f>
        <v/>
      </c>
      <c r="CL36" s="277" t="str">
        <f ca="true">+IF(OFFSET('Sanitation Data'!$D$29,0,10*ROW('Sanitation Data'!D30))="","",OFFSET('Sanitation Data'!$D$29,0,10*ROW('Sanitation Data'!D30)))</f>
        <v/>
      </c>
      <c r="CM36" s="277" t="str">
        <f ca="true">+IF(OFFSET('Sanitation Data'!$D$30,0,10*ROW('Sanitation Data'!D30))="","",OFFSET('Sanitation Data'!$D$30,0,10*ROW('Sanitation Data'!D30)))</f>
        <v/>
      </c>
      <c r="CN36" s="277" t="str">
        <f ca="true">+IF(OFFSET('Sanitation Data'!$D$31,0,10*ROW('Sanitation Data'!D30))="","",OFFSET('Sanitation Data'!$D$31,0,10*ROW('Sanitation Data'!D30)))</f>
        <v/>
      </c>
      <c r="CO36" s="277" t="str">
        <f ca="true">+IF(OFFSET('Sanitation Data'!$D$32,0,10*ROW('Sanitation Data'!D30))="","",OFFSET('Sanitation Data'!$D$32,0,10*ROW('Sanitation Data'!D30)))</f>
        <v/>
      </c>
      <c r="CP36" s="277" t="str">
        <f ca="true">+IF(OFFSET('Sanitation Data'!$E$28,0,10*ROW('Sanitation Data'!E30))="","",OFFSET('Sanitation Data'!$E$28,0,10*ROW('Sanitation Data'!E30)))</f>
        <v/>
      </c>
      <c r="CQ36" s="277" t="str">
        <f ca="true">+IF(OFFSET('Sanitation Data'!$E$29,0,10*ROW('Sanitation Data'!E30))="","",OFFSET('Sanitation Data'!$E$29,0,10*ROW('Sanitation Data'!E30)))</f>
        <v/>
      </c>
      <c r="CR36" s="277" t="str">
        <f ca="true">+IF(OFFSET('Sanitation Data'!$E$30,0,10*ROW('Sanitation Data'!E30))="","",OFFSET('Sanitation Data'!$E$30,0,10*ROW('Sanitation Data'!E30)))</f>
        <v/>
      </c>
      <c r="CS36" s="277" t="str">
        <f ca="true">+IF(OFFSET('Sanitation Data'!$E$31,0,10*ROW('Sanitation Data'!E30))="","",OFFSET('Sanitation Data'!$E$31,0,10*ROW('Sanitation Data'!E30)))</f>
        <v/>
      </c>
      <c r="CT36" s="277" t="str">
        <f ca="true">+IF(OFFSET('Sanitation Data'!$E$32,0,10*ROW('Sanitation Data'!E30))="","",OFFSET('Sanitation Data'!$E$32,0,10*ROW('Sanitation Data'!E30)))</f>
        <v/>
      </c>
      <c r="CU36" s="277" t="str">
        <f ca="true">+IF(OFFSET('Sanitation Data'!$F$28,0,10*ROW('Sanitation Data'!F30))="","",OFFSET('Sanitation Data'!$F$28,0,10*ROW('Sanitation Data'!F30)))</f>
        <v/>
      </c>
      <c r="CV36" s="277" t="str">
        <f ca="true">+IF(OFFSET('Sanitation Data'!$F$29,0,10*ROW('Sanitation Data'!F30))="","",OFFSET('Sanitation Data'!$F$29,0,10*ROW('Sanitation Data'!F30)))</f>
        <v/>
      </c>
      <c r="CW36" s="277" t="str">
        <f ca="true">+IF(OFFSET('Sanitation Data'!$F$30,0,10*ROW('Sanitation Data'!F30))="","",OFFSET('Sanitation Data'!$F$30,0,10*ROW('Sanitation Data'!F30)))</f>
        <v/>
      </c>
      <c r="CX36" s="277" t="str">
        <f ca="true">+IF(OFFSET('Sanitation Data'!$F$31,0,10*ROW('Sanitation Data'!F30))="","",OFFSET('Sanitation Data'!$F$31,0,10*ROW('Sanitation Data'!F30)))</f>
        <v/>
      </c>
      <c r="CY36" s="277" t="str">
        <f ca="true">+IF(OFFSET('Sanitation Data'!$F$32,0,10*ROW('Sanitation Data'!F30))="","",OFFSET('Sanitation Data'!$F$32,0,10*ROW('Sanitation Data'!F30)))</f>
        <v/>
      </c>
      <c r="CZ36" s="277" t="str">
        <f ca="true">+IF(OFFSET('Sanitation Data'!$G$28,0,10*ROW('Sanitation Data'!G30))="","",OFFSET('Sanitation Data'!$G$28,0,10*ROW('Sanitation Data'!G30)))</f>
        <v/>
      </c>
      <c r="DA36" s="277" t="str">
        <f ca="true">+IF(OFFSET('Sanitation Data'!$G$29,0,10*ROW('Sanitation Data'!G30))="","",OFFSET('Sanitation Data'!$G$29,0,10*ROW('Sanitation Data'!G30)))</f>
        <v/>
      </c>
      <c r="DB36" s="277" t="str">
        <f ca="true">+IF(OFFSET('Sanitation Data'!$G$30,0,10*ROW('Sanitation Data'!G30))="","",OFFSET('Sanitation Data'!$G$30,0,10*ROW('Sanitation Data'!G30)))</f>
        <v/>
      </c>
      <c r="DC36" s="277" t="str">
        <f ca="true">+IF(OFFSET('Sanitation Data'!$G$31,0,10*ROW('Sanitation Data'!G30))="","",OFFSET('Sanitation Data'!$G$31,0,10*ROW('Sanitation Data'!G30)))</f>
        <v/>
      </c>
      <c r="DD36" s="277" t="str">
        <f ca="true">+IF(OFFSET('Sanitation Data'!$G$32,0,10*ROW('Sanitation Data'!G30))="","",OFFSET('Sanitation Data'!$G$32,0,10*ROW('Sanitation Data'!G30)))</f>
        <v/>
      </c>
      <c r="DE36" s="277" t="str">
        <f ca="true">+IF(OFFSET('Sanitation Data'!$H$28,0,10*ROW('Sanitation Data'!H30))="","",OFFSET('Sanitation Data'!$H$28,0,10*ROW('Sanitation Data'!H30)))</f>
        <v/>
      </c>
      <c r="DF36" s="277" t="str">
        <f ca="true">+IF(OFFSET('Sanitation Data'!$H$29,0,10*ROW('Sanitation Data'!H30))="","",OFFSET('Sanitation Data'!$H$29,0,10*ROW('Sanitation Data'!H30)))</f>
        <v/>
      </c>
      <c r="DG36" s="277" t="str">
        <f ca="true">+IF(OFFSET('Sanitation Data'!$H$30,0,10*ROW('Sanitation Data'!H30))="","",OFFSET('Sanitation Data'!$H$30,0,10*ROW('Sanitation Data'!H30)))</f>
        <v/>
      </c>
      <c r="DH36" s="277" t="str">
        <f ca="true">+IF(OFFSET('Sanitation Data'!$H$31,0,10*ROW('Sanitation Data'!H30))="","",OFFSET('Sanitation Data'!$H$31,0,10*ROW('Sanitation Data'!H30)))</f>
        <v/>
      </c>
      <c r="DI36" s="277" t="str">
        <f ca="true">+IF(OFFSET('Sanitation Data'!$H$32,0,10*ROW('Sanitation Data'!H30))="","",OFFSET('Sanitation Data'!$H$32,0,10*ROW('Sanitation Data'!H30)))</f>
        <v/>
      </c>
      <c r="DJ36" s="277" t="str">
        <f ca="true">+IF(OFFSET('Sanitation Data'!$I$28,0,10*ROW('Sanitation Data'!I30))="","",OFFSET('Sanitation Data'!$I$28,0,10*ROW('Sanitation Data'!I30)))</f>
        <v/>
      </c>
      <c r="DK36" s="277" t="str">
        <f ca="true">+IF(OFFSET('Sanitation Data'!$I$29,0,10*ROW('Sanitation Data'!I30))="","",OFFSET('Sanitation Data'!$I$29,0,10*ROW('Sanitation Data'!I30)))</f>
        <v/>
      </c>
      <c r="DL36" s="277" t="str">
        <f ca="true">+IF(OFFSET('Sanitation Data'!$I$30,0,10*ROW('Sanitation Data'!I30))="","",OFFSET('Sanitation Data'!$I$30,0,10*ROW('Sanitation Data'!I30)))</f>
        <v/>
      </c>
      <c r="DM36" s="277" t="str">
        <f ca="true">+IF(OFFSET('Sanitation Data'!$I$31,0,10*ROW('Sanitation Data'!I30))="","",OFFSET('Sanitation Data'!$I$31,0,10*ROW('Sanitation Data'!I30)))</f>
        <v/>
      </c>
      <c r="DN36" s="277" t="str">
        <f ca="true">+IF(OFFSET('Sanitation Data'!$I$32,0,10*ROW('Sanitation Data'!I30))="","",OFFSET('Sanitation Data'!$I$32,0,10*ROW('Sanitation Data'!I30)))</f>
        <v/>
      </c>
      <c r="DO36" s="277" t="str">
        <f ca="true">+IF(OFFSET('Hygiene Data'!$D$11,0,10*ROW('Hygiene Data'!D30))="","",OFFSET('Hygiene Data'!$D$11,0,10*ROW('Hygiene Data'!D30)))</f>
        <v/>
      </c>
      <c r="DP36" s="277" t="str">
        <f ca="true">+IF(OFFSET('Hygiene Data'!$D$12,0,10*ROW('Hygiene Data'!D30))="","",OFFSET('Hygiene Data'!$D$12,0,10*ROW('Hygiene Data'!D30)))</f>
        <v/>
      </c>
      <c r="DQ36" s="277" t="str">
        <f ca="true">+IF(OFFSET('Hygiene Data'!$D$13,0,10*ROW('Hygiene Data'!D30))="","",OFFSET('Hygiene Data'!$D$13,0,10*ROW('Hygiene Data'!D30)))</f>
        <v/>
      </c>
      <c r="DR36" s="277" t="str">
        <f ca="true">+IF(OFFSET('Hygiene Data'!$E$11,0,10*ROW('Hygiene Data'!E30))="","",OFFSET('Hygiene Data'!$E$11,0,10*ROW('Hygiene Data'!E30)))</f>
        <v/>
      </c>
      <c r="DS36" s="277" t="str">
        <f ca="true">+IF(OFFSET('Hygiene Data'!$E$12,0,10*ROW('Hygiene Data'!E30))="","",OFFSET('Hygiene Data'!$E$12,0,10*ROW('Hygiene Data'!E30)))</f>
        <v/>
      </c>
      <c r="DT36" s="277" t="str">
        <f ca="true">+IF(OFFSET('Hygiene Data'!$E$13,0,10*ROW('Hygiene Data'!E30))="","",OFFSET('Hygiene Data'!$E$13,0,10*ROW('Hygiene Data'!E30)))</f>
        <v/>
      </c>
      <c r="DU36" s="277" t="str">
        <f ca="true">+IF(OFFSET('Hygiene Data'!$F$11,0,10*ROW('Hygiene Data'!F30))="","",OFFSET('Hygiene Data'!$F$11,0,10*ROW('Hygiene Data'!F30)))</f>
        <v/>
      </c>
      <c r="DV36" s="277" t="str">
        <f ca="true">+IF(OFFSET('Hygiene Data'!$F$12,0,10*ROW('Hygiene Data'!F30))="","",OFFSET('Hygiene Data'!$F$12,0,10*ROW('Hygiene Data'!F30)))</f>
        <v/>
      </c>
      <c r="DW36" s="277" t="str">
        <f ca="true">+IF(OFFSET('Hygiene Data'!$F$13,0,10*ROW('Hygiene Data'!F30))="","",OFFSET('Hygiene Data'!$F$13,0,10*ROW('Hygiene Data'!F30)))</f>
        <v/>
      </c>
      <c r="DX36" s="277" t="str">
        <f ca="true">+IF(OFFSET('Hygiene Data'!$G$11,0,10*ROW('Hygiene Data'!G30))="","",OFFSET('Hygiene Data'!$G$11,0,10*ROW('Hygiene Data'!G30)))</f>
        <v/>
      </c>
      <c r="DY36" s="277" t="str">
        <f ca="true">+IF(OFFSET('Hygiene Data'!$G$12,0,10*ROW('Hygiene Data'!G30))="","",OFFSET('Hygiene Data'!$G$12,0,10*ROW('Hygiene Data'!G30)))</f>
        <v/>
      </c>
      <c r="DZ36" s="277" t="str">
        <f ca="true">+IF(OFFSET('Hygiene Data'!$G$13,0,10*ROW('Hygiene Data'!G30))="","",OFFSET('Hygiene Data'!$G$13,0,10*ROW('Hygiene Data'!G30)))</f>
        <v/>
      </c>
      <c r="EA36" s="277" t="str">
        <f ca="true">+IF(OFFSET('Hygiene Data'!$H$11,0,10*ROW('Hygiene Data'!H30))="","",OFFSET('Hygiene Data'!$H$11,0,10*ROW('Hygiene Data'!H30)))</f>
        <v/>
      </c>
      <c r="EB36" s="277" t="str">
        <f ca="true">+IF(OFFSET('Hygiene Data'!$H$12,0,10*ROW('Hygiene Data'!H30))="","",OFFSET('Hygiene Data'!$H$12,0,10*ROW('Hygiene Data'!H30)))</f>
        <v/>
      </c>
      <c r="EC36" s="277" t="str">
        <f ca="true">+IF(OFFSET('Hygiene Data'!$H$13,0,10*ROW('Hygiene Data'!H30))="","",OFFSET('Hygiene Data'!$H$13,0,10*ROW('Hygiene Data'!H30)))</f>
        <v/>
      </c>
      <c r="ED36" s="277" t="str">
        <f ca="true">+IF(OFFSET('Hygiene Data'!$I$11,0,10*ROW('Hygiene Data'!I30))="","",OFFSET('Hygiene Data'!$I$11,0,10*ROW('Hygiene Data'!I30)))</f>
        <v/>
      </c>
      <c r="EE36" s="277" t="str">
        <f ca="true">+IF(OFFSET('Hygiene Data'!$I$12,0,10*ROW('Hygiene Data'!I30))="","",OFFSET('Hygiene Data'!$I$12,0,10*ROW('Hygiene Data'!I30)))</f>
        <v/>
      </c>
      <c r="EF36" s="277"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3"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7"/>
      <c r="BS37" s="277" t="str">
        <f ca="true">+IF(OFFSET('Water Data'!$D$27,0,10*ROW('Water Data'!D31))="","",OFFSET('Water Data'!$D$27,0,10*ROW('Water Data'!D31)))</f>
        <v/>
      </c>
      <c r="BT37" s="277" t="str">
        <f ca="true">+IF(OFFSET('Water Data'!$D$28,0,10*ROW('Water Data'!D31))="","",OFFSET('Water Data'!$D$28,0,10*ROW('Water Data'!D31)))</f>
        <v/>
      </c>
      <c r="BU37" s="277" t="str">
        <f ca="true">+IF(OFFSET('Water Data'!$D$29,0,10*ROW('Water Data'!D31))="","",OFFSET('Water Data'!$D$29,0,10*ROW('Water Data'!D31)))</f>
        <v/>
      </c>
      <c r="BV37" s="277" t="str">
        <f ca="true">+IF(OFFSET('Water Data'!$E$27,0,10*ROW('Water Data'!E31))="","",OFFSET('Water Data'!$E$27,0,10*ROW('Water Data'!E31)))</f>
        <v/>
      </c>
      <c r="BW37" s="277" t="str">
        <f ca="true">+IF(OFFSET('Water Data'!$E$28,0,10*ROW('Water Data'!E31))="","",OFFSET('Water Data'!$E$28,0,10*ROW('Water Data'!E31)))</f>
        <v/>
      </c>
      <c r="BX37" s="277" t="str">
        <f ca="true">+IF(OFFSET('Water Data'!$E$29,0,10*ROW('Water Data'!E31))="","",OFFSET('Water Data'!$E$29,0,10*ROW('Water Data'!E31)))</f>
        <v/>
      </c>
      <c r="BY37" s="277" t="str">
        <f ca="true">+IF(OFFSET('Water Data'!$F$27,0,10*ROW('Water Data'!F31))="","",OFFSET('Water Data'!$F$27,0,10*ROW('Water Data'!F31)))</f>
        <v/>
      </c>
      <c r="BZ37" s="277" t="str">
        <f ca="true">+IF(OFFSET('Water Data'!$F$28,0,10*ROW('Water Data'!F31))="","",OFFSET('Water Data'!$F$28,0,10*ROW('Water Data'!F31)))</f>
        <v/>
      </c>
      <c r="CA37" s="277" t="str">
        <f ca="true">+IF(OFFSET('Water Data'!$F$29,0,10*ROW('Water Data'!F31))="","",OFFSET('Water Data'!$F$29,0,10*ROW('Water Data'!F31)))</f>
        <v/>
      </c>
      <c r="CB37" s="277" t="str">
        <f ca="true">+IF(OFFSET('Water Data'!$G$27,0,10*ROW('Water Data'!G31))="","",OFFSET('Water Data'!$G$27,0,10*ROW('Water Data'!G31)))</f>
        <v/>
      </c>
      <c r="CC37" s="277" t="str">
        <f ca="true">+IF(OFFSET('Water Data'!$G$28,0,10*ROW('Water Data'!G31))="","",OFFSET('Water Data'!$G$28,0,10*ROW('Water Data'!G31)))</f>
        <v/>
      </c>
      <c r="CD37" s="277" t="str">
        <f ca="true">+IF(OFFSET('Water Data'!$G$29,0,10*ROW('Water Data'!G31))="","",OFFSET('Water Data'!$G$29,0,10*ROW('Water Data'!G31)))</f>
        <v/>
      </c>
      <c r="CE37" s="277" t="str">
        <f ca="true">+IF(OFFSET('Water Data'!$H$27,0,10*ROW('Water Data'!H31))="","",OFFSET('Water Data'!$H$27,0,10*ROW('Water Data'!H31)))</f>
        <v/>
      </c>
      <c r="CF37" s="277" t="str">
        <f ca="true">+IF(OFFSET('Water Data'!$H$28,0,10*ROW('Water Data'!H31))="","",OFFSET('Water Data'!$H$28,0,10*ROW('Water Data'!H31)))</f>
        <v/>
      </c>
      <c r="CG37" s="277" t="str">
        <f ca="true">+IF(OFFSET('Water Data'!$H$29,0,10*ROW('Water Data'!H31))="","",OFFSET('Water Data'!$H$29,0,10*ROW('Water Data'!H31)))</f>
        <v/>
      </c>
      <c r="CH37" s="277" t="str">
        <f ca="true">+IF(OFFSET('Water Data'!$I$27,0,10*ROW('Water Data'!I31))="","",OFFSET('Water Data'!$I$27,0,10*ROW('Water Data'!I31)))</f>
        <v/>
      </c>
      <c r="CI37" s="277" t="str">
        <f ca="true">+IF(OFFSET('Water Data'!$I$28,0,10*ROW('Water Data'!I31))="","",OFFSET('Water Data'!$I$28,0,10*ROW('Water Data'!I31)))</f>
        <v/>
      </c>
      <c r="CJ37" s="277" t="str">
        <f ca="true">+IF(OFFSET('Water Data'!$I$29,0,10*ROW('Water Data'!I31))="","",OFFSET('Water Data'!$I$29,0,10*ROW('Water Data'!I31)))</f>
        <v/>
      </c>
      <c r="CK37" s="277" t="str">
        <f ca="true">+IF(OFFSET('Sanitation Data'!$D$28,0,10*ROW('Sanitation Data'!D31))="","",OFFSET('Sanitation Data'!$D$28,0,10*ROW('Sanitation Data'!D31)))</f>
        <v/>
      </c>
      <c r="CL37" s="277" t="str">
        <f ca="true">+IF(OFFSET('Sanitation Data'!$D$29,0,10*ROW('Sanitation Data'!D31))="","",OFFSET('Sanitation Data'!$D$29,0,10*ROW('Sanitation Data'!D31)))</f>
        <v/>
      </c>
      <c r="CM37" s="277" t="str">
        <f ca="true">+IF(OFFSET('Sanitation Data'!$D$30,0,10*ROW('Sanitation Data'!D31))="","",OFFSET('Sanitation Data'!$D$30,0,10*ROW('Sanitation Data'!D31)))</f>
        <v/>
      </c>
      <c r="CN37" s="277" t="str">
        <f ca="true">+IF(OFFSET('Sanitation Data'!$D$31,0,10*ROW('Sanitation Data'!D31))="","",OFFSET('Sanitation Data'!$D$31,0,10*ROW('Sanitation Data'!D31)))</f>
        <v/>
      </c>
      <c r="CO37" s="277" t="str">
        <f ca="true">+IF(OFFSET('Sanitation Data'!$D$32,0,10*ROW('Sanitation Data'!D31))="","",OFFSET('Sanitation Data'!$D$32,0,10*ROW('Sanitation Data'!D31)))</f>
        <v/>
      </c>
      <c r="CP37" s="277" t="str">
        <f ca="true">+IF(OFFSET('Sanitation Data'!$E$28,0,10*ROW('Sanitation Data'!E31))="","",OFFSET('Sanitation Data'!$E$28,0,10*ROW('Sanitation Data'!E31)))</f>
        <v/>
      </c>
      <c r="CQ37" s="277" t="str">
        <f ca="true">+IF(OFFSET('Sanitation Data'!$E$29,0,10*ROW('Sanitation Data'!E31))="","",OFFSET('Sanitation Data'!$E$29,0,10*ROW('Sanitation Data'!E31)))</f>
        <v/>
      </c>
      <c r="CR37" s="277" t="str">
        <f ca="true">+IF(OFFSET('Sanitation Data'!$E$30,0,10*ROW('Sanitation Data'!E31))="","",OFFSET('Sanitation Data'!$E$30,0,10*ROW('Sanitation Data'!E31)))</f>
        <v/>
      </c>
      <c r="CS37" s="277" t="str">
        <f ca="true">+IF(OFFSET('Sanitation Data'!$E$31,0,10*ROW('Sanitation Data'!E31))="","",OFFSET('Sanitation Data'!$E$31,0,10*ROW('Sanitation Data'!E31)))</f>
        <v/>
      </c>
      <c r="CT37" s="277" t="str">
        <f ca="true">+IF(OFFSET('Sanitation Data'!$E$32,0,10*ROW('Sanitation Data'!E31))="","",OFFSET('Sanitation Data'!$E$32,0,10*ROW('Sanitation Data'!E31)))</f>
        <v/>
      </c>
      <c r="CU37" s="277" t="str">
        <f ca="true">+IF(OFFSET('Sanitation Data'!$F$28,0,10*ROW('Sanitation Data'!F31))="","",OFFSET('Sanitation Data'!$F$28,0,10*ROW('Sanitation Data'!F31)))</f>
        <v/>
      </c>
      <c r="CV37" s="277" t="str">
        <f ca="true">+IF(OFFSET('Sanitation Data'!$F$29,0,10*ROW('Sanitation Data'!F31))="","",OFFSET('Sanitation Data'!$F$29,0,10*ROW('Sanitation Data'!F31)))</f>
        <v/>
      </c>
      <c r="CW37" s="277" t="str">
        <f ca="true">+IF(OFFSET('Sanitation Data'!$F$30,0,10*ROW('Sanitation Data'!F31))="","",OFFSET('Sanitation Data'!$F$30,0,10*ROW('Sanitation Data'!F31)))</f>
        <v/>
      </c>
      <c r="CX37" s="277" t="str">
        <f ca="true">+IF(OFFSET('Sanitation Data'!$F$31,0,10*ROW('Sanitation Data'!F31))="","",OFFSET('Sanitation Data'!$F$31,0,10*ROW('Sanitation Data'!F31)))</f>
        <v/>
      </c>
      <c r="CY37" s="277" t="str">
        <f ca="true">+IF(OFFSET('Sanitation Data'!$F$32,0,10*ROW('Sanitation Data'!F31))="","",OFFSET('Sanitation Data'!$F$32,0,10*ROW('Sanitation Data'!F31)))</f>
        <v/>
      </c>
      <c r="CZ37" s="277" t="str">
        <f ca="true">+IF(OFFSET('Sanitation Data'!$G$28,0,10*ROW('Sanitation Data'!G31))="","",OFFSET('Sanitation Data'!$G$28,0,10*ROW('Sanitation Data'!G31)))</f>
        <v/>
      </c>
      <c r="DA37" s="277" t="str">
        <f ca="true">+IF(OFFSET('Sanitation Data'!$G$29,0,10*ROW('Sanitation Data'!G31))="","",OFFSET('Sanitation Data'!$G$29,0,10*ROW('Sanitation Data'!G31)))</f>
        <v/>
      </c>
      <c r="DB37" s="277" t="str">
        <f ca="true">+IF(OFFSET('Sanitation Data'!$G$30,0,10*ROW('Sanitation Data'!G31))="","",OFFSET('Sanitation Data'!$G$30,0,10*ROW('Sanitation Data'!G31)))</f>
        <v/>
      </c>
      <c r="DC37" s="277" t="str">
        <f ca="true">+IF(OFFSET('Sanitation Data'!$G$31,0,10*ROW('Sanitation Data'!G31))="","",OFFSET('Sanitation Data'!$G$31,0,10*ROW('Sanitation Data'!G31)))</f>
        <v/>
      </c>
      <c r="DD37" s="277" t="str">
        <f ca="true">+IF(OFFSET('Sanitation Data'!$G$32,0,10*ROW('Sanitation Data'!G31))="","",OFFSET('Sanitation Data'!$G$32,0,10*ROW('Sanitation Data'!G31)))</f>
        <v/>
      </c>
      <c r="DE37" s="277" t="str">
        <f ca="true">+IF(OFFSET('Sanitation Data'!$H$28,0,10*ROW('Sanitation Data'!H31))="","",OFFSET('Sanitation Data'!$H$28,0,10*ROW('Sanitation Data'!H31)))</f>
        <v/>
      </c>
      <c r="DF37" s="277" t="str">
        <f ca="true">+IF(OFFSET('Sanitation Data'!$H$29,0,10*ROW('Sanitation Data'!H31))="","",OFFSET('Sanitation Data'!$H$29,0,10*ROW('Sanitation Data'!H31)))</f>
        <v/>
      </c>
      <c r="DG37" s="277" t="str">
        <f ca="true">+IF(OFFSET('Sanitation Data'!$H$30,0,10*ROW('Sanitation Data'!H31))="","",OFFSET('Sanitation Data'!$H$30,0,10*ROW('Sanitation Data'!H31)))</f>
        <v/>
      </c>
      <c r="DH37" s="277" t="str">
        <f ca="true">+IF(OFFSET('Sanitation Data'!$H$31,0,10*ROW('Sanitation Data'!H31))="","",OFFSET('Sanitation Data'!$H$31,0,10*ROW('Sanitation Data'!H31)))</f>
        <v/>
      </c>
      <c r="DI37" s="277" t="str">
        <f ca="true">+IF(OFFSET('Sanitation Data'!$H$32,0,10*ROW('Sanitation Data'!H31))="","",OFFSET('Sanitation Data'!$H$32,0,10*ROW('Sanitation Data'!H31)))</f>
        <v/>
      </c>
      <c r="DJ37" s="277" t="str">
        <f ca="true">+IF(OFFSET('Sanitation Data'!$I$28,0,10*ROW('Sanitation Data'!I31))="","",OFFSET('Sanitation Data'!$I$28,0,10*ROW('Sanitation Data'!I31)))</f>
        <v/>
      </c>
      <c r="DK37" s="277" t="str">
        <f ca="true">+IF(OFFSET('Sanitation Data'!$I$29,0,10*ROW('Sanitation Data'!I31))="","",OFFSET('Sanitation Data'!$I$29,0,10*ROW('Sanitation Data'!I31)))</f>
        <v/>
      </c>
      <c r="DL37" s="277" t="str">
        <f ca="true">+IF(OFFSET('Sanitation Data'!$I$30,0,10*ROW('Sanitation Data'!I31))="","",OFFSET('Sanitation Data'!$I$30,0,10*ROW('Sanitation Data'!I31)))</f>
        <v/>
      </c>
      <c r="DM37" s="277" t="str">
        <f ca="true">+IF(OFFSET('Sanitation Data'!$I$31,0,10*ROW('Sanitation Data'!I31))="","",OFFSET('Sanitation Data'!$I$31,0,10*ROW('Sanitation Data'!I31)))</f>
        <v/>
      </c>
      <c r="DN37" s="277" t="str">
        <f ca="true">+IF(OFFSET('Sanitation Data'!$I$32,0,10*ROW('Sanitation Data'!I31))="","",OFFSET('Sanitation Data'!$I$32,0,10*ROW('Sanitation Data'!I31)))</f>
        <v/>
      </c>
      <c r="DO37" s="277" t="str">
        <f ca="true">+IF(OFFSET('Hygiene Data'!$D$11,0,10*ROW('Hygiene Data'!D31))="","",OFFSET('Hygiene Data'!$D$11,0,10*ROW('Hygiene Data'!D31)))</f>
        <v/>
      </c>
      <c r="DP37" s="277" t="str">
        <f ca="true">+IF(OFFSET('Hygiene Data'!$D$12,0,10*ROW('Hygiene Data'!D31))="","",OFFSET('Hygiene Data'!$D$12,0,10*ROW('Hygiene Data'!D31)))</f>
        <v/>
      </c>
      <c r="DQ37" s="277" t="str">
        <f ca="true">+IF(OFFSET('Hygiene Data'!$D$13,0,10*ROW('Hygiene Data'!D31))="","",OFFSET('Hygiene Data'!$D$13,0,10*ROW('Hygiene Data'!D31)))</f>
        <v/>
      </c>
      <c r="DR37" s="277" t="str">
        <f ca="true">+IF(OFFSET('Hygiene Data'!$E$11,0,10*ROW('Hygiene Data'!E31))="","",OFFSET('Hygiene Data'!$E$11,0,10*ROW('Hygiene Data'!E31)))</f>
        <v/>
      </c>
      <c r="DS37" s="277" t="str">
        <f ca="true">+IF(OFFSET('Hygiene Data'!$E$12,0,10*ROW('Hygiene Data'!E31))="","",OFFSET('Hygiene Data'!$E$12,0,10*ROW('Hygiene Data'!E31)))</f>
        <v/>
      </c>
      <c r="DT37" s="277" t="str">
        <f ca="true">+IF(OFFSET('Hygiene Data'!$E$13,0,10*ROW('Hygiene Data'!E31))="","",OFFSET('Hygiene Data'!$E$13,0,10*ROW('Hygiene Data'!E31)))</f>
        <v/>
      </c>
      <c r="DU37" s="277" t="str">
        <f ca="true">+IF(OFFSET('Hygiene Data'!$F$11,0,10*ROW('Hygiene Data'!F31))="","",OFFSET('Hygiene Data'!$F$11,0,10*ROW('Hygiene Data'!F31)))</f>
        <v/>
      </c>
      <c r="DV37" s="277" t="str">
        <f ca="true">+IF(OFFSET('Hygiene Data'!$F$12,0,10*ROW('Hygiene Data'!F31))="","",OFFSET('Hygiene Data'!$F$12,0,10*ROW('Hygiene Data'!F31)))</f>
        <v/>
      </c>
      <c r="DW37" s="277" t="str">
        <f ca="true">+IF(OFFSET('Hygiene Data'!$F$13,0,10*ROW('Hygiene Data'!F31))="","",OFFSET('Hygiene Data'!$F$13,0,10*ROW('Hygiene Data'!F31)))</f>
        <v/>
      </c>
      <c r="DX37" s="277" t="str">
        <f ca="true">+IF(OFFSET('Hygiene Data'!$G$11,0,10*ROW('Hygiene Data'!G31))="","",OFFSET('Hygiene Data'!$G$11,0,10*ROW('Hygiene Data'!G31)))</f>
        <v/>
      </c>
      <c r="DY37" s="277" t="str">
        <f ca="true">+IF(OFFSET('Hygiene Data'!$G$12,0,10*ROW('Hygiene Data'!G31))="","",OFFSET('Hygiene Data'!$G$12,0,10*ROW('Hygiene Data'!G31)))</f>
        <v/>
      </c>
      <c r="DZ37" s="277" t="str">
        <f ca="true">+IF(OFFSET('Hygiene Data'!$G$13,0,10*ROW('Hygiene Data'!G31))="","",OFFSET('Hygiene Data'!$G$13,0,10*ROW('Hygiene Data'!G31)))</f>
        <v/>
      </c>
      <c r="EA37" s="277" t="str">
        <f ca="true">+IF(OFFSET('Hygiene Data'!$H$11,0,10*ROW('Hygiene Data'!H31))="","",OFFSET('Hygiene Data'!$H$11,0,10*ROW('Hygiene Data'!H31)))</f>
        <v/>
      </c>
      <c r="EB37" s="277" t="str">
        <f ca="true">+IF(OFFSET('Hygiene Data'!$H$12,0,10*ROW('Hygiene Data'!H31))="","",OFFSET('Hygiene Data'!$H$12,0,10*ROW('Hygiene Data'!H31)))</f>
        <v/>
      </c>
      <c r="EC37" s="277" t="str">
        <f ca="true">+IF(OFFSET('Hygiene Data'!$H$13,0,10*ROW('Hygiene Data'!H31))="","",OFFSET('Hygiene Data'!$H$13,0,10*ROW('Hygiene Data'!H31)))</f>
        <v/>
      </c>
      <c r="ED37" s="277" t="str">
        <f ca="true">+IF(OFFSET('Hygiene Data'!$I$11,0,10*ROW('Hygiene Data'!I31))="","",OFFSET('Hygiene Data'!$I$11,0,10*ROW('Hygiene Data'!I31)))</f>
        <v/>
      </c>
      <c r="EE37" s="277" t="str">
        <f ca="true">+IF(OFFSET('Hygiene Data'!$I$12,0,10*ROW('Hygiene Data'!I31))="","",OFFSET('Hygiene Data'!$I$12,0,10*ROW('Hygiene Data'!I31)))</f>
        <v/>
      </c>
      <c r="EF37" s="277"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3"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7"/>
      <c r="BS38" s="277" t="str">
        <f ca="true">+IF(OFFSET('Water Data'!$D$27,0,10*ROW('Water Data'!D32))="","",OFFSET('Water Data'!$D$27,0,10*ROW('Water Data'!D32)))</f>
        <v/>
      </c>
      <c r="BT38" s="277" t="str">
        <f ca="true">+IF(OFFSET('Water Data'!$D$28,0,10*ROW('Water Data'!D32))="","",OFFSET('Water Data'!$D$28,0,10*ROW('Water Data'!D32)))</f>
        <v/>
      </c>
      <c r="BU38" s="277" t="str">
        <f ca="true">+IF(OFFSET('Water Data'!$D$29,0,10*ROW('Water Data'!D32))="","",OFFSET('Water Data'!$D$29,0,10*ROW('Water Data'!D32)))</f>
        <v/>
      </c>
      <c r="BV38" s="277" t="str">
        <f ca="true">+IF(OFFSET('Water Data'!$E$27,0,10*ROW('Water Data'!E32))="","",OFFSET('Water Data'!$E$27,0,10*ROW('Water Data'!E32)))</f>
        <v/>
      </c>
      <c r="BW38" s="277" t="str">
        <f ca="true">+IF(OFFSET('Water Data'!$E$28,0,10*ROW('Water Data'!E32))="","",OFFSET('Water Data'!$E$28,0,10*ROW('Water Data'!E32)))</f>
        <v/>
      </c>
      <c r="BX38" s="277" t="str">
        <f ca="true">+IF(OFFSET('Water Data'!$E$29,0,10*ROW('Water Data'!E32))="","",OFFSET('Water Data'!$E$29,0,10*ROW('Water Data'!E32)))</f>
        <v/>
      </c>
      <c r="BY38" s="277" t="str">
        <f ca="true">+IF(OFFSET('Water Data'!$F$27,0,10*ROW('Water Data'!F32))="","",OFFSET('Water Data'!$F$27,0,10*ROW('Water Data'!F32)))</f>
        <v/>
      </c>
      <c r="BZ38" s="277" t="str">
        <f ca="true">+IF(OFFSET('Water Data'!$F$28,0,10*ROW('Water Data'!F32))="","",OFFSET('Water Data'!$F$28,0,10*ROW('Water Data'!F32)))</f>
        <v/>
      </c>
      <c r="CA38" s="277" t="str">
        <f ca="true">+IF(OFFSET('Water Data'!$F$29,0,10*ROW('Water Data'!F32))="","",OFFSET('Water Data'!$F$29,0,10*ROW('Water Data'!F32)))</f>
        <v/>
      </c>
      <c r="CB38" s="277" t="str">
        <f ca="true">+IF(OFFSET('Water Data'!$G$27,0,10*ROW('Water Data'!G32))="","",OFFSET('Water Data'!$G$27,0,10*ROW('Water Data'!G32)))</f>
        <v/>
      </c>
      <c r="CC38" s="277" t="str">
        <f ca="true">+IF(OFFSET('Water Data'!$G$28,0,10*ROW('Water Data'!G32))="","",OFFSET('Water Data'!$G$28,0,10*ROW('Water Data'!G32)))</f>
        <v/>
      </c>
      <c r="CD38" s="277" t="str">
        <f ca="true">+IF(OFFSET('Water Data'!$G$29,0,10*ROW('Water Data'!G32))="","",OFFSET('Water Data'!$G$29,0,10*ROW('Water Data'!G32)))</f>
        <v/>
      </c>
      <c r="CE38" s="277" t="str">
        <f ca="true">+IF(OFFSET('Water Data'!$H$27,0,10*ROW('Water Data'!H32))="","",OFFSET('Water Data'!$H$27,0,10*ROW('Water Data'!H32)))</f>
        <v/>
      </c>
      <c r="CF38" s="277" t="str">
        <f ca="true">+IF(OFFSET('Water Data'!$H$28,0,10*ROW('Water Data'!H32))="","",OFFSET('Water Data'!$H$28,0,10*ROW('Water Data'!H32)))</f>
        <v/>
      </c>
      <c r="CG38" s="277" t="str">
        <f ca="true">+IF(OFFSET('Water Data'!$H$29,0,10*ROW('Water Data'!H32))="","",OFFSET('Water Data'!$H$29,0,10*ROW('Water Data'!H32)))</f>
        <v/>
      </c>
      <c r="CH38" s="277" t="str">
        <f ca="true">+IF(OFFSET('Water Data'!$I$27,0,10*ROW('Water Data'!I32))="","",OFFSET('Water Data'!$I$27,0,10*ROW('Water Data'!I32)))</f>
        <v/>
      </c>
      <c r="CI38" s="277" t="str">
        <f ca="true">+IF(OFFSET('Water Data'!$I$28,0,10*ROW('Water Data'!I32))="","",OFFSET('Water Data'!$I$28,0,10*ROW('Water Data'!I32)))</f>
        <v/>
      </c>
      <c r="CJ38" s="277" t="str">
        <f ca="true">+IF(OFFSET('Water Data'!$I$29,0,10*ROW('Water Data'!I32))="","",OFFSET('Water Data'!$I$29,0,10*ROW('Water Data'!I32)))</f>
        <v/>
      </c>
      <c r="CK38" s="277" t="str">
        <f ca="true">+IF(OFFSET('Sanitation Data'!$D$28,0,10*ROW('Sanitation Data'!D32))="","",OFFSET('Sanitation Data'!$D$28,0,10*ROW('Sanitation Data'!D32)))</f>
        <v/>
      </c>
      <c r="CL38" s="277" t="str">
        <f ca="true">+IF(OFFSET('Sanitation Data'!$D$29,0,10*ROW('Sanitation Data'!D32))="","",OFFSET('Sanitation Data'!$D$29,0,10*ROW('Sanitation Data'!D32)))</f>
        <v/>
      </c>
      <c r="CM38" s="277" t="str">
        <f ca="true">+IF(OFFSET('Sanitation Data'!$D$30,0,10*ROW('Sanitation Data'!D32))="","",OFFSET('Sanitation Data'!$D$30,0,10*ROW('Sanitation Data'!D32)))</f>
        <v/>
      </c>
      <c r="CN38" s="277" t="str">
        <f ca="true">+IF(OFFSET('Sanitation Data'!$D$31,0,10*ROW('Sanitation Data'!D32))="","",OFFSET('Sanitation Data'!$D$31,0,10*ROW('Sanitation Data'!D32)))</f>
        <v/>
      </c>
      <c r="CO38" s="277" t="str">
        <f ca="true">+IF(OFFSET('Sanitation Data'!$D$32,0,10*ROW('Sanitation Data'!D32))="","",OFFSET('Sanitation Data'!$D$32,0,10*ROW('Sanitation Data'!D32)))</f>
        <v/>
      </c>
      <c r="CP38" s="277" t="str">
        <f ca="true">+IF(OFFSET('Sanitation Data'!$E$28,0,10*ROW('Sanitation Data'!E32))="","",OFFSET('Sanitation Data'!$E$28,0,10*ROW('Sanitation Data'!E32)))</f>
        <v/>
      </c>
      <c r="CQ38" s="277" t="str">
        <f ca="true">+IF(OFFSET('Sanitation Data'!$E$29,0,10*ROW('Sanitation Data'!E32))="","",OFFSET('Sanitation Data'!$E$29,0,10*ROW('Sanitation Data'!E32)))</f>
        <v/>
      </c>
      <c r="CR38" s="277" t="str">
        <f ca="true">+IF(OFFSET('Sanitation Data'!$E$30,0,10*ROW('Sanitation Data'!E32))="","",OFFSET('Sanitation Data'!$E$30,0,10*ROW('Sanitation Data'!E32)))</f>
        <v/>
      </c>
      <c r="CS38" s="277" t="str">
        <f ca="true">+IF(OFFSET('Sanitation Data'!$E$31,0,10*ROW('Sanitation Data'!E32))="","",OFFSET('Sanitation Data'!$E$31,0,10*ROW('Sanitation Data'!E32)))</f>
        <v/>
      </c>
      <c r="CT38" s="277" t="str">
        <f ca="true">+IF(OFFSET('Sanitation Data'!$E$32,0,10*ROW('Sanitation Data'!E32))="","",OFFSET('Sanitation Data'!$E$32,0,10*ROW('Sanitation Data'!E32)))</f>
        <v/>
      </c>
      <c r="CU38" s="277" t="str">
        <f ca="true">+IF(OFFSET('Sanitation Data'!$F$28,0,10*ROW('Sanitation Data'!F32))="","",OFFSET('Sanitation Data'!$F$28,0,10*ROW('Sanitation Data'!F32)))</f>
        <v/>
      </c>
      <c r="CV38" s="277" t="str">
        <f ca="true">+IF(OFFSET('Sanitation Data'!$F$29,0,10*ROW('Sanitation Data'!F32))="","",OFFSET('Sanitation Data'!$F$29,0,10*ROW('Sanitation Data'!F32)))</f>
        <v/>
      </c>
      <c r="CW38" s="277" t="str">
        <f ca="true">+IF(OFFSET('Sanitation Data'!$F$30,0,10*ROW('Sanitation Data'!F32))="","",OFFSET('Sanitation Data'!$F$30,0,10*ROW('Sanitation Data'!F32)))</f>
        <v/>
      </c>
      <c r="CX38" s="277" t="str">
        <f ca="true">+IF(OFFSET('Sanitation Data'!$F$31,0,10*ROW('Sanitation Data'!F32))="","",OFFSET('Sanitation Data'!$F$31,0,10*ROW('Sanitation Data'!F32)))</f>
        <v/>
      </c>
      <c r="CY38" s="277" t="str">
        <f ca="true">+IF(OFFSET('Sanitation Data'!$F$32,0,10*ROW('Sanitation Data'!F32))="","",OFFSET('Sanitation Data'!$F$32,0,10*ROW('Sanitation Data'!F32)))</f>
        <v/>
      </c>
      <c r="CZ38" s="277" t="str">
        <f ca="true">+IF(OFFSET('Sanitation Data'!$G$28,0,10*ROW('Sanitation Data'!G32))="","",OFFSET('Sanitation Data'!$G$28,0,10*ROW('Sanitation Data'!G32)))</f>
        <v/>
      </c>
      <c r="DA38" s="277" t="str">
        <f ca="true">+IF(OFFSET('Sanitation Data'!$G$29,0,10*ROW('Sanitation Data'!G32))="","",OFFSET('Sanitation Data'!$G$29,0,10*ROW('Sanitation Data'!G32)))</f>
        <v/>
      </c>
      <c r="DB38" s="277" t="str">
        <f ca="true">+IF(OFFSET('Sanitation Data'!$G$30,0,10*ROW('Sanitation Data'!G32))="","",OFFSET('Sanitation Data'!$G$30,0,10*ROW('Sanitation Data'!G32)))</f>
        <v/>
      </c>
      <c r="DC38" s="277" t="str">
        <f ca="true">+IF(OFFSET('Sanitation Data'!$G$31,0,10*ROW('Sanitation Data'!G32))="","",OFFSET('Sanitation Data'!$G$31,0,10*ROW('Sanitation Data'!G32)))</f>
        <v/>
      </c>
      <c r="DD38" s="277" t="str">
        <f ca="true">+IF(OFFSET('Sanitation Data'!$G$32,0,10*ROW('Sanitation Data'!G32))="","",OFFSET('Sanitation Data'!$G$32,0,10*ROW('Sanitation Data'!G32)))</f>
        <v/>
      </c>
      <c r="DE38" s="277" t="str">
        <f ca="true">+IF(OFFSET('Sanitation Data'!$H$28,0,10*ROW('Sanitation Data'!H32))="","",OFFSET('Sanitation Data'!$H$28,0,10*ROW('Sanitation Data'!H32)))</f>
        <v/>
      </c>
      <c r="DF38" s="277" t="str">
        <f ca="true">+IF(OFFSET('Sanitation Data'!$H$29,0,10*ROW('Sanitation Data'!H32))="","",OFFSET('Sanitation Data'!$H$29,0,10*ROW('Sanitation Data'!H32)))</f>
        <v/>
      </c>
      <c r="DG38" s="277" t="str">
        <f ca="true">+IF(OFFSET('Sanitation Data'!$H$30,0,10*ROW('Sanitation Data'!H32))="","",OFFSET('Sanitation Data'!$H$30,0,10*ROW('Sanitation Data'!H32)))</f>
        <v/>
      </c>
      <c r="DH38" s="277" t="str">
        <f ca="true">+IF(OFFSET('Sanitation Data'!$H$31,0,10*ROW('Sanitation Data'!H32))="","",OFFSET('Sanitation Data'!$H$31,0,10*ROW('Sanitation Data'!H32)))</f>
        <v/>
      </c>
      <c r="DI38" s="277" t="str">
        <f ca="true">+IF(OFFSET('Sanitation Data'!$H$32,0,10*ROW('Sanitation Data'!H32))="","",OFFSET('Sanitation Data'!$H$32,0,10*ROW('Sanitation Data'!H32)))</f>
        <v/>
      </c>
      <c r="DJ38" s="277" t="str">
        <f ca="true">+IF(OFFSET('Sanitation Data'!$I$28,0,10*ROW('Sanitation Data'!I32))="","",OFFSET('Sanitation Data'!$I$28,0,10*ROW('Sanitation Data'!I32)))</f>
        <v/>
      </c>
      <c r="DK38" s="277" t="str">
        <f ca="true">+IF(OFFSET('Sanitation Data'!$I$29,0,10*ROW('Sanitation Data'!I32))="","",OFFSET('Sanitation Data'!$I$29,0,10*ROW('Sanitation Data'!I32)))</f>
        <v/>
      </c>
      <c r="DL38" s="277" t="str">
        <f ca="true">+IF(OFFSET('Sanitation Data'!$I$30,0,10*ROW('Sanitation Data'!I32))="","",OFFSET('Sanitation Data'!$I$30,0,10*ROW('Sanitation Data'!I32)))</f>
        <v/>
      </c>
      <c r="DM38" s="277" t="str">
        <f ca="true">+IF(OFFSET('Sanitation Data'!$I$31,0,10*ROW('Sanitation Data'!I32))="","",OFFSET('Sanitation Data'!$I$31,0,10*ROW('Sanitation Data'!I32)))</f>
        <v/>
      </c>
      <c r="DN38" s="277" t="str">
        <f ca="true">+IF(OFFSET('Sanitation Data'!$I$32,0,10*ROW('Sanitation Data'!I32))="","",OFFSET('Sanitation Data'!$I$32,0,10*ROW('Sanitation Data'!I32)))</f>
        <v/>
      </c>
      <c r="DO38" s="277" t="str">
        <f ca="true">+IF(OFFSET('Hygiene Data'!$D$11,0,10*ROW('Hygiene Data'!D32))="","",OFFSET('Hygiene Data'!$D$11,0,10*ROW('Hygiene Data'!D32)))</f>
        <v/>
      </c>
      <c r="DP38" s="277" t="str">
        <f ca="true">+IF(OFFSET('Hygiene Data'!$D$12,0,10*ROW('Hygiene Data'!D32))="","",OFFSET('Hygiene Data'!$D$12,0,10*ROW('Hygiene Data'!D32)))</f>
        <v/>
      </c>
      <c r="DQ38" s="277" t="str">
        <f ca="true">+IF(OFFSET('Hygiene Data'!$D$13,0,10*ROW('Hygiene Data'!D32))="","",OFFSET('Hygiene Data'!$D$13,0,10*ROW('Hygiene Data'!D32)))</f>
        <v/>
      </c>
      <c r="DR38" s="277" t="str">
        <f ca="true">+IF(OFFSET('Hygiene Data'!$E$11,0,10*ROW('Hygiene Data'!E32))="","",OFFSET('Hygiene Data'!$E$11,0,10*ROW('Hygiene Data'!E32)))</f>
        <v/>
      </c>
      <c r="DS38" s="277" t="str">
        <f ca="true">+IF(OFFSET('Hygiene Data'!$E$12,0,10*ROW('Hygiene Data'!E32))="","",OFFSET('Hygiene Data'!$E$12,0,10*ROW('Hygiene Data'!E32)))</f>
        <v/>
      </c>
      <c r="DT38" s="277" t="str">
        <f ca="true">+IF(OFFSET('Hygiene Data'!$E$13,0,10*ROW('Hygiene Data'!E32))="","",OFFSET('Hygiene Data'!$E$13,0,10*ROW('Hygiene Data'!E32)))</f>
        <v/>
      </c>
      <c r="DU38" s="277" t="str">
        <f ca="true">+IF(OFFSET('Hygiene Data'!$F$11,0,10*ROW('Hygiene Data'!F32))="","",OFFSET('Hygiene Data'!$F$11,0,10*ROW('Hygiene Data'!F32)))</f>
        <v/>
      </c>
      <c r="DV38" s="277" t="str">
        <f ca="true">+IF(OFFSET('Hygiene Data'!$F$12,0,10*ROW('Hygiene Data'!F32))="","",OFFSET('Hygiene Data'!$F$12,0,10*ROW('Hygiene Data'!F32)))</f>
        <v/>
      </c>
      <c r="DW38" s="277" t="str">
        <f ca="true">+IF(OFFSET('Hygiene Data'!$F$13,0,10*ROW('Hygiene Data'!F32))="","",OFFSET('Hygiene Data'!$F$13,0,10*ROW('Hygiene Data'!F32)))</f>
        <v/>
      </c>
      <c r="DX38" s="277" t="str">
        <f ca="true">+IF(OFFSET('Hygiene Data'!$G$11,0,10*ROW('Hygiene Data'!G32))="","",OFFSET('Hygiene Data'!$G$11,0,10*ROW('Hygiene Data'!G32)))</f>
        <v/>
      </c>
      <c r="DY38" s="277" t="str">
        <f ca="true">+IF(OFFSET('Hygiene Data'!$G$12,0,10*ROW('Hygiene Data'!G32))="","",OFFSET('Hygiene Data'!$G$12,0,10*ROW('Hygiene Data'!G32)))</f>
        <v/>
      </c>
      <c r="DZ38" s="277" t="str">
        <f ca="true">+IF(OFFSET('Hygiene Data'!$G$13,0,10*ROW('Hygiene Data'!G32))="","",OFFSET('Hygiene Data'!$G$13,0,10*ROW('Hygiene Data'!G32)))</f>
        <v/>
      </c>
      <c r="EA38" s="277" t="str">
        <f ca="true">+IF(OFFSET('Hygiene Data'!$H$11,0,10*ROW('Hygiene Data'!H32))="","",OFFSET('Hygiene Data'!$H$11,0,10*ROW('Hygiene Data'!H32)))</f>
        <v/>
      </c>
      <c r="EB38" s="277" t="str">
        <f ca="true">+IF(OFFSET('Hygiene Data'!$H$12,0,10*ROW('Hygiene Data'!H32))="","",OFFSET('Hygiene Data'!$H$12,0,10*ROW('Hygiene Data'!H32)))</f>
        <v/>
      </c>
      <c r="EC38" s="277" t="str">
        <f ca="true">+IF(OFFSET('Hygiene Data'!$H$13,0,10*ROW('Hygiene Data'!H32))="","",OFFSET('Hygiene Data'!$H$13,0,10*ROW('Hygiene Data'!H32)))</f>
        <v/>
      </c>
      <c r="ED38" s="277" t="str">
        <f ca="true">+IF(OFFSET('Hygiene Data'!$I$11,0,10*ROW('Hygiene Data'!I32))="","",OFFSET('Hygiene Data'!$I$11,0,10*ROW('Hygiene Data'!I32)))</f>
        <v/>
      </c>
      <c r="EE38" s="277" t="str">
        <f ca="true">+IF(OFFSET('Hygiene Data'!$I$12,0,10*ROW('Hygiene Data'!I32))="","",OFFSET('Hygiene Data'!$I$12,0,10*ROW('Hygiene Data'!I32)))</f>
        <v/>
      </c>
      <c r="EF38" s="277"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3"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7"/>
      <c r="BS39" s="277" t="str">
        <f ca="true">+IF(OFFSET('Water Data'!$D$27,0,10*ROW('Water Data'!D33))="","",OFFSET('Water Data'!$D$27,0,10*ROW('Water Data'!D33)))</f>
        <v/>
      </c>
      <c r="BT39" s="277" t="str">
        <f ca="true">+IF(OFFSET('Water Data'!$D$28,0,10*ROW('Water Data'!D33))="","",OFFSET('Water Data'!$D$28,0,10*ROW('Water Data'!D33)))</f>
        <v/>
      </c>
      <c r="BU39" s="277" t="str">
        <f ca="true">+IF(OFFSET('Water Data'!$D$29,0,10*ROW('Water Data'!D33))="","",OFFSET('Water Data'!$D$29,0,10*ROW('Water Data'!D33)))</f>
        <v/>
      </c>
      <c r="BV39" s="277" t="str">
        <f ca="true">+IF(OFFSET('Water Data'!$E$27,0,10*ROW('Water Data'!E33))="","",OFFSET('Water Data'!$E$27,0,10*ROW('Water Data'!E33)))</f>
        <v/>
      </c>
      <c r="BW39" s="277" t="str">
        <f ca="true">+IF(OFFSET('Water Data'!$E$28,0,10*ROW('Water Data'!E33))="","",OFFSET('Water Data'!$E$28,0,10*ROW('Water Data'!E33)))</f>
        <v/>
      </c>
      <c r="BX39" s="277" t="str">
        <f ca="true">+IF(OFFSET('Water Data'!$E$29,0,10*ROW('Water Data'!E33))="","",OFFSET('Water Data'!$E$29,0,10*ROW('Water Data'!E33)))</f>
        <v/>
      </c>
      <c r="BY39" s="277" t="str">
        <f ca="true">+IF(OFFSET('Water Data'!$F$27,0,10*ROW('Water Data'!F33))="","",OFFSET('Water Data'!$F$27,0,10*ROW('Water Data'!F33)))</f>
        <v/>
      </c>
      <c r="BZ39" s="277" t="str">
        <f ca="true">+IF(OFFSET('Water Data'!$F$28,0,10*ROW('Water Data'!F33))="","",OFFSET('Water Data'!$F$28,0,10*ROW('Water Data'!F33)))</f>
        <v/>
      </c>
      <c r="CA39" s="277" t="str">
        <f ca="true">+IF(OFFSET('Water Data'!$F$29,0,10*ROW('Water Data'!F33))="","",OFFSET('Water Data'!$F$29,0,10*ROW('Water Data'!F33)))</f>
        <v/>
      </c>
      <c r="CB39" s="277" t="str">
        <f ca="true">+IF(OFFSET('Water Data'!$G$27,0,10*ROW('Water Data'!G33))="","",OFFSET('Water Data'!$G$27,0,10*ROW('Water Data'!G33)))</f>
        <v/>
      </c>
      <c r="CC39" s="277" t="str">
        <f ca="true">+IF(OFFSET('Water Data'!$G$28,0,10*ROW('Water Data'!G33))="","",OFFSET('Water Data'!$G$28,0,10*ROW('Water Data'!G33)))</f>
        <v/>
      </c>
      <c r="CD39" s="277" t="str">
        <f ca="true">+IF(OFFSET('Water Data'!$G$29,0,10*ROW('Water Data'!G33))="","",OFFSET('Water Data'!$G$29,0,10*ROW('Water Data'!G33)))</f>
        <v/>
      </c>
      <c r="CE39" s="277" t="str">
        <f ca="true">+IF(OFFSET('Water Data'!$H$27,0,10*ROW('Water Data'!H33))="","",OFFSET('Water Data'!$H$27,0,10*ROW('Water Data'!H33)))</f>
        <v/>
      </c>
      <c r="CF39" s="277" t="str">
        <f ca="true">+IF(OFFSET('Water Data'!$H$28,0,10*ROW('Water Data'!H33))="","",OFFSET('Water Data'!$H$28,0,10*ROW('Water Data'!H33)))</f>
        <v/>
      </c>
      <c r="CG39" s="277" t="str">
        <f ca="true">+IF(OFFSET('Water Data'!$H$29,0,10*ROW('Water Data'!H33))="","",OFFSET('Water Data'!$H$29,0,10*ROW('Water Data'!H33)))</f>
        <v/>
      </c>
      <c r="CH39" s="277" t="str">
        <f ca="true">+IF(OFFSET('Water Data'!$I$27,0,10*ROW('Water Data'!I33))="","",OFFSET('Water Data'!$I$27,0,10*ROW('Water Data'!I33)))</f>
        <v/>
      </c>
      <c r="CI39" s="277" t="str">
        <f ca="true">+IF(OFFSET('Water Data'!$I$28,0,10*ROW('Water Data'!I33))="","",OFFSET('Water Data'!$I$28,0,10*ROW('Water Data'!I33)))</f>
        <v/>
      </c>
      <c r="CJ39" s="277" t="str">
        <f ca="true">+IF(OFFSET('Water Data'!$I$29,0,10*ROW('Water Data'!I33))="","",OFFSET('Water Data'!$I$29,0,10*ROW('Water Data'!I33)))</f>
        <v/>
      </c>
      <c r="CK39" s="277" t="str">
        <f ca="true">+IF(OFFSET('Sanitation Data'!$D$28,0,10*ROW('Sanitation Data'!D33))="","",OFFSET('Sanitation Data'!$D$28,0,10*ROW('Sanitation Data'!D33)))</f>
        <v/>
      </c>
      <c r="CL39" s="277" t="str">
        <f ca="true">+IF(OFFSET('Sanitation Data'!$D$29,0,10*ROW('Sanitation Data'!D33))="","",OFFSET('Sanitation Data'!$D$29,0,10*ROW('Sanitation Data'!D33)))</f>
        <v/>
      </c>
      <c r="CM39" s="277" t="str">
        <f ca="true">+IF(OFFSET('Sanitation Data'!$D$30,0,10*ROW('Sanitation Data'!D33))="","",OFFSET('Sanitation Data'!$D$30,0,10*ROW('Sanitation Data'!D33)))</f>
        <v/>
      </c>
      <c r="CN39" s="277" t="str">
        <f ca="true">+IF(OFFSET('Sanitation Data'!$D$31,0,10*ROW('Sanitation Data'!D33))="","",OFFSET('Sanitation Data'!$D$31,0,10*ROW('Sanitation Data'!D33)))</f>
        <v/>
      </c>
      <c r="CO39" s="277" t="str">
        <f ca="true">+IF(OFFSET('Sanitation Data'!$D$32,0,10*ROW('Sanitation Data'!D33))="","",OFFSET('Sanitation Data'!$D$32,0,10*ROW('Sanitation Data'!D33)))</f>
        <v/>
      </c>
      <c r="CP39" s="277" t="str">
        <f ca="true">+IF(OFFSET('Sanitation Data'!$E$28,0,10*ROW('Sanitation Data'!E33))="","",OFFSET('Sanitation Data'!$E$28,0,10*ROW('Sanitation Data'!E33)))</f>
        <v/>
      </c>
      <c r="CQ39" s="277" t="str">
        <f ca="true">+IF(OFFSET('Sanitation Data'!$E$29,0,10*ROW('Sanitation Data'!E33))="","",OFFSET('Sanitation Data'!$E$29,0,10*ROW('Sanitation Data'!E33)))</f>
        <v/>
      </c>
      <c r="CR39" s="277" t="str">
        <f ca="true">+IF(OFFSET('Sanitation Data'!$E$30,0,10*ROW('Sanitation Data'!E33))="","",OFFSET('Sanitation Data'!$E$30,0,10*ROW('Sanitation Data'!E33)))</f>
        <v/>
      </c>
      <c r="CS39" s="277" t="str">
        <f ca="true">+IF(OFFSET('Sanitation Data'!$E$31,0,10*ROW('Sanitation Data'!E33))="","",OFFSET('Sanitation Data'!$E$31,0,10*ROW('Sanitation Data'!E33)))</f>
        <v/>
      </c>
      <c r="CT39" s="277" t="str">
        <f ca="true">+IF(OFFSET('Sanitation Data'!$E$32,0,10*ROW('Sanitation Data'!E33))="","",OFFSET('Sanitation Data'!$E$32,0,10*ROW('Sanitation Data'!E33)))</f>
        <v/>
      </c>
      <c r="CU39" s="277" t="str">
        <f ca="true">+IF(OFFSET('Sanitation Data'!$F$28,0,10*ROW('Sanitation Data'!F33))="","",OFFSET('Sanitation Data'!$F$28,0,10*ROW('Sanitation Data'!F33)))</f>
        <v/>
      </c>
      <c r="CV39" s="277" t="str">
        <f ca="true">+IF(OFFSET('Sanitation Data'!$F$29,0,10*ROW('Sanitation Data'!F33))="","",OFFSET('Sanitation Data'!$F$29,0,10*ROW('Sanitation Data'!F33)))</f>
        <v/>
      </c>
      <c r="CW39" s="277" t="str">
        <f ca="true">+IF(OFFSET('Sanitation Data'!$F$30,0,10*ROW('Sanitation Data'!F33))="","",OFFSET('Sanitation Data'!$F$30,0,10*ROW('Sanitation Data'!F33)))</f>
        <v/>
      </c>
      <c r="CX39" s="277" t="str">
        <f ca="true">+IF(OFFSET('Sanitation Data'!$F$31,0,10*ROW('Sanitation Data'!F33))="","",OFFSET('Sanitation Data'!$F$31,0,10*ROW('Sanitation Data'!F33)))</f>
        <v/>
      </c>
      <c r="CY39" s="277" t="str">
        <f ca="true">+IF(OFFSET('Sanitation Data'!$F$32,0,10*ROW('Sanitation Data'!F33))="","",OFFSET('Sanitation Data'!$F$32,0,10*ROW('Sanitation Data'!F33)))</f>
        <v/>
      </c>
      <c r="CZ39" s="277" t="str">
        <f ca="true">+IF(OFFSET('Sanitation Data'!$G$28,0,10*ROW('Sanitation Data'!G33))="","",OFFSET('Sanitation Data'!$G$28,0,10*ROW('Sanitation Data'!G33)))</f>
        <v/>
      </c>
      <c r="DA39" s="277" t="str">
        <f ca="true">+IF(OFFSET('Sanitation Data'!$G$29,0,10*ROW('Sanitation Data'!G33))="","",OFFSET('Sanitation Data'!$G$29,0,10*ROW('Sanitation Data'!G33)))</f>
        <v/>
      </c>
      <c r="DB39" s="277" t="str">
        <f ca="true">+IF(OFFSET('Sanitation Data'!$G$30,0,10*ROW('Sanitation Data'!G33))="","",OFFSET('Sanitation Data'!$G$30,0,10*ROW('Sanitation Data'!G33)))</f>
        <v/>
      </c>
      <c r="DC39" s="277" t="str">
        <f ca="true">+IF(OFFSET('Sanitation Data'!$G$31,0,10*ROW('Sanitation Data'!G33))="","",OFFSET('Sanitation Data'!$G$31,0,10*ROW('Sanitation Data'!G33)))</f>
        <v/>
      </c>
      <c r="DD39" s="277" t="str">
        <f ca="true">+IF(OFFSET('Sanitation Data'!$G$32,0,10*ROW('Sanitation Data'!G33))="","",OFFSET('Sanitation Data'!$G$32,0,10*ROW('Sanitation Data'!G33)))</f>
        <v/>
      </c>
      <c r="DE39" s="277" t="str">
        <f ca="true">+IF(OFFSET('Sanitation Data'!$H$28,0,10*ROW('Sanitation Data'!H33))="","",OFFSET('Sanitation Data'!$H$28,0,10*ROW('Sanitation Data'!H33)))</f>
        <v/>
      </c>
      <c r="DF39" s="277" t="str">
        <f ca="true">+IF(OFFSET('Sanitation Data'!$H$29,0,10*ROW('Sanitation Data'!H33))="","",OFFSET('Sanitation Data'!$H$29,0,10*ROW('Sanitation Data'!H33)))</f>
        <v/>
      </c>
      <c r="DG39" s="277" t="str">
        <f ca="true">+IF(OFFSET('Sanitation Data'!$H$30,0,10*ROW('Sanitation Data'!H33))="","",OFFSET('Sanitation Data'!$H$30,0,10*ROW('Sanitation Data'!H33)))</f>
        <v/>
      </c>
      <c r="DH39" s="277" t="str">
        <f ca="true">+IF(OFFSET('Sanitation Data'!$H$31,0,10*ROW('Sanitation Data'!H33))="","",OFFSET('Sanitation Data'!$H$31,0,10*ROW('Sanitation Data'!H33)))</f>
        <v/>
      </c>
      <c r="DI39" s="277" t="str">
        <f ca="true">+IF(OFFSET('Sanitation Data'!$H$32,0,10*ROW('Sanitation Data'!H33))="","",OFFSET('Sanitation Data'!$H$32,0,10*ROW('Sanitation Data'!H33)))</f>
        <v/>
      </c>
      <c r="DJ39" s="277" t="str">
        <f ca="true">+IF(OFFSET('Sanitation Data'!$I$28,0,10*ROW('Sanitation Data'!I33))="","",OFFSET('Sanitation Data'!$I$28,0,10*ROW('Sanitation Data'!I33)))</f>
        <v/>
      </c>
      <c r="DK39" s="277" t="str">
        <f ca="true">+IF(OFFSET('Sanitation Data'!$I$29,0,10*ROW('Sanitation Data'!I33))="","",OFFSET('Sanitation Data'!$I$29,0,10*ROW('Sanitation Data'!I33)))</f>
        <v/>
      </c>
      <c r="DL39" s="277" t="str">
        <f ca="true">+IF(OFFSET('Sanitation Data'!$I$30,0,10*ROW('Sanitation Data'!I33))="","",OFFSET('Sanitation Data'!$I$30,0,10*ROW('Sanitation Data'!I33)))</f>
        <v/>
      </c>
      <c r="DM39" s="277" t="str">
        <f ca="true">+IF(OFFSET('Sanitation Data'!$I$31,0,10*ROW('Sanitation Data'!I33))="","",OFFSET('Sanitation Data'!$I$31,0,10*ROW('Sanitation Data'!I33)))</f>
        <v/>
      </c>
      <c r="DN39" s="277" t="str">
        <f ca="true">+IF(OFFSET('Sanitation Data'!$I$32,0,10*ROW('Sanitation Data'!I33))="","",OFFSET('Sanitation Data'!$I$32,0,10*ROW('Sanitation Data'!I33)))</f>
        <v/>
      </c>
      <c r="DO39" s="277" t="str">
        <f ca="true">+IF(OFFSET('Hygiene Data'!$D$11,0,10*ROW('Hygiene Data'!D33))="","",OFFSET('Hygiene Data'!$D$11,0,10*ROW('Hygiene Data'!D33)))</f>
        <v/>
      </c>
      <c r="DP39" s="277" t="str">
        <f ca="true">+IF(OFFSET('Hygiene Data'!$D$12,0,10*ROW('Hygiene Data'!D33))="","",OFFSET('Hygiene Data'!$D$12,0,10*ROW('Hygiene Data'!D33)))</f>
        <v/>
      </c>
      <c r="DQ39" s="277" t="str">
        <f ca="true">+IF(OFFSET('Hygiene Data'!$D$13,0,10*ROW('Hygiene Data'!D33))="","",OFFSET('Hygiene Data'!$D$13,0,10*ROW('Hygiene Data'!D33)))</f>
        <v/>
      </c>
      <c r="DR39" s="277" t="str">
        <f ca="true">+IF(OFFSET('Hygiene Data'!$E$11,0,10*ROW('Hygiene Data'!E33))="","",OFFSET('Hygiene Data'!$E$11,0,10*ROW('Hygiene Data'!E33)))</f>
        <v/>
      </c>
      <c r="DS39" s="277" t="str">
        <f ca="true">+IF(OFFSET('Hygiene Data'!$E$12,0,10*ROW('Hygiene Data'!E33))="","",OFFSET('Hygiene Data'!$E$12,0,10*ROW('Hygiene Data'!E33)))</f>
        <v/>
      </c>
      <c r="DT39" s="277" t="str">
        <f ca="true">+IF(OFFSET('Hygiene Data'!$E$13,0,10*ROW('Hygiene Data'!E33))="","",OFFSET('Hygiene Data'!$E$13,0,10*ROW('Hygiene Data'!E33)))</f>
        <v/>
      </c>
      <c r="DU39" s="277" t="str">
        <f ca="true">+IF(OFFSET('Hygiene Data'!$F$11,0,10*ROW('Hygiene Data'!F33))="","",OFFSET('Hygiene Data'!$F$11,0,10*ROW('Hygiene Data'!F33)))</f>
        <v/>
      </c>
      <c r="DV39" s="277" t="str">
        <f ca="true">+IF(OFFSET('Hygiene Data'!$F$12,0,10*ROW('Hygiene Data'!F33))="","",OFFSET('Hygiene Data'!$F$12,0,10*ROW('Hygiene Data'!F33)))</f>
        <v/>
      </c>
      <c r="DW39" s="277" t="str">
        <f ca="true">+IF(OFFSET('Hygiene Data'!$F$13,0,10*ROW('Hygiene Data'!F33))="","",OFFSET('Hygiene Data'!$F$13,0,10*ROW('Hygiene Data'!F33)))</f>
        <v/>
      </c>
      <c r="DX39" s="277" t="str">
        <f ca="true">+IF(OFFSET('Hygiene Data'!$G$11,0,10*ROW('Hygiene Data'!G33))="","",OFFSET('Hygiene Data'!$G$11,0,10*ROW('Hygiene Data'!G33)))</f>
        <v/>
      </c>
      <c r="DY39" s="277" t="str">
        <f ca="true">+IF(OFFSET('Hygiene Data'!$G$12,0,10*ROW('Hygiene Data'!G33))="","",OFFSET('Hygiene Data'!$G$12,0,10*ROW('Hygiene Data'!G33)))</f>
        <v/>
      </c>
      <c r="DZ39" s="277" t="str">
        <f ca="true">+IF(OFFSET('Hygiene Data'!$G$13,0,10*ROW('Hygiene Data'!G33))="","",OFFSET('Hygiene Data'!$G$13,0,10*ROW('Hygiene Data'!G33)))</f>
        <v/>
      </c>
      <c r="EA39" s="277" t="str">
        <f ca="true">+IF(OFFSET('Hygiene Data'!$H$11,0,10*ROW('Hygiene Data'!H33))="","",OFFSET('Hygiene Data'!$H$11,0,10*ROW('Hygiene Data'!H33)))</f>
        <v/>
      </c>
      <c r="EB39" s="277" t="str">
        <f ca="true">+IF(OFFSET('Hygiene Data'!$H$12,0,10*ROW('Hygiene Data'!H33))="","",OFFSET('Hygiene Data'!$H$12,0,10*ROW('Hygiene Data'!H33)))</f>
        <v/>
      </c>
      <c r="EC39" s="277" t="str">
        <f ca="true">+IF(OFFSET('Hygiene Data'!$H$13,0,10*ROW('Hygiene Data'!H33))="","",OFFSET('Hygiene Data'!$H$13,0,10*ROW('Hygiene Data'!H33)))</f>
        <v/>
      </c>
      <c r="ED39" s="277" t="str">
        <f ca="true">+IF(OFFSET('Hygiene Data'!$I$11,0,10*ROW('Hygiene Data'!I33))="","",OFFSET('Hygiene Data'!$I$11,0,10*ROW('Hygiene Data'!I33)))</f>
        <v/>
      </c>
      <c r="EE39" s="277" t="str">
        <f ca="true">+IF(OFFSET('Hygiene Data'!$I$12,0,10*ROW('Hygiene Data'!I33))="","",OFFSET('Hygiene Data'!$I$12,0,10*ROW('Hygiene Data'!I33)))</f>
        <v/>
      </c>
      <c r="EF39" s="277"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3"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7"/>
      <c r="BS40" s="277" t="str">
        <f ca="true">+IF(OFFSET('Water Data'!$D$27,0,10*ROW('Water Data'!D34))="","",OFFSET('Water Data'!$D$27,0,10*ROW('Water Data'!D34)))</f>
        <v/>
      </c>
      <c r="BT40" s="277" t="str">
        <f ca="true">+IF(OFFSET('Water Data'!$D$28,0,10*ROW('Water Data'!D34))="","",OFFSET('Water Data'!$D$28,0,10*ROW('Water Data'!D34)))</f>
        <v/>
      </c>
      <c r="BU40" s="277" t="str">
        <f ca="true">+IF(OFFSET('Water Data'!$D$29,0,10*ROW('Water Data'!D34))="","",OFFSET('Water Data'!$D$29,0,10*ROW('Water Data'!D34)))</f>
        <v/>
      </c>
      <c r="BV40" s="277" t="str">
        <f ca="true">+IF(OFFSET('Water Data'!$E$27,0,10*ROW('Water Data'!E34))="","",OFFSET('Water Data'!$E$27,0,10*ROW('Water Data'!E34)))</f>
        <v/>
      </c>
      <c r="BW40" s="277" t="str">
        <f ca="true">+IF(OFFSET('Water Data'!$E$28,0,10*ROW('Water Data'!E34))="","",OFFSET('Water Data'!$E$28,0,10*ROW('Water Data'!E34)))</f>
        <v/>
      </c>
      <c r="BX40" s="277" t="str">
        <f ca="true">+IF(OFFSET('Water Data'!$E$29,0,10*ROW('Water Data'!E34))="","",OFFSET('Water Data'!$E$29,0,10*ROW('Water Data'!E34)))</f>
        <v/>
      </c>
      <c r="BY40" s="277" t="str">
        <f ca="true">+IF(OFFSET('Water Data'!$F$27,0,10*ROW('Water Data'!F34))="","",OFFSET('Water Data'!$F$27,0,10*ROW('Water Data'!F34)))</f>
        <v/>
      </c>
      <c r="BZ40" s="277" t="str">
        <f ca="true">+IF(OFFSET('Water Data'!$F$28,0,10*ROW('Water Data'!F34))="","",OFFSET('Water Data'!$F$28,0,10*ROW('Water Data'!F34)))</f>
        <v/>
      </c>
      <c r="CA40" s="277" t="str">
        <f ca="true">+IF(OFFSET('Water Data'!$F$29,0,10*ROW('Water Data'!F34))="","",OFFSET('Water Data'!$F$29,0,10*ROW('Water Data'!F34)))</f>
        <v/>
      </c>
      <c r="CB40" s="277" t="str">
        <f ca="true">+IF(OFFSET('Water Data'!$G$27,0,10*ROW('Water Data'!G34))="","",OFFSET('Water Data'!$G$27,0,10*ROW('Water Data'!G34)))</f>
        <v/>
      </c>
      <c r="CC40" s="277" t="str">
        <f ca="true">+IF(OFFSET('Water Data'!$G$28,0,10*ROW('Water Data'!G34))="","",OFFSET('Water Data'!$G$28,0,10*ROW('Water Data'!G34)))</f>
        <v/>
      </c>
      <c r="CD40" s="277" t="str">
        <f ca="true">+IF(OFFSET('Water Data'!$G$29,0,10*ROW('Water Data'!G34))="","",OFFSET('Water Data'!$G$29,0,10*ROW('Water Data'!G34)))</f>
        <v/>
      </c>
      <c r="CE40" s="277" t="str">
        <f ca="true">+IF(OFFSET('Water Data'!$H$27,0,10*ROW('Water Data'!H34))="","",OFFSET('Water Data'!$H$27,0,10*ROW('Water Data'!H34)))</f>
        <v/>
      </c>
      <c r="CF40" s="277" t="str">
        <f ca="true">+IF(OFFSET('Water Data'!$H$28,0,10*ROW('Water Data'!H34))="","",OFFSET('Water Data'!$H$28,0,10*ROW('Water Data'!H34)))</f>
        <v/>
      </c>
      <c r="CG40" s="277" t="str">
        <f ca="true">+IF(OFFSET('Water Data'!$H$29,0,10*ROW('Water Data'!H34))="","",OFFSET('Water Data'!$H$29,0,10*ROW('Water Data'!H34)))</f>
        <v/>
      </c>
      <c r="CH40" s="277" t="str">
        <f ca="true">+IF(OFFSET('Water Data'!$I$27,0,10*ROW('Water Data'!I34))="","",OFFSET('Water Data'!$I$27,0,10*ROW('Water Data'!I34)))</f>
        <v/>
      </c>
      <c r="CI40" s="277" t="str">
        <f ca="true">+IF(OFFSET('Water Data'!$I$28,0,10*ROW('Water Data'!I34))="","",OFFSET('Water Data'!$I$28,0,10*ROW('Water Data'!I34)))</f>
        <v/>
      </c>
      <c r="CJ40" s="277" t="str">
        <f ca="true">+IF(OFFSET('Water Data'!$I$29,0,10*ROW('Water Data'!I34))="","",OFFSET('Water Data'!$I$29,0,10*ROW('Water Data'!I34)))</f>
        <v/>
      </c>
      <c r="CK40" s="277" t="str">
        <f ca="true">+IF(OFFSET('Sanitation Data'!$D$28,0,10*ROW('Sanitation Data'!D34))="","",OFFSET('Sanitation Data'!$D$28,0,10*ROW('Sanitation Data'!D34)))</f>
        <v/>
      </c>
      <c r="CL40" s="277" t="str">
        <f ca="true">+IF(OFFSET('Sanitation Data'!$D$29,0,10*ROW('Sanitation Data'!D34))="","",OFFSET('Sanitation Data'!$D$29,0,10*ROW('Sanitation Data'!D34)))</f>
        <v/>
      </c>
      <c r="CM40" s="277" t="str">
        <f ca="true">+IF(OFFSET('Sanitation Data'!$D$30,0,10*ROW('Sanitation Data'!D34))="","",OFFSET('Sanitation Data'!$D$30,0,10*ROW('Sanitation Data'!D34)))</f>
        <v/>
      </c>
      <c r="CN40" s="277" t="str">
        <f ca="true">+IF(OFFSET('Sanitation Data'!$D$31,0,10*ROW('Sanitation Data'!D34))="","",OFFSET('Sanitation Data'!$D$31,0,10*ROW('Sanitation Data'!D34)))</f>
        <v/>
      </c>
      <c r="CO40" s="277" t="str">
        <f ca="true">+IF(OFFSET('Sanitation Data'!$D$32,0,10*ROW('Sanitation Data'!D34))="","",OFFSET('Sanitation Data'!$D$32,0,10*ROW('Sanitation Data'!D34)))</f>
        <v/>
      </c>
      <c r="CP40" s="277" t="str">
        <f ca="true">+IF(OFFSET('Sanitation Data'!$E$28,0,10*ROW('Sanitation Data'!E34))="","",OFFSET('Sanitation Data'!$E$28,0,10*ROW('Sanitation Data'!E34)))</f>
        <v/>
      </c>
      <c r="CQ40" s="277" t="str">
        <f ca="true">+IF(OFFSET('Sanitation Data'!$E$29,0,10*ROW('Sanitation Data'!E34))="","",OFFSET('Sanitation Data'!$E$29,0,10*ROW('Sanitation Data'!E34)))</f>
        <v/>
      </c>
      <c r="CR40" s="277" t="str">
        <f ca="true">+IF(OFFSET('Sanitation Data'!$E$30,0,10*ROW('Sanitation Data'!E34))="","",OFFSET('Sanitation Data'!$E$30,0,10*ROW('Sanitation Data'!E34)))</f>
        <v/>
      </c>
      <c r="CS40" s="277" t="str">
        <f ca="true">+IF(OFFSET('Sanitation Data'!$E$31,0,10*ROW('Sanitation Data'!E34))="","",OFFSET('Sanitation Data'!$E$31,0,10*ROW('Sanitation Data'!E34)))</f>
        <v/>
      </c>
      <c r="CT40" s="277" t="str">
        <f ca="true">+IF(OFFSET('Sanitation Data'!$E$32,0,10*ROW('Sanitation Data'!E34))="","",OFFSET('Sanitation Data'!$E$32,0,10*ROW('Sanitation Data'!E34)))</f>
        <v/>
      </c>
      <c r="CU40" s="277" t="str">
        <f ca="true">+IF(OFFSET('Sanitation Data'!$F$28,0,10*ROW('Sanitation Data'!F34))="","",OFFSET('Sanitation Data'!$F$28,0,10*ROW('Sanitation Data'!F34)))</f>
        <v/>
      </c>
      <c r="CV40" s="277" t="str">
        <f ca="true">+IF(OFFSET('Sanitation Data'!$F$29,0,10*ROW('Sanitation Data'!F34))="","",OFFSET('Sanitation Data'!$F$29,0,10*ROW('Sanitation Data'!F34)))</f>
        <v/>
      </c>
      <c r="CW40" s="277" t="str">
        <f ca="true">+IF(OFFSET('Sanitation Data'!$F$30,0,10*ROW('Sanitation Data'!F34))="","",OFFSET('Sanitation Data'!$F$30,0,10*ROW('Sanitation Data'!F34)))</f>
        <v/>
      </c>
      <c r="CX40" s="277" t="str">
        <f ca="true">+IF(OFFSET('Sanitation Data'!$F$31,0,10*ROW('Sanitation Data'!F34))="","",OFFSET('Sanitation Data'!$F$31,0,10*ROW('Sanitation Data'!F34)))</f>
        <v/>
      </c>
      <c r="CY40" s="277" t="str">
        <f ca="true">+IF(OFFSET('Sanitation Data'!$F$32,0,10*ROW('Sanitation Data'!F34))="","",OFFSET('Sanitation Data'!$F$32,0,10*ROW('Sanitation Data'!F34)))</f>
        <v/>
      </c>
      <c r="CZ40" s="277" t="str">
        <f ca="true">+IF(OFFSET('Sanitation Data'!$G$28,0,10*ROW('Sanitation Data'!G34))="","",OFFSET('Sanitation Data'!$G$28,0,10*ROW('Sanitation Data'!G34)))</f>
        <v/>
      </c>
      <c r="DA40" s="277" t="str">
        <f ca="true">+IF(OFFSET('Sanitation Data'!$G$29,0,10*ROW('Sanitation Data'!G34))="","",OFFSET('Sanitation Data'!$G$29,0,10*ROW('Sanitation Data'!G34)))</f>
        <v/>
      </c>
      <c r="DB40" s="277" t="str">
        <f ca="true">+IF(OFFSET('Sanitation Data'!$G$30,0,10*ROW('Sanitation Data'!G34))="","",OFFSET('Sanitation Data'!$G$30,0,10*ROW('Sanitation Data'!G34)))</f>
        <v/>
      </c>
      <c r="DC40" s="277" t="str">
        <f ca="true">+IF(OFFSET('Sanitation Data'!$G$31,0,10*ROW('Sanitation Data'!G34))="","",OFFSET('Sanitation Data'!$G$31,0,10*ROW('Sanitation Data'!G34)))</f>
        <v/>
      </c>
      <c r="DD40" s="277" t="str">
        <f ca="true">+IF(OFFSET('Sanitation Data'!$G$32,0,10*ROW('Sanitation Data'!G34))="","",OFFSET('Sanitation Data'!$G$32,0,10*ROW('Sanitation Data'!G34)))</f>
        <v/>
      </c>
      <c r="DE40" s="277" t="str">
        <f ca="true">+IF(OFFSET('Sanitation Data'!$H$28,0,10*ROW('Sanitation Data'!H34))="","",OFFSET('Sanitation Data'!$H$28,0,10*ROW('Sanitation Data'!H34)))</f>
        <v/>
      </c>
      <c r="DF40" s="277" t="str">
        <f ca="true">+IF(OFFSET('Sanitation Data'!$H$29,0,10*ROW('Sanitation Data'!H34))="","",OFFSET('Sanitation Data'!$H$29,0,10*ROW('Sanitation Data'!H34)))</f>
        <v/>
      </c>
      <c r="DG40" s="277" t="str">
        <f ca="true">+IF(OFFSET('Sanitation Data'!$H$30,0,10*ROW('Sanitation Data'!H34))="","",OFFSET('Sanitation Data'!$H$30,0,10*ROW('Sanitation Data'!H34)))</f>
        <v/>
      </c>
      <c r="DH40" s="277" t="str">
        <f ca="true">+IF(OFFSET('Sanitation Data'!$H$31,0,10*ROW('Sanitation Data'!H34))="","",OFFSET('Sanitation Data'!$H$31,0,10*ROW('Sanitation Data'!H34)))</f>
        <v/>
      </c>
      <c r="DI40" s="277" t="str">
        <f ca="true">+IF(OFFSET('Sanitation Data'!$H$32,0,10*ROW('Sanitation Data'!H34))="","",OFFSET('Sanitation Data'!$H$32,0,10*ROW('Sanitation Data'!H34)))</f>
        <v/>
      </c>
      <c r="DJ40" s="277" t="str">
        <f ca="true">+IF(OFFSET('Sanitation Data'!$I$28,0,10*ROW('Sanitation Data'!I34))="","",OFFSET('Sanitation Data'!$I$28,0,10*ROW('Sanitation Data'!I34)))</f>
        <v/>
      </c>
      <c r="DK40" s="277" t="str">
        <f ca="true">+IF(OFFSET('Sanitation Data'!$I$29,0,10*ROW('Sanitation Data'!I34))="","",OFFSET('Sanitation Data'!$I$29,0,10*ROW('Sanitation Data'!I34)))</f>
        <v/>
      </c>
      <c r="DL40" s="277" t="str">
        <f ca="true">+IF(OFFSET('Sanitation Data'!$I$30,0,10*ROW('Sanitation Data'!I34))="","",OFFSET('Sanitation Data'!$I$30,0,10*ROW('Sanitation Data'!I34)))</f>
        <v/>
      </c>
      <c r="DM40" s="277" t="str">
        <f ca="true">+IF(OFFSET('Sanitation Data'!$I$31,0,10*ROW('Sanitation Data'!I34))="","",OFFSET('Sanitation Data'!$I$31,0,10*ROW('Sanitation Data'!I34)))</f>
        <v/>
      </c>
      <c r="DN40" s="277" t="str">
        <f ca="true">+IF(OFFSET('Sanitation Data'!$I$32,0,10*ROW('Sanitation Data'!I34))="","",OFFSET('Sanitation Data'!$I$32,0,10*ROW('Sanitation Data'!I34)))</f>
        <v/>
      </c>
      <c r="DO40" s="277" t="str">
        <f ca="true">+IF(OFFSET('Hygiene Data'!$D$11,0,10*ROW('Hygiene Data'!D34))="","",OFFSET('Hygiene Data'!$D$11,0,10*ROW('Hygiene Data'!D34)))</f>
        <v/>
      </c>
      <c r="DP40" s="277" t="str">
        <f ca="true">+IF(OFFSET('Hygiene Data'!$D$12,0,10*ROW('Hygiene Data'!D34))="","",OFFSET('Hygiene Data'!$D$12,0,10*ROW('Hygiene Data'!D34)))</f>
        <v/>
      </c>
      <c r="DQ40" s="277" t="str">
        <f ca="true">+IF(OFFSET('Hygiene Data'!$D$13,0,10*ROW('Hygiene Data'!D34))="","",OFFSET('Hygiene Data'!$D$13,0,10*ROW('Hygiene Data'!D34)))</f>
        <v/>
      </c>
      <c r="DR40" s="277" t="str">
        <f ca="true">+IF(OFFSET('Hygiene Data'!$E$11,0,10*ROW('Hygiene Data'!E34))="","",OFFSET('Hygiene Data'!$E$11,0,10*ROW('Hygiene Data'!E34)))</f>
        <v/>
      </c>
      <c r="DS40" s="277" t="str">
        <f ca="true">+IF(OFFSET('Hygiene Data'!$E$12,0,10*ROW('Hygiene Data'!E34))="","",OFFSET('Hygiene Data'!$E$12,0,10*ROW('Hygiene Data'!E34)))</f>
        <v/>
      </c>
      <c r="DT40" s="277" t="str">
        <f ca="true">+IF(OFFSET('Hygiene Data'!$E$13,0,10*ROW('Hygiene Data'!E34))="","",OFFSET('Hygiene Data'!$E$13,0,10*ROW('Hygiene Data'!E34)))</f>
        <v/>
      </c>
      <c r="DU40" s="277" t="str">
        <f ca="true">+IF(OFFSET('Hygiene Data'!$F$11,0,10*ROW('Hygiene Data'!F34))="","",OFFSET('Hygiene Data'!$F$11,0,10*ROW('Hygiene Data'!F34)))</f>
        <v/>
      </c>
      <c r="DV40" s="277" t="str">
        <f ca="true">+IF(OFFSET('Hygiene Data'!$F$12,0,10*ROW('Hygiene Data'!F34))="","",OFFSET('Hygiene Data'!$F$12,0,10*ROW('Hygiene Data'!F34)))</f>
        <v/>
      </c>
      <c r="DW40" s="277" t="str">
        <f ca="true">+IF(OFFSET('Hygiene Data'!$F$13,0,10*ROW('Hygiene Data'!F34))="","",OFFSET('Hygiene Data'!$F$13,0,10*ROW('Hygiene Data'!F34)))</f>
        <v/>
      </c>
      <c r="DX40" s="277" t="str">
        <f ca="true">+IF(OFFSET('Hygiene Data'!$G$11,0,10*ROW('Hygiene Data'!G34))="","",OFFSET('Hygiene Data'!$G$11,0,10*ROW('Hygiene Data'!G34)))</f>
        <v/>
      </c>
      <c r="DY40" s="277" t="str">
        <f ca="true">+IF(OFFSET('Hygiene Data'!$G$12,0,10*ROW('Hygiene Data'!G34))="","",OFFSET('Hygiene Data'!$G$12,0,10*ROW('Hygiene Data'!G34)))</f>
        <v/>
      </c>
      <c r="DZ40" s="277" t="str">
        <f ca="true">+IF(OFFSET('Hygiene Data'!$G$13,0,10*ROW('Hygiene Data'!G34))="","",OFFSET('Hygiene Data'!$G$13,0,10*ROW('Hygiene Data'!G34)))</f>
        <v/>
      </c>
      <c r="EA40" s="277" t="str">
        <f ca="true">+IF(OFFSET('Hygiene Data'!$H$11,0,10*ROW('Hygiene Data'!H34))="","",OFFSET('Hygiene Data'!$H$11,0,10*ROW('Hygiene Data'!H34)))</f>
        <v/>
      </c>
      <c r="EB40" s="277" t="str">
        <f ca="true">+IF(OFFSET('Hygiene Data'!$H$12,0,10*ROW('Hygiene Data'!H34))="","",OFFSET('Hygiene Data'!$H$12,0,10*ROW('Hygiene Data'!H34)))</f>
        <v/>
      </c>
      <c r="EC40" s="277" t="str">
        <f ca="true">+IF(OFFSET('Hygiene Data'!$H$13,0,10*ROW('Hygiene Data'!H34))="","",OFFSET('Hygiene Data'!$H$13,0,10*ROW('Hygiene Data'!H34)))</f>
        <v/>
      </c>
      <c r="ED40" s="277" t="str">
        <f ca="true">+IF(OFFSET('Hygiene Data'!$I$11,0,10*ROW('Hygiene Data'!I34))="","",OFFSET('Hygiene Data'!$I$11,0,10*ROW('Hygiene Data'!I34)))</f>
        <v/>
      </c>
      <c r="EE40" s="277" t="str">
        <f ca="true">+IF(OFFSET('Hygiene Data'!$I$12,0,10*ROW('Hygiene Data'!I34))="","",OFFSET('Hygiene Data'!$I$12,0,10*ROW('Hygiene Data'!I34)))</f>
        <v/>
      </c>
      <c r="EF40" s="277"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3"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7"/>
      <c r="BS41" s="277" t="str">
        <f ca="true">+IF(OFFSET('Water Data'!$D$27,0,10*ROW('Water Data'!D35))="","",OFFSET('Water Data'!$D$27,0,10*ROW('Water Data'!D35)))</f>
        <v/>
      </c>
      <c r="BT41" s="277" t="str">
        <f ca="true">+IF(OFFSET('Water Data'!$D$28,0,10*ROW('Water Data'!D35))="","",OFFSET('Water Data'!$D$28,0,10*ROW('Water Data'!D35)))</f>
        <v/>
      </c>
      <c r="BU41" s="277" t="str">
        <f ca="true">+IF(OFFSET('Water Data'!$D$29,0,10*ROW('Water Data'!D35))="","",OFFSET('Water Data'!$D$29,0,10*ROW('Water Data'!D35)))</f>
        <v/>
      </c>
      <c r="BV41" s="277" t="str">
        <f ca="true">+IF(OFFSET('Water Data'!$E$27,0,10*ROW('Water Data'!E35))="","",OFFSET('Water Data'!$E$27,0,10*ROW('Water Data'!E35)))</f>
        <v/>
      </c>
      <c r="BW41" s="277" t="str">
        <f ca="true">+IF(OFFSET('Water Data'!$E$28,0,10*ROW('Water Data'!E35))="","",OFFSET('Water Data'!$E$28,0,10*ROW('Water Data'!E35)))</f>
        <v/>
      </c>
      <c r="BX41" s="277" t="str">
        <f ca="true">+IF(OFFSET('Water Data'!$E$29,0,10*ROW('Water Data'!E35))="","",OFFSET('Water Data'!$E$29,0,10*ROW('Water Data'!E35)))</f>
        <v/>
      </c>
      <c r="BY41" s="277" t="str">
        <f ca="true">+IF(OFFSET('Water Data'!$F$27,0,10*ROW('Water Data'!F35))="","",OFFSET('Water Data'!$F$27,0,10*ROW('Water Data'!F35)))</f>
        <v/>
      </c>
      <c r="BZ41" s="277" t="str">
        <f ca="true">+IF(OFFSET('Water Data'!$F$28,0,10*ROW('Water Data'!F35))="","",OFFSET('Water Data'!$F$28,0,10*ROW('Water Data'!F35)))</f>
        <v/>
      </c>
      <c r="CA41" s="277" t="str">
        <f ca="true">+IF(OFFSET('Water Data'!$F$29,0,10*ROW('Water Data'!F35))="","",OFFSET('Water Data'!$F$29,0,10*ROW('Water Data'!F35)))</f>
        <v/>
      </c>
      <c r="CB41" s="277" t="str">
        <f ca="true">+IF(OFFSET('Water Data'!$G$27,0,10*ROW('Water Data'!G35))="","",OFFSET('Water Data'!$G$27,0,10*ROW('Water Data'!G35)))</f>
        <v/>
      </c>
      <c r="CC41" s="277" t="str">
        <f ca="true">+IF(OFFSET('Water Data'!$G$28,0,10*ROW('Water Data'!G35))="","",OFFSET('Water Data'!$G$28,0,10*ROW('Water Data'!G35)))</f>
        <v/>
      </c>
      <c r="CD41" s="277" t="str">
        <f ca="true">+IF(OFFSET('Water Data'!$G$29,0,10*ROW('Water Data'!G35))="","",OFFSET('Water Data'!$G$29,0,10*ROW('Water Data'!G35)))</f>
        <v/>
      </c>
      <c r="CE41" s="277" t="str">
        <f ca="true">+IF(OFFSET('Water Data'!$H$27,0,10*ROW('Water Data'!H35))="","",OFFSET('Water Data'!$H$27,0,10*ROW('Water Data'!H35)))</f>
        <v/>
      </c>
      <c r="CF41" s="277" t="str">
        <f ca="true">+IF(OFFSET('Water Data'!$H$28,0,10*ROW('Water Data'!H35))="","",OFFSET('Water Data'!$H$28,0,10*ROW('Water Data'!H35)))</f>
        <v/>
      </c>
      <c r="CG41" s="277" t="str">
        <f ca="true">+IF(OFFSET('Water Data'!$H$29,0,10*ROW('Water Data'!H35))="","",OFFSET('Water Data'!$H$29,0,10*ROW('Water Data'!H35)))</f>
        <v/>
      </c>
      <c r="CH41" s="277" t="str">
        <f ca="true">+IF(OFFSET('Water Data'!$I$27,0,10*ROW('Water Data'!I35))="","",OFFSET('Water Data'!$I$27,0,10*ROW('Water Data'!I35)))</f>
        <v/>
      </c>
      <c r="CI41" s="277" t="str">
        <f ca="true">+IF(OFFSET('Water Data'!$I$28,0,10*ROW('Water Data'!I35))="","",OFFSET('Water Data'!$I$28,0,10*ROW('Water Data'!I35)))</f>
        <v/>
      </c>
      <c r="CJ41" s="277" t="str">
        <f ca="true">+IF(OFFSET('Water Data'!$I$29,0,10*ROW('Water Data'!I35))="","",OFFSET('Water Data'!$I$29,0,10*ROW('Water Data'!I35)))</f>
        <v/>
      </c>
      <c r="CK41" s="277" t="str">
        <f ca="true">+IF(OFFSET('Sanitation Data'!$D$28,0,10*ROW('Sanitation Data'!D35))="","",OFFSET('Sanitation Data'!$D$28,0,10*ROW('Sanitation Data'!D35)))</f>
        <v/>
      </c>
      <c r="CL41" s="277" t="str">
        <f ca="true">+IF(OFFSET('Sanitation Data'!$D$29,0,10*ROW('Sanitation Data'!D35))="","",OFFSET('Sanitation Data'!$D$29,0,10*ROW('Sanitation Data'!D35)))</f>
        <v/>
      </c>
      <c r="CM41" s="277" t="str">
        <f ca="true">+IF(OFFSET('Sanitation Data'!$D$30,0,10*ROW('Sanitation Data'!D35))="","",OFFSET('Sanitation Data'!$D$30,0,10*ROW('Sanitation Data'!D35)))</f>
        <v/>
      </c>
      <c r="CN41" s="277" t="str">
        <f ca="true">+IF(OFFSET('Sanitation Data'!$D$31,0,10*ROW('Sanitation Data'!D35))="","",OFFSET('Sanitation Data'!$D$31,0,10*ROW('Sanitation Data'!D35)))</f>
        <v/>
      </c>
      <c r="CO41" s="277" t="str">
        <f ca="true">+IF(OFFSET('Sanitation Data'!$D$32,0,10*ROW('Sanitation Data'!D35))="","",OFFSET('Sanitation Data'!$D$32,0,10*ROW('Sanitation Data'!D35)))</f>
        <v/>
      </c>
      <c r="CP41" s="277" t="str">
        <f ca="true">+IF(OFFSET('Sanitation Data'!$E$28,0,10*ROW('Sanitation Data'!E35))="","",OFFSET('Sanitation Data'!$E$28,0,10*ROW('Sanitation Data'!E35)))</f>
        <v/>
      </c>
      <c r="CQ41" s="277" t="str">
        <f ca="true">+IF(OFFSET('Sanitation Data'!$E$29,0,10*ROW('Sanitation Data'!E35))="","",OFFSET('Sanitation Data'!$E$29,0,10*ROW('Sanitation Data'!E35)))</f>
        <v/>
      </c>
      <c r="CR41" s="277" t="str">
        <f ca="true">+IF(OFFSET('Sanitation Data'!$E$30,0,10*ROW('Sanitation Data'!E35))="","",OFFSET('Sanitation Data'!$E$30,0,10*ROW('Sanitation Data'!E35)))</f>
        <v/>
      </c>
      <c r="CS41" s="277" t="str">
        <f ca="true">+IF(OFFSET('Sanitation Data'!$E$31,0,10*ROW('Sanitation Data'!E35))="","",OFFSET('Sanitation Data'!$E$31,0,10*ROW('Sanitation Data'!E35)))</f>
        <v/>
      </c>
      <c r="CT41" s="277" t="str">
        <f ca="true">+IF(OFFSET('Sanitation Data'!$E$32,0,10*ROW('Sanitation Data'!E35))="","",OFFSET('Sanitation Data'!$E$32,0,10*ROW('Sanitation Data'!E35)))</f>
        <v/>
      </c>
      <c r="CU41" s="277" t="str">
        <f ca="true">+IF(OFFSET('Sanitation Data'!$F$28,0,10*ROW('Sanitation Data'!F35))="","",OFFSET('Sanitation Data'!$F$28,0,10*ROW('Sanitation Data'!F35)))</f>
        <v/>
      </c>
      <c r="CV41" s="277" t="str">
        <f ca="true">+IF(OFFSET('Sanitation Data'!$F$29,0,10*ROW('Sanitation Data'!F35))="","",OFFSET('Sanitation Data'!$F$29,0,10*ROW('Sanitation Data'!F35)))</f>
        <v/>
      </c>
      <c r="CW41" s="277" t="str">
        <f ca="true">+IF(OFFSET('Sanitation Data'!$F$30,0,10*ROW('Sanitation Data'!F35))="","",OFFSET('Sanitation Data'!$F$30,0,10*ROW('Sanitation Data'!F35)))</f>
        <v/>
      </c>
      <c r="CX41" s="277" t="str">
        <f ca="true">+IF(OFFSET('Sanitation Data'!$F$31,0,10*ROW('Sanitation Data'!F35))="","",OFFSET('Sanitation Data'!$F$31,0,10*ROW('Sanitation Data'!F35)))</f>
        <v/>
      </c>
      <c r="CY41" s="277" t="str">
        <f ca="true">+IF(OFFSET('Sanitation Data'!$F$32,0,10*ROW('Sanitation Data'!F35))="","",OFFSET('Sanitation Data'!$F$32,0,10*ROW('Sanitation Data'!F35)))</f>
        <v/>
      </c>
      <c r="CZ41" s="277" t="str">
        <f ca="true">+IF(OFFSET('Sanitation Data'!$G$28,0,10*ROW('Sanitation Data'!G35))="","",OFFSET('Sanitation Data'!$G$28,0,10*ROW('Sanitation Data'!G35)))</f>
        <v/>
      </c>
      <c r="DA41" s="277" t="str">
        <f ca="true">+IF(OFFSET('Sanitation Data'!$G$29,0,10*ROW('Sanitation Data'!G35))="","",OFFSET('Sanitation Data'!$G$29,0,10*ROW('Sanitation Data'!G35)))</f>
        <v/>
      </c>
      <c r="DB41" s="277" t="str">
        <f ca="true">+IF(OFFSET('Sanitation Data'!$G$30,0,10*ROW('Sanitation Data'!G35))="","",OFFSET('Sanitation Data'!$G$30,0,10*ROW('Sanitation Data'!G35)))</f>
        <v/>
      </c>
      <c r="DC41" s="277" t="str">
        <f ca="true">+IF(OFFSET('Sanitation Data'!$G$31,0,10*ROW('Sanitation Data'!G35))="","",OFFSET('Sanitation Data'!$G$31,0,10*ROW('Sanitation Data'!G35)))</f>
        <v/>
      </c>
      <c r="DD41" s="277" t="str">
        <f ca="true">+IF(OFFSET('Sanitation Data'!$G$32,0,10*ROW('Sanitation Data'!G35))="","",OFFSET('Sanitation Data'!$G$32,0,10*ROW('Sanitation Data'!G35)))</f>
        <v/>
      </c>
      <c r="DE41" s="277" t="str">
        <f ca="true">+IF(OFFSET('Sanitation Data'!$H$28,0,10*ROW('Sanitation Data'!H35))="","",OFFSET('Sanitation Data'!$H$28,0,10*ROW('Sanitation Data'!H35)))</f>
        <v/>
      </c>
      <c r="DF41" s="277" t="str">
        <f ca="true">+IF(OFFSET('Sanitation Data'!$H$29,0,10*ROW('Sanitation Data'!H35))="","",OFFSET('Sanitation Data'!$H$29,0,10*ROW('Sanitation Data'!H35)))</f>
        <v/>
      </c>
      <c r="DG41" s="277" t="str">
        <f ca="true">+IF(OFFSET('Sanitation Data'!$H$30,0,10*ROW('Sanitation Data'!H35))="","",OFFSET('Sanitation Data'!$H$30,0,10*ROW('Sanitation Data'!H35)))</f>
        <v/>
      </c>
      <c r="DH41" s="277" t="str">
        <f ca="true">+IF(OFFSET('Sanitation Data'!$H$31,0,10*ROW('Sanitation Data'!H35))="","",OFFSET('Sanitation Data'!$H$31,0,10*ROW('Sanitation Data'!H35)))</f>
        <v/>
      </c>
      <c r="DI41" s="277" t="str">
        <f ca="true">+IF(OFFSET('Sanitation Data'!$H$32,0,10*ROW('Sanitation Data'!H35))="","",OFFSET('Sanitation Data'!$H$32,0,10*ROW('Sanitation Data'!H35)))</f>
        <v/>
      </c>
      <c r="DJ41" s="277" t="str">
        <f ca="true">+IF(OFFSET('Sanitation Data'!$I$28,0,10*ROW('Sanitation Data'!I35))="","",OFFSET('Sanitation Data'!$I$28,0,10*ROW('Sanitation Data'!I35)))</f>
        <v/>
      </c>
      <c r="DK41" s="277" t="str">
        <f ca="true">+IF(OFFSET('Sanitation Data'!$I$29,0,10*ROW('Sanitation Data'!I35))="","",OFFSET('Sanitation Data'!$I$29,0,10*ROW('Sanitation Data'!I35)))</f>
        <v/>
      </c>
      <c r="DL41" s="277" t="str">
        <f ca="true">+IF(OFFSET('Sanitation Data'!$I$30,0,10*ROW('Sanitation Data'!I35))="","",OFFSET('Sanitation Data'!$I$30,0,10*ROW('Sanitation Data'!I35)))</f>
        <v/>
      </c>
      <c r="DM41" s="277" t="str">
        <f ca="true">+IF(OFFSET('Sanitation Data'!$I$31,0,10*ROW('Sanitation Data'!I35))="","",OFFSET('Sanitation Data'!$I$31,0,10*ROW('Sanitation Data'!I35)))</f>
        <v/>
      </c>
      <c r="DN41" s="277" t="str">
        <f ca="true">+IF(OFFSET('Sanitation Data'!$I$32,0,10*ROW('Sanitation Data'!I35))="","",OFFSET('Sanitation Data'!$I$32,0,10*ROW('Sanitation Data'!I35)))</f>
        <v/>
      </c>
      <c r="DO41" s="277" t="str">
        <f ca="true">+IF(OFFSET('Hygiene Data'!$D$11,0,10*ROW('Hygiene Data'!D35))="","",OFFSET('Hygiene Data'!$D$11,0,10*ROW('Hygiene Data'!D35)))</f>
        <v/>
      </c>
      <c r="DP41" s="277" t="str">
        <f ca="true">+IF(OFFSET('Hygiene Data'!$D$12,0,10*ROW('Hygiene Data'!D35))="","",OFFSET('Hygiene Data'!$D$12,0,10*ROW('Hygiene Data'!D35)))</f>
        <v/>
      </c>
      <c r="DQ41" s="277" t="str">
        <f ca="true">+IF(OFFSET('Hygiene Data'!$D$13,0,10*ROW('Hygiene Data'!D35))="","",OFFSET('Hygiene Data'!$D$13,0,10*ROW('Hygiene Data'!D35)))</f>
        <v/>
      </c>
      <c r="DR41" s="277" t="str">
        <f ca="true">+IF(OFFSET('Hygiene Data'!$E$11,0,10*ROW('Hygiene Data'!E35))="","",OFFSET('Hygiene Data'!$E$11,0,10*ROW('Hygiene Data'!E35)))</f>
        <v/>
      </c>
      <c r="DS41" s="277" t="str">
        <f ca="true">+IF(OFFSET('Hygiene Data'!$E$12,0,10*ROW('Hygiene Data'!E35))="","",OFFSET('Hygiene Data'!$E$12,0,10*ROW('Hygiene Data'!E35)))</f>
        <v/>
      </c>
      <c r="DT41" s="277" t="str">
        <f ca="true">+IF(OFFSET('Hygiene Data'!$E$13,0,10*ROW('Hygiene Data'!E35))="","",OFFSET('Hygiene Data'!$E$13,0,10*ROW('Hygiene Data'!E35)))</f>
        <v/>
      </c>
      <c r="DU41" s="277" t="str">
        <f ca="true">+IF(OFFSET('Hygiene Data'!$F$11,0,10*ROW('Hygiene Data'!F35))="","",OFFSET('Hygiene Data'!$F$11,0,10*ROW('Hygiene Data'!F35)))</f>
        <v/>
      </c>
      <c r="DV41" s="277" t="str">
        <f ca="true">+IF(OFFSET('Hygiene Data'!$F$12,0,10*ROW('Hygiene Data'!F35))="","",OFFSET('Hygiene Data'!$F$12,0,10*ROW('Hygiene Data'!F35)))</f>
        <v/>
      </c>
      <c r="DW41" s="277" t="str">
        <f ca="true">+IF(OFFSET('Hygiene Data'!$F$13,0,10*ROW('Hygiene Data'!F35))="","",OFFSET('Hygiene Data'!$F$13,0,10*ROW('Hygiene Data'!F35)))</f>
        <v/>
      </c>
      <c r="DX41" s="277" t="str">
        <f ca="true">+IF(OFFSET('Hygiene Data'!$G$11,0,10*ROW('Hygiene Data'!G35))="","",OFFSET('Hygiene Data'!$G$11,0,10*ROW('Hygiene Data'!G35)))</f>
        <v/>
      </c>
      <c r="DY41" s="277" t="str">
        <f ca="true">+IF(OFFSET('Hygiene Data'!$G$12,0,10*ROW('Hygiene Data'!G35))="","",OFFSET('Hygiene Data'!$G$12,0,10*ROW('Hygiene Data'!G35)))</f>
        <v/>
      </c>
      <c r="DZ41" s="277" t="str">
        <f ca="true">+IF(OFFSET('Hygiene Data'!$G$13,0,10*ROW('Hygiene Data'!G35))="","",OFFSET('Hygiene Data'!$G$13,0,10*ROW('Hygiene Data'!G35)))</f>
        <v/>
      </c>
      <c r="EA41" s="277" t="str">
        <f ca="true">+IF(OFFSET('Hygiene Data'!$H$11,0,10*ROW('Hygiene Data'!H35))="","",OFFSET('Hygiene Data'!$H$11,0,10*ROW('Hygiene Data'!H35)))</f>
        <v/>
      </c>
      <c r="EB41" s="277" t="str">
        <f ca="true">+IF(OFFSET('Hygiene Data'!$H$12,0,10*ROW('Hygiene Data'!H35))="","",OFFSET('Hygiene Data'!$H$12,0,10*ROW('Hygiene Data'!H35)))</f>
        <v/>
      </c>
      <c r="EC41" s="277" t="str">
        <f ca="true">+IF(OFFSET('Hygiene Data'!$H$13,0,10*ROW('Hygiene Data'!H35))="","",OFFSET('Hygiene Data'!$H$13,0,10*ROW('Hygiene Data'!H35)))</f>
        <v/>
      </c>
      <c r="ED41" s="277" t="str">
        <f ca="true">+IF(OFFSET('Hygiene Data'!$I$11,0,10*ROW('Hygiene Data'!I35))="","",OFFSET('Hygiene Data'!$I$11,0,10*ROW('Hygiene Data'!I35)))</f>
        <v/>
      </c>
      <c r="EE41" s="277" t="str">
        <f ca="true">+IF(OFFSET('Hygiene Data'!$I$12,0,10*ROW('Hygiene Data'!I35))="","",OFFSET('Hygiene Data'!$I$12,0,10*ROW('Hygiene Data'!I35)))</f>
        <v/>
      </c>
      <c r="EF41" s="277"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3"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7"/>
      <c r="BS42" s="277" t="str">
        <f ca="true">+IF(OFFSET('Water Data'!$D$27,0,10*ROW('Water Data'!D36))="","",OFFSET('Water Data'!$D$27,0,10*ROW('Water Data'!D36)))</f>
        <v/>
      </c>
      <c r="BT42" s="277" t="str">
        <f ca="true">+IF(OFFSET('Water Data'!$D$28,0,10*ROW('Water Data'!D36))="","",OFFSET('Water Data'!$D$28,0,10*ROW('Water Data'!D36)))</f>
        <v/>
      </c>
      <c r="BU42" s="277" t="str">
        <f ca="true">+IF(OFFSET('Water Data'!$D$29,0,10*ROW('Water Data'!D36))="","",OFFSET('Water Data'!$D$29,0,10*ROW('Water Data'!D36)))</f>
        <v/>
      </c>
      <c r="BV42" s="277" t="str">
        <f ca="true">+IF(OFFSET('Water Data'!$E$27,0,10*ROW('Water Data'!E36))="","",OFFSET('Water Data'!$E$27,0,10*ROW('Water Data'!E36)))</f>
        <v/>
      </c>
      <c r="BW42" s="277" t="str">
        <f ca="true">+IF(OFFSET('Water Data'!$E$28,0,10*ROW('Water Data'!E36))="","",OFFSET('Water Data'!$E$28,0,10*ROW('Water Data'!E36)))</f>
        <v/>
      </c>
      <c r="BX42" s="277" t="str">
        <f ca="true">+IF(OFFSET('Water Data'!$E$29,0,10*ROW('Water Data'!E36))="","",OFFSET('Water Data'!$E$29,0,10*ROW('Water Data'!E36)))</f>
        <v/>
      </c>
      <c r="BY42" s="277" t="str">
        <f ca="true">+IF(OFFSET('Water Data'!$F$27,0,10*ROW('Water Data'!F36))="","",OFFSET('Water Data'!$F$27,0,10*ROW('Water Data'!F36)))</f>
        <v/>
      </c>
      <c r="BZ42" s="277" t="str">
        <f ca="true">+IF(OFFSET('Water Data'!$F$28,0,10*ROW('Water Data'!F36))="","",OFFSET('Water Data'!$F$28,0,10*ROW('Water Data'!F36)))</f>
        <v/>
      </c>
      <c r="CA42" s="277" t="str">
        <f ca="true">+IF(OFFSET('Water Data'!$F$29,0,10*ROW('Water Data'!F36))="","",OFFSET('Water Data'!$F$29,0,10*ROW('Water Data'!F36)))</f>
        <v/>
      </c>
      <c r="CB42" s="277" t="str">
        <f ca="true">+IF(OFFSET('Water Data'!$G$27,0,10*ROW('Water Data'!G36))="","",OFFSET('Water Data'!$G$27,0,10*ROW('Water Data'!G36)))</f>
        <v/>
      </c>
      <c r="CC42" s="277" t="str">
        <f ca="true">+IF(OFFSET('Water Data'!$G$28,0,10*ROW('Water Data'!G36))="","",OFFSET('Water Data'!$G$28,0,10*ROW('Water Data'!G36)))</f>
        <v/>
      </c>
      <c r="CD42" s="277" t="str">
        <f ca="true">+IF(OFFSET('Water Data'!$G$29,0,10*ROW('Water Data'!G36))="","",OFFSET('Water Data'!$G$29,0,10*ROW('Water Data'!G36)))</f>
        <v/>
      </c>
      <c r="CE42" s="277" t="str">
        <f ca="true">+IF(OFFSET('Water Data'!$H$27,0,10*ROW('Water Data'!H36))="","",OFFSET('Water Data'!$H$27,0,10*ROW('Water Data'!H36)))</f>
        <v/>
      </c>
      <c r="CF42" s="277" t="str">
        <f ca="true">+IF(OFFSET('Water Data'!$H$28,0,10*ROW('Water Data'!H36))="","",OFFSET('Water Data'!$H$28,0,10*ROW('Water Data'!H36)))</f>
        <v/>
      </c>
      <c r="CG42" s="277" t="str">
        <f ca="true">+IF(OFFSET('Water Data'!$H$29,0,10*ROW('Water Data'!H36))="","",OFFSET('Water Data'!$H$29,0,10*ROW('Water Data'!H36)))</f>
        <v/>
      </c>
      <c r="CH42" s="277" t="str">
        <f ca="true">+IF(OFFSET('Water Data'!$I$27,0,10*ROW('Water Data'!I36))="","",OFFSET('Water Data'!$I$27,0,10*ROW('Water Data'!I36)))</f>
        <v/>
      </c>
      <c r="CI42" s="277" t="str">
        <f ca="true">+IF(OFFSET('Water Data'!$I$28,0,10*ROW('Water Data'!I36))="","",OFFSET('Water Data'!$I$28,0,10*ROW('Water Data'!I36)))</f>
        <v/>
      </c>
      <c r="CJ42" s="277" t="str">
        <f ca="true">+IF(OFFSET('Water Data'!$I$29,0,10*ROW('Water Data'!I36))="","",OFFSET('Water Data'!$I$29,0,10*ROW('Water Data'!I36)))</f>
        <v/>
      </c>
      <c r="CK42" s="277" t="str">
        <f ca="true">+IF(OFFSET('Sanitation Data'!$D$28,0,10*ROW('Sanitation Data'!D36))="","",OFFSET('Sanitation Data'!$D$28,0,10*ROW('Sanitation Data'!D36)))</f>
        <v/>
      </c>
      <c r="CL42" s="277" t="str">
        <f ca="true">+IF(OFFSET('Sanitation Data'!$D$29,0,10*ROW('Sanitation Data'!D36))="","",OFFSET('Sanitation Data'!$D$29,0,10*ROW('Sanitation Data'!D36)))</f>
        <v/>
      </c>
      <c r="CM42" s="277" t="str">
        <f ca="true">+IF(OFFSET('Sanitation Data'!$D$30,0,10*ROW('Sanitation Data'!D36))="","",OFFSET('Sanitation Data'!$D$30,0,10*ROW('Sanitation Data'!D36)))</f>
        <v/>
      </c>
      <c r="CN42" s="277" t="str">
        <f ca="true">+IF(OFFSET('Sanitation Data'!$D$31,0,10*ROW('Sanitation Data'!D36))="","",OFFSET('Sanitation Data'!$D$31,0,10*ROW('Sanitation Data'!D36)))</f>
        <v/>
      </c>
      <c r="CO42" s="277" t="str">
        <f ca="true">+IF(OFFSET('Sanitation Data'!$D$32,0,10*ROW('Sanitation Data'!D36))="","",OFFSET('Sanitation Data'!$D$32,0,10*ROW('Sanitation Data'!D36)))</f>
        <v/>
      </c>
      <c r="CP42" s="277" t="str">
        <f ca="true">+IF(OFFSET('Sanitation Data'!$E$28,0,10*ROW('Sanitation Data'!E36))="","",OFFSET('Sanitation Data'!$E$28,0,10*ROW('Sanitation Data'!E36)))</f>
        <v/>
      </c>
      <c r="CQ42" s="277" t="str">
        <f ca="true">+IF(OFFSET('Sanitation Data'!$E$29,0,10*ROW('Sanitation Data'!E36))="","",OFFSET('Sanitation Data'!$E$29,0,10*ROW('Sanitation Data'!E36)))</f>
        <v/>
      </c>
      <c r="CR42" s="277" t="str">
        <f ca="true">+IF(OFFSET('Sanitation Data'!$E$30,0,10*ROW('Sanitation Data'!E36))="","",OFFSET('Sanitation Data'!$E$30,0,10*ROW('Sanitation Data'!E36)))</f>
        <v/>
      </c>
      <c r="CS42" s="277" t="str">
        <f ca="true">+IF(OFFSET('Sanitation Data'!$E$31,0,10*ROW('Sanitation Data'!E36))="","",OFFSET('Sanitation Data'!$E$31,0,10*ROW('Sanitation Data'!E36)))</f>
        <v/>
      </c>
      <c r="CT42" s="277" t="str">
        <f ca="true">+IF(OFFSET('Sanitation Data'!$E$32,0,10*ROW('Sanitation Data'!E36))="","",OFFSET('Sanitation Data'!$E$32,0,10*ROW('Sanitation Data'!E36)))</f>
        <v/>
      </c>
      <c r="CU42" s="277" t="str">
        <f ca="true">+IF(OFFSET('Sanitation Data'!$F$28,0,10*ROW('Sanitation Data'!F36))="","",OFFSET('Sanitation Data'!$F$28,0,10*ROW('Sanitation Data'!F36)))</f>
        <v/>
      </c>
      <c r="CV42" s="277" t="str">
        <f ca="true">+IF(OFFSET('Sanitation Data'!$F$29,0,10*ROW('Sanitation Data'!F36))="","",OFFSET('Sanitation Data'!$F$29,0,10*ROW('Sanitation Data'!F36)))</f>
        <v/>
      </c>
      <c r="CW42" s="277" t="str">
        <f ca="true">+IF(OFFSET('Sanitation Data'!$F$30,0,10*ROW('Sanitation Data'!F36))="","",OFFSET('Sanitation Data'!$F$30,0,10*ROW('Sanitation Data'!F36)))</f>
        <v/>
      </c>
      <c r="CX42" s="277" t="str">
        <f ca="true">+IF(OFFSET('Sanitation Data'!$F$31,0,10*ROW('Sanitation Data'!F36))="","",OFFSET('Sanitation Data'!$F$31,0,10*ROW('Sanitation Data'!F36)))</f>
        <v/>
      </c>
      <c r="CY42" s="277" t="str">
        <f ca="true">+IF(OFFSET('Sanitation Data'!$F$32,0,10*ROW('Sanitation Data'!F36))="","",OFFSET('Sanitation Data'!$F$32,0,10*ROW('Sanitation Data'!F36)))</f>
        <v/>
      </c>
      <c r="CZ42" s="277" t="str">
        <f ca="true">+IF(OFFSET('Sanitation Data'!$G$28,0,10*ROW('Sanitation Data'!G36))="","",OFFSET('Sanitation Data'!$G$28,0,10*ROW('Sanitation Data'!G36)))</f>
        <v/>
      </c>
      <c r="DA42" s="277" t="str">
        <f ca="true">+IF(OFFSET('Sanitation Data'!$G$29,0,10*ROW('Sanitation Data'!G36))="","",OFFSET('Sanitation Data'!$G$29,0,10*ROW('Sanitation Data'!G36)))</f>
        <v/>
      </c>
      <c r="DB42" s="277" t="str">
        <f ca="true">+IF(OFFSET('Sanitation Data'!$G$30,0,10*ROW('Sanitation Data'!G36))="","",OFFSET('Sanitation Data'!$G$30,0,10*ROW('Sanitation Data'!G36)))</f>
        <v/>
      </c>
      <c r="DC42" s="277" t="str">
        <f ca="true">+IF(OFFSET('Sanitation Data'!$G$31,0,10*ROW('Sanitation Data'!G36))="","",OFFSET('Sanitation Data'!$G$31,0,10*ROW('Sanitation Data'!G36)))</f>
        <v/>
      </c>
      <c r="DD42" s="277" t="str">
        <f ca="true">+IF(OFFSET('Sanitation Data'!$G$32,0,10*ROW('Sanitation Data'!G36))="","",OFFSET('Sanitation Data'!$G$32,0,10*ROW('Sanitation Data'!G36)))</f>
        <v/>
      </c>
      <c r="DE42" s="277" t="str">
        <f ca="true">+IF(OFFSET('Sanitation Data'!$H$28,0,10*ROW('Sanitation Data'!H36))="","",OFFSET('Sanitation Data'!$H$28,0,10*ROW('Sanitation Data'!H36)))</f>
        <v/>
      </c>
      <c r="DF42" s="277" t="str">
        <f ca="true">+IF(OFFSET('Sanitation Data'!$H$29,0,10*ROW('Sanitation Data'!H36))="","",OFFSET('Sanitation Data'!$H$29,0,10*ROW('Sanitation Data'!H36)))</f>
        <v/>
      </c>
      <c r="DG42" s="277" t="str">
        <f ca="true">+IF(OFFSET('Sanitation Data'!$H$30,0,10*ROW('Sanitation Data'!H36))="","",OFFSET('Sanitation Data'!$H$30,0,10*ROW('Sanitation Data'!H36)))</f>
        <v/>
      </c>
      <c r="DH42" s="277" t="str">
        <f ca="true">+IF(OFFSET('Sanitation Data'!$H$31,0,10*ROW('Sanitation Data'!H36))="","",OFFSET('Sanitation Data'!$H$31,0,10*ROW('Sanitation Data'!H36)))</f>
        <v/>
      </c>
      <c r="DI42" s="277" t="str">
        <f ca="true">+IF(OFFSET('Sanitation Data'!$H$32,0,10*ROW('Sanitation Data'!H36))="","",OFFSET('Sanitation Data'!$H$32,0,10*ROW('Sanitation Data'!H36)))</f>
        <v/>
      </c>
      <c r="DJ42" s="277" t="str">
        <f ca="true">+IF(OFFSET('Sanitation Data'!$I$28,0,10*ROW('Sanitation Data'!I36))="","",OFFSET('Sanitation Data'!$I$28,0,10*ROW('Sanitation Data'!I36)))</f>
        <v/>
      </c>
      <c r="DK42" s="277" t="str">
        <f ca="true">+IF(OFFSET('Sanitation Data'!$I$29,0,10*ROW('Sanitation Data'!I36))="","",OFFSET('Sanitation Data'!$I$29,0,10*ROW('Sanitation Data'!I36)))</f>
        <v/>
      </c>
      <c r="DL42" s="277" t="str">
        <f ca="true">+IF(OFFSET('Sanitation Data'!$I$30,0,10*ROW('Sanitation Data'!I36))="","",OFFSET('Sanitation Data'!$I$30,0,10*ROW('Sanitation Data'!I36)))</f>
        <v/>
      </c>
      <c r="DM42" s="277" t="str">
        <f ca="true">+IF(OFFSET('Sanitation Data'!$I$31,0,10*ROW('Sanitation Data'!I36))="","",OFFSET('Sanitation Data'!$I$31,0,10*ROW('Sanitation Data'!I36)))</f>
        <v/>
      </c>
      <c r="DN42" s="277" t="str">
        <f ca="true">+IF(OFFSET('Sanitation Data'!$I$32,0,10*ROW('Sanitation Data'!I36))="","",OFFSET('Sanitation Data'!$I$32,0,10*ROW('Sanitation Data'!I36)))</f>
        <v/>
      </c>
      <c r="DO42" s="277" t="str">
        <f ca="true">+IF(OFFSET('Hygiene Data'!$D$11,0,10*ROW('Hygiene Data'!D36))="","",OFFSET('Hygiene Data'!$D$11,0,10*ROW('Hygiene Data'!D36)))</f>
        <v/>
      </c>
      <c r="DP42" s="277" t="str">
        <f ca="true">+IF(OFFSET('Hygiene Data'!$D$12,0,10*ROW('Hygiene Data'!D36))="","",OFFSET('Hygiene Data'!$D$12,0,10*ROW('Hygiene Data'!D36)))</f>
        <v/>
      </c>
      <c r="DQ42" s="277" t="str">
        <f ca="true">+IF(OFFSET('Hygiene Data'!$D$13,0,10*ROW('Hygiene Data'!D36))="","",OFFSET('Hygiene Data'!$D$13,0,10*ROW('Hygiene Data'!D36)))</f>
        <v/>
      </c>
      <c r="DR42" s="277" t="str">
        <f ca="true">+IF(OFFSET('Hygiene Data'!$E$11,0,10*ROW('Hygiene Data'!E36))="","",OFFSET('Hygiene Data'!$E$11,0,10*ROW('Hygiene Data'!E36)))</f>
        <v/>
      </c>
      <c r="DS42" s="277" t="str">
        <f ca="true">+IF(OFFSET('Hygiene Data'!$E$12,0,10*ROW('Hygiene Data'!E36))="","",OFFSET('Hygiene Data'!$E$12,0,10*ROW('Hygiene Data'!E36)))</f>
        <v/>
      </c>
      <c r="DT42" s="277" t="str">
        <f ca="true">+IF(OFFSET('Hygiene Data'!$E$13,0,10*ROW('Hygiene Data'!E36))="","",OFFSET('Hygiene Data'!$E$13,0,10*ROW('Hygiene Data'!E36)))</f>
        <v/>
      </c>
      <c r="DU42" s="277" t="str">
        <f ca="true">+IF(OFFSET('Hygiene Data'!$F$11,0,10*ROW('Hygiene Data'!F36))="","",OFFSET('Hygiene Data'!$F$11,0,10*ROW('Hygiene Data'!F36)))</f>
        <v/>
      </c>
      <c r="DV42" s="277" t="str">
        <f ca="true">+IF(OFFSET('Hygiene Data'!$F$12,0,10*ROW('Hygiene Data'!F36))="","",OFFSET('Hygiene Data'!$F$12,0,10*ROW('Hygiene Data'!F36)))</f>
        <v/>
      </c>
      <c r="DW42" s="277" t="str">
        <f ca="true">+IF(OFFSET('Hygiene Data'!$F$13,0,10*ROW('Hygiene Data'!F36))="","",OFFSET('Hygiene Data'!$F$13,0,10*ROW('Hygiene Data'!F36)))</f>
        <v/>
      </c>
      <c r="DX42" s="277" t="str">
        <f ca="true">+IF(OFFSET('Hygiene Data'!$G$11,0,10*ROW('Hygiene Data'!G36))="","",OFFSET('Hygiene Data'!$G$11,0,10*ROW('Hygiene Data'!G36)))</f>
        <v/>
      </c>
      <c r="DY42" s="277" t="str">
        <f ca="true">+IF(OFFSET('Hygiene Data'!$G$12,0,10*ROW('Hygiene Data'!G36))="","",OFFSET('Hygiene Data'!$G$12,0,10*ROW('Hygiene Data'!G36)))</f>
        <v/>
      </c>
      <c r="DZ42" s="277" t="str">
        <f ca="true">+IF(OFFSET('Hygiene Data'!$G$13,0,10*ROW('Hygiene Data'!G36))="","",OFFSET('Hygiene Data'!$G$13,0,10*ROW('Hygiene Data'!G36)))</f>
        <v/>
      </c>
      <c r="EA42" s="277" t="str">
        <f ca="true">+IF(OFFSET('Hygiene Data'!$H$11,0,10*ROW('Hygiene Data'!H36))="","",OFFSET('Hygiene Data'!$H$11,0,10*ROW('Hygiene Data'!H36)))</f>
        <v/>
      </c>
      <c r="EB42" s="277" t="str">
        <f ca="true">+IF(OFFSET('Hygiene Data'!$H$12,0,10*ROW('Hygiene Data'!H36))="","",OFFSET('Hygiene Data'!$H$12,0,10*ROW('Hygiene Data'!H36)))</f>
        <v/>
      </c>
      <c r="EC42" s="277" t="str">
        <f ca="true">+IF(OFFSET('Hygiene Data'!$H$13,0,10*ROW('Hygiene Data'!H36))="","",OFFSET('Hygiene Data'!$H$13,0,10*ROW('Hygiene Data'!H36)))</f>
        <v/>
      </c>
      <c r="ED42" s="277" t="str">
        <f ca="true">+IF(OFFSET('Hygiene Data'!$I$11,0,10*ROW('Hygiene Data'!I36))="","",OFFSET('Hygiene Data'!$I$11,0,10*ROW('Hygiene Data'!I36)))</f>
        <v/>
      </c>
      <c r="EE42" s="277" t="str">
        <f ca="true">+IF(OFFSET('Hygiene Data'!$I$12,0,10*ROW('Hygiene Data'!I36))="","",OFFSET('Hygiene Data'!$I$12,0,10*ROW('Hygiene Data'!I36)))</f>
        <v/>
      </c>
      <c r="EF42" s="277"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3"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7"/>
      <c r="BS43" s="277" t="str">
        <f ca="true">+IF(OFFSET('Water Data'!$D$27,0,10*ROW('Water Data'!D37))="","",OFFSET('Water Data'!$D$27,0,10*ROW('Water Data'!D37)))</f>
        <v/>
      </c>
      <c r="BT43" s="277" t="str">
        <f ca="true">+IF(OFFSET('Water Data'!$D$28,0,10*ROW('Water Data'!D37))="","",OFFSET('Water Data'!$D$28,0,10*ROW('Water Data'!D37)))</f>
        <v/>
      </c>
      <c r="BU43" s="277" t="str">
        <f ca="true">+IF(OFFSET('Water Data'!$D$29,0,10*ROW('Water Data'!D37))="","",OFFSET('Water Data'!$D$29,0,10*ROW('Water Data'!D37)))</f>
        <v/>
      </c>
      <c r="BV43" s="277" t="str">
        <f ca="true">+IF(OFFSET('Water Data'!$E$27,0,10*ROW('Water Data'!E37))="","",OFFSET('Water Data'!$E$27,0,10*ROW('Water Data'!E37)))</f>
        <v/>
      </c>
      <c r="BW43" s="277" t="str">
        <f ca="true">+IF(OFFSET('Water Data'!$E$28,0,10*ROW('Water Data'!E37))="","",OFFSET('Water Data'!$E$28,0,10*ROW('Water Data'!E37)))</f>
        <v/>
      </c>
      <c r="BX43" s="277" t="str">
        <f ca="true">+IF(OFFSET('Water Data'!$E$29,0,10*ROW('Water Data'!E37))="","",OFFSET('Water Data'!$E$29,0,10*ROW('Water Data'!E37)))</f>
        <v/>
      </c>
      <c r="BY43" s="277" t="str">
        <f ca="true">+IF(OFFSET('Water Data'!$F$27,0,10*ROW('Water Data'!F37))="","",OFFSET('Water Data'!$F$27,0,10*ROW('Water Data'!F37)))</f>
        <v/>
      </c>
      <c r="BZ43" s="277" t="str">
        <f ca="true">+IF(OFFSET('Water Data'!$F$28,0,10*ROW('Water Data'!F37))="","",OFFSET('Water Data'!$F$28,0,10*ROW('Water Data'!F37)))</f>
        <v/>
      </c>
      <c r="CA43" s="277" t="str">
        <f ca="true">+IF(OFFSET('Water Data'!$F$29,0,10*ROW('Water Data'!F37))="","",OFFSET('Water Data'!$F$29,0,10*ROW('Water Data'!F37)))</f>
        <v/>
      </c>
      <c r="CB43" s="277" t="str">
        <f ca="true">+IF(OFFSET('Water Data'!$G$27,0,10*ROW('Water Data'!G37))="","",OFFSET('Water Data'!$G$27,0,10*ROW('Water Data'!G37)))</f>
        <v/>
      </c>
      <c r="CC43" s="277" t="str">
        <f ca="true">+IF(OFFSET('Water Data'!$G$28,0,10*ROW('Water Data'!G37))="","",OFFSET('Water Data'!$G$28,0,10*ROW('Water Data'!G37)))</f>
        <v/>
      </c>
      <c r="CD43" s="277" t="str">
        <f ca="true">+IF(OFFSET('Water Data'!$G$29,0,10*ROW('Water Data'!G37))="","",OFFSET('Water Data'!$G$29,0,10*ROW('Water Data'!G37)))</f>
        <v/>
      </c>
      <c r="CE43" s="277" t="str">
        <f ca="true">+IF(OFFSET('Water Data'!$H$27,0,10*ROW('Water Data'!H37))="","",OFFSET('Water Data'!$H$27,0,10*ROW('Water Data'!H37)))</f>
        <v/>
      </c>
      <c r="CF43" s="277" t="str">
        <f ca="true">+IF(OFFSET('Water Data'!$H$28,0,10*ROW('Water Data'!H37))="","",OFFSET('Water Data'!$H$28,0,10*ROW('Water Data'!H37)))</f>
        <v/>
      </c>
      <c r="CG43" s="277" t="str">
        <f ca="true">+IF(OFFSET('Water Data'!$H$29,0,10*ROW('Water Data'!H37))="","",OFFSET('Water Data'!$H$29,0,10*ROW('Water Data'!H37)))</f>
        <v/>
      </c>
      <c r="CH43" s="277" t="str">
        <f ca="true">+IF(OFFSET('Water Data'!$I$27,0,10*ROW('Water Data'!I37))="","",OFFSET('Water Data'!$I$27,0,10*ROW('Water Data'!I37)))</f>
        <v/>
      </c>
      <c r="CI43" s="277" t="str">
        <f ca="true">+IF(OFFSET('Water Data'!$I$28,0,10*ROW('Water Data'!I37))="","",OFFSET('Water Data'!$I$28,0,10*ROW('Water Data'!I37)))</f>
        <v/>
      </c>
      <c r="CJ43" s="277" t="str">
        <f ca="true">+IF(OFFSET('Water Data'!$I$29,0,10*ROW('Water Data'!I37))="","",OFFSET('Water Data'!$I$29,0,10*ROW('Water Data'!I37)))</f>
        <v/>
      </c>
      <c r="CK43" s="277" t="str">
        <f ca="true">+IF(OFFSET('Sanitation Data'!$D$28,0,10*ROW('Sanitation Data'!D37))="","",OFFSET('Sanitation Data'!$D$28,0,10*ROW('Sanitation Data'!D37)))</f>
        <v/>
      </c>
      <c r="CL43" s="277" t="str">
        <f ca="true">+IF(OFFSET('Sanitation Data'!$D$29,0,10*ROW('Sanitation Data'!D37))="","",OFFSET('Sanitation Data'!$D$29,0,10*ROW('Sanitation Data'!D37)))</f>
        <v/>
      </c>
      <c r="CM43" s="277" t="str">
        <f ca="true">+IF(OFFSET('Sanitation Data'!$D$30,0,10*ROW('Sanitation Data'!D37))="","",OFFSET('Sanitation Data'!$D$30,0,10*ROW('Sanitation Data'!D37)))</f>
        <v/>
      </c>
      <c r="CN43" s="277" t="str">
        <f ca="true">+IF(OFFSET('Sanitation Data'!$D$31,0,10*ROW('Sanitation Data'!D37))="","",OFFSET('Sanitation Data'!$D$31,0,10*ROW('Sanitation Data'!D37)))</f>
        <v/>
      </c>
      <c r="CO43" s="277" t="str">
        <f ca="true">+IF(OFFSET('Sanitation Data'!$D$32,0,10*ROW('Sanitation Data'!D37))="","",OFFSET('Sanitation Data'!$D$32,0,10*ROW('Sanitation Data'!D37)))</f>
        <v/>
      </c>
      <c r="CP43" s="277" t="str">
        <f ca="true">+IF(OFFSET('Sanitation Data'!$E$28,0,10*ROW('Sanitation Data'!E37))="","",OFFSET('Sanitation Data'!$E$28,0,10*ROW('Sanitation Data'!E37)))</f>
        <v/>
      </c>
      <c r="CQ43" s="277" t="str">
        <f ca="true">+IF(OFFSET('Sanitation Data'!$E$29,0,10*ROW('Sanitation Data'!E37))="","",OFFSET('Sanitation Data'!$E$29,0,10*ROW('Sanitation Data'!E37)))</f>
        <v/>
      </c>
      <c r="CR43" s="277" t="str">
        <f ca="true">+IF(OFFSET('Sanitation Data'!$E$30,0,10*ROW('Sanitation Data'!E37))="","",OFFSET('Sanitation Data'!$E$30,0,10*ROW('Sanitation Data'!E37)))</f>
        <v/>
      </c>
      <c r="CS43" s="277" t="str">
        <f ca="true">+IF(OFFSET('Sanitation Data'!$E$31,0,10*ROW('Sanitation Data'!E37))="","",OFFSET('Sanitation Data'!$E$31,0,10*ROW('Sanitation Data'!E37)))</f>
        <v/>
      </c>
      <c r="CT43" s="277" t="str">
        <f ca="true">+IF(OFFSET('Sanitation Data'!$E$32,0,10*ROW('Sanitation Data'!E37))="","",OFFSET('Sanitation Data'!$E$32,0,10*ROW('Sanitation Data'!E37)))</f>
        <v/>
      </c>
      <c r="CU43" s="277" t="str">
        <f ca="true">+IF(OFFSET('Sanitation Data'!$F$28,0,10*ROW('Sanitation Data'!F37))="","",OFFSET('Sanitation Data'!$F$28,0,10*ROW('Sanitation Data'!F37)))</f>
        <v/>
      </c>
      <c r="CV43" s="277" t="str">
        <f ca="true">+IF(OFFSET('Sanitation Data'!$F$29,0,10*ROW('Sanitation Data'!F37))="","",OFFSET('Sanitation Data'!$F$29,0,10*ROW('Sanitation Data'!F37)))</f>
        <v/>
      </c>
      <c r="CW43" s="277" t="str">
        <f ca="true">+IF(OFFSET('Sanitation Data'!$F$30,0,10*ROW('Sanitation Data'!F37))="","",OFFSET('Sanitation Data'!$F$30,0,10*ROW('Sanitation Data'!F37)))</f>
        <v/>
      </c>
      <c r="CX43" s="277" t="str">
        <f ca="true">+IF(OFFSET('Sanitation Data'!$F$31,0,10*ROW('Sanitation Data'!F37))="","",OFFSET('Sanitation Data'!$F$31,0,10*ROW('Sanitation Data'!F37)))</f>
        <v/>
      </c>
      <c r="CY43" s="277" t="str">
        <f ca="true">+IF(OFFSET('Sanitation Data'!$F$32,0,10*ROW('Sanitation Data'!F37))="","",OFFSET('Sanitation Data'!$F$32,0,10*ROW('Sanitation Data'!F37)))</f>
        <v/>
      </c>
      <c r="CZ43" s="277" t="str">
        <f ca="true">+IF(OFFSET('Sanitation Data'!$G$28,0,10*ROW('Sanitation Data'!G37))="","",OFFSET('Sanitation Data'!$G$28,0,10*ROW('Sanitation Data'!G37)))</f>
        <v/>
      </c>
      <c r="DA43" s="277" t="str">
        <f ca="true">+IF(OFFSET('Sanitation Data'!$G$29,0,10*ROW('Sanitation Data'!G37))="","",OFFSET('Sanitation Data'!$G$29,0,10*ROW('Sanitation Data'!G37)))</f>
        <v/>
      </c>
      <c r="DB43" s="277" t="str">
        <f ca="true">+IF(OFFSET('Sanitation Data'!$G$30,0,10*ROW('Sanitation Data'!G37))="","",OFFSET('Sanitation Data'!$G$30,0,10*ROW('Sanitation Data'!G37)))</f>
        <v/>
      </c>
      <c r="DC43" s="277" t="str">
        <f ca="true">+IF(OFFSET('Sanitation Data'!$G$31,0,10*ROW('Sanitation Data'!G37))="","",OFFSET('Sanitation Data'!$G$31,0,10*ROW('Sanitation Data'!G37)))</f>
        <v/>
      </c>
      <c r="DD43" s="277" t="str">
        <f ca="true">+IF(OFFSET('Sanitation Data'!$G$32,0,10*ROW('Sanitation Data'!G37))="","",OFFSET('Sanitation Data'!$G$32,0,10*ROW('Sanitation Data'!G37)))</f>
        <v/>
      </c>
      <c r="DE43" s="277" t="str">
        <f ca="true">+IF(OFFSET('Sanitation Data'!$H$28,0,10*ROW('Sanitation Data'!H37))="","",OFFSET('Sanitation Data'!$H$28,0,10*ROW('Sanitation Data'!H37)))</f>
        <v/>
      </c>
      <c r="DF43" s="277" t="str">
        <f ca="true">+IF(OFFSET('Sanitation Data'!$H$29,0,10*ROW('Sanitation Data'!H37))="","",OFFSET('Sanitation Data'!$H$29,0,10*ROW('Sanitation Data'!H37)))</f>
        <v/>
      </c>
      <c r="DG43" s="277" t="str">
        <f ca="true">+IF(OFFSET('Sanitation Data'!$H$30,0,10*ROW('Sanitation Data'!H37))="","",OFFSET('Sanitation Data'!$H$30,0,10*ROW('Sanitation Data'!H37)))</f>
        <v/>
      </c>
      <c r="DH43" s="277" t="str">
        <f ca="true">+IF(OFFSET('Sanitation Data'!$H$31,0,10*ROW('Sanitation Data'!H37))="","",OFFSET('Sanitation Data'!$H$31,0,10*ROW('Sanitation Data'!H37)))</f>
        <v/>
      </c>
      <c r="DI43" s="277" t="str">
        <f ca="true">+IF(OFFSET('Sanitation Data'!$H$32,0,10*ROW('Sanitation Data'!H37))="","",OFFSET('Sanitation Data'!$H$32,0,10*ROW('Sanitation Data'!H37)))</f>
        <v/>
      </c>
      <c r="DJ43" s="277" t="str">
        <f ca="true">+IF(OFFSET('Sanitation Data'!$I$28,0,10*ROW('Sanitation Data'!I37))="","",OFFSET('Sanitation Data'!$I$28,0,10*ROW('Sanitation Data'!I37)))</f>
        <v/>
      </c>
      <c r="DK43" s="277" t="str">
        <f ca="true">+IF(OFFSET('Sanitation Data'!$I$29,0,10*ROW('Sanitation Data'!I37))="","",OFFSET('Sanitation Data'!$I$29,0,10*ROW('Sanitation Data'!I37)))</f>
        <v/>
      </c>
      <c r="DL43" s="277" t="str">
        <f ca="true">+IF(OFFSET('Sanitation Data'!$I$30,0,10*ROW('Sanitation Data'!I37))="","",OFFSET('Sanitation Data'!$I$30,0,10*ROW('Sanitation Data'!I37)))</f>
        <v/>
      </c>
      <c r="DM43" s="277" t="str">
        <f ca="true">+IF(OFFSET('Sanitation Data'!$I$31,0,10*ROW('Sanitation Data'!I37))="","",OFFSET('Sanitation Data'!$I$31,0,10*ROW('Sanitation Data'!I37)))</f>
        <v/>
      </c>
      <c r="DN43" s="277" t="str">
        <f ca="true">+IF(OFFSET('Sanitation Data'!$I$32,0,10*ROW('Sanitation Data'!I37))="","",OFFSET('Sanitation Data'!$I$32,0,10*ROW('Sanitation Data'!I37)))</f>
        <v/>
      </c>
      <c r="DO43" s="277" t="str">
        <f ca="true">+IF(OFFSET('Hygiene Data'!$D$11,0,10*ROW('Hygiene Data'!D37))="","",OFFSET('Hygiene Data'!$D$11,0,10*ROW('Hygiene Data'!D37)))</f>
        <v/>
      </c>
      <c r="DP43" s="277" t="str">
        <f ca="true">+IF(OFFSET('Hygiene Data'!$D$12,0,10*ROW('Hygiene Data'!D37))="","",OFFSET('Hygiene Data'!$D$12,0,10*ROW('Hygiene Data'!D37)))</f>
        <v/>
      </c>
      <c r="DQ43" s="277" t="str">
        <f ca="true">+IF(OFFSET('Hygiene Data'!$D$13,0,10*ROW('Hygiene Data'!D37))="","",OFFSET('Hygiene Data'!$D$13,0,10*ROW('Hygiene Data'!D37)))</f>
        <v/>
      </c>
      <c r="DR43" s="277" t="str">
        <f ca="true">+IF(OFFSET('Hygiene Data'!$E$11,0,10*ROW('Hygiene Data'!E37))="","",OFFSET('Hygiene Data'!$E$11,0,10*ROW('Hygiene Data'!E37)))</f>
        <v/>
      </c>
      <c r="DS43" s="277" t="str">
        <f ca="true">+IF(OFFSET('Hygiene Data'!$E$12,0,10*ROW('Hygiene Data'!E37))="","",OFFSET('Hygiene Data'!$E$12,0,10*ROW('Hygiene Data'!E37)))</f>
        <v/>
      </c>
      <c r="DT43" s="277" t="str">
        <f ca="true">+IF(OFFSET('Hygiene Data'!$E$13,0,10*ROW('Hygiene Data'!E37))="","",OFFSET('Hygiene Data'!$E$13,0,10*ROW('Hygiene Data'!E37)))</f>
        <v/>
      </c>
      <c r="DU43" s="277" t="str">
        <f ca="true">+IF(OFFSET('Hygiene Data'!$F$11,0,10*ROW('Hygiene Data'!F37))="","",OFFSET('Hygiene Data'!$F$11,0,10*ROW('Hygiene Data'!F37)))</f>
        <v/>
      </c>
      <c r="DV43" s="277" t="str">
        <f ca="true">+IF(OFFSET('Hygiene Data'!$F$12,0,10*ROW('Hygiene Data'!F37))="","",OFFSET('Hygiene Data'!$F$12,0,10*ROW('Hygiene Data'!F37)))</f>
        <v/>
      </c>
      <c r="DW43" s="277" t="str">
        <f ca="true">+IF(OFFSET('Hygiene Data'!$F$13,0,10*ROW('Hygiene Data'!F37))="","",OFFSET('Hygiene Data'!$F$13,0,10*ROW('Hygiene Data'!F37)))</f>
        <v/>
      </c>
      <c r="DX43" s="277" t="str">
        <f ca="true">+IF(OFFSET('Hygiene Data'!$G$11,0,10*ROW('Hygiene Data'!G37))="","",OFFSET('Hygiene Data'!$G$11,0,10*ROW('Hygiene Data'!G37)))</f>
        <v/>
      </c>
      <c r="DY43" s="277" t="str">
        <f ca="true">+IF(OFFSET('Hygiene Data'!$G$12,0,10*ROW('Hygiene Data'!G37))="","",OFFSET('Hygiene Data'!$G$12,0,10*ROW('Hygiene Data'!G37)))</f>
        <v/>
      </c>
      <c r="DZ43" s="277" t="str">
        <f ca="true">+IF(OFFSET('Hygiene Data'!$G$13,0,10*ROW('Hygiene Data'!G37))="","",OFFSET('Hygiene Data'!$G$13,0,10*ROW('Hygiene Data'!G37)))</f>
        <v/>
      </c>
      <c r="EA43" s="277" t="str">
        <f ca="true">+IF(OFFSET('Hygiene Data'!$H$11,0,10*ROW('Hygiene Data'!H37))="","",OFFSET('Hygiene Data'!$H$11,0,10*ROW('Hygiene Data'!H37)))</f>
        <v/>
      </c>
      <c r="EB43" s="277" t="str">
        <f ca="true">+IF(OFFSET('Hygiene Data'!$H$12,0,10*ROW('Hygiene Data'!H37))="","",OFFSET('Hygiene Data'!$H$12,0,10*ROW('Hygiene Data'!H37)))</f>
        <v/>
      </c>
      <c r="EC43" s="277" t="str">
        <f ca="true">+IF(OFFSET('Hygiene Data'!$H$13,0,10*ROW('Hygiene Data'!H37))="","",OFFSET('Hygiene Data'!$H$13,0,10*ROW('Hygiene Data'!H37)))</f>
        <v/>
      </c>
      <c r="ED43" s="277" t="str">
        <f ca="true">+IF(OFFSET('Hygiene Data'!$I$11,0,10*ROW('Hygiene Data'!I37))="","",OFFSET('Hygiene Data'!$I$11,0,10*ROW('Hygiene Data'!I37)))</f>
        <v/>
      </c>
      <c r="EE43" s="277" t="str">
        <f ca="true">+IF(OFFSET('Hygiene Data'!$I$12,0,10*ROW('Hygiene Data'!I37))="","",OFFSET('Hygiene Data'!$I$12,0,10*ROW('Hygiene Data'!I37)))</f>
        <v/>
      </c>
      <c r="EF43" s="277"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3"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7"/>
      <c r="BS44" s="277" t="str">
        <f ca="true">+IF(OFFSET('Water Data'!$D$27,0,10*ROW('Water Data'!D38))="","",OFFSET('Water Data'!$D$27,0,10*ROW('Water Data'!D38)))</f>
        <v/>
      </c>
      <c r="BT44" s="277" t="str">
        <f ca="true">+IF(OFFSET('Water Data'!$D$28,0,10*ROW('Water Data'!D38))="","",OFFSET('Water Data'!$D$28,0,10*ROW('Water Data'!D38)))</f>
        <v/>
      </c>
      <c r="BU44" s="277" t="str">
        <f ca="true">+IF(OFFSET('Water Data'!$D$29,0,10*ROW('Water Data'!D38))="","",OFFSET('Water Data'!$D$29,0,10*ROW('Water Data'!D38)))</f>
        <v/>
      </c>
      <c r="BV44" s="277" t="str">
        <f ca="true">+IF(OFFSET('Water Data'!$E$27,0,10*ROW('Water Data'!E38))="","",OFFSET('Water Data'!$E$27,0,10*ROW('Water Data'!E38)))</f>
        <v/>
      </c>
      <c r="BW44" s="277" t="str">
        <f ca="true">+IF(OFFSET('Water Data'!$E$28,0,10*ROW('Water Data'!E38))="","",OFFSET('Water Data'!$E$28,0,10*ROW('Water Data'!E38)))</f>
        <v/>
      </c>
      <c r="BX44" s="277" t="str">
        <f ca="true">+IF(OFFSET('Water Data'!$E$29,0,10*ROW('Water Data'!E38))="","",OFFSET('Water Data'!$E$29,0,10*ROW('Water Data'!E38)))</f>
        <v/>
      </c>
      <c r="BY44" s="277" t="str">
        <f ca="true">+IF(OFFSET('Water Data'!$F$27,0,10*ROW('Water Data'!F38))="","",OFFSET('Water Data'!$F$27,0,10*ROW('Water Data'!F38)))</f>
        <v/>
      </c>
      <c r="BZ44" s="277" t="str">
        <f ca="true">+IF(OFFSET('Water Data'!$F$28,0,10*ROW('Water Data'!F38))="","",OFFSET('Water Data'!$F$28,0,10*ROW('Water Data'!F38)))</f>
        <v/>
      </c>
      <c r="CA44" s="277" t="str">
        <f ca="true">+IF(OFFSET('Water Data'!$F$29,0,10*ROW('Water Data'!F38))="","",OFFSET('Water Data'!$F$29,0,10*ROW('Water Data'!F38)))</f>
        <v/>
      </c>
      <c r="CB44" s="277" t="str">
        <f ca="true">+IF(OFFSET('Water Data'!$G$27,0,10*ROW('Water Data'!G38))="","",OFFSET('Water Data'!$G$27,0,10*ROW('Water Data'!G38)))</f>
        <v/>
      </c>
      <c r="CC44" s="277" t="str">
        <f ca="true">+IF(OFFSET('Water Data'!$G$28,0,10*ROW('Water Data'!G38))="","",OFFSET('Water Data'!$G$28,0,10*ROW('Water Data'!G38)))</f>
        <v/>
      </c>
      <c r="CD44" s="277" t="str">
        <f ca="true">+IF(OFFSET('Water Data'!$G$29,0,10*ROW('Water Data'!G38))="","",OFFSET('Water Data'!$G$29,0,10*ROW('Water Data'!G38)))</f>
        <v/>
      </c>
      <c r="CE44" s="277" t="str">
        <f ca="true">+IF(OFFSET('Water Data'!$H$27,0,10*ROW('Water Data'!H38))="","",OFFSET('Water Data'!$H$27,0,10*ROW('Water Data'!H38)))</f>
        <v/>
      </c>
      <c r="CF44" s="277" t="str">
        <f ca="true">+IF(OFFSET('Water Data'!$H$28,0,10*ROW('Water Data'!H38))="","",OFFSET('Water Data'!$H$28,0,10*ROW('Water Data'!H38)))</f>
        <v/>
      </c>
      <c r="CG44" s="277" t="str">
        <f ca="true">+IF(OFFSET('Water Data'!$H$29,0,10*ROW('Water Data'!H38))="","",OFFSET('Water Data'!$H$29,0,10*ROW('Water Data'!H38)))</f>
        <v/>
      </c>
      <c r="CH44" s="277" t="str">
        <f ca="true">+IF(OFFSET('Water Data'!$I$27,0,10*ROW('Water Data'!I38))="","",OFFSET('Water Data'!$I$27,0,10*ROW('Water Data'!I38)))</f>
        <v/>
      </c>
      <c r="CI44" s="277" t="str">
        <f ca="true">+IF(OFFSET('Water Data'!$I$28,0,10*ROW('Water Data'!I38))="","",OFFSET('Water Data'!$I$28,0,10*ROW('Water Data'!I38)))</f>
        <v/>
      </c>
      <c r="CJ44" s="277" t="str">
        <f ca="true">+IF(OFFSET('Water Data'!$I$29,0,10*ROW('Water Data'!I38))="","",OFFSET('Water Data'!$I$29,0,10*ROW('Water Data'!I38)))</f>
        <v/>
      </c>
      <c r="CK44" s="277" t="str">
        <f ca="true">+IF(OFFSET('Sanitation Data'!$D$28,0,10*ROW('Sanitation Data'!D38))="","",OFFSET('Sanitation Data'!$D$28,0,10*ROW('Sanitation Data'!D38)))</f>
        <v/>
      </c>
      <c r="CL44" s="277" t="str">
        <f ca="true">+IF(OFFSET('Sanitation Data'!$D$29,0,10*ROW('Sanitation Data'!D38))="","",OFFSET('Sanitation Data'!$D$29,0,10*ROW('Sanitation Data'!D38)))</f>
        <v/>
      </c>
      <c r="CM44" s="277" t="str">
        <f ca="true">+IF(OFFSET('Sanitation Data'!$D$30,0,10*ROW('Sanitation Data'!D38))="","",OFFSET('Sanitation Data'!$D$30,0,10*ROW('Sanitation Data'!D38)))</f>
        <v/>
      </c>
      <c r="CN44" s="277" t="str">
        <f ca="true">+IF(OFFSET('Sanitation Data'!$D$31,0,10*ROW('Sanitation Data'!D38))="","",OFFSET('Sanitation Data'!$D$31,0,10*ROW('Sanitation Data'!D38)))</f>
        <v/>
      </c>
      <c r="CO44" s="277" t="str">
        <f ca="true">+IF(OFFSET('Sanitation Data'!$D$32,0,10*ROW('Sanitation Data'!D38))="","",OFFSET('Sanitation Data'!$D$32,0,10*ROW('Sanitation Data'!D38)))</f>
        <v/>
      </c>
      <c r="CP44" s="277" t="str">
        <f ca="true">+IF(OFFSET('Sanitation Data'!$E$28,0,10*ROW('Sanitation Data'!E38))="","",OFFSET('Sanitation Data'!$E$28,0,10*ROW('Sanitation Data'!E38)))</f>
        <v/>
      </c>
      <c r="CQ44" s="277" t="str">
        <f ca="true">+IF(OFFSET('Sanitation Data'!$E$29,0,10*ROW('Sanitation Data'!E38))="","",OFFSET('Sanitation Data'!$E$29,0,10*ROW('Sanitation Data'!E38)))</f>
        <v/>
      </c>
      <c r="CR44" s="277" t="str">
        <f ca="true">+IF(OFFSET('Sanitation Data'!$E$30,0,10*ROW('Sanitation Data'!E38))="","",OFFSET('Sanitation Data'!$E$30,0,10*ROW('Sanitation Data'!E38)))</f>
        <v/>
      </c>
      <c r="CS44" s="277" t="str">
        <f ca="true">+IF(OFFSET('Sanitation Data'!$E$31,0,10*ROW('Sanitation Data'!E38))="","",OFFSET('Sanitation Data'!$E$31,0,10*ROW('Sanitation Data'!E38)))</f>
        <v/>
      </c>
      <c r="CT44" s="277" t="str">
        <f ca="true">+IF(OFFSET('Sanitation Data'!$E$32,0,10*ROW('Sanitation Data'!E38))="","",OFFSET('Sanitation Data'!$E$32,0,10*ROW('Sanitation Data'!E38)))</f>
        <v/>
      </c>
      <c r="CU44" s="277" t="str">
        <f ca="true">+IF(OFFSET('Sanitation Data'!$F$28,0,10*ROW('Sanitation Data'!F38))="","",OFFSET('Sanitation Data'!$F$28,0,10*ROW('Sanitation Data'!F38)))</f>
        <v/>
      </c>
      <c r="CV44" s="277" t="str">
        <f ca="true">+IF(OFFSET('Sanitation Data'!$F$29,0,10*ROW('Sanitation Data'!F38))="","",OFFSET('Sanitation Data'!$F$29,0,10*ROW('Sanitation Data'!F38)))</f>
        <v/>
      </c>
      <c r="CW44" s="277" t="str">
        <f ca="true">+IF(OFFSET('Sanitation Data'!$F$30,0,10*ROW('Sanitation Data'!F38))="","",OFFSET('Sanitation Data'!$F$30,0,10*ROW('Sanitation Data'!F38)))</f>
        <v/>
      </c>
      <c r="CX44" s="277" t="str">
        <f ca="true">+IF(OFFSET('Sanitation Data'!$F$31,0,10*ROW('Sanitation Data'!F38))="","",OFFSET('Sanitation Data'!$F$31,0,10*ROW('Sanitation Data'!F38)))</f>
        <v/>
      </c>
      <c r="CY44" s="277" t="str">
        <f ca="true">+IF(OFFSET('Sanitation Data'!$F$32,0,10*ROW('Sanitation Data'!F38))="","",OFFSET('Sanitation Data'!$F$32,0,10*ROW('Sanitation Data'!F38)))</f>
        <v/>
      </c>
      <c r="CZ44" s="277" t="str">
        <f ca="true">+IF(OFFSET('Sanitation Data'!$G$28,0,10*ROW('Sanitation Data'!G38))="","",OFFSET('Sanitation Data'!$G$28,0,10*ROW('Sanitation Data'!G38)))</f>
        <v/>
      </c>
      <c r="DA44" s="277" t="str">
        <f ca="true">+IF(OFFSET('Sanitation Data'!$G$29,0,10*ROW('Sanitation Data'!G38))="","",OFFSET('Sanitation Data'!$G$29,0,10*ROW('Sanitation Data'!G38)))</f>
        <v/>
      </c>
      <c r="DB44" s="277" t="str">
        <f ca="true">+IF(OFFSET('Sanitation Data'!$G$30,0,10*ROW('Sanitation Data'!G38))="","",OFFSET('Sanitation Data'!$G$30,0,10*ROW('Sanitation Data'!G38)))</f>
        <v/>
      </c>
      <c r="DC44" s="277" t="str">
        <f ca="true">+IF(OFFSET('Sanitation Data'!$G$31,0,10*ROW('Sanitation Data'!G38))="","",OFFSET('Sanitation Data'!$G$31,0,10*ROW('Sanitation Data'!G38)))</f>
        <v/>
      </c>
      <c r="DD44" s="277" t="str">
        <f ca="true">+IF(OFFSET('Sanitation Data'!$G$32,0,10*ROW('Sanitation Data'!G38))="","",OFFSET('Sanitation Data'!$G$32,0,10*ROW('Sanitation Data'!G38)))</f>
        <v/>
      </c>
      <c r="DE44" s="277" t="str">
        <f ca="true">+IF(OFFSET('Sanitation Data'!$H$28,0,10*ROW('Sanitation Data'!H38))="","",OFFSET('Sanitation Data'!$H$28,0,10*ROW('Sanitation Data'!H38)))</f>
        <v/>
      </c>
      <c r="DF44" s="277" t="str">
        <f ca="true">+IF(OFFSET('Sanitation Data'!$H$29,0,10*ROW('Sanitation Data'!H38))="","",OFFSET('Sanitation Data'!$H$29,0,10*ROW('Sanitation Data'!H38)))</f>
        <v/>
      </c>
      <c r="DG44" s="277" t="str">
        <f ca="true">+IF(OFFSET('Sanitation Data'!$H$30,0,10*ROW('Sanitation Data'!H38))="","",OFFSET('Sanitation Data'!$H$30,0,10*ROW('Sanitation Data'!H38)))</f>
        <v/>
      </c>
      <c r="DH44" s="277" t="str">
        <f ca="true">+IF(OFFSET('Sanitation Data'!$H$31,0,10*ROW('Sanitation Data'!H38))="","",OFFSET('Sanitation Data'!$H$31,0,10*ROW('Sanitation Data'!H38)))</f>
        <v/>
      </c>
      <c r="DI44" s="277" t="str">
        <f ca="true">+IF(OFFSET('Sanitation Data'!$H$32,0,10*ROW('Sanitation Data'!H38))="","",OFFSET('Sanitation Data'!$H$32,0,10*ROW('Sanitation Data'!H38)))</f>
        <v/>
      </c>
      <c r="DJ44" s="277" t="str">
        <f ca="true">+IF(OFFSET('Sanitation Data'!$I$28,0,10*ROW('Sanitation Data'!I38))="","",OFFSET('Sanitation Data'!$I$28,0,10*ROW('Sanitation Data'!I38)))</f>
        <v/>
      </c>
      <c r="DK44" s="277" t="str">
        <f ca="true">+IF(OFFSET('Sanitation Data'!$I$29,0,10*ROW('Sanitation Data'!I38))="","",OFFSET('Sanitation Data'!$I$29,0,10*ROW('Sanitation Data'!I38)))</f>
        <v/>
      </c>
      <c r="DL44" s="277" t="str">
        <f ca="true">+IF(OFFSET('Sanitation Data'!$I$30,0,10*ROW('Sanitation Data'!I38))="","",OFFSET('Sanitation Data'!$I$30,0,10*ROW('Sanitation Data'!I38)))</f>
        <v/>
      </c>
      <c r="DM44" s="277" t="str">
        <f ca="true">+IF(OFFSET('Sanitation Data'!$I$31,0,10*ROW('Sanitation Data'!I38))="","",OFFSET('Sanitation Data'!$I$31,0,10*ROW('Sanitation Data'!I38)))</f>
        <v/>
      </c>
      <c r="DN44" s="277" t="str">
        <f ca="true">+IF(OFFSET('Sanitation Data'!$I$32,0,10*ROW('Sanitation Data'!I38))="","",OFFSET('Sanitation Data'!$I$32,0,10*ROW('Sanitation Data'!I38)))</f>
        <v/>
      </c>
      <c r="DO44" s="277" t="str">
        <f ca="true">+IF(OFFSET('Hygiene Data'!$D$11,0,10*ROW('Hygiene Data'!D38))="","",OFFSET('Hygiene Data'!$D$11,0,10*ROW('Hygiene Data'!D38)))</f>
        <v/>
      </c>
      <c r="DP44" s="277" t="str">
        <f ca="true">+IF(OFFSET('Hygiene Data'!$D$12,0,10*ROW('Hygiene Data'!D38))="","",OFFSET('Hygiene Data'!$D$12,0,10*ROW('Hygiene Data'!D38)))</f>
        <v/>
      </c>
      <c r="DQ44" s="277" t="str">
        <f ca="true">+IF(OFFSET('Hygiene Data'!$D$13,0,10*ROW('Hygiene Data'!D38))="","",OFFSET('Hygiene Data'!$D$13,0,10*ROW('Hygiene Data'!D38)))</f>
        <v/>
      </c>
      <c r="DR44" s="277" t="str">
        <f ca="true">+IF(OFFSET('Hygiene Data'!$E$11,0,10*ROW('Hygiene Data'!E38))="","",OFFSET('Hygiene Data'!$E$11,0,10*ROW('Hygiene Data'!E38)))</f>
        <v/>
      </c>
      <c r="DS44" s="277" t="str">
        <f ca="true">+IF(OFFSET('Hygiene Data'!$E$12,0,10*ROW('Hygiene Data'!E38))="","",OFFSET('Hygiene Data'!$E$12,0,10*ROW('Hygiene Data'!E38)))</f>
        <v/>
      </c>
      <c r="DT44" s="277" t="str">
        <f ca="true">+IF(OFFSET('Hygiene Data'!$E$13,0,10*ROW('Hygiene Data'!E38))="","",OFFSET('Hygiene Data'!$E$13,0,10*ROW('Hygiene Data'!E38)))</f>
        <v/>
      </c>
      <c r="DU44" s="277" t="str">
        <f ca="true">+IF(OFFSET('Hygiene Data'!$F$11,0,10*ROW('Hygiene Data'!F38))="","",OFFSET('Hygiene Data'!$F$11,0,10*ROW('Hygiene Data'!F38)))</f>
        <v/>
      </c>
      <c r="DV44" s="277" t="str">
        <f ca="true">+IF(OFFSET('Hygiene Data'!$F$12,0,10*ROW('Hygiene Data'!F38))="","",OFFSET('Hygiene Data'!$F$12,0,10*ROW('Hygiene Data'!F38)))</f>
        <v/>
      </c>
      <c r="DW44" s="277" t="str">
        <f ca="true">+IF(OFFSET('Hygiene Data'!$F$13,0,10*ROW('Hygiene Data'!F38))="","",OFFSET('Hygiene Data'!$F$13,0,10*ROW('Hygiene Data'!F38)))</f>
        <v/>
      </c>
      <c r="DX44" s="277" t="str">
        <f ca="true">+IF(OFFSET('Hygiene Data'!$G$11,0,10*ROW('Hygiene Data'!G38))="","",OFFSET('Hygiene Data'!$G$11,0,10*ROW('Hygiene Data'!G38)))</f>
        <v/>
      </c>
      <c r="DY44" s="277" t="str">
        <f ca="true">+IF(OFFSET('Hygiene Data'!$G$12,0,10*ROW('Hygiene Data'!G38))="","",OFFSET('Hygiene Data'!$G$12,0,10*ROW('Hygiene Data'!G38)))</f>
        <v/>
      </c>
      <c r="DZ44" s="277" t="str">
        <f ca="true">+IF(OFFSET('Hygiene Data'!$G$13,0,10*ROW('Hygiene Data'!G38))="","",OFFSET('Hygiene Data'!$G$13,0,10*ROW('Hygiene Data'!G38)))</f>
        <v/>
      </c>
      <c r="EA44" s="277" t="str">
        <f ca="true">+IF(OFFSET('Hygiene Data'!$H$11,0,10*ROW('Hygiene Data'!H38))="","",OFFSET('Hygiene Data'!$H$11,0,10*ROW('Hygiene Data'!H38)))</f>
        <v/>
      </c>
      <c r="EB44" s="277" t="str">
        <f ca="true">+IF(OFFSET('Hygiene Data'!$H$12,0,10*ROW('Hygiene Data'!H38))="","",OFFSET('Hygiene Data'!$H$12,0,10*ROW('Hygiene Data'!H38)))</f>
        <v/>
      </c>
      <c r="EC44" s="277" t="str">
        <f ca="true">+IF(OFFSET('Hygiene Data'!$H$13,0,10*ROW('Hygiene Data'!H38))="","",OFFSET('Hygiene Data'!$H$13,0,10*ROW('Hygiene Data'!H38)))</f>
        <v/>
      </c>
      <c r="ED44" s="277" t="str">
        <f ca="true">+IF(OFFSET('Hygiene Data'!$I$11,0,10*ROW('Hygiene Data'!I38))="","",OFFSET('Hygiene Data'!$I$11,0,10*ROW('Hygiene Data'!I38)))</f>
        <v/>
      </c>
      <c r="EE44" s="277" t="str">
        <f ca="true">+IF(OFFSET('Hygiene Data'!$I$12,0,10*ROW('Hygiene Data'!I38))="","",OFFSET('Hygiene Data'!$I$12,0,10*ROW('Hygiene Data'!I38)))</f>
        <v/>
      </c>
      <c r="EF44" s="277"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3"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7"/>
      <c r="BS45" s="277" t="str">
        <f ca="true">+IF(OFFSET('Water Data'!$D$27,0,10*ROW('Water Data'!D39))="","",OFFSET('Water Data'!$D$27,0,10*ROW('Water Data'!D39)))</f>
        <v/>
      </c>
      <c r="BT45" s="277" t="str">
        <f ca="true">+IF(OFFSET('Water Data'!$D$28,0,10*ROW('Water Data'!D39))="","",OFFSET('Water Data'!$D$28,0,10*ROW('Water Data'!D39)))</f>
        <v/>
      </c>
      <c r="BU45" s="277" t="str">
        <f ca="true">+IF(OFFSET('Water Data'!$D$29,0,10*ROW('Water Data'!D39))="","",OFFSET('Water Data'!$D$29,0,10*ROW('Water Data'!D39)))</f>
        <v/>
      </c>
      <c r="BV45" s="277" t="str">
        <f ca="true">+IF(OFFSET('Water Data'!$E$27,0,10*ROW('Water Data'!E39))="","",OFFSET('Water Data'!$E$27,0,10*ROW('Water Data'!E39)))</f>
        <v/>
      </c>
      <c r="BW45" s="277" t="str">
        <f ca="true">+IF(OFFSET('Water Data'!$E$28,0,10*ROW('Water Data'!E39))="","",OFFSET('Water Data'!$E$28,0,10*ROW('Water Data'!E39)))</f>
        <v/>
      </c>
      <c r="BX45" s="277" t="str">
        <f ca="true">+IF(OFFSET('Water Data'!$E$29,0,10*ROW('Water Data'!E39))="","",OFFSET('Water Data'!$E$29,0,10*ROW('Water Data'!E39)))</f>
        <v/>
      </c>
      <c r="BY45" s="277" t="str">
        <f ca="true">+IF(OFFSET('Water Data'!$F$27,0,10*ROW('Water Data'!F39))="","",OFFSET('Water Data'!$F$27,0,10*ROW('Water Data'!F39)))</f>
        <v/>
      </c>
      <c r="BZ45" s="277" t="str">
        <f ca="true">+IF(OFFSET('Water Data'!$F$28,0,10*ROW('Water Data'!F39))="","",OFFSET('Water Data'!$F$28,0,10*ROW('Water Data'!F39)))</f>
        <v/>
      </c>
      <c r="CA45" s="277" t="str">
        <f ca="true">+IF(OFFSET('Water Data'!$F$29,0,10*ROW('Water Data'!F39))="","",OFFSET('Water Data'!$F$29,0,10*ROW('Water Data'!F39)))</f>
        <v/>
      </c>
      <c r="CB45" s="277" t="str">
        <f ca="true">+IF(OFFSET('Water Data'!$G$27,0,10*ROW('Water Data'!G39))="","",OFFSET('Water Data'!$G$27,0,10*ROW('Water Data'!G39)))</f>
        <v/>
      </c>
      <c r="CC45" s="277" t="str">
        <f ca="true">+IF(OFFSET('Water Data'!$G$28,0,10*ROW('Water Data'!G39))="","",OFFSET('Water Data'!$G$28,0,10*ROW('Water Data'!G39)))</f>
        <v/>
      </c>
      <c r="CD45" s="277" t="str">
        <f ca="true">+IF(OFFSET('Water Data'!$G$29,0,10*ROW('Water Data'!G39))="","",OFFSET('Water Data'!$G$29,0,10*ROW('Water Data'!G39)))</f>
        <v/>
      </c>
      <c r="CE45" s="277" t="str">
        <f ca="true">+IF(OFFSET('Water Data'!$H$27,0,10*ROW('Water Data'!H39))="","",OFFSET('Water Data'!$H$27,0,10*ROW('Water Data'!H39)))</f>
        <v/>
      </c>
      <c r="CF45" s="277" t="str">
        <f ca="true">+IF(OFFSET('Water Data'!$H$28,0,10*ROW('Water Data'!H39))="","",OFFSET('Water Data'!$H$28,0,10*ROW('Water Data'!H39)))</f>
        <v/>
      </c>
      <c r="CG45" s="277" t="str">
        <f ca="true">+IF(OFFSET('Water Data'!$H$29,0,10*ROW('Water Data'!H39))="","",OFFSET('Water Data'!$H$29,0,10*ROW('Water Data'!H39)))</f>
        <v/>
      </c>
      <c r="CH45" s="277" t="str">
        <f ca="true">+IF(OFFSET('Water Data'!$I$27,0,10*ROW('Water Data'!I39))="","",OFFSET('Water Data'!$I$27,0,10*ROW('Water Data'!I39)))</f>
        <v/>
      </c>
      <c r="CI45" s="277" t="str">
        <f ca="true">+IF(OFFSET('Water Data'!$I$28,0,10*ROW('Water Data'!I39))="","",OFFSET('Water Data'!$I$28,0,10*ROW('Water Data'!I39)))</f>
        <v/>
      </c>
      <c r="CJ45" s="277" t="str">
        <f ca="true">+IF(OFFSET('Water Data'!$I$29,0,10*ROW('Water Data'!I39))="","",OFFSET('Water Data'!$I$29,0,10*ROW('Water Data'!I39)))</f>
        <v/>
      </c>
      <c r="CK45" s="277" t="str">
        <f ca="true">+IF(OFFSET('Sanitation Data'!$D$28,0,10*ROW('Sanitation Data'!D39))="","",OFFSET('Sanitation Data'!$D$28,0,10*ROW('Sanitation Data'!D39)))</f>
        <v/>
      </c>
      <c r="CL45" s="277" t="str">
        <f ca="true">+IF(OFFSET('Sanitation Data'!$D$29,0,10*ROW('Sanitation Data'!D39))="","",OFFSET('Sanitation Data'!$D$29,0,10*ROW('Sanitation Data'!D39)))</f>
        <v/>
      </c>
      <c r="CM45" s="277" t="str">
        <f ca="true">+IF(OFFSET('Sanitation Data'!$D$30,0,10*ROW('Sanitation Data'!D39))="","",OFFSET('Sanitation Data'!$D$30,0,10*ROW('Sanitation Data'!D39)))</f>
        <v/>
      </c>
      <c r="CN45" s="277" t="str">
        <f ca="true">+IF(OFFSET('Sanitation Data'!$D$31,0,10*ROW('Sanitation Data'!D39))="","",OFFSET('Sanitation Data'!$D$31,0,10*ROW('Sanitation Data'!D39)))</f>
        <v/>
      </c>
      <c r="CO45" s="277" t="str">
        <f ca="true">+IF(OFFSET('Sanitation Data'!$D$32,0,10*ROW('Sanitation Data'!D39))="","",OFFSET('Sanitation Data'!$D$32,0,10*ROW('Sanitation Data'!D39)))</f>
        <v/>
      </c>
      <c r="CP45" s="277" t="str">
        <f ca="true">+IF(OFFSET('Sanitation Data'!$E$28,0,10*ROW('Sanitation Data'!E39))="","",OFFSET('Sanitation Data'!$E$28,0,10*ROW('Sanitation Data'!E39)))</f>
        <v/>
      </c>
      <c r="CQ45" s="277" t="str">
        <f ca="true">+IF(OFFSET('Sanitation Data'!$E$29,0,10*ROW('Sanitation Data'!E39))="","",OFFSET('Sanitation Data'!$E$29,0,10*ROW('Sanitation Data'!E39)))</f>
        <v/>
      </c>
      <c r="CR45" s="277" t="str">
        <f ca="true">+IF(OFFSET('Sanitation Data'!$E$30,0,10*ROW('Sanitation Data'!E39))="","",OFFSET('Sanitation Data'!$E$30,0,10*ROW('Sanitation Data'!E39)))</f>
        <v/>
      </c>
      <c r="CS45" s="277" t="str">
        <f ca="true">+IF(OFFSET('Sanitation Data'!$E$31,0,10*ROW('Sanitation Data'!E39))="","",OFFSET('Sanitation Data'!$E$31,0,10*ROW('Sanitation Data'!E39)))</f>
        <v/>
      </c>
      <c r="CT45" s="277" t="str">
        <f ca="true">+IF(OFFSET('Sanitation Data'!$E$32,0,10*ROW('Sanitation Data'!E39))="","",OFFSET('Sanitation Data'!$E$32,0,10*ROW('Sanitation Data'!E39)))</f>
        <v/>
      </c>
      <c r="CU45" s="277" t="str">
        <f ca="true">+IF(OFFSET('Sanitation Data'!$F$28,0,10*ROW('Sanitation Data'!F39))="","",OFFSET('Sanitation Data'!$F$28,0,10*ROW('Sanitation Data'!F39)))</f>
        <v/>
      </c>
      <c r="CV45" s="277" t="str">
        <f ca="true">+IF(OFFSET('Sanitation Data'!$F$29,0,10*ROW('Sanitation Data'!F39))="","",OFFSET('Sanitation Data'!$F$29,0,10*ROW('Sanitation Data'!F39)))</f>
        <v/>
      </c>
      <c r="CW45" s="277" t="str">
        <f ca="true">+IF(OFFSET('Sanitation Data'!$F$30,0,10*ROW('Sanitation Data'!F39))="","",OFFSET('Sanitation Data'!$F$30,0,10*ROW('Sanitation Data'!F39)))</f>
        <v/>
      </c>
      <c r="CX45" s="277" t="str">
        <f ca="true">+IF(OFFSET('Sanitation Data'!$F$31,0,10*ROW('Sanitation Data'!F39))="","",OFFSET('Sanitation Data'!$F$31,0,10*ROW('Sanitation Data'!F39)))</f>
        <v/>
      </c>
      <c r="CY45" s="277" t="str">
        <f ca="true">+IF(OFFSET('Sanitation Data'!$F$32,0,10*ROW('Sanitation Data'!F39))="","",OFFSET('Sanitation Data'!$F$32,0,10*ROW('Sanitation Data'!F39)))</f>
        <v/>
      </c>
      <c r="CZ45" s="277" t="str">
        <f ca="true">+IF(OFFSET('Sanitation Data'!$G$28,0,10*ROW('Sanitation Data'!G39))="","",OFFSET('Sanitation Data'!$G$28,0,10*ROW('Sanitation Data'!G39)))</f>
        <v/>
      </c>
      <c r="DA45" s="277" t="str">
        <f ca="true">+IF(OFFSET('Sanitation Data'!$G$29,0,10*ROW('Sanitation Data'!G39))="","",OFFSET('Sanitation Data'!$G$29,0,10*ROW('Sanitation Data'!G39)))</f>
        <v/>
      </c>
      <c r="DB45" s="277" t="str">
        <f ca="true">+IF(OFFSET('Sanitation Data'!$G$30,0,10*ROW('Sanitation Data'!G39))="","",OFFSET('Sanitation Data'!$G$30,0,10*ROW('Sanitation Data'!G39)))</f>
        <v/>
      </c>
      <c r="DC45" s="277" t="str">
        <f ca="true">+IF(OFFSET('Sanitation Data'!$G$31,0,10*ROW('Sanitation Data'!G39))="","",OFFSET('Sanitation Data'!$G$31,0,10*ROW('Sanitation Data'!G39)))</f>
        <v/>
      </c>
      <c r="DD45" s="277" t="str">
        <f ca="true">+IF(OFFSET('Sanitation Data'!$G$32,0,10*ROW('Sanitation Data'!G39))="","",OFFSET('Sanitation Data'!$G$32,0,10*ROW('Sanitation Data'!G39)))</f>
        <v/>
      </c>
      <c r="DE45" s="277" t="str">
        <f ca="true">+IF(OFFSET('Sanitation Data'!$H$28,0,10*ROW('Sanitation Data'!H39))="","",OFFSET('Sanitation Data'!$H$28,0,10*ROW('Sanitation Data'!H39)))</f>
        <v/>
      </c>
      <c r="DF45" s="277" t="str">
        <f ca="true">+IF(OFFSET('Sanitation Data'!$H$29,0,10*ROW('Sanitation Data'!H39))="","",OFFSET('Sanitation Data'!$H$29,0,10*ROW('Sanitation Data'!H39)))</f>
        <v/>
      </c>
      <c r="DG45" s="277" t="str">
        <f ca="true">+IF(OFFSET('Sanitation Data'!$H$30,0,10*ROW('Sanitation Data'!H39))="","",OFFSET('Sanitation Data'!$H$30,0,10*ROW('Sanitation Data'!H39)))</f>
        <v/>
      </c>
      <c r="DH45" s="277" t="str">
        <f ca="true">+IF(OFFSET('Sanitation Data'!$H$31,0,10*ROW('Sanitation Data'!H39))="","",OFFSET('Sanitation Data'!$H$31,0,10*ROW('Sanitation Data'!H39)))</f>
        <v/>
      </c>
      <c r="DI45" s="277" t="str">
        <f ca="true">+IF(OFFSET('Sanitation Data'!$H$32,0,10*ROW('Sanitation Data'!H39))="","",OFFSET('Sanitation Data'!$H$32,0,10*ROW('Sanitation Data'!H39)))</f>
        <v/>
      </c>
      <c r="DJ45" s="277" t="str">
        <f ca="true">+IF(OFFSET('Sanitation Data'!$I$28,0,10*ROW('Sanitation Data'!I39))="","",OFFSET('Sanitation Data'!$I$28,0,10*ROW('Sanitation Data'!I39)))</f>
        <v/>
      </c>
      <c r="DK45" s="277" t="str">
        <f ca="true">+IF(OFFSET('Sanitation Data'!$I$29,0,10*ROW('Sanitation Data'!I39))="","",OFFSET('Sanitation Data'!$I$29,0,10*ROW('Sanitation Data'!I39)))</f>
        <v/>
      </c>
      <c r="DL45" s="277" t="str">
        <f ca="true">+IF(OFFSET('Sanitation Data'!$I$30,0,10*ROW('Sanitation Data'!I39))="","",OFFSET('Sanitation Data'!$I$30,0,10*ROW('Sanitation Data'!I39)))</f>
        <v/>
      </c>
      <c r="DM45" s="277" t="str">
        <f ca="true">+IF(OFFSET('Sanitation Data'!$I$31,0,10*ROW('Sanitation Data'!I39))="","",OFFSET('Sanitation Data'!$I$31,0,10*ROW('Sanitation Data'!I39)))</f>
        <v/>
      </c>
      <c r="DN45" s="277" t="str">
        <f ca="true">+IF(OFFSET('Sanitation Data'!$I$32,0,10*ROW('Sanitation Data'!I39))="","",OFFSET('Sanitation Data'!$I$32,0,10*ROW('Sanitation Data'!I39)))</f>
        <v/>
      </c>
      <c r="DO45" s="277" t="str">
        <f ca="true">+IF(OFFSET('Hygiene Data'!$D$11,0,10*ROW('Hygiene Data'!D39))="","",OFFSET('Hygiene Data'!$D$11,0,10*ROW('Hygiene Data'!D39)))</f>
        <v/>
      </c>
      <c r="DP45" s="277" t="str">
        <f ca="true">+IF(OFFSET('Hygiene Data'!$D$12,0,10*ROW('Hygiene Data'!D39))="","",OFFSET('Hygiene Data'!$D$12,0,10*ROW('Hygiene Data'!D39)))</f>
        <v/>
      </c>
      <c r="DQ45" s="277" t="str">
        <f ca="true">+IF(OFFSET('Hygiene Data'!$D$13,0,10*ROW('Hygiene Data'!D39))="","",OFFSET('Hygiene Data'!$D$13,0,10*ROW('Hygiene Data'!D39)))</f>
        <v/>
      </c>
      <c r="DR45" s="277" t="str">
        <f ca="true">+IF(OFFSET('Hygiene Data'!$E$11,0,10*ROW('Hygiene Data'!E39))="","",OFFSET('Hygiene Data'!$E$11,0,10*ROW('Hygiene Data'!E39)))</f>
        <v/>
      </c>
      <c r="DS45" s="277" t="str">
        <f ca="true">+IF(OFFSET('Hygiene Data'!$E$12,0,10*ROW('Hygiene Data'!E39))="","",OFFSET('Hygiene Data'!$E$12,0,10*ROW('Hygiene Data'!E39)))</f>
        <v/>
      </c>
      <c r="DT45" s="277" t="str">
        <f ca="true">+IF(OFFSET('Hygiene Data'!$E$13,0,10*ROW('Hygiene Data'!E39))="","",OFFSET('Hygiene Data'!$E$13,0,10*ROW('Hygiene Data'!E39)))</f>
        <v/>
      </c>
      <c r="DU45" s="277" t="str">
        <f ca="true">+IF(OFFSET('Hygiene Data'!$F$11,0,10*ROW('Hygiene Data'!F39))="","",OFFSET('Hygiene Data'!$F$11,0,10*ROW('Hygiene Data'!F39)))</f>
        <v/>
      </c>
      <c r="DV45" s="277" t="str">
        <f ca="true">+IF(OFFSET('Hygiene Data'!$F$12,0,10*ROW('Hygiene Data'!F39))="","",OFFSET('Hygiene Data'!$F$12,0,10*ROW('Hygiene Data'!F39)))</f>
        <v/>
      </c>
      <c r="DW45" s="277" t="str">
        <f ca="true">+IF(OFFSET('Hygiene Data'!$F$13,0,10*ROW('Hygiene Data'!F39))="","",OFFSET('Hygiene Data'!$F$13,0,10*ROW('Hygiene Data'!F39)))</f>
        <v/>
      </c>
      <c r="DX45" s="277" t="str">
        <f ca="true">+IF(OFFSET('Hygiene Data'!$G$11,0,10*ROW('Hygiene Data'!G39))="","",OFFSET('Hygiene Data'!$G$11,0,10*ROW('Hygiene Data'!G39)))</f>
        <v/>
      </c>
      <c r="DY45" s="277" t="str">
        <f ca="true">+IF(OFFSET('Hygiene Data'!$G$12,0,10*ROW('Hygiene Data'!G39))="","",OFFSET('Hygiene Data'!$G$12,0,10*ROW('Hygiene Data'!G39)))</f>
        <v/>
      </c>
      <c r="DZ45" s="277" t="str">
        <f ca="true">+IF(OFFSET('Hygiene Data'!$G$13,0,10*ROW('Hygiene Data'!G39))="","",OFFSET('Hygiene Data'!$G$13,0,10*ROW('Hygiene Data'!G39)))</f>
        <v/>
      </c>
      <c r="EA45" s="277" t="str">
        <f ca="true">+IF(OFFSET('Hygiene Data'!$H$11,0,10*ROW('Hygiene Data'!H39))="","",OFFSET('Hygiene Data'!$H$11,0,10*ROW('Hygiene Data'!H39)))</f>
        <v/>
      </c>
      <c r="EB45" s="277" t="str">
        <f ca="true">+IF(OFFSET('Hygiene Data'!$H$12,0,10*ROW('Hygiene Data'!H39))="","",OFFSET('Hygiene Data'!$H$12,0,10*ROW('Hygiene Data'!H39)))</f>
        <v/>
      </c>
      <c r="EC45" s="277" t="str">
        <f ca="true">+IF(OFFSET('Hygiene Data'!$H$13,0,10*ROW('Hygiene Data'!H39))="","",OFFSET('Hygiene Data'!$H$13,0,10*ROW('Hygiene Data'!H39)))</f>
        <v/>
      </c>
      <c r="ED45" s="277" t="str">
        <f ca="true">+IF(OFFSET('Hygiene Data'!$I$11,0,10*ROW('Hygiene Data'!I39))="","",OFFSET('Hygiene Data'!$I$11,0,10*ROW('Hygiene Data'!I39)))</f>
        <v/>
      </c>
      <c r="EE45" s="277" t="str">
        <f ca="true">+IF(OFFSET('Hygiene Data'!$I$12,0,10*ROW('Hygiene Data'!I39))="","",OFFSET('Hygiene Data'!$I$12,0,10*ROW('Hygiene Data'!I39)))</f>
        <v/>
      </c>
      <c r="EF45" s="277"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3"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7"/>
      <c r="BS46" s="277" t="str">
        <f ca="true">+IF(OFFSET('Water Data'!$D$27,0,10*ROW('Water Data'!D40))="","",OFFSET('Water Data'!$D$27,0,10*ROW('Water Data'!D40)))</f>
        <v/>
      </c>
      <c r="BT46" s="277" t="str">
        <f ca="true">+IF(OFFSET('Water Data'!$D$28,0,10*ROW('Water Data'!D40))="","",OFFSET('Water Data'!$D$28,0,10*ROW('Water Data'!D40)))</f>
        <v/>
      </c>
      <c r="BU46" s="277" t="str">
        <f ca="true">+IF(OFFSET('Water Data'!$D$29,0,10*ROW('Water Data'!D40))="","",OFFSET('Water Data'!$D$29,0,10*ROW('Water Data'!D40)))</f>
        <v/>
      </c>
      <c r="BV46" s="277" t="str">
        <f ca="true">+IF(OFFSET('Water Data'!$E$27,0,10*ROW('Water Data'!E40))="","",OFFSET('Water Data'!$E$27,0,10*ROW('Water Data'!E40)))</f>
        <v/>
      </c>
      <c r="BW46" s="277" t="str">
        <f ca="true">+IF(OFFSET('Water Data'!$E$28,0,10*ROW('Water Data'!E40))="","",OFFSET('Water Data'!$E$28,0,10*ROW('Water Data'!E40)))</f>
        <v/>
      </c>
      <c r="BX46" s="277" t="str">
        <f ca="true">+IF(OFFSET('Water Data'!$E$29,0,10*ROW('Water Data'!E40))="","",OFFSET('Water Data'!$E$29,0,10*ROW('Water Data'!E40)))</f>
        <v/>
      </c>
      <c r="BY46" s="277" t="str">
        <f ca="true">+IF(OFFSET('Water Data'!$F$27,0,10*ROW('Water Data'!F40))="","",OFFSET('Water Data'!$F$27,0,10*ROW('Water Data'!F40)))</f>
        <v/>
      </c>
      <c r="BZ46" s="277" t="str">
        <f ca="true">+IF(OFFSET('Water Data'!$F$28,0,10*ROW('Water Data'!F40))="","",OFFSET('Water Data'!$F$28,0,10*ROW('Water Data'!F40)))</f>
        <v/>
      </c>
      <c r="CA46" s="277" t="str">
        <f ca="true">+IF(OFFSET('Water Data'!$F$29,0,10*ROW('Water Data'!F40))="","",OFFSET('Water Data'!$F$29,0,10*ROW('Water Data'!F40)))</f>
        <v/>
      </c>
      <c r="CB46" s="277" t="str">
        <f ca="true">+IF(OFFSET('Water Data'!$G$27,0,10*ROW('Water Data'!G40))="","",OFFSET('Water Data'!$G$27,0,10*ROW('Water Data'!G40)))</f>
        <v/>
      </c>
      <c r="CC46" s="277" t="str">
        <f ca="true">+IF(OFFSET('Water Data'!$G$28,0,10*ROW('Water Data'!G40))="","",OFFSET('Water Data'!$G$28,0,10*ROW('Water Data'!G40)))</f>
        <v/>
      </c>
      <c r="CD46" s="277" t="str">
        <f ca="true">+IF(OFFSET('Water Data'!$G$29,0,10*ROW('Water Data'!G40))="","",OFFSET('Water Data'!$G$29,0,10*ROW('Water Data'!G40)))</f>
        <v/>
      </c>
      <c r="CE46" s="277" t="str">
        <f ca="true">+IF(OFFSET('Water Data'!$H$27,0,10*ROW('Water Data'!H40))="","",OFFSET('Water Data'!$H$27,0,10*ROW('Water Data'!H40)))</f>
        <v/>
      </c>
      <c r="CF46" s="277" t="str">
        <f ca="true">+IF(OFFSET('Water Data'!$H$28,0,10*ROW('Water Data'!H40))="","",OFFSET('Water Data'!$H$28,0,10*ROW('Water Data'!H40)))</f>
        <v/>
      </c>
      <c r="CG46" s="277" t="str">
        <f ca="true">+IF(OFFSET('Water Data'!$H$29,0,10*ROW('Water Data'!H40))="","",OFFSET('Water Data'!$H$29,0,10*ROW('Water Data'!H40)))</f>
        <v/>
      </c>
      <c r="CH46" s="277" t="str">
        <f ca="true">+IF(OFFSET('Water Data'!$I$27,0,10*ROW('Water Data'!I40))="","",OFFSET('Water Data'!$I$27,0,10*ROW('Water Data'!I40)))</f>
        <v/>
      </c>
      <c r="CI46" s="277" t="str">
        <f ca="true">+IF(OFFSET('Water Data'!$I$28,0,10*ROW('Water Data'!I40))="","",OFFSET('Water Data'!$I$28,0,10*ROW('Water Data'!I40)))</f>
        <v/>
      </c>
      <c r="CJ46" s="277" t="str">
        <f ca="true">+IF(OFFSET('Water Data'!$I$29,0,10*ROW('Water Data'!I40))="","",OFFSET('Water Data'!$I$29,0,10*ROW('Water Data'!I40)))</f>
        <v/>
      </c>
      <c r="CK46" s="277" t="str">
        <f ca="true">+IF(OFFSET('Sanitation Data'!$D$28,0,10*ROW('Sanitation Data'!D40))="","",OFFSET('Sanitation Data'!$D$28,0,10*ROW('Sanitation Data'!D40)))</f>
        <v/>
      </c>
      <c r="CL46" s="277" t="str">
        <f ca="true">+IF(OFFSET('Sanitation Data'!$D$29,0,10*ROW('Sanitation Data'!D40))="","",OFFSET('Sanitation Data'!$D$29,0,10*ROW('Sanitation Data'!D40)))</f>
        <v/>
      </c>
      <c r="CM46" s="277" t="str">
        <f ca="true">+IF(OFFSET('Sanitation Data'!$D$30,0,10*ROW('Sanitation Data'!D40))="","",OFFSET('Sanitation Data'!$D$30,0,10*ROW('Sanitation Data'!D40)))</f>
        <v/>
      </c>
      <c r="CN46" s="277" t="str">
        <f ca="true">+IF(OFFSET('Sanitation Data'!$D$31,0,10*ROW('Sanitation Data'!D40))="","",OFFSET('Sanitation Data'!$D$31,0,10*ROW('Sanitation Data'!D40)))</f>
        <v/>
      </c>
      <c r="CO46" s="277" t="str">
        <f ca="true">+IF(OFFSET('Sanitation Data'!$D$32,0,10*ROW('Sanitation Data'!D40))="","",OFFSET('Sanitation Data'!$D$32,0,10*ROW('Sanitation Data'!D40)))</f>
        <v/>
      </c>
      <c r="CP46" s="277" t="str">
        <f ca="true">+IF(OFFSET('Sanitation Data'!$E$28,0,10*ROW('Sanitation Data'!E40))="","",OFFSET('Sanitation Data'!$E$28,0,10*ROW('Sanitation Data'!E40)))</f>
        <v/>
      </c>
      <c r="CQ46" s="277" t="str">
        <f ca="true">+IF(OFFSET('Sanitation Data'!$E$29,0,10*ROW('Sanitation Data'!E40))="","",OFFSET('Sanitation Data'!$E$29,0,10*ROW('Sanitation Data'!E40)))</f>
        <v/>
      </c>
      <c r="CR46" s="277" t="str">
        <f ca="true">+IF(OFFSET('Sanitation Data'!$E$30,0,10*ROW('Sanitation Data'!E40))="","",OFFSET('Sanitation Data'!$E$30,0,10*ROW('Sanitation Data'!E40)))</f>
        <v/>
      </c>
      <c r="CS46" s="277" t="str">
        <f ca="true">+IF(OFFSET('Sanitation Data'!$E$31,0,10*ROW('Sanitation Data'!E40))="","",OFFSET('Sanitation Data'!$E$31,0,10*ROW('Sanitation Data'!E40)))</f>
        <v/>
      </c>
      <c r="CT46" s="277" t="str">
        <f ca="true">+IF(OFFSET('Sanitation Data'!$E$32,0,10*ROW('Sanitation Data'!E40))="","",OFFSET('Sanitation Data'!$E$32,0,10*ROW('Sanitation Data'!E40)))</f>
        <v/>
      </c>
      <c r="CU46" s="277" t="str">
        <f ca="true">+IF(OFFSET('Sanitation Data'!$F$28,0,10*ROW('Sanitation Data'!F40))="","",OFFSET('Sanitation Data'!$F$28,0,10*ROW('Sanitation Data'!F40)))</f>
        <v/>
      </c>
      <c r="CV46" s="277" t="str">
        <f ca="true">+IF(OFFSET('Sanitation Data'!$F$29,0,10*ROW('Sanitation Data'!F40))="","",OFFSET('Sanitation Data'!$F$29,0,10*ROW('Sanitation Data'!F40)))</f>
        <v/>
      </c>
      <c r="CW46" s="277" t="str">
        <f ca="true">+IF(OFFSET('Sanitation Data'!$F$30,0,10*ROW('Sanitation Data'!F40))="","",OFFSET('Sanitation Data'!$F$30,0,10*ROW('Sanitation Data'!F40)))</f>
        <v/>
      </c>
      <c r="CX46" s="277" t="str">
        <f ca="true">+IF(OFFSET('Sanitation Data'!$F$31,0,10*ROW('Sanitation Data'!F40))="","",OFFSET('Sanitation Data'!$F$31,0,10*ROW('Sanitation Data'!F40)))</f>
        <v/>
      </c>
      <c r="CY46" s="277" t="str">
        <f ca="true">+IF(OFFSET('Sanitation Data'!$F$32,0,10*ROW('Sanitation Data'!F40))="","",OFFSET('Sanitation Data'!$F$32,0,10*ROW('Sanitation Data'!F40)))</f>
        <v/>
      </c>
      <c r="CZ46" s="277" t="str">
        <f ca="true">+IF(OFFSET('Sanitation Data'!$G$28,0,10*ROW('Sanitation Data'!G40))="","",OFFSET('Sanitation Data'!$G$28,0,10*ROW('Sanitation Data'!G40)))</f>
        <v/>
      </c>
      <c r="DA46" s="277" t="str">
        <f ca="true">+IF(OFFSET('Sanitation Data'!$G$29,0,10*ROW('Sanitation Data'!G40))="","",OFFSET('Sanitation Data'!$G$29,0,10*ROW('Sanitation Data'!G40)))</f>
        <v/>
      </c>
      <c r="DB46" s="277" t="str">
        <f ca="true">+IF(OFFSET('Sanitation Data'!$G$30,0,10*ROW('Sanitation Data'!G40))="","",OFFSET('Sanitation Data'!$G$30,0,10*ROW('Sanitation Data'!G40)))</f>
        <v/>
      </c>
      <c r="DC46" s="277" t="str">
        <f ca="true">+IF(OFFSET('Sanitation Data'!$G$31,0,10*ROW('Sanitation Data'!G40))="","",OFFSET('Sanitation Data'!$G$31,0,10*ROW('Sanitation Data'!G40)))</f>
        <v/>
      </c>
      <c r="DD46" s="277" t="str">
        <f ca="true">+IF(OFFSET('Sanitation Data'!$G$32,0,10*ROW('Sanitation Data'!G40))="","",OFFSET('Sanitation Data'!$G$32,0,10*ROW('Sanitation Data'!G40)))</f>
        <v/>
      </c>
      <c r="DE46" s="277" t="str">
        <f ca="true">+IF(OFFSET('Sanitation Data'!$H$28,0,10*ROW('Sanitation Data'!H40))="","",OFFSET('Sanitation Data'!$H$28,0,10*ROW('Sanitation Data'!H40)))</f>
        <v/>
      </c>
      <c r="DF46" s="277" t="str">
        <f ca="true">+IF(OFFSET('Sanitation Data'!$H$29,0,10*ROW('Sanitation Data'!H40))="","",OFFSET('Sanitation Data'!$H$29,0,10*ROW('Sanitation Data'!H40)))</f>
        <v/>
      </c>
      <c r="DG46" s="277" t="str">
        <f ca="true">+IF(OFFSET('Sanitation Data'!$H$30,0,10*ROW('Sanitation Data'!H40))="","",OFFSET('Sanitation Data'!$H$30,0,10*ROW('Sanitation Data'!H40)))</f>
        <v/>
      </c>
      <c r="DH46" s="277" t="str">
        <f ca="true">+IF(OFFSET('Sanitation Data'!$H$31,0,10*ROW('Sanitation Data'!H40))="","",OFFSET('Sanitation Data'!$H$31,0,10*ROW('Sanitation Data'!H40)))</f>
        <v/>
      </c>
      <c r="DI46" s="277" t="str">
        <f ca="true">+IF(OFFSET('Sanitation Data'!$H$32,0,10*ROW('Sanitation Data'!H40))="","",OFFSET('Sanitation Data'!$H$32,0,10*ROW('Sanitation Data'!H40)))</f>
        <v/>
      </c>
      <c r="DJ46" s="277" t="str">
        <f ca="true">+IF(OFFSET('Sanitation Data'!$I$28,0,10*ROW('Sanitation Data'!I40))="","",OFFSET('Sanitation Data'!$I$28,0,10*ROW('Sanitation Data'!I40)))</f>
        <v/>
      </c>
      <c r="DK46" s="277" t="str">
        <f ca="true">+IF(OFFSET('Sanitation Data'!$I$29,0,10*ROW('Sanitation Data'!I40))="","",OFFSET('Sanitation Data'!$I$29,0,10*ROW('Sanitation Data'!I40)))</f>
        <v/>
      </c>
      <c r="DL46" s="277" t="str">
        <f ca="true">+IF(OFFSET('Sanitation Data'!$I$30,0,10*ROW('Sanitation Data'!I40))="","",OFFSET('Sanitation Data'!$I$30,0,10*ROW('Sanitation Data'!I40)))</f>
        <v/>
      </c>
      <c r="DM46" s="277" t="str">
        <f ca="true">+IF(OFFSET('Sanitation Data'!$I$31,0,10*ROW('Sanitation Data'!I40))="","",OFFSET('Sanitation Data'!$I$31,0,10*ROW('Sanitation Data'!I40)))</f>
        <v/>
      </c>
      <c r="DN46" s="277" t="str">
        <f ca="true">+IF(OFFSET('Sanitation Data'!$I$32,0,10*ROW('Sanitation Data'!I40))="","",OFFSET('Sanitation Data'!$I$32,0,10*ROW('Sanitation Data'!I40)))</f>
        <v/>
      </c>
      <c r="DO46" s="277" t="str">
        <f ca="true">+IF(OFFSET('Hygiene Data'!$D$11,0,10*ROW('Hygiene Data'!D40))="","",OFFSET('Hygiene Data'!$D$11,0,10*ROW('Hygiene Data'!D40)))</f>
        <v/>
      </c>
      <c r="DP46" s="277" t="str">
        <f ca="true">+IF(OFFSET('Hygiene Data'!$D$12,0,10*ROW('Hygiene Data'!D40))="","",OFFSET('Hygiene Data'!$D$12,0,10*ROW('Hygiene Data'!D40)))</f>
        <v/>
      </c>
      <c r="DQ46" s="277" t="str">
        <f ca="true">+IF(OFFSET('Hygiene Data'!$D$13,0,10*ROW('Hygiene Data'!D40))="","",OFFSET('Hygiene Data'!$D$13,0,10*ROW('Hygiene Data'!D40)))</f>
        <v/>
      </c>
      <c r="DR46" s="277" t="str">
        <f ca="true">+IF(OFFSET('Hygiene Data'!$E$11,0,10*ROW('Hygiene Data'!E40))="","",OFFSET('Hygiene Data'!$E$11,0,10*ROW('Hygiene Data'!E40)))</f>
        <v/>
      </c>
      <c r="DS46" s="277" t="str">
        <f ca="true">+IF(OFFSET('Hygiene Data'!$E$12,0,10*ROW('Hygiene Data'!E40))="","",OFFSET('Hygiene Data'!$E$12,0,10*ROW('Hygiene Data'!E40)))</f>
        <v/>
      </c>
      <c r="DT46" s="277" t="str">
        <f ca="true">+IF(OFFSET('Hygiene Data'!$E$13,0,10*ROW('Hygiene Data'!E40))="","",OFFSET('Hygiene Data'!$E$13,0,10*ROW('Hygiene Data'!E40)))</f>
        <v/>
      </c>
      <c r="DU46" s="277" t="str">
        <f ca="true">+IF(OFFSET('Hygiene Data'!$F$11,0,10*ROW('Hygiene Data'!F40))="","",OFFSET('Hygiene Data'!$F$11,0,10*ROW('Hygiene Data'!F40)))</f>
        <v/>
      </c>
      <c r="DV46" s="277" t="str">
        <f ca="true">+IF(OFFSET('Hygiene Data'!$F$12,0,10*ROW('Hygiene Data'!F40))="","",OFFSET('Hygiene Data'!$F$12,0,10*ROW('Hygiene Data'!F40)))</f>
        <v/>
      </c>
      <c r="DW46" s="277" t="str">
        <f ca="true">+IF(OFFSET('Hygiene Data'!$F$13,0,10*ROW('Hygiene Data'!F40))="","",OFFSET('Hygiene Data'!$F$13,0,10*ROW('Hygiene Data'!F40)))</f>
        <v/>
      </c>
      <c r="DX46" s="277" t="str">
        <f ca="true">+IF(OFFSET('Hygiene Data'!$G$11,0,10*ROW('Hygiene Data'!G40))="","",OFFSET('Hygiene Data'!$G$11,0,10*ROW('Hygiene Data'!G40)))</f>
        <v/>
      </c>
      <c r="DY46" s="277" t="str">
        <f ca="true">+IF(OFFSET('Hygiene Data'!$G$12,0,10*ROW('Hygiene Data'!G40))="","",OFFSET('Hygiene Data'!$G$12,0,10*ROW('Hygiene Data'!G40)))</f>
        <v/>
      </c>
      <c r="DZ46" s="277" t="str">
        <f ca="true">+IF(OFFSET('Hygiene Data'!$G$13,0,10*ROW('Hygiene Data'!G40))="","",OFFSET('Hygiene Data'!$G$13,0,10*ROW('Hygiene Data'!G40)))</f>
        <v/>
      </c>
      <c r="EA46" s="277" t="str">
        <f ca="true">+IF(OFFSET('Hygiene Data'!$H$11,0,10*ROW('Hygiene Data'!H40))="","",OFFSET('Hygiene Data'!$H$11,0,10*ROW('Hygiene Data'!H40)))</f>
        <v/>
      </c>
      <c r="EB46" s="277" t="str">
        <f ca="true">+IF(OFFSET('Hygiene Data'!$H$12,0,10*ROW('Hygiene Data'!H40))="","",OFFSET('Hygiene Data'!$H$12,0,10*ROW('Hygiene Data'!H40)))</f>
        <v/>
      </c>
      <c r="EC46" s="277" t="str">
        <f ca="true">+IF(OFFSET('Hygiene Data'!$H$13,0,10*ROW('Hygiene Data'!H40))="","",OFFSET('Hygiene Data'!$H$13,0,10*ROW('Hygiene Data'!H40)))</f>
        <v/>
      </c>
      <c r="ED46" s="277" t="str">
        <f ca="true">+IF(OFFSET('Hygiene Data'!$I$11,0,10*ROW('Hygiene Data'!I40))="","",OFFSET('Hygiene Data'!$I$11,0,10*ROW('Hygiene Data'!I40)))</f>
        <v/>
      </c>
      <c r="EE46" s="277" t="str">
        <f ca="true">+IF(OFFSET('Hygiene Data'!$I$12,0,10*ROW('Hygiene Data'!I40))="","",OFFSET('Hygiene Data'!$I$12,0,10*ROW('Hygiene Data'!I40)))</f>
        <v/>
      </c>
      <c r="EF46" s="277"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3"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7"/>
      <c r="BS47" s="277" t="str">
        <f ca="true">+IF(OFFSET('Water Data'!$D$27,0,10*ROW('Water Data'!D41))="","",OFFSET('Water Data'!$D$27,0,10*ROW('Water Data'!D41)))</f>
        <v/>
      </c>
      <c r="BT47" s="277" t="str">
        <f ca="true">+IF(OFFSET('Water Data'!$D$28,0,10*ROW('Water Data'!D41))="","",OFFSET('Water Data'!$D$28,0,10*ROW('Water Data'!D41)))</f>
        <v/>
      </c>
      <c r="BU47" s="277" t="str">
        <f ca="true">+IF(OFFSET('Water Data'!$D$29,0,10*ROW('Water Data'!D41))="","",OFFSET('Water Data'!$D$29,0,10*ROW('Water Data'!D41)))</f>
        <v/>
      </c>
      <c r="BV47" s="277" t="str">
        <f ca="true">+IF(OFFSET('Water Data'!$E$27,0,10*ROW('Water Data'!E41))="","",OFFSET('Water Data'!$E$27,0,10*ROW('Water Data'!E41)))</f>
        <v/>
      </c>
      <c r="BW47" s="277" t="str">
        <f ca="true">+IF(OFFSET('Water Data'!$E$28,0,10*ROW('Water Data'!E41))="","",OFFSET('Water Data'!$E$28,0,10*ROW('Water Data'!E41)))</f>
        <v/>
      </c>
      <c r="BX47" s="277" t="str">
        <f ca="true">+IF(OFFSET('Water Data'!$E$29,0,10*ROW('Water Data'!E41))="","",OFFSET('Water Data'!$E$29,0,10*ROW('Water Data'!E41)))</f>
        <v/>
      </c>
      <c r="BY47" s="277" t="str">
        <f ca="true">+IF(OFFSET('Water Data'!$F$27,0,10*ROW('Water Data'!F41))="","",OFFSET('Water Data'!$F$27,0,10*ROW('Water Data'!F41)))</f>
        <v/>
      </c>
      <c r="BZ47" s="277" t="str">
        <f ca="true">+IF(OFFSET('Water Data'!$F$28,0,10*ROW('Water Data'!F41))="","",OFFSET('Water Data'!$F$28,0,10*ROW('Water Data'!F41)))</f>
        <v/>
      </c>
      <c r="CA47" s="277" t="str">
        <f ca="true">+IF(OFFSET('Water Data'!$F$29,0,10*ROW('Water Data'!F41))="","",OFFSET('Water Data'!$F$29,0,10*ROW('Water Data'!F41)))</f>
        <v/>
      </c>
      <c r="CB47" s="277" t="str">
        <f ca="true">+IF(OFFSET('Water Data'!$G$27,0,10*ROW('Water Data'!G41))="","",OFFSET('Water Data'!$G$27,0,10*ROW('Water Data'!G41)))</f>
        <v/>
      </c>
      <c r="CC47" s="277" t="str">
        <f ca="true">+IF(OFFSET('Water Data'!$G$28,0,10*ROW('Water Data'!G41))="","",OFFSET('Water Data'!$G$28,0,10*ROW('Water Data'!G41)))</f>
        <v/>
      </c>
      <c r="CD47" s="277" t="str">
        <f ca="true">+IF(OFFSET('Water Data'!$G$29,0,10*ROW('Water Data'!G41))="","",OFFSET('Water Data'!$G$29,0,10*ROW('Water Data'!G41)))</f>
        <v/>
      </c>
      <c r="CE47" s="277" t="str">
        <f ca="true">+IF(OFFSET('Water Data'!$H$27,0,10*ROW('Water Data'!H41))="","",OFFSET('Water Data'!$H$27,0,10*ROW('Water Data'!H41)))</f>
        <v/>
      </c>
      <c r="CF47" s="277" t="str">
        <f ca="true">+IF(OFFSET('Water Data'!$H$28,0,10*ROW('Water Data'!H41))="","",OFFSET('Water Data'!$H$28,0,10*ROW('Water Data'!H41)))</f>
        <v/>
      </c>
      <c r="CG47" s="277" t="str">
        <f ca="true">+IF(OFFSET('Water Data'!$H$29,0,10*ROW('Water Data'!H41))="","",OFFSET('Water Data'!$H$29,0,10*ROW('Water Data'!H41)))</f>
        <v/>
      </c>
      <c r="CH47" s="277" t="str">
        <f ca="true">+IF(OFFSET('Water Data'!$I$27,0,10*ROW('Water Data'!I41))="","",OFFSET('Water Data'!$I$27,0,10*ROW('Water Data'!I41)))</f>
        <v/>
      </c>
      <c r="CI47" s="277" t="str">
        <f ca="true">+IF(OFFSET('Water Data'!$I$28,0,10*ROW('Water Data'!I41))="","",OFFSET('Water Data'!$I$28,0,10*ROW('Water Data'!I41)))</f>
        <v/>
      </c>
      <c r="CJ47" s="277" t="str">
        <f ca="true">+IF(OFFSET('Water Data'!$I$29,0,10*ROW('Water Data'!I41))="","",OFFSET('Water Data'!$I$29,0,10*ROW('Water Data'!I41)))</f>
        <v/>
      </c>
      <c r="CK47" s="277" t="str">
        <f ca="true">+IF(OFFSET('Sanitation Data'!$D$28,0,10*ROW('Sanitation Data'!D41))="","",OFFSET('Sanitation Data'!$D$28,0,10*ROW('Sanitation Data'!D41)))</f>
        <v/>
      </c>
      <c r="CL47" s="277" t="str">
        <f ca="true">+IF(OFFSET('Sanitation Data'!$D$29,0,10*ROW('Sanitation Data'!D41))="","",OFFSET('Sanitation Data'!$D$29,0,10*ROW('Sanitation Data'!D41)))</f>
        <v/>
      </c>
      <c r="CM47" s="277" t="str">
        <f ca="true">+IF(OFFSET('Sanitation Data'!$D$30,0,10*ROW('Sanitation Data'!D41))="","",OFFSET('Sanitation Data'!$D$30,0,10*ROW('Sanitation Data'!D41)))</f>
        <v/>
      </c>
      <c r="CN47" s="277" t="str">
        <f ca="true">+IF(OFFSET('Sanitation Data'!$D$31,0,10*ROW('Sanitation Data'!D41))="","",OFFSET('Sanitation Data'!$D$31,0,10*ROW('Sanitation Data'!D41)))</f>
        <v/>
      </c>
      <c r="CO47" s="277" t="str">
        <f ca="true">+IF(OFFSET('Sanitation Data'!$D$32,0,10*ROW('Sanitation Data'!D41))="","",OFFSET('Sanitation Data'!$D$32,0,10*ROW('Sanitation Data'!D41)))</f>
        <v/>
      </c>
      <c r="CP47" s="277" t="str">
        <f ca="true">+IF(OFFSET('Sanitation Data'!$E$28,0,10*ROW('Sanitation Data'!E41))="","",OFFSET('Sanitation Data'!$E$28,0,10*ROW('Sanitation Data'!E41)))</f>
        <v/>
      </c>
      <c r="CQ47" s="277" t="str">
        <f ca="true">+IF(OFFSET('Sanitation Data'!$E$29,0,10*ROW('Sanitation Data'!E41))="","",OFFSET('Sanitation Data'!$E$29,0,10*ROW('Sanitation Data'!E41)))</f>
        <v/>
      </c>
      <c r="CR47" s="277" t="str">
        <f ca="true">+IF(OFFSET('Sanitation Data'!$E$30,0,10*ROW('Sanitation Data'!E41))="","",OFFSET('Sanitation Data'!$E$30,0,10*ROW('Sanitation Data'!E41)))</f>
        <v/>
      </c>
      <c r="CS47" s="277" t="str">
        <f ca="true">+IF(OFFSET('Sanitation Data'!$E$31,0,10*ROW('Sanitation Data'!E41))="","",OFFSET('Sanitation Data'!$E$31,0,10*ROW('Sanitation Data'!E41)))</f>
        <v/>
      </c>
      <c r="CT47" s="277" t="str">
        <f ca="true">+IF(OFFSET('Sanitation Data'!$E$32,0,10*ROW('Sanitation Data'!E41))="","",OFFSET('Sanitation Data'!$E$32,0,10*ROW('Sanitation Data'!E41)))</f>
        <v/>
      </c>
      <c r="CU47" s="277" t="str">
        <f ca="true">+IF(OFFSET('Sanitation Data'!$F$28,0,10*ROW('Sanitation Data'!F41))="","",OFFSET('Sanitation Data'!$F$28,0,10*ROW('Sanitation Data'!F41)))</f>
        <v/>
      </c>
      <c r="CV47" s="277" t="str">
        <f ca="true">+IF(OFFSET('Sanitation Data'!$F$29,0,10*ROW('Sanitation Data'!F41))="","",OFFSET('Sanitation Data'!$F$29,0,10*ROW('Sanitation Data'!F41)))</f>
        <v/>
      </c>
      <c r="CW47" s="277" t="str">
        <f ca="true">+IF(OFFSET('Sanitation Data'!$F$30,0,10*ROW('Sanitation Data'!F41))="","",OFFSET('Sanitation Data'!$F$30,0,10*ROW('Sanitation Data'!F41)))</f>
        <v/>
      </c>
      <c r="CX47" s="277" t="str">
        <f ca="true">+IF(OFFSET('Sanitation Data'!$F$31,0,10*ROW('Sanitation Data'!F41))="","",OFFSET('Sanitation Data'!$F$31,0,10*ROW('Sanitation Data'!F41)))</f>
        <v/>
      </c>
      <c r="CY47" s="277" t="str">
        <f ca="true">+IF(OFFSET('Sanitation Data'!$F$32,0,10*ROW('Sanitation Data'!F41))="","",OFFSET('Sanitation Data'!$F$32,0,10*ROW('Sanitation Data'!F41)))</f>
        <v/>
      </c>
      <c r="CZ47" s="277" t="str">
        <f ca="true">+IF(OFFSET('Sanitation Data'!$G$28,0,10*ROW('Sanitation Data'!G41))="","",OFFSET('Sanitation Data'!$G$28,0,10*ROW('Sanitation Data'!G41)))</f>
        <v/>
      </c>
      <c r="DA47" s="277" t="str">
        <f ca="true">+IF(OFFSET('Sanitation Data'!$G$29,0,10*ROW('Sanitation Data'!G41))="","",OFFSET('Sanitation Data'!$G$29,0,10*ROW('Sanitation Data'!G41)))</f>
        <v/>
      </c>
      <c r="DB47" s="277" t="str">
        <f ca="true">+IF(OFFSET('Sanitation Data'!$G$30,0,10*ROW('Sanitation Data'!G41))="","",OFFSET('Sanitation Data'!$G$30,0,10*ROW('Sanitation Data'!G41)))</f>
        <v/>
      </c>
      <c r="DC47" s="277" t="str">
        <f ca="true">+IF(OFFSET('Sanitation Data'!$G$31,0,10*ROW('Sanitation Data'!G41))="","",OFFSET('Sanitation Data'!$G$31,0,10*ROW('Sanitation Data'!G41)))</f>
        <v/>
      </c>
      <c r="DD47" s="277" t="str">
        <f ca="true">+IF(OFFSET('Sanitation Data'!$G$32,0,10*ROW('Sanitation Data'!G41))="","",OFFSET('Sanitation Data'!$G$32,0,10*ROW('Sanitation Data'!G41)))</f>
        <v/>
      </c>
      <c r="DE47" s="277" t="str">
        <f ca="true">+IF(OFFSET('Sanitation Data'!$H$28,0,10*ROW('Sanitation Data'!H41))="","",OFFSET('Sanitation Data'!$H$28,0,10*ROW('Sanitation Data'!H41)))</f>
        <v/>
      </c>
      <c r="DF47" s="277" t="str">
        <f ca="true">+IF(OFFSET('Sanitation Data'!$H$29,0,10*ROW('Sanitation Data'!H41))="","",OFFSET('Sanitation Data'!$H$29,0,10*ROW('Sanitation Data'!H41)))</f>
        <v/>
      </c>
      <c r="DG47" s="277" t="str">
        <f ca="true">+IF(OFFSET('Sanitation Data'!$H$30,0,10*ROW('Sanitation Data'!H41))="","",OFFSET('Sanitation Data'!$H$30,0,10*ROW('Sanitation Data'!H41)))</f>
        <v/>
      </c>
      <c r="DH47" s="277" t="str">
        <f ca="true">+IF(OFFSET('Sanitation Data'!$H$31,0,10*ROW('Sanitation Data'!H41))="","",OFFSET('Sanitation Data'!$H$31,0,10*ROW('Sanitation Data'!H41)))</f>
        <v/>
      </c>
      <c r="DI47" s="277" t="str">
        <f ca="true">+IF(OFFSET('Sanitation Data'!$H$32,0,10*ROW('Sanitation Data'!H41))="","",OFFSET('Sanitation Data'!$H$32,0,10*ROW('Sanitation Data'!H41)))</f>
        <v/>
      </c>
      <c r="DJ47" s="277" t="str">
        <f ca="true">+IF(OFFSET('Sanitation Data'!$I$28,0,10*ROW('Sanitation Data'!I41))="","",OFFSET('Sanitation Data'!$I$28,0,10*ROW('Sanitation Data'!I41)))</f>
        <v/>
      </c>
      <c r="DK47" s="277" t="str">
        <f ca="true">+IF(OFFSET('Sanitation Data'!$I$29,0,10*ROW('Sanitation Data'!I41))="","",OFFSET('Sanitation Data'!$I$29,0,10*ROW('Sanitation Data'!I41)))</f>
        <v/>
      </c>
      <c r="DL47" s="277" t="str">
        <f ca="true">+IF(OFFSET('Sanitation Data'!$I$30,0,10*ROW('Sanitation Data'!I41))="","",OFFSET('Sanitation Data'!$I$30,0,10*ROW('Sanitation Data'!I41)))</f>
        <v/>
      </c>
      <c r="DM47" s="277" t="str">
        <f ca="true">+IF(OFFSET('Sanitation Data'!$I$31,0,10*ROW('Sanitation Data'!I41))="","",OFFSET('Sanitation Data'!$I$31,0,10*ROW('Sanitation Data'!I41)))</f>
        <v/>
      </c>
      <c r="DN47" s="277" t="str">
        <f ca="true">+IF(OFFSET('Sanitation Data'!$I$32,0,10*ROW('Sanitation Data'!I41))="","",OFFSET('Sanitation Data'!$I$32,0,10*ROW('Sanitation Data'!I41)))</f>
        <v/>
      </c>
      <c r="DO47" s="277" t="str">
        <f ca="true">+IF(OFFSET('Hygiene Data'!$D$11,0,10*ROW('Hygiene Data'!D41))="","",OFFSET('Hygiene Data'!$D$11,0,10*ROW('Hygiene Data'!D41)))</f>
        <v/>
      </c>
      <c r="DP47" s="277" t="str">
        <f ca="true">+IF(OFFSET('Hygiene Data'!$D$12,0,10*ROW('Hygiene Data'!D41))="","",OFFSET('Hygiene Data'!$D$12,0,10*ROW('Hygiene Data'!D41)))</f>
        <v/>
      </c>
      <c r="DQ47" s="277" t="str">
        <f ca="true">+IF(OFFSET('Hygiene Data'!$D$13,0,10*ROW('Hygiene Data'!D41))="","",OFFSET('Hygiene Data'!$D$13,0,10*ROW('Hygiene Data'!D41)))</f>
        <v/>
      </c>
      <c r="DR47" s="277" t="str">
        <f ca="true">+IF(OFFSET('Hygiene Data'!$E$11,0,10*ROW('Hygiene Data'!E41))="","",OFFSET('Hygiene Data'!$E$11,0,10*ROW('Hygiene Data'!E41)))</f>
        <v/>
      </c>
      <c r="DS47" s="277" t="str">
        <f ca="true">+IF(OFFSET('Hygiene Data'!$E$12,0,10*ROW('Hygiene Data'!E41))="","",OFFSET('Hygiene Data'!$E$12,0,10*ROW('Hygiene Data'!E41)))</f>
        <v/>
      </c>
      <c r="DT47" s="277" t="str">
        <f ca="true">+IF(OFFSET('Hygiene Data'!$E$13,0,10*ROW('Hygiene Data'!E41))="","",OFFSET('Hygiene Data'!$E$13,0,10*ROW('Hygiene Data'!E41)))</f>
        <v/>
      </c>
      <c r="DU47" s="277" t="str">
        <f ca="true">+IF(OFFSET('Hygiene Data'!$F$11,0,10*ROW('Hygiene Data'!F41))="","",OFFSET('Hygiene Data'!$F$11,0,10*ROW('Hygiene Data'!F41)))</f>
        <v/>
      </c>
      <c r="DV47" s="277" t="str">
        <f ca="true">+IF(OFFSET('Hygiene Data'!$F$12,0,10*ROW('Hygiene Data'!F41))="","",OFFSET('Hygiene Data'!$F$12,0,10*ROW('Hygiene Data'!F41)))</f>
        <v/>
      </c>
      <c r="DW47" s="277" t="str">
        <f ca="true">+IF(OFFSET('Hygiene Data'!$F$13,0,10*ROW('Hygiene Data'!F41))="","",OFFSET('Hygiene Data'!$F$13,0,10*ROW('Hygiene Data'!F41)))</f>
        <v/>
      </c>
      <c r="DX47" s="277" t="str">
        <f ca="true">+IF(OFFSET('Hygiene Data'!$G$11,0,10*ROW('Hygiene Data'!G41))="","",OFFSET('Hygiene Data'!$G$11,0,10*ROW('Hygiene Data'!G41)))</f>
        <v/>
      </c>
      <c r="DY47" s="277" t="str">
        <f ca="true">+IF(OFFSET('Hygiene Data'!$G$12,0,10*ROW('Hygiene Data'!G41))="","",OFFSET('Hygiene Data'!$G$12,0,10*ROW('Hygiene Data'!G41)))</f>
        <v/>
      </c>
      <c r="DZ47" s="277" t="str">
        <f ca="true">+IF(OFFSET('Hygiene Data'!$G$13,0,10*ROW('Hygiene Data'!G41))="","",OFFSET('Hygiene Data'!$G$13,0,10*ROW('Hygiene Data'!G41)))</f>
        <v/>
      </c>
      <c r="EA47" s="277" t="str">
        <f ca="true">+IF(OFFSET('Hygiene Data'!$H$11,0,10*ROW('Hygiene Data'!H41))="","",OFFSET('Hygiene Data'!$H$11,0,10*ROW('Hygiene Data'!H41)))</f>
        <v/>
      </c>
      <c r="EB47" s="277" t="str">
        <f ca="true">+IF(OFFSET('Hygiene Data'!$H$12,0,10*ROW('Hygiene Data'!H41))="","",OFFSET('Hygiene Data'!$H$12,0,10*ROW('Hygiene Data'!H41)))</f>
        <v/>
      </c>
      <c r="EC47" s="277" t="str">
        <f ca="true">+IF(OFFSET('Hygiene Data'!$H$13,0,10*ROW('Hygiene Data'!H41))="","",OFFSET('Hygiene Data'!$H$13,0,10*ROW('Hygiene Data'!H41)))</f>
        <v/>
      </c>
      <c r="ED47" s="277" t="str">
        <f ca="true">+IF(OFFSET('Hygiene Data'!$I$11,0,10*ROW('Hygiene Data'!I41))="","",OFFSET('Hygiene Data'!$I$11,0,10*ROW('Hygiene Data'!I41)))</f>
        <v/>
      </c>
      <c r="EE47" s="277" t="str">
        <f ca="true">+IF(OFFSET('Hygiene Data'!$I$12,0,10*ROW('Hygiene Data'!I41))="","",OFFSET('Hygiene Data'!$I$12,0,10*ROW('Hygiene Data'!I41)))</f>
        <v/>
      </c>
      <c r="EF47" s="277"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3"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7"/>
      <c r="BS48" s="277" t="str">
        <f ca="true">+IF(OFFSET('Water Data'!$D$27,0,10*ROW('Water Data'!D42))="","",OFFSET('Water Data'!$D$27,0,10*ROW('Water Data'!D42)))</f>
        <v/>
      </c>
      <c r="BT48" s="277" t="str">
        <f ca="true">+IF(OFFSET('Water Data'!$D$28,0,10*ROW('Water Data'!D42))="","",OFFSET('Water Data'!$D$28,0,10*ROW('Water Data'!D42)))</f>
        <v/>
      </c>
      <c r="BU48" s="277" t="str">
        <f ca="true">+IF(OFFSET('Water Data'!$D$29,0,10*ROW('Water Data'!D42))="","",OFFSET('Water Data'!$D$29,0,10*ROW('Water Data'!D42)))</f>
        <v/>
      </c>
      <c r="BV48" s="277" t="str">
        <f ca="true">+IF(OFFSET('Water Data'!$E$27,0,10*ROW('Water Data'!E42))="","",OFFSET('Water Data'!$E$27,0,10*ROW('Water Data'!E42)))</f>
        <v/>
      </c>
      <c r="BW48" s="277" t="str">
        <f ca="true">+IF(OFFSET('Water Data'!$E$28,0,10*ROW('Water Data'!E42))="","",OFFSET('Water Data'!$E$28,0,10*ROW('Water Data'!E42)))</f>
        <v/>
      </c>
      <c r="BX48" s="277" t="str">
        <f ca="true">+IF(OFFSET('Water Data'!$E$29,0,10*ROW('Water Data'!E42))="","",OFFSET('Water Data'!$E$29,0,10*ROW('Water Data'!E42)))</f>
        <v/>
      </c>
      <c r="BY48" s="277" t="str">
        <f ca="true">+IF(OFFSET('Water Data'!$F$27,0,10*ROW('Water Data'!F42))="","",OFFSET('Water Data'!$F$27,0,10*ROW('Water Data'!F42)))</f>
        <v/>
      </c>
      <c r="BZ48" s="277" t="str">
        <f ca="true">+IF(OFFSET('Water Data'!$F$28,0,10*ROW('Water Data'!F42))="","",OFFSET('Water Data'!$F$28,0,10*ROW('Water Data'!F42)))</f>
        <v/>
      </c>
      <c r="CA48" s="277" t="str">
        <f ca="true">+IF(OFFSET('Water Data'!$F$29,0,10*ROW('Water Data'!F42))="","",OFFSET('Water Data'!$F$29,0,10*ROW('Water Data'!F42)))</f>
        <v/>
      </c>
      <c r="CB48" s="277" t="str">
        <f ca="true">+IF(OFFSET('Water Data'!$G$27,0,10*ROW('Water Data'!G42))="","",OFFSET('Water Data'!$G$27,0,10*ROW('Water Data'!G42)))</f>
        <v/>
      </c>
      <c r="CC48" s="277" t="str">
        <f ca="true">+IF(OFFSET('Water Data'!$G$28,0,10*ROW('Water Data'!G42))="","",OFFSET('Water Data'!$G$28,0,10*ROW('Water Data'!G42)))</f>
        <v/>
      </c>
      <c r="CD48" s="277" t="str">
        <f ca="true">+IF(OFFSET('Water Data'!$G$29,0,10*ROW('Water Data'!G42))="","",OFFSET('Water Data'!$G$29,0,10*ROW('Water Data'!G42)))</f>
        <v/>
      </c>
      <c r="CE48" s="277" t="str">
        <f ca="true">+IF(OFFSET('Water Data'!$H$27,0,10*ROW('Water Data'!H42))="","",OFFSET('Water Data'!$H$27,0,10*ROW('Water Data'!H42)))</f>
        <v/>
      </c>
      <c r="CF48" s="277" t="str">
        <f ca="true">+IF(OFFSET('Water Data'!$H$28,0,10*ROW('Water Data'!H42))="","",OFFSET('Water Data'!$H$28,0,10*ROW('Water Data'!H42)))</f>
        <v/>
      </c>
      <c r="CG48" s="277" t="str">
        <f ca="true">+IF(OFFSET('Water Data'!$H$29,0,10*ROW('Water Data'!H42))="","",OFFSET('Water Data'!$H$29,0,10*ROW('Water Data'!H42)))</f>
        <v/>
      </c>
      <c r="CH48" s="277" t="str">
        <f ca="true">+IF(OFFSET('Water Data'!$I$27,0,10*ROW('Water Data'!I42))="","",OFFSET('Water Data'!$I$27,0,10*ROW('Water Data'!I42)))</f>
        <v/>
      </c>
      <c r="CI48" s="277" t="str">
        <f ca="true">+IF(OFFSET('Water Data'!$I$28,0,10*ROW('Water Data'!I42))="","",OFFSET('Water Data'!$I$28,0,10*ROW('Water Data'!I42)))</f>
        <v/>
      </c>
      <c r="CJ48" s="277" t="str">
        <f ca="true">+IF(OFFSET('Water Data'!$I$29,0,10*ROW('Water Data'!I42))="","",OFFSET('Water Data'!$I$29,0,10*ROW('Water Data'!I42)))</f>
        <v/>
      </c>
      <c r="CK48" s="277" t="str">
        <f ca="true">+IF(OFFSET('Sanitation Data'!$D$28,0,10*ROW('Sanitation Data'!D42))="","",OFFSET('Sanitation Data'!$D$28,0,10*ROW('Sanitation Data'!D42)))</f>
        <v/>
      </c>
      <c r="CL48" s="277" t="str">
        <f ca="true">+IF(OFFSET('Sanitation Data'!$D$29,0,10*ROW('Sanitation Data'!D42))="","",OFFSET('Sanitation Data'!$D$29,0,10*ROW('Sanitation Data'!D42)))</f>
        <v/>
      </c>
      <c r="CM48" s="277" t="str">
        <f ca="true">+IF(OFFSET('Sanitation Data'!$D$30,0,10*ROW('Sanitation Data'!D42))="","",OFFSET('Sanitation Data'!$D$30,0,10*ROW('Sanitation Data'!D42)))</f>
        <v/>
      </c>
      <c r="CN48" s="277" t="str">
        <f ca="true">+IF(OFFSET('Sanitation Data'!$D$31,0,10*ROW('Sanitation Data'!D42))="","",OFFSET('Sanitation Data'!$D$31,0,10*ROW('Sanitation Data'!D42)))</f>
        <v/>
      </c>
      <c r="CO48" s="277" t="str">
        <f ca="true">+IF(OFFSET('Sanitation Data'!$D$32,0,10*ROW('Sanitation Data'!D42))="","",OFFSET('Sanitation Data'!$D$32,0,10*ROW('Sanitation Data'!D42)))</f>
        <v/>
      </c>
      <c r="CP48" s="277" t="str">
        <f ca="true">+IF(OFFSET('Sanitation Data'!$E$28,0,10*ROW('Sanitation Data'!E42))="","",OFFSET('Sanitation Data'!$E$28,0,10*ROW('Sanitation Data'!E42)))</f>
        <v/>
      </c>
      <c r="CQ48" s="277" t="str">
        <f ca="true">+IF(OFFSET('Sanitation Data'!$E$29,0,10*ROW('Sanitation Data'!E42))="","",OFFSET('Sanitation Data'!$E$29,0,10*ROW('Sanitation Data'!E42)))</f>
        <v/>
      </c>
      <c r="CR48" s="277" t="str">
        <f ca="true">+IF(OFFSET('Sanitation Data'!$E$30,0,10*ROW('Sanitation Data'!E42))="","",OFFSET('Sanitation Data'!$E$30,0,10*ROW('Sanitation Data'!E42)))</f>
        <v/>
      </c>
      <c r="CS48" s="277" t="str">
        <f ca="true">+IF(OFFSET('Sanitation Data'!$E$31,0,10*ROW('Sanitation Data'!E42))="","",OFFSET('Sanitation Data'!$E$31,0,10*ROW('Sanitation Data'!E42)))</f>
        <v/>
      </c>
      <c r="CT48" s="277" t="str">
        <f ca="true">+IF(OFFSET('Sanitation Data'!$E$32,0,10*ROW('Sanitation Data'!E42))="","",OFFSET('Sanitation Data'!$E$32,0,10*ROW('Sanitation Data'!E42)))</f>
        <v/>
      </c>
      <c r="CU48" s="277" t="str">
        <f ca="true">+IF(OFFSET('Sanitation Data'!$F$28,0,10*ROW('Sanitation Data'!F42))="","",OFFSET('Sanitation Data'!$F$28,0,10*ROW('Sanitation Data'!F42)))</f>
        <v/>
      </c>
      <c r="CV48" s="277" t="str">
        <f ca="true">+IF(OFFSET('Sanitation Data'!$F$29,0,10*ROW('Sanitation Data'!F42))="","",OFFSET('Sanitation Data'!$F$29,0,10*ROW('Sanitation Data'!F42)))</f>
        <v/>
      </c>
      <c r="CW48" s="277" t="str">
        <f ca="true">+IF(OFFSET('Sanitation Data'!$F$30,0,10*ROW('Sanitation Data'!F42))="","",OFFSET('Sanitation Data'!$F$30,0,10*ROW('Sanitation Data'!F42)))</f>
        <v/>
      </c>
      <c r="CX48" s="277" t="str">
        <f ca="true">+IF(OFFSET('Sanitation Data'!$F$31,0,10*ROW('Sanitation Data'!F42))="","",OFFSET('Sanitation Data'!$F$31,0,10*ROW('Sanitation Data'!F42)))</f>
        <v/>
      </c>
      <c r="CY48" s="277" t="str">
        <f ca="true">+IF(OFFSET('Sanitation Data'!$F$32,0,10*ROW('Sanitation Data'!F42))="","",OFFSET('Sanitation Data'!$F$32,0,10*ROW('Sanitation Data'!F42)))</f>
        <v/>
      </c>
      <c r="CZ48" s="277" t="str">
        <f ca="true">+IF(OFFSET('Sanitation Data'!$G$28,0,10*ROW('Sanitation Data'!G42))="","",OFFSET('Sanitation Data'!$G$28,0,10*ROW('Sanitation Data'!G42)))</f>
        <v/>
      </c>
      <c r="DA48" s="277" t="str">
        <f ca="true">+IF(OFFSET('Sanitation Data'!$G$29,0,10*ROW('Sanitation Data'!G42))="","",OFFSET('Sanitation Data'!$G$29,0,10*ROW('Sanitation Data'!G42)))</f>
        <v/>
      </c>
      <c r="DB48" s="277" t="str">
        <f ca="true">+IF(OFFSET('Sanitation Data'!$G$30,0,10*ROW('Sanitation Data'!G42))="","",OFFSET('Sanitation Data'!$G$30,0,10*ROW('Sanitation Data'!G42)))</f>
        <v/>
      </c>
      <c r="DC48" s="277" t="str">
        <f ca="true">+IF(OFFSET('Sanitation Data'!$G$31,0,10*ROW('Sanitation Data'!G42))="","",OFFSET('Sanitation Data'!$G$31,0,10*ROW('Sanitation Data'!G42)))</f>
        <v/>
      </c>
      <c r="DD48" s="277" t="str">
        <f ca="true">+IF(OFFSET('Sanitation Data'!$G$32,0,10*ROW('Sanitation Data'!G42))="","",OFFSET('Sanitation Data'!$G$32,0,10*ROW('Sanitation Data'!G42)))</f>
        <v/>
      </c>
      <c r="DE48" s="277" t="str">
        <f ca="true">+IF(OFFSET('Sanitation Data'!$H$28,0,10*ROW('Sanitation Data'!H42))="","",OFFSET('Sanitation Data'!$H$28,0,10*ROW('Sanitation Data'!H42)))</f>
        <v/>
      </c>
      <c r="DF48" s="277" t="str">
        <f ca="true">+IF(OFFSET('Sanitation Data'!$H$29,0,10*ROW('Sanitation Data'!H42))="","",OFFSET('Sanitation Data'!$H$29,0,10*ROW('Sanitation Data'!H42)))</f>
        <v/>
      </c>
      <c r="DG48" s="277" t="str">
        <f ca="true">+IF(OFFSET('Sanitation Data'!$H$30,0,10*ROW('Sanitation Data'!H42))="","",OFFSET('Sanitation Data'!$H$30,0,10*ROW('Sanitation Data'!H42)))</f>
        <v/>
      </c>
      <c r="DH48" s="277" t="str">
        <f ca="true">+IF(OFFSET('Sanitation Data'!$H$31,0,10*ROW('Sanitation Data'!H42))="","",OFFSET('Sanitation Data'!$H$31,0,10*ROW('Sanitation Data'!H42)))</f>
        <v/>
      </c>
      <c r="DI48" s="277" t="str">
        <f ca="true">+IF(OFFSET('Sanitation Data'!$H$32,0,10*ROW('Sanitation Data'!H42))="","",OFFSET('Sanitation Data'!$H$32,0,10*ROW('Sanitation Data'!H42)))</f>
        <v/>
      </c>
      <c r="DJ48" s="277" t="str">
        <f ca="true">+IF(OFFSET('Sanitation Data'!$I$28,0,10*ROW('Sanitation Data'!I42))="","",OFFSET('Sanitation Data'!$I$28,0,10*ROW('Sanitation Data'!I42)))</f>
        <v/>
      </c>
      <c r="DK48" s="277" t="str">
        <f ca="true">+IF(OFFSET('Sanitation Data'!$I$29,0,10*ROW('Sanitation Data'!I42))="","",OFFSET('Sanitation Data'!$I$29,0,10*ROW('Sanitation Data'!I42)))</f>
        <v/>
      </c>
      <c r="DL48" s="277" t="str">
        <f ca="true">+IF(OFFSET('Sanitation Data'!$I$30,0,10*ROW('Sanitation Data'!I42))="","",OFFSET('Sanitation Data'!$I$30,0,10*ROW('Sanitation Data'!I42)))</f>
        <v/>
      </c>
      <c r="DM48" s="277" t="str">
        <f ca="true">+IF(OFFSET('Sanitation Data'!$I$31,0,10*ROW('Sanitation Data'!I42))="","",OFFSET('Sanitation Data'!$I$31,0,10*ROW('Sanitation Data'!I42)))</f>
        <v/>
      </c>
      <c r="DN48" s="277" t="str">
        <f ca="true">+IF(OFFSET('Sanitation Data'!$I$32,0,10*ROW('Sanitation Data'!I42))="","",OFFSET('Sanitation Data'!$I$32,0,10*ROW('Sanitation Data'!I42)))</f>
        <v/>
      </c>
      <c r="DO48" s="277" t="str">
        <f ca="true">+IF(OFFSET('Hygiene Data'!$D$11,0,10*ROW('Hygiene Data'!D42))="","",OFFSET('Hygiene Data'!$D$11,0,10*ROW('Hygiene Data'!D42)))</f>
        <v/>
      </c>
      <c r="DP48" s="277" t="str">
        <f ca="true">+IF(OFFSET('Hygiene Data'!$D$12,0,10*ROW('Hygiene Data'!D42))="","",OFFSET('Hygiene Data'!$D$12,0,10*ROW('Hygiene Data'!D42)))</f>
        <v/>
      </c>
      <c r="DQ48" s="277" t="str">
        <f ca="true">+IF(OFFSET('Hygiene Data'!$D$13,0,10*ROW('Hygiene Data'!D42))="","",OFFSET('Hygiene Data'!$D$13,0,10*ROW('Hygiene Data'!D42)))</f>
        <v/>
      </c>
      <c r="DR48" s="277" t="str">
        <f ca="true">+IF(OFFSET('Hygiene Data'!$E$11,0,10*ROW('Hygiene Data'!E42))="","",OFFSET('Hygiene Data'!$E$11,0,10*ROW('Hygiene Data'!E42)))</f>
        <v/>
      </c>
      <c r="DS48" s="277" t="str">
        <f ca="true">+IF(OFFSET('Hygiene Data'!$E$12,0,10*ROW('Hygiene Data'!E42))="","",OFFSET('Hygiene Data'!$E$12,0,10*ROW('Hygiene Data'!E42)))</f>
        <v/>
      </c>
      <c r="DT48" s="277" t="str">
        <f ca="true">+IF(OFFSET('Hygiene Data'!$E$13,0,10*ROW('Hygiene Data'!E42))="","",OFFSET('Hygiene Data'!$E$13,0,10*ROW('Hygiene Data'!E42)))</f>
        <v/>
      </c>
      <c r="DU48" s="277" t="str">
        <f ca="true">+IF(OFFSET('Hygiene Data'!$F$11,0,10*ROW('Hygiene Data'!F42))="","",OFFSET('Hygiene Data'!$F$11,0,10*ROW('Hygiene Data'!F42)))</f>
        <v/>
      </c>
      <c r="DV48" s="277" t="str">
        <f ca="true">+IF(OFFSET('Hygiene Data'!$F$12,0,10*ROW('Hygiene Data'!F42))="","",OFFSET('Hygiene Data'!$F$12,0,10*ROW('Hygiene Data'!F42)))</f>
        <v/>
      </c>
      <c r="DW48" s="277" t="str">
        <f ca="true">+IF(OFFSET('Hygiene Data'!$F$13,0,10*ROW('Hygiene Data'!F42))="","",OFFSET('Hygiene Data'!$F$13,0,10*ROW('Hygiene Data'!F42)))</f>
        <v/>
      </c>
      <c r="DX48" s="277" t="str">
        <f ca="true">+IF(OFFSET('Hygiene Data'!$G$11,0,10*ROW('Hygiene Data'!G42))="","",OFFSET('Hygiene Data'!$G$11,0,10*ROW('Hygiene Data'!G42)))</f>
        <v/>
      </c>
      <c r="DY48" s="277" t="str">
        <f ca="true">+IF(OFFSET('Hygiene Data'!$G$12,0,10*ROW('Hygiene Data'!G42))="","",OFFSET('Hygiene Data'!$G$12,0,10*ROW('Hygiene Data'!G42)))</f>
        <v/>
      </c>
      <c r="DZ48" s="277" t="str">
        <f ca="true">+IF(OFFSET('Hygiene Data'!$G$13,0,10*ROW('Hygiene Data'!G42))="","",OFFSET('Hygiene Data'!$G$13,0,10*ROW('Hygiene Data'!G42)))</f>
        <v/>
      </c>
      <c r="EA48" s="277" t="str">
        <f ca="true">+IF(OFFSET('Hygiene Data'!$H$11,0,10*ROW('Hygiene Data'!H42))="","",OFFSET('Hygiene Data'!$H$11,0,10*ROW('Hygiene Data'!H42)))</f>
        <v/>
      </c>
      <c r="EB48" s="277" t="str">
        <f ca="true">+IF(OFFSET('Hygiene Data'!$H$12,0,10*ROW('Hygiene Data'!H42))="","",OFFSET('Hygiene Data'!$H$12,0,10*ROW('Hygiene Data'!H42)))</f>
        <v/>
      </c>
      <c r="EC48" s="277" t="str">
        <f ca="true">+IF(OFFSET('Hygiene Data'!$H$13,0,10*ROW('Hygiene Data'!H42))="","",OFFSET('Hygiene Data'!$H$13,0,10*ROW('Hygiene Data'!H42)))</f>
        <v/>
      </c>
      <c r="ED48" s="277" t="str">
        <f ca="true">+IF(OFFSET('Hygiene Data'!$I$11,0,10*ROW('Hygiene Data'!I42))="","",OFFSET('Hygiene Data'!$I$11,0,10*ROW('Hygiene Data'!I42)))</f>
        <v/>
      </c>
      <c r="EE48" s="277" t="str">
        <f ca="true">+IF(OFFSET('Hygiene Data'!$I$12,0,10*ROW('Hygiene Data'!I42))="","",OFFSET('Hygiene Data'!$I$12,0,10*ROW('Hygiene Data'!I42)))</f>
        <v/>
      </c>
      <c r="EF48" s="277"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3"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7"/>
      <c r="BS49" s="277" t="str">
        <f ca="true">+IF(OFFSET('Water Data'!$D$27,0,10*ROW('Water Data'!D43))="","",OFFSET('Water Data'!$D$27,0,10*ROW('Water Data'!D43)))</f>
        <v/>
      </c>
      <c r="BT49" s="277" t="str">
        <f ca="true">+IF(OFFSET('Water Data'!$D$28,0,10*ROW('Water Data'!D43))="","",OFFSET('Water Data'!$D$28,0,10*ROW('Water Data'!D43)))</f>
        <v/>
      </c>
      <c r="BU49" s="277" t="str">
        <f ca="true">+IF(OFFSET('Water Data'!$D$29,0,10*ROW('Water Data'!D43))="","",OFFSET('Water Data'!$D$29,0,10*ROW('Water Data'!D43)))</f>
        <v/>
      </c>
      <c r="BV49" s="277" t="str">
        <f ca="true">+IF(OFFSET('Water Data'!$E$27,0,10*ROW('Water Data'!E43))="","",OFFSET('Water Data'!$E$27,0,10*ROW('Water Data'!E43)))</f>
        <v/>
      </c>
      <c r="BW49" s="277" t="str">
        <f ca="true">+IF(OFFSET('Water Data'!$E$28,0,10*ROW('Water Data'!E43))="","",OFFSET('Water Data'!$E$28,0,10*ROW('Water Data'!E43)))</f>
        <v/>
      </c>
      <c r="BX49" s="277" t="str">
        <f ca="true">+IF(OFFSET('Water Data'!$E$29,0,10*ROW('Water Data'!E43))="","",OFFSET('Water Data'!$E$29,0,10*ROW('Water Data'!E43)))</f>
        <v/>
      </c>
      <c r="BY49" s="277" t="str">
        <f ca="true">+IF(OFFSET('Water Data'!$F$27,0,10*ROW('Water Data'!F43))="","",OFFSET('Water Data'!$F$27,0,10*ROW('Water Data'!F43)))</f>
        <v/>
      </c>
      <c r="BZ49" s="277" t="str">
        <f ca="true">+IF(OFFSET('Water Data'!$F$28,0,10*ROW('Water Data'!F43))="","",OFFSET('Water Data'!$F$28,0,10*ROW('Water Data'!F43)))</f>
        <v/>
      </c>
      <c r="CA49" s="277" t="str">
        <f ca="true">+IF(OFFSET('Water Data'!$F$29,0,10*ROW('Water Data'!F43))="","",OFFSET('Water Data'!$F$29,0,10*ROW('Water Data'!F43)))</f>
        <v/>
      </c>
      <c r="CB49" s="277" t="str">
        <f ca="true">+IF(OFFSET('Water Data'!$G$27,0,10*ROW('Water Data'!G43))="","",OFFSET('Water Data'!$G$27,0,10*ROW('Water Data'!G43)))</f>
        <v/>
      </c>
      <c r="CC49" s="277" t="str">
        <f ca="true">+IF(OFFSET('Water Data'!$G$28,0,10*ROW('Water Data'!G43))="","",OFFSET('Water Data'!$G$28,0,10*ROW('Water Data'!G43)))</f>
        <v/>
      </c>
      <c r="CD49" s="277" t="str">
        <f ca="true">+IF(OFFSET('Water Data'!$G$29,0,10*ROW('Water Data'!G43))="","",OFFSET('Water Data'!$G$29,0,10*ROW('Water Data'!G43)))</f>
        <v/>
      </c>
      <c r="CE49" s="277" t="str">
        <f ca="true">+IF(OFFSET('Water Data'!$H$27,0,10*ROW('Water Data'!H43))="","",OFFSET('Water Data'!$H$27,0,10*ROW('Water Data'!H43)))</f>
        <v/>
      </c>
      <c r="CF49" s="277" t="str">
        <f ca="true">+IF(OFFSET('Water Data'!$H$28,0,10*ROW('Water Data'!H43))="","",OFFSET('Water Data'!$H$28,0,10*ROW('Water Data'!H43)))</f>
        <v/>
      </c>
      <c r="CG49" s="277" t="str">
        <f ca="true">+IF(OFFSET('Water Data'!$H$29,0,10*ROW('Water Data'!H43))="","",OFFSET('Water Data'!$H$29,0,10*ROW('Water Data'!H43)))</f>
        <v/>
      </c>
      <c r="CH49" s="277" t="str">
        <f ca="true">+IF(OFFSET('Water Data'!$I$27,0,10*ROW('Water Data'!I43))="","",OFFSET('Water Data'!$I$27,0,10*ROW('Water Data'!I43)))</f>
        <v/>
      </c>
      <c r="CI49" s="277" t="str">
        <f ca="true">+IF(OFFSET('Water Data'!$I$28,0,10*ROW('Water Data'!I43))="","",OFFSET('Water Data'!$I$28,0,10*ROW('Water Data'!I43)))</f>
        <v/>
      </c>
      <c r="CJ49" s="277" t="str">
        <f ca="true">+IF(OFFSET('Water Data'!$I$29,0,10*ROW('Water Data'!I43))="","",OFFSET('Water Data'!$I$29,0,10*ROW('Water Data'!I43)))</f>
        <v/>
      </c>
      <c r="CK49" s="277" t="str">
        <f ca="true">+IF(OFFSET('Sanitation Data'!$D$28,0,10*ROW('Sanitation Data'!D43))="","",OFFSET('Sanitation Data'!$D$28,0,10*ROW('Sanitation Data'!D43)))</f>
        <v/>
      </c>
      <c r="CL49" s="277" t="str">
        <f ca="true">+IF(OFFSET('Sanitation Data'!$D$29,0,10*ROW('Sanitation Data'!D43))="","",OFFSET('Sanitation Data'!$D$29,0,10*ROW('Sanitation Data'!D43)))</f>
        <v/>
      </c>
      <c r="CM49" s="277" t="str">
        <f ca="true">+IF(OFFSET('Sanitation Data'!$D$30,0,10*ROW('Sanitation Data'!D43))="","",OFFSET('Sanitation Data'!$D$30,0,10*ROW('Sanitation Data'!D43)))</f>
        <v/>
      </c>
      <c r="CN49" s="277" t="str">
        <f ca="true">+IF(OFFSET('Sanitation Data'!$D$31,0,10*ROW('Sanitation Data'!D43))="","",OFFSET('Sanitation Data'!$D$31,0,10*ROW('Sanitation Data'!D43)))</f>
        <v/>
      </c>
      <c r="CO49" s="277" t="str">
        <f ca="true">+IF(OFFSET('Sanitation Data'!$D$32,0,10*ROW('Sanitation Data'!D43))="","",OFFSET('Sanitation Data'!$D$32,0,10*ROW('Sanitation Data'!D43)))</f>
        <v/>
      </c>
      <c r="CP49" s="277" t="str">
        <f ca="true">+IF(OFFSET('Sanitation Data'!$E$28,0,10*ROW('Sanitation Data'!E43))="","",OFFSET('Sanitation Data'!$E$28,0,10*ROW('Sanitation Data'!E43)))</f>
        <v/>
      </c>
      <c r="CQ49" s="277" t="str">
        <f ca="true">+IF(OFFSET('Sanitation Data'!$E$29,0,10*ROW('Sanitation Data'!E43))="","",OFFSET('Sanitation Data'!$E$29,0,10*ROW('Sanitation Data'!E43)))</f>
        <v/>
      </c>
      <c r="CR49" s="277" t="str">
        <f ca="true">+IF(OFFSET('Sanitation Data'!$E$30,0,10*ROW('Sanitation Data'!E43))="","",OFFSET('Sanitation Data'!$E$30,0,10*ROW('Sanitation Data'!E43)))</f>
        <v/>
      </c>
      <c r="CS49" s="277" t="str">
        <f ca="true">+IF(OFFSET('Sanitation Data'!$E$31,0,10*ROW('Sanitation Data'!E43))="","",OFFSET('Sanitation Data'!$E$31,0,10*ROW('Sanitation Data'!E43)))</f>
        <v/>
      </c>
      <c r="CT49" s="277" t="str">
        <f ca="true">+IF(OFFSET('Sanitation Data'!$E$32,0,10*ROW('Sanitation Data'!E43))="","",OFFSET('Sanitation Data'!$E$32,0,10*ROW('Sanitation Data'!E43)))</f>
        <v/>
      </c>
      <c r="CU49" s="277" t="str">
        <f ca="true">+IF(OFFSET('Sanitation Data'!$F$28,0,10*ROW('Sanitation Data'!F43))="","",OFFSET('Sanitation Data'!$F$28,0,10*ROW('Sanitation Data'!F43)))</f>
        <v/>
      </c>
      <c r="CV49" s="277" t="str">
        <f ca="true">+IF(OFFSET('Sanitation Data'!$F$29,0,10*ROW('Sanitation Data'!F43))="","",OFFSET('Sanitation Data'!$F$29,0,10*ROW('Sanitation Data'!F43)))</f>
        <v/>
      </c>
      <c r="CW49" s="277" t="str">
        <f ca="true">+IF(OFFSET('Sanitation Data'!$F$30,0,10*ROW('Sanitation Data'!F43))="","",OFFSET('Sanitation Data'!$F$30,0,10*ROW('Sanitation Data'!F43)))</f>
        <v/>
      </c>
      <c r="CX49" s="277" t="str">
        <f ca="true">+IF(OFFSET('Sanitation Data'!$F$31,0,10*ROW('Sanitation Data'!F43))="","",OFFSET('Sanitation Data'!$F$31,0,10*ROW('Sanitation Data'!F43)))</f>
        <v/>
      </c>
      <c r="CY49" s="277" t="str">
        <f ca="true">+IF(OFFSET('Sanitation Data'!$F$32,0,10*ROW('Sanitation Data'!F43))="","",OFFSET('Sanitation Data'!$F$32,0,10*ROW('Sanitation Data'!F43)))</f>
        <v/>
      </c>
      <c r="CZ49" s="277" t="str">
        <f ca="true">+IF(OFFSET('Sanitation Data'!$G$28,0,10*ROW('Sanitation Data'!G43))="","",OFFSET('Sanitation Data'!$G$28,0,10*ROW('Sanitation Data'!G43)))</f>
        <v/>
      </c>
      <c r="DA49" s="277" t="str">
        <f ca="true">+IF(OFFSET('Sanitation Data'!$G$29,0,10*ROW('Sanitation Data'!G43))="","",OFFSET('Sanitation Data'!$G$29,0,10*ROW('Sanitation Data'!G43)))</f>
        <v/>
      </c>
      <c r="DB49" s="277" t="str">
        <f ca="true">+IF(OFFSET('Sanitation Data'!$G$30,0,10*ROW('Sanitation Data'!G43))="","",OFFSET('Sanitation Data'!$G$30,0,10*ROW('Sanitation Data'!G43)))</f>
        <v/>
      </c>
      <c r="DC49" s="277" t="str">
        <f ca="true">+IF(OFFSET('Sanitation Data'!$G$31,0,10*ROW('Sanitation Data'!G43))="","",OFFSET('Sanitation Data'!$G$31,0,10*ROW('Sanitation Data'!G43)))</f>
        <v/>
      </c>
      <c r="DD49" s="277" t="str">
        <f ca="true">+IF(OFFSET('Sanitation Data'!$G$32,0,10*ROW('Sanitation Data'!G43))="","",OFFSET('Sanitation Data'!$G$32,0,10*ROW('Sanitation Data'!G43)))</f>
        <v/>
      </c>
      <c r="DE49" s="277" t="str">
        <f ca="true">+IF(OFFSET('Sanitation Data'!$H$28,0,10*ROW('Sanitation Data'!H43))="","",OFFSET('Sanitation Data'!$H$28,0,10*ROW('Sanitation Data'!H43)))</f>
        <v/>
      </c>
      <c r="DF49" s="277" t="str">
        <f ca="true">+IF(OFFSET('Sanitation Data'!$H$29,0,10*ROW('Sanitation Data'!H43))="","",OFFSET('Sanitation Data'!$H$29,0,10*ROW('Sanitation Data'!H43)))</f>
        <v/>
      </c>
      <c r="DG49" s="277" t="str">
        <f ca="true">+IF(OFFSET('Sanitation Data'!$H$30,0,10*ROW('Sanitation Data'!H43))="","",OFFSET('Sanitation Data'!$H$30,0,10*ROW('Sanitation Data'!H43)))</f>
        <v/>
      </c>
      <c r="DH49" s="277" t="str">
        <f ca="true">+IF(OFFSET('Sanitation Data'!$H$31,0,10*ROW('Sanitation Data'!H43))="","",OFFSET('Sanitation Data'!$H$31,0,10*ROW('Sanitation Data'!H43)))</f>
        <v/>
      </c>
      <c r="DI49" s="277" t="str">
        <f ca="true">+IF(OFFSET('Sanitation Data'!$H$32,0,10*ROW('Sanitation Data'!H43))="","",OFFSET('Sanitation Data'!$H$32,0,10*ROW('Sanitation Data'!H43)))</f>
        <v/>
      </c>
      <c r="DJ49" s="277" t="str">
        <f ca="true">+IF(OFFSET('Sanitation Data'!$I$28,0,10*ROW('Sanitation Data'!I43))="","",OFFSET('Sanitation Data'!$I$28,0,10*ROW('Sanitation Data'!I43)))</f>
        <v/>
      </c>
      <c r="DK49" s="277" t="str">
        <f ca="true">+IF(OFFSET('Sanitation Data'!$I$29,0,10*ROW('Sanitation Data'!I43))="","",OFFSET('Sanitation Data'!$I$29,0,10*ROW('Sanitation Data'!I43)))</f>
        <v/>
      </c>
      <c r="DL49" s="277" t="str">
        <f ca="true">+IF(OFFSET('Sanitation Data'!$I$30,0,10*ROW('Sanitation Data'!I43))="","",OFFSET('Sanitation Data'!$I$30,0,10*ROW('Sanitation Data'!I43)))</f>
        <v/>
      </c>
      <c r="DM49" s="277" t="str">
        <f ca="true">+IF(OFFSET('Sanitation Data'!$I$31,0,10*ROW('Sanitation Data'!I43))="","",OFFSET('Sanitation Data'!$I$31,0,10*ROW('Sanitation Data'!I43)))</f>
        <v/>
      </c>
      <c r="DN49" s="277" t="str">
        <f ca="true">+IF(OFFSET('Sanitation Data'!$I$32,0,10*ROW('Sanitation Data'!I43))="","",OFFSET('Sanitation Data'!$I$32,0,10*ROW('Sanitation Data'!I43)))</f>
        <v/>
      </c>
      <c r="DO49" s="277" t="str">
        <f ca="true">+IF(OFFSET('Hygiene Data'!$D$11,0,10*ROW('Hygiene Data'!D43))="","",OFFSET('Hygiene Data'!$D$11,0,10*ROW('Hygiene Data'!D43)))</f>
        <v/>
      </c>
      <c r="DP49" s="277" t="str">
        <f ca="true">+IF(OFFSET('Hygiene Data'!$D$12,0,10*ROW('Hygiene Data'!D43))="","",OFFSET('Hygiene Data'!$D$12,0,10*ROW('Hygiene Data'!D43)))</f>
        <v/>
      </c>
      <c r="DQ49" s="277" t="str">
        <f ca="true">+IF(OFFSET('Hygiene Data'!$D$13,0,10*ROW('Hygiene Data'!D43))="","",OFFSET('Hygiene Data'!$D$13,0,10*ROW('Hygiene Data'!D43)))</f>
        <v/>
      </c>
      <c r="DR49" s="277" t="str">
        <f ca="true">+IF(OFFSET('Hygiene Data'!$E$11,0,10*ROW('Hygiene Data'!E43))="","",OFFSET('Hygiene Data'!$E$11,0,10*ROW('Hygiene Data'!E43)))</f>
        <v/>
      </c>
      <c r="DS49" s="277" t="str">
        <f ca="true">+IF(OFFSET('Hygiene Data'!$E$12,0,10*ROW('Hygiene Data'!E43))="","",OFFSET('Hygiene Data'!$E$12,0,10*ROW('Hygiene Data'!E43)))</f>
        <v/>
      </c>
      <c r="DT49" s="277" t="str">
        <f ca="true">+IF(OFFSET('Hygiene Data'!$E$13,0,10*ROW('Hygiene Data'!E43))="","",OFFSET('Hygiene Data'!$E$13,0,10*ROW('Hygiene Data'!E43)))</f>
        <v/>
      </c>
      <c r="DU49" s="277" t="str">
        <f ca="true">+IF(OFFSET('Hygiene Data'!$F$11,0,10*ROW('Hygiene Data'!F43))="","",OFFSET('Hygiene Data'!$F$11,0,10*ROW('Hygiene Data'!F43)))</f>
        <v/>
      </c>
      <c r="DV49" s="277" t="str">
        <f ca="true">+IF(OFFSET('Hygiene Data'!$F$12,0,10*ROW('Hygiene Data'!F43))="","",OFFSET('Hygiene Data'!$F$12,0,10*ROW('Hygiene Data'!F43)))</f>
        <v/>
      </c>
      <c r="DW49" s="277" t="str">
        <f ca="true">+IF(OFFSET('Hygiene Data'!$F$13,0,10*ROW('Hygiene Data'!F43))="","",OFFSET('Hygiene Data'!$F$13,0,10*ROW('Hygiene Data'!F43)))</f>
        <v/>
      </c>
      <c r="DX49" s="277" t="str">
        <f ca="true">+IF(OFFSET('Hygiene Data'!$G$11,0,10*ROW('Hygiene Data'!G43))="","",OFFSET('Hygiene Data'!$G$11,0,10*ROW('Hygiene Data'!G43)))</f>
        <v/>
      </c>
      <c r="DY49" s="277" t="str">
        <f ca="true">+IF(OFFSET('Hygiene Data'!$G$12,0,10*ROW('Hygiene Data'!G43))="","",OFFSET('Hygiene Data'!$G$12,0,10*ROW('Hygiene Data'!G43)))</f>
        <v/>
      </c>
      <c r="DZ49" s="277" t="str">
        <f ca="true">+IF(OFFSET('Hygiene Data'!$G$13,0,10*ROW('Hygiene Data'!G43))="","",OFFSET('Hygiene Data'!$G$13,0,10*ROW('Hygiene Data'!G43)))</f>
        <v/>
      </c>
      <c r="EA49" s="277" t="str">
        <f ca="true">+IF(OFFSET('Hygiene Data'!$H$11,0,10*ROW('Hygiene Data'!H43))="","",OFFSET('Hygiene Data'!$H$11,0,10*ROW('Hygiene Data'!H43)))</f>
        <v/>
      </c>
      <c r="EB49" s="277" t="str">
        <f ca="true">+IF(OFFSET('Hygiene Data'!$H$12,0,10*ROW('Hygiene Data'!H43))="","",OFFSET('Hygiene Data'!$H$12,0,10*ROW('Hygiene Data'!H43)))</f>
        <v/>
      </c>
      <c r="EC49" s="277" t="str">
        <f ca="true">+IF(OFFSET('Hygiene Data'!$H$13,0,10*ROW('Hygiene Data'!H43))="","",OFFSET('Hygiene Data'!$H$13,0,10*ROW('Hygiene Data'!H43)))</f>
        <v/>
      </c>
      <c r="ED49" s="277" t="str">
        <f ca="true">+IF(OFFSET('Hygiene Data'!$I$11,0,10*ROW('Hygiene Data'!I43))="","",OFFSET('Hygiene Data'!$I$11,0,10*ROW('Hygiene Data'!I43)))</f>
        <v/>
      </c>
      <c r="EE49" s="277" t="str">
        <f ca="true">+IF(OFFSET('Hygiene Data'!$I$12,0,10*ROW('Hygiene Data'!I43))="","",OFFSET('Hygiene Data'!$I$12,0,10*ROW('Hygiene Data'!I43)))</f>
        <v/>
      </c>
      <c r="EF49" s="277"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3"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7"/>
      <c r="BS50" s="277" t="str">
        <f ca="true">+IF(OFFSET('Water Data'!$D$27,0,10*ROW('Water Data'!D44))="","",OFFSET('Water Data'!$D$27,0,10*ROW('Water Data'!D44)))</f>
        <v/>
      </c>
      <c r="BT50" s="277" t="str">
        <f ca="true">+IF(OFFSET('Water Data'!$D$28,0,10*ROW('Water Data'!D44))="","",OFFSET('Water Data'!$D$28,0,10*ROW('Water Data'!D44)))</f>
        <v/>
      </c>
      <c r="BU50" s="277" t="str">
        <f ca="true">+IF(OFFSET('Water Data'!$D$29,0,10*ROW('Water Data'!D44))="","",OFFSET('Water Data'!$D$29,0,10*ROW('Water Data'!D44)))</f>
        <v/>
      </c>
      <c r="BV50" s="277" t="str">
        <f ca="true">+IF(OFFSET('Water Data'!$E$27,0,10*ROW('Water Data'!E44))="","",OFFSET('Water Data'!$E$27,0,10*ROW('Water Data'!E44)))</f>
        <v/>
      </c>
      <c r="BW50" s="277" t="str">
        <f ca="true">+IF(OFFSET('Water Data'!$E$28,0,10*ROW('Water Data'!E44))="","",OFFSET('Water Data'!$E$28,0,10*ROW('Water Data'!E44)))</f>
        <v/>
      </c>
      <c r="BX50" s="277" t="str">
        <f ca="true">+IF(OFFSET('Water Data'!$E$29,0,10*ROW('Water Data'!E44))="","",OFFSET('Water Data'!$E$29,0,10*ROW('Water Data'!E44)))</f>
        <v/>
      </c>
      <c r="BY50" s="277" t="str">
        <f ca="true">+IF(OFFSET('Water Data'!$F$27,0,10*ROW('Water Data'!F44))="","",OFFSET('Water Data'!$F$27,0,10*ROW('Water Data'!F44)))</f>
        <v/>
      </c>
      <c r="BZ50" s="277" t="str">
        <f ca="true">+IF(OFFSET('Water Data'!$F$28,0,10*ROW('Water Data'!F44))="","",OFFSET('Water Data'!$F$28,0,10*ROW('Water Data'!F44)))</f>
        <v/>
      </c>
      <c r="CA50" s="277" t="str">
        <f ca="true">+IF(OFFSET('Water Data'!$F$29,0,10*ROW('Water Data'!F44))="","",OFFSET('Water Data'!$F$29,0,10*ROW('Water Data'!F44)))</f>
        <v/>
      </c>
      <c r="CB50" s="277" t="str">
        <f ca="true">+IF(OFFSET('Water Data'!$G$27,0,10*ROW('Water Data'!G44))="","",OFFSET('Water Data'!$G$27,0,10*ROW('Water Data'!G44)))</f>
        <v/>
      </c>
      <c r="CC50" s="277" t="str">
        <f ca="true">+IF(OFFSET('Water Data'!$G$28,0,10*ROW('Water Data'!G44))="","",OFFSET('Water Data'!$G$28,0,10*ROW('Water Data'!G44)))</f>
        <v/>
      </c>
      <c r="CD50" s="277" t="str">
        <f ca="true">+IF(OFFSET('Water Data'!$G$29,0,10*ROW('Water Data'!G44))="","",OFFSET('Water Data'!$G$29,0,10*ROW('Water Data'!G44)))</f>
        <v/>
      </c>
      <c r="CE50" s="277" t="str">
        <f ca="true">+IF(OFFSET('Water Data'!$H$27,0,10*ROW('Water Data'!H44))="","",OFFSET('Water Data'!$H$27,0,10*ROW('Water Data'!H44)))</f>
        <v/>
      </c>
      <c r="CF50" s="277" t="str">
        <f ca="true">+IF(OFFSET('Water Data'!$H$28,0,10*ROW('Water Data'!H44))="","",OFFSET('Water Data'!$H$28,0,10*ROW('Water Data'!H44)))</f>
        <v/>
      </c>
      <c r="CG50" s="277" t="str">
        <f ca="true">+IF(OFFSET('Water Data'!$H$29,0,10*ROW('Water Data'!H44))="","",OFFSET('Water Data'!$H$29,0,10*ROW('Water Data'!H44)))</f>
        <v/>
      </c>
      <c r="CH50" s="277" t="str">
        <f ca="true">+IF(OFFSET('Water Data'!$I$27,0,10*ROW('Water Data'!I44))="","",OFFSET('Water Data'!$I$27,0,10*ROW('Water Data'!I44)))</f>
        <v/>
      </c>
      <c r="CI50" s="277" t="str">
        <f ca="true">+IF(OFFSET('Water Data'!$I$28,0,10*ROW('Water Data'!I44))="","",OFFSET('Water Data'!$I$28,0,10*ROW('Water Data'!I44)))</f>
        <v/>
      </c>
      <c r="CJ50" s="277" t="str">
        <f ca="true">+IF(OFFSET('Water Data'!$I$29,0,10*ROW('Water Data'!I44))="","",OFFSET('Water Data'!$I$29,0,10*ROW('Water Data'!I44)))</f>
        <v/>
      </c>
      <c r="CK50" s="277" t="str">
        <f ca="true">+IF(OFFSET('Sanitation Data'!$D$28,0,10*ROW('Sanitation Data'!D44))="","",OFFSET('Sanitation Data'!$D$28,0,10*ROW('Sanitation Data'!D44)))</f>
        <v/>
      </c>
      <c r="CL50" s="277" t="str">
        <f ca="true">+IF(OFFSET('Sanitation Data'!$D$29,0,10*ROW('Sanitation Data'!D44))="","",OFFSET('Sanitation Data'!$D$29,0,10*ROW('Sanitation Data'!D44)))</f>
        <v/>
      </c>
      <c r="CM50" s="277" t="str">
        <f ca="true">+IF(OFFSET('Sanitation Data'!$D$30,0,10*ROW('Sanitation Data'!D44))="","",OFFSET('Sanitation Data'!$D$30,0,10*ROW('Sanitation Data'!D44)))</f>
        <v/>
      </c>
      <c r="CN50" s="277" t="str">
        <f ca="true">+IF(OFFSET('Sanitation Data'!$D$31,0,10*ROW('Sanitation Data'!D44))="","",OFFSET('Sanitation Data'!$D$31,0,10*ROW('Sanitation Data'!D44)))</f>
        <v/>
      </c>
      <c r="CO50" s="277" t="str">
        <f ca="true">+IF(OFFSET('Sanitation Data'!$D$32,0,10*ROW('Sanitation Data'!D44))="","",OFFSET('Sanitation Data'!$D$32,0,10*ROW('Sanitation Data'!D44)))</f>
        <v/>
      </c>
      <c r="CP50" s="277" t="str">
        <f ca="true">+IF(OFFSET('Sanitation Data'!$E$28,0,10*ROW('Sanitation Data'!E44))="","",OFFSET('Sanitation Data'!$E$28,0,10*ROW('Sanitation Data'!E44)))</f>
        <v/>
      </c>
      <c r="CQ50" s="277" t="str">
        <f ca="true">+IF(OFFSET('Sanitation Data'!$E$29,0,10*ROW('Sanitation Data'!E44))="","",OFFSET('Sanitation Data'!$E$29,0,10*ROW('Sanitation Data'!E44)))</f>
        <v/>
      </c>
      <c r="CR50" s="277" t="str">
        <f ca="true">+IF(OFFSET('Sanitation Data'!$E$30,0,10*ROW('Sanitation Data'!E44))="","",OFFSET('Sanitation Data'!$E$30,0,10*ROW('Sanitation Data'!E44)))</f>
        <v/>
      </c>
      <c r="CS50" s="277" t="str">
        <f ca="true">+IF(OFFSET('Sanitation Data'!$E$31,0,10*ROW('Sanitation Data'!E44))="","",OFFSET('Sanitation Data'!$E$31,0,10*ROW('Sanitation Data'!E44)))</f>
        <v/>
      </c>
      <c r="CT50" s="277" t="str">
        <f ca="true">+IF(OFFSET('Sanitation Data'!$E$32,0,10*ROW('Sanitation Data'!E44))="","",OFFSET('Sanitation Data'!$E$32,0,10*ROW('Sanitation Data'!E44)))</f>
        <v/>
      </c>
      <c r="CU50" s="277" t="str">
        <f ca="true">+IF(OFFSET('Sanitation Data'!$F$28,0,10*ROW('Sanitation Data'!F44))="","",OFFSET('Sanitation Data'!$F$28,0,10*ROW('Sanitation Data'!F44)))</f>
        <v/>
      </c>
      <c r="CV50" s="277" t="str">
        <f ca="true">+IF(OFFSET('Sanitation Data'!$F$29,0,10*ROW('Sanitation Data'!F44))="","",OFFSET('Sanitation Data'!$F$29,0,10*ROW('Sanitation Data'!F44)))</f>
        <v/>
      </c>
      <c r="CW50" s="277" t="str">
        <f ca="true">+IF(OFFSET('Sanitation Data'!$F$30,0,10*ROW('Sanitation Data'!F44))="","",OFFSET('Sanitation Data'!$F$30,0,10*ROW('Sanitation Data'!F44)))</f>
        <v/>
      </c>
      <c r="CX50" s="277" t="str">
        <f ca="true">+IF(OFFSET('Sanitation Data'!$F$31,0,10*ROW('Sanitation Data'!F44))="","",OFFSET('Sanitation Data'!$F$31,0,10*ROW('Sanitation Data'!F44)))</f>
        <v/>
      </c>
      <c r="CY50" s="277" t="str">
        <f ca="true">+IF(OFFSET('Sanitation Data'!$F$32,0,10*ROW('Sanitation Data'!F44))="","",OFFSET('Sanitation Data'!$F$32,0,10*ROW('Sanitation Data'!F44)))</f>
        <v/>
      </c>
      <c r="CZ50" s="277" t="str">
        <f ca="true">+IF(OFFSET('Sanitation Data'!$G$28,0,10*ROW('Sanitation Data'!G44))="","",OFFSET('Sanitation Data'!$G$28,0,10*ROW('Sanitation Data'!G44)))</f>
        <v/>
      </c>
      <c r="DA50" s="277" t="str">
        <f ca="true">+IF(OFFSET('Sanitation Data'!$G$29,0,10*ROW('Sanitation Data'!G44))="","",OFFSET('Sanitation Data'!$G$29,0,10*ROW('Sanitation Data'!G44)))</f>
        <v/>
      </c>
      <c r="DB50" s="277" t="str">
        <f ca="true">+IF(OFFSET('Sanitation Data'!$G$30,0,10*ROW('Sanitation Data'!G44))="","",OFFSET('Sanitation Data'!$G$30,0,10*ROW('Sanitation Data'!G44)))</f>
        <v/>
      </c>
      <c r="DC50" s="277" t="str">
        <f ca="true">+IF(OFFSET('Sanitation Data'!$G$31,0,10*ROW('Sanitation Data'!G44))="","",OFFSET('Sanitation Data'!$G$31,0,10*ROW('Sanitation Data'!G44)))</f>
        <v/>
      </c>
      <c r="DD50" s="277" t="str">
        <f ca="true">+IF(OFFSET('Sanitation Data'!$G$32,0,10*ROW('Sanitation Data'!G44))="","",OFFSET('Sanitation Data'!$G$32,0,10*ROW('Sanitation Data'!G44)))</f>
        <v/>
      </c>
      <c r="DE50" s="277" t="str">
        <f ca="true">+IF(OFFSET('Sanitation Data'!$H$28,0,10*ROW('Sanitation Data'!H44))="","",OFFSET('Sanitation Data'!$H$28,0,10*ROW('Sanitation Data'!H44)))</f>
        <v/>
      </c>
      <c r="DF50" s="277" t="str">
        <f ca="true">+IF(OFFSET('Sanitation Data'!$H$29,0,10*ROW('Sanitation Data'!H44))="","",OFFSET('Sanitation Data'!$H$29,0,10*ROW('Sanitation Data'!H44)))</f>
        <v/>
      </c>
      <c r="DG50" s="277" t="str">
        <f ca="true">+IF(OFFSET('Sanitation Data'!$H$30,0,10*ROW('Sanitation Data'!H44))="","",OFFSET('Sanitation Data'!$H$30,0,10*ROW('Sanitation Data'!H44)))</f>
        <v/>
      </c>
      <c r="DH50" s="277" t="str">
        <f ca="true">+IF(OFFSET('Sanitation Data'!$H$31,0,10*ROW('Sanitation Data'!H44))="","",OFFSET('Sanitation Data'!$H$31,0,10*ROW('Sanitation Data'!H44)))</f>
        <v/>
      </c>
      <c r="DI50" s="277" t="str">
        <f ca="true">+IF(OFFSET('Sanitation Data'!$H$32,0,10*ROW('Sanitation Data'!H44))="","",OFFSET('Sanitation Data'!$H$32,0,10*ROW('Sanitation Data'!H44)))</f>
        <v/>
      </c>
      <c r="DJ50" s="277" t="str">
        <f ca="true">+IF(OFFSET('Sanitation Data'!$I$28,0,10*ROW('Sanitation Data'!I44))="","",OFFSET('Sanitation Data'!$I$28,0,10*ROW('Sanitation Data'!I44)))</f>
        <v/>
      </c>
      <c r="DK50" s="277" t="str">
        <f ca="true">+IF(OFFSET('Sanitation Data'!$I$29,0,10*ROW('Sanitation Data'!I44))="","",OFFSET('Sanitation Data'!$I$29,0,10*ROW('Sanitation Data'!I44)))</f>
        <v/>
      </c>
      <c r="DL50" s="277" t="str">
        <f ca="true">+IF(OFFSET('Sanitation Data'!$I$30,0,10*ROW('Sanitation Data'!I44))="","",OFFSET('Sanitation Data'!$I$30,0,10*ROW('Sanitation Data'!I44)))</f>
        <v/>
      </c>
      <c r="DM50" s="277" t="str">
        <f ca="true">+IF(OFFSET('Sanitation Data'!$I$31,0,10*ROW('Sanitation Data'!I44))="","",OFFSET('Sanitation Data'!$I$31,0,10*ROW('Sanitation Data'!I44)))</f>
        <v/>
      </c>
      <c r="DN50" s="277" t="str">
        <f ca="true">+IF(OFFSET('Sanitation Data'!$I$32,0,10*ROW('Sanitation Data'!I44))="","",OFFSET('Sanitation Data'!$I$32,0,10*ROW('Sanitation Data'!I44)))</f>
        <v/>
      </c>
      <c r="DO50" s="277" t="str">
        <f ca="true">+IF(OFFSET('Hygiene Data'!$D$11,0,10*ROW('Hygiene Data'!D44))="","",OFFSET('Hygiene Data'!$D$11,0,10*ROW('Hygiene Data'!D44)))</f>
        <v/>
      </c>
      <c r="DP50" s="277" t="str">
        <f ca="true">+IF(OFFSET('Hygiene Data'!$D$12,0,10*ROW('Hygiene Data'!D44))="","",OFFSET('Hygiene Data'!$D$12,0,10*ROW('Hygiene Data'!D44)))</f>
        <v/>
      </c>
      <c r="DQ50" s="277" t="str">
        <f ca="true">+IF(OFFSET('Hygiene Data'!$D$13,0,10*ROW('Hygiene Data'!D44))="","",OFFSET('Hygiene Data'!$D$13,0,10*ROW('Hygiene Data'!D44)))</f>
        <v/>
      </c>
      <c r="DR50" s="277" t="str">
        <f ca="true">+IF(OFFSET('Hygiene Data'!$E$11,0,10*ROW('Hygiene Data'!E44))="","",OFFSET('Hygiene Data'!$E$11,0,10*ROW('Hygiene Data'!E44)))</f>
        <v/>
      </c>
      <c r="DS50" s="277" t="str">
        <f ca="true">+IF(OFFSET('Hygiene Data'!$E$12,0,10*ROW('Hygiene Data'!E44))="","",OFFSET('Hygiene Data'!$E$12,0,10*ROW('Hygiene Data'!E44)))</f>
        <v/>
      </c>
      <c r="DT50" s="277" t="str">
        <f ca="true">+IF(OFFSET('Hygiene Data'!$E$13,0,10*ROW('Hygiene Data'!E44))="","",OFFSET('Hygiene Data'!$E$13,0,10*ROW('Hygiene Data'!E44)))</f>
        <v/>
      </c>
      <c r="DU50" s="277" t="str">
        <f ca="true">+IF(OFFSET('Hygiene Data'!$F$11,0,10*ROW('Hygiene Data'!F44))="","",OFFSET('Hygiene Data'!$F$11,0,10*ROW('Hygiene Data'!F44)))</f>
        <v/>
      </c>
      <c r="DV50" s="277" t="str">
        <f ca="true">+IF(OFFSET('Hygiene Data'!$F$12,0,10*ROW('Hygiene Data'!F44))="","",OFFSET('Hygiene Data'!$F$12,0,10*ROW('Hygiene Data'!F44)))</f>
        <v/>
      </c>
      <c r="DW50" s="277" t="str">
        <f ca="true">+IF(OFFSET('Hygiene Data'!$F$13,0,10*ROW('Hygiene Data'!F44))="","",OFFSET('Hygiene Data'!$F$13,0,10*ROW('Hygiene Data'!F44)))</f>
        <v/>
      </c>
      <c r="DX50" s="277" t="str">
        <f ca="true">+IF(OFFSET('Hygiene Data'!$G$11,0,10*ROW('Hygiene Data'!G44))="","",OFFSET('Hygiene Data'!$G$11,0,10*ROW('Hygiene Data'!G44)))</f>
        <v/>
      </c>
      <c r="DY50" s="277" t="str">
        <f ca="true">+IF(OFFSET('Hygiene Data'!$G$12,0,10*ROW('Hygiene Data'!G44))="","",OFFSET('Hygiene Data'!$G$12,0,10*ROW('Hygiene Data'!G44)))</f>
        <v/>
      </c>
      <c r="DZ50" s="277" t="str">
        <f ca="true">+IF(OFFSET('Hygiene Data'!$G$13,0,10*ROW('Hygiene Data'!G44))="","",OFFSET('Hygiene Data'!$G$13,0,10*ROW('Hygiene Data'!G44)))</f>
        <v/>
      </c>
      <c r="EA50" s="277" t="str">
        <f ca="true">+IF(OFFSET('Hygiene Data'!$H$11,0,10*ROW('Hygiene Data'!H44))="","",OFFSET('Hygiene Data'!$H$11,0,10*ROW('Hygiene Data'!H44)))</f>
        <v/>
      </c>
      <c r="EB50" s="277" t="str">
        <f ca="true">+IF(OFFSET('Hygiene Data'!$H$12,0,10*ROW('Hygiene Data'!H44))="","",OFFSET('Hygiene Data'!$H$12,0,10*ROW('Hygiene Data'!H44)))</f>
        <v/>
      </c>
      <c r="EC50" s="277" t="str">
        <f ca="true">+IF(OFFSET('Hygiene Data'!$H$13,0,10*ROW('Hygiene Data'!H44))="","",OFFSET('Hygiene Data'!$H$13,0,10*ROW('Hygiene Data'!H44)))</f>
        <v/>
      </c>
      <c r="ED50" s="277" t="str">
        <f ca="true">+IF(OFFSET('Hygiene Data'!$I$11,0,10*ROW('Hygiene Data'!I44))="","",OFFSET('Hygiene Data'!$I$11,0,10*ROW('Hygiene Data'!I44)))</f>
        <v/>
      </c>
      <c r="EE50" s="277" t="str">
        <f ca="true">+IF(OFFSET('Hygiene Data'!$I$12,0,10*ROW('Hygiene Data'!I44))="","",OFFSET('Hygiene Data'!$I$12,0,10*ROW('Hygiene Data'!I44)))</f>
        <v/>
      </c>
      <c r="EF50" s="277"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3"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7"/>
      <c r="BS51" s="277" t="str">
        <f ca="true">+IF(OFFSET('Water Data'!$D$27,0,10*ROW('Water Data'!D45))="","",OFFSET('Water Data'!$D$27,0,10*ROW('Water Data'!D45)))</f>
        <v/>
      </c>
      <c r="BT51" s="277" t="str">
        <f ca="true">+IF(OFFSET('Water Data'!$D$28,0,10*ROW('Water Data'!D45))="","",OFFSET('Water Data'!$D$28,0,10*ROW('Water Data'!D45)))</f>
        <v/>
      </c>
      <c r="BU51" s="277" t="str">
        <f ca="true">+IF(OFFSET('Water Data'!$D$29,0,10*ROW('Water Data'!D45))="","",OFFSET('Water Data'!$D$29,0,10*ROW('Water Data'!D45)))</f>
        <v/>
      </c>
      <c r="BV51" s="277" t="str">
        <f ca="true">+IF(OFFSET('Water Data'!$E$27,0,10*ROW('Water Data'!E45))="","",OFFSET('Water Data'!$E$27,0,10*ROW('Water Data'!E45)))</f>
        <v/>
      </c>
      <c r="BW51" s="277" t="str">
        <f ca="true">+IF(OFFSET('Water Data'!$E$28,0,10*ROW('Water Data'!E45))="","",OFFSET('Water Data'!$E$28,0,10*ROW('Water Data'!E45)))</f>
        <v/>
      </c>
      <c r="BX51" s="277" t="str">
        <f ca="true">+IF(OFFSET('Water Data'!$E$29,0,10*ROW('Water Data'!E45))="","",OFFSET('Water Data'!$E$29,0,10*ROW('Water Data'!E45)))</f>
        <v/>
      </c>
      <c r="BY51" s="277" t="str">
        <f ca="true">+IF(OFFSET('Water Data'!$F$27,0,10*ROW('Water Data'!F45))="","",OFFSET('Water Data'!$F$27,0,10*ROW('Water Data'!F45)))</f>
        <v/>
      </c>
      <c r="BZ51" s="277" t="str">
        <f ca="true">+IF(OFFSET('Water Data'!$F$28,0,10*ROW('Water Data'!F45))="","",OFFSET('Water Data'!$F$28,0,10*ROW('Water Data'!F45)))</f>
        <v/>
      </c>
      <c r="CA51" s="277" t="str">
        <f ca="true">+IF(OFFSET('Water Data'!$F$29,0,10*ROW('Water Data'!F45))="","",OFFSET('Water Data'!$F$29,0,10*ROW('Water Data'!F45)))</f>
        <v/>
      </c>
      <c r="CB51" s="277" t="str">
        <f ca="true">+IF(OFFSET('Water Data'!$G$27,0,10*ROW('Water Data'!G45))="","",OFFSET('Water Data'!$G$27,0,10*ROW('Water Data'!G45)))</f>
        <v/>
      </c>
      <c r="CC51" s="277" t="str">
        <f ca="true">+IF(OFFSET('Water Data'!$G$28,0,10*ROW('Water Data'!G45))="","",OFFSET('Water Data'!$G$28,0,10*ROW('Water Data'!G45)))</f>
        <v/>
      </c>
      <c r="CD51" s="277" t="str">
        <f ca="true">+IF(OFFSET('Water Data'!$G$29,0,10*ROW('Water Data'!G45))="","",OFFSET('Water Data'!$G$29,0,10*ROW('Water Data'!G45)))</f>
        <v/>
      </c>
      <c r="CE51" s="277" t="str">
        <f ca="true">+IF(OFFSET('Water Data'!$H$27,0,10*ROW('Water Data'!H45))="","",OFFSET('Water Data'!$H$27,0,10*ROW('Water Data'!H45)))</f>
        <v/>
      </c>
      <c r="CF51" s="277" t="str">
        <f ca="true">+IF(OFFSET('Water Data'!$H$28,0,10*ROW('Water Data'!H45))="","",OFFSET('Water Data'!$H$28,0,10*ROW('Water Data'!H45)))</f>
        <v/>
      </c>
      <c r="CG51" s="277" t="str">
        <f ca="true">+IF(OFFSET('Water Data'!$H$29,0,10*ROW('Water Data'!H45))="","",OFFSET('Water Data'!$H$29,0,10*ROW('Water Data'!H45)))</f>
        <v/>
      </c>
      <c r="CH51" s="277" t="str">
        <f ca="true">+IF(OFFSET('Water Data'!$I$27,0,10*ROW('Water Data'!I45))="","",OFFSET('Water Data'!$I$27,0,10*ROW('Water Data'!I45)))</f>
        <v/>
      </c>
      <c r="CI51" s="277" t="str">
        <f ca="true">+IF(OFFSET('Water Data'!$I$28,0,10*ROW('Water Data'!I45))="","",OFFSET('Water Data'!$I$28,0,10*ROW('Water Data'!I45)))</f>
        <v/>
      </c>
      <c r="CJ51" s="277" t="str">
        <f ca="true">+IF(OFFSET('Water Data'!$I$29,0,10*ROW('Water Data'!I45))="","",OFFSET('Water Data'!$I$29,0,10*ROW('Water Data'!I45)))</f>
        <v/>
      </c>
      <c r="CK51" s="277" t="str">
        <f ca="true">+IF(OFFSET('Sanitation Data'!$D$28,0,10*ROW('Sanitation Data'!D45))="","",OFFSET('Sanitation Data'!$D$28,0,10*ROW('Sanitation Data'!D45)))</f>
        <v/>
      </c>
      <c r="CL51" s="277" t="str">
        <f ca="true">+IF(OFFSET('Sanitation Data'!$D$29,0,10*ROW('Sanitation Data'!D45))="","",OFFSET('Sanitation Data'!$D$29,0,10*ROW('Sanitation Data'!D45)))</f>
        <v/>
      </c>
      <c r="CM51" s="277" t="str">
        <f ca="true">+IF(OFFSET('Sanitation Data'!$D$30,0,10*ROW('Sanitation Data'!D45))="","",OFFSET('Sanitation Data'!$D$30,0,10*ROW('Sanitation Data'!D45)))</f>
        <v/>
      </c>
      <c r="CN51" s="277" t="str">
        <f ca="true">+IF(OFFSET('Sanitation Data'!$D$31,0,10*ROW('Sanitation Data'!D45))="","",OFFSET('Sanitation Data'!$D$31,0,10*ROW('Sanitation Data'!D45)))</f>
        <v/>
      </c>
      <c r="CO51" s="277" t="str">
        <f ca="true">+IF(OFFSET('Sanitation Data'!$D$32,0,10*ROW('Sanitation Data'!D45))="","",OFFSET('Sanitation Data'!$D$32,0,10*ROW('Sanitation Data'!D45)))</f>
        <v/>
      </c>
      <c r="CP51" s="277" t="str">
        <f ca="true">+IF(OFFSET('Sanitation Data'!$E$28,0,10*ROW('Sanitation Data'!E45))="","",OFFSET('Sanitation Data'!$E$28,0,10*ROW('Sanitation Data'!E45)))</f>
        <v/>
      </c>
      <c r="CQ51" s="277" t="str">
        <f ca="true">+IF(OFFSET('Sanitation Data'!$E$29,0,10*ROW('Sanitation Data'!E45))="","",OFFSET('Sanitation Data'!$E$29,0,10*ROW('Sanitation Data'!E45)))</f>
        <v/>
      </c>
      <c r="CR51" s="277" t="str">
        <f ca="true">+IF(OFFSET('Sanitation Data'!$E$30,0,10*ROW('Sanitation Data'!E45))="","",OFFSET('Sanitation Data'!$E$30,0,10*ROW('Sanitation Data'!E45)))</f>
        <v/>
      </c>
      <c r="CS51" s="277" t="str">
        <f ca="true">+IF(OFFSET('Sanitation Data'!$E$31,0,10*ROW('Sanitation Data'!E45))="","",OFFSET('Sanitation Data'!$E$31,0,10*ROW('Sanitation Data'!E45)))</f>
        <v/>
      </c>
      <c r="CT51" s="277" t="str">
        <f ca="true">+IF(OFFSET('Sanitation Data'!$E$32,0,10*ROW('Sanitation Data'!E45))="","",OFFSET('Sanitation Data'!$E$32,0,10*ROW('Sanitation Data'!E45)))</f>
        <v/>
      </c>
      <c r="CU51" s="277" t="str">
        <f ca="true">+IF(OFFSET('Sanitation Data'!$F$28,0,10*ROW('Sanitation Data'!F45))="","",OFFSET('Sanitation Data'!$F$28,0,10*ROW('Sanitation Data'!F45)))</f>
        <v/>
      </c>
      <c r="CV51" s="277" t="str">
        <f ca="true">+IF(OFFSET('Sanitation Data'!$F$29,0,10*ROW('Sanitation Data'!F45))="","",OFFSET('Sanitation Data'!$F$29,0,10*ROW('Sanitation Data'!F45)))</f>
        <v/>
      </c>
      <c r="CW51" s="277" t="str">
        <f ca="true">+IF(OFFSET('Sanitation Data'!$F$30,0,10*ROW('Sanitation Data'!F45))="","",OFFSET('Sanitation Data'!$F$30,0,10*ROW('Sanitation Data'!F45)))</f>
        <v/>
      </c>
      <c r="CX51" s="277" t="str">
        <f ca="true">+IF(OFFSET('Sanitation Data'!$F$31,0,10*ROW('Sanitation Data'!F45))="","",OFFSET('Sanitation Data'!$F$31,0,10*ROW('Sanitation Data'!F45)))</f>
        <v/>
      </c>
      <c r="CY51" s="277" t="str">
        <f ca="true">+IF(OFFSET('Sanitation Data'!$F$32,0,10*ROW('Sanitation Data'!F45))="","",OFFSET('Sanitation Data'!$F$32,0,10*ROW('Sanitation Data'!F45)))</f>
        <v/>
      </c>
      <c r="CZ51" s="277" t="str">
        <f ca="true">+IF(OFFSET('Sanitation Data'!$G$28,0,10*ROW('Sanitation Data'!G45))="","",OFFSET('Sanitation Data'!$G$28,0,10*ROW('Sanitation Data'!G45)))</f>
        <v/>
      </c>
      <c r="DA51" s="277" t="str">
        <f ca="true">+IF(OFFSET('Sanitation Data'!$G$29,0,10*ROW('Sanitation Data'!G45))="","",OFFSET('Sanitation Data'!$G$29,0,10*ROW('Sanitation Data'!G45)))</f>
        <v/>
      </c>
      <c r="DB51" s="277" t="str">
        <f ca="true">+IF(OFFSET('Sanitation Data'!$G$30,0,10*ROW('Sanitation Data'!G45))="","",OFFSET('Sanitation Data'!$G$30,0,10*ROW('Sanitation Data'!G45)))</f>
        <v/>
      </c>
      <c r="DC51" s="277" t="str">
        <f ca="true">+IF(OFFSET('Sanitation Data'!$G$31,0,10*ROW('Sanitation Data'!G45))="","",OFFSET('Sanitation Data'!$G$31,0,10*ROW('Sanitation Data'!G45)))</f>
        <v/>
      </c>
      <c r="DD51" s="277" t="str">
        <f ca="true">+IF(OFFSET('Sanitation Data'!$G$32,0,10*ROW('Sanitation Data'!G45))="","",OFFSET('Sanitation Data'!$G$32,0,10*ROW('Sanitation Data'!G45)))</f>
        <v/>
      </c>
      <c r="DE51" s="277" t="str">
        <f ca="true">+IF(OFFSET('Sanitation Data'!$H$28,0,10*ROW('Sanitation Data'!H45))="","",OFFSET('Sanitation Data'!$H$28,0,10*ROW('Sanitation Data'!H45)))</f>
        <v/>
      </c>
      <c r="DF51" s="277" t="str">
        <f ca="true">+IF(OFFSET('Sanitation Data'!$H$29,0,10*ROW('Sanitation Data'!H45))="","",OFFSET('Sanitation Data'!$H$29,0,10*ROW('Sanitation Data'!H45)))</f>
        <v/>
      </c>
      <c r="DG51" s="277" t="str">
        <f ca="true">+IF(OFFSET('Sanitation Data'!$H$30,0,10*ROW('Sanitation Data'!H45))="","",OFFSET('Sanitation Data'!$H$30,0,10*ROW('Sanitation Data'!H45)))</f>
        <v/>
      </c>
      <c r="DH51" s="277" t="str">
        <f ca="true">+IF(OFFSET('Sanitation Data'!$H$31,0,10*ROW('Sanitation Data'!H45))="","",OFFSET('Sanitation Data'!$H$31,0,10*ROW('Sanitation Data'!H45)))</f>
        <v/>
      </c>
      <c r="DI51" s="277" t="str">
        <f ca="true">+IF(OFFSET('Sanitation Data'!$H$32,0,10*ROW('Sanitation Data'!H45))="","",OFFSET('Sanitation Data'!$H$32,0,10*ROW('Sanitation Data'!H45)))</f>
        <v/>
      </c>
      <c r="DJ51" s="277" t="str">
        <f ca="true">+IF(OFFSET('Sanitation Data'!$I$28,0,10*ROW('Sanitation Data'!I45))="","",OFFSET('Sanitation Data'!$I$28,0,10*ROW('Sanitation Data'!I45)))</f>
        <v/>
      </c>
      <c r="DK51" s="277" t="str">
        <f ca="true">+IF(OFFSET('Sanitation Data'!$I$29,0,10*ROW('Sanitation Data'!I45))="","",OFFSET('Sanitation Data'!$I$29,0,10*ROW('Sanitation Data'!I45)))</f>
        <v/>
      </c>
      <c r="DL51" s="277" t="str">
        <f ca="true">+IF(OFFSET('Sanitation Data'!$I$30,0,10*ROW('Sanitation Data'!I45))="","",OFFSET('Sanitation Data'!$I$30,0,10*ROW('Sanitation Data'!I45)))</f>
        <v/>
      </c>
      <c r="DM51" s="277" t="str">
        <f ca="true">+IF(OFFSET('Sanitation Data'!$I$31,0,10*ROW('Sanitation Data'!I45))="","",OFFSET('Sanitation Data'!$I$31,0,10*ROW('Sanitation Data'!I45)))</f>
        <v/>
      </c>
      <c r="DN51" s="277" t="str">
        <f ca="true">+IF(OFFSET('Sanitation Data'!$I$32,0,10*ROW('Sanitation Data'!I45))="","",OFFSET('Sanitation Data'!$I$32,0,10*ROW('Sanitation Data'!I45)))</f>
        <v/>
      </c>
      <c r="DO51" s="277" t="str">
        <f ca="true">+IF(OFFSET('Hygiene Data'!$D$11,0,10*ROW('Hygiene Data'!D45))="","",OFFSET('Hygiene Data'!$D$11,0,10*ROW('Hygiene Data'!D45)))</f>
        <v/>
      </c>
      <c r="DP51" s="277" t="str">
        <f ca="true">+IF(OFFSET('Hygiene Data'!$D$12,0,10*ROW('Hygiene Data'!D45))="","",OFFSET('Hygiene Data'!$D$12,0,10*ROW('Hygiene Data'!D45)))</f>
        <v/>
      </c>
      <c r="DQ51" s="277" t="str">
        <f ca="true">+IF(OFFSET('Hygiene Data'!$D$13,0,10*ROW('Hygiene Data'!D45))="","",OFFSET('Hygiene Data'!$D$13,0,10*ROW('Hygiene Data'!D45)))</f>
        <v/>
      </c>
      <c r="DR51" s="277" t="str">
        <f ca="true">+IF(OFFSET('Hygiene Data'!$E$11,0,10*ROW('Hygiene Data'!E45))="","",OFFSET('Hygiene Data'!$E$11,0,10*ROW('Hygiene Data'!E45)))</f>
        <v/>
      </c>
      <c r="DS51" s="277" t="str">
        <f ca="true">+IF(OFFSET('Hygiene Data'!$E$12,0,10*ROW('Hygiene Data'!E45))="","",OFFSET('Hygiene Data'!$E$12,0,10*ROW('Hygiene Data'!E45)))</f>
        <v/>
      </c>
      <c r="DT51" s="277" t="str">
        <f ca="true">+IF(OFFSET('Hygiene Data'!$E$13,0,10*ROW('Hygiene Data'!E45))="","",OFFSET('Hygiene Data'!$E$13,0,10*ROW('Hygiene Data'!E45)))</f>
        <v/>
      </c>
      <c r="DU51" s="277" t="str">
        <f ca="true">+IF(OFFSET('Hygiene Data'!$F$11,0,10*ROW('Hygiene Data'!F45))="","",OFFSET('Hygiene Data'!$F$11,0,10*ROW('Hygiene Data'!F45)))</f>
        <v/>
      </c>
      <c r="DV51" s="277" t="str">
        <f ca="true">+IF(OFFSET('Hygiene Data'!$F$12,0,10*ROW('Hygiene Data'!F45))="","",OFFSET('Hygiene Data'!$F$12,0,10*ROW('Hygiene Data'!F45)))</f>
        <v/>
      </c>
      <c r="DW51" s="277" t="str">
        <f ca="true">+IF(OFFSET('Hygiene Data'!$F$13,0,10*ROW('Hygiene Data'!F45))="","",OFFSET('Hygiene Data'!$F$13,0,10*ROW('Hygiene Data'!F45)))</f>
        <v/>
      </c>
      <c r="DX51" s="277" t="str">
        <f ca="true">+IF(OFFSET('Hygiene Data'!$G$11,0,10*ROW('Hygiene Data'!G45))="","",OFFSET('Hygiene Data'!$G$11,0,10*ROW('Hygiene Data'!G45)))</f>
        <v/>
      </c>
      <c r="DY51" s="277" t="str">
        <f ca="true">+IF(OFFSET('Hygiene Data'!$G$12,0,10*ROW('Hygiene Data'!G45))="","",OFFSET('Hygiene Data'!$G$12,0,10*ROW('Hygiene Data'!G45)))</f>
        <v/>
      </c>
      <c r="DZ51" s="277" t="str">
        <f ca="true">+IF(OFFSET('Hygiene Data'!$G$13,0,10*ROW('Hygiene Data'!G45))="","",OFFSET('Hygiene Data'!$G$13,0,10*ROW('Hygiene Data'!G45)))</f>
        <v/>
      </c>
      <c r="EA51" s="277" t="str">
        <f ca="true">+IF(OFFSET('Hygiene Data'!$H$11,0,10*ROW('Hygiene Data'!H45))="","",OFFSET('Hygiene Data'!$H$11,0,10*ROW('Hygiene Data'!H45)))</f>
        <v/>
      </c>
      <c r="EB51" s="277" t="str">
        <f ca="true">+IF(OFFSET('Hygiene Data'!$H$12,0,10*ROW('Hygiene Data'!H45))="","",OFFSET('Hygiene Data'!$H$12,0,10*ROW('Hygiene Data'!H45)))</f>
        <v/>
      </c>
      <c r="EC51" s="277" t="str">
        <f ca="true">+IF(OFFSET('Hygiene Data'!$H$13,0,10*ROW('Hygiene Data'!H45))="","",OFFSET('Hygiene Data'!$H$13,0,10*ROW('Hygiene Data'!H45)))</f>
        <v/>
      </c>
      <c r="ED51" s="277" t="str">
        <f ca="true">+IF(OFFSET('Hygiene Data'!$I$11,0,10*ROW('Hygiene Data'!I45))="","",OFFSET('Hygiene Data'!$I$11,0,10*ROW('Hygiene Data'!I45)))</f>
        <v/>
      </c>
      <c r="EE51" s="277" t="str">
        <f ca="true">+IF(OFFSET('Hygiene Data'!$I$12,0,10*ROW('Hygiene Data'!I45))="","",OFFSET('Hygiene Data'!$I$12,0,10*ROW('Hygiene Data'!I45)))</f>
        <v/>
      </c>
      <c r="EF51" s="277"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3"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7"/>
      <c r="BS52" s="277" t="str">
        <f ca="true">+IF(OFFSET('Water Data'!$D$27,0,10*ROW('Water Data'!D46))="","",OFFSET('Water Data'!$D$27,0,10*ROW('Water Data'!D46)))</f>
        <v/>
      </c>
      <c r="BT52" s="277" t="str">
        <f ca="true">+IF(OFFSET('Water Data'!$D$28,0,10*ROW('Water Data'!D46))="","",OFFSET('Water Data'!$D$28,0,10*ROW('Water Data'!D46)))</f>
        <v/>
      </c>
      <c r="BU52" s="277" t="str">
        <f ca="true">+IF(OFFSET('Water Data'!$D$29,0,10*ROW('Water Data'!D46))="","",OFFSET('Water Data'!$D$29,0,10*ROW('Water Data'!D46)))</f>
        <v/>
      </c>
      <c r="BV52" s="277" t="str">
        <f ca="true">+IF(OFFSET('Water Data'!$E$27,0,10*ROW('Water Data'!E46))="","",OFFSET('Water Data'!$E$27,0,10*ROW('Water Data'!E46)))</f>
        <v/>
      </c>
      <c r="BW52" s="277" t="str">
        <f ca="true">+IF(OFFSET('Water Data'!$E$28,0,10*ROW('Water Data'!E46))="","",OFFSET('Water Data'!$E$28,0,10*ROW('Water Data'!E46)))</f>
        <v/>
      </c>
      <c r="BX52" s="277" t="str">
        <f ca="true">+IF(OFFSET('Water Data'!$E$29,0,10*ROW('Water Data'!E46))="","",OFFSET('Water Data'!$E$29,0,10*ROW('Water Data'!E46)))</f>
        <v/>
      </c>
      <c r="BY52" s="277" t="str">
        <f ca="true">+IF(OFFSET('Water Data'!$F$27,0,10*ROW('Water Data'!F46))="","",OFFSET('Water Data'!$F$27,0,10*ROW('Water Data'!F46)))</f>
        <v/>
      </c>
      <c r="BZ52" s="277" t="str">
        <f ca="true">+IF(OFFSET('Water Data'!$F$28,0,10*ROW('Water Data'!F46))="","",OFFSET('Water Data'!$F$28,0,10*ROW('Water Data'!F46)))</f>
        <v/>
      </c>
      <c r="CA52" s="277" t="str">
        <f ca="true">+IF(OFFSET('Water Data'!$F$29,0,10*ROW('Water Data'!F46))="","",OFFSET('Water Data'!$F$29,0,10*ROW('Water Data'!F46)))</f>
        <v/>
      </c>
      <c r="CB52" s="277" t="str">
        <f ca="true">+IF(OFFSET('Water Data'!$G$27,0,10*ROW('Water Data'!G46))="","",OFFSET('Water Data'!$G$27,0,10*ROW('Water Data'!G46)))</f>
        <v/>
      </c>
      <c r="CC52" s="277" t="str">
        <f ca="true">+IF(OFFSET('Water Data'!$G$28,0,10*ROW('Water Data'!G46))="","",OFFSET('Water Data'!$G$28,0,10*ROW('Water Data'!G46)))</f>
        <v/>
      </c>
      <c r="CD52" s="277" t="str">
        <f ca="true">+IF(OFFSET('Water Data'!$G$29,0,10*ROW('Water Data'!G46))="","",OFFSET('Water Data'!$G$29,0,10*ROW('Water Data'!G46)))</f>
        <v/>
      </c>
      <c r="CE52" s="277" t="str">
        <f ca="true">+IF(OFFSET('Water Data'!$H$27,0,10*ROW('Water Data'!H46))="","",OFFSET('Water Data'!$H$27,0,10*ROW('Water Data'!H46)))</f>
        <v/>
      </c>
      <c r="CF52" s="277" t="str">
        <f ca="true">+IF(OFFSET('Water Data'!$H$28,0,10*ROW('Water Data'!H46))="","",OFFSET('Water Data'!$H$28,0,10*ROW('Water Data'!H46)))</f>
        <v/>
      </c>
      <c r="CG52" s="277" t="str">
        <f ca="true">+IF(OFFSET('Water Data'!$H$29,0,10*ROW('Water Data'!H46))="","",OFFSET('Water Data'!$H$29,0,10*ROW('Water Data'!H46)))</f>
        <v/>
      </c>
      <c r="CH52" s="277" t="str">
        <f ca="true">+IF(OFFSET('Water Data'!$I$27,0,10*ROW('Water Data'!I46))="","",OFFSET('Water Data'!$I$27,0,10*ROW('Water Data'!I46)))</f>
        <v/>
      </c>
      <c r="CI52" s="277" t="str">
        <f ca="true">+IF(OFFSET('Water Data'!$I$28,0,10*ROW('Water Data'!I46))="","",OFFSET('Water Data'!$I$28,0,10*ROW('Water Data'!I46)))</f>
        <v/>
      </c>
      <c r="CJ52" s="277" t="str">
        <f ca="true">+IF(OFFSET('Water Data'!$I$29,0,10*ROW('Water Data'!I46))="","",OFFSET('Water Data'!$I$29,0,10*ROW('Water Data'!I46)))</f>
        <v/>
      </c>
      <c r="CK52" s="277" t="str">
        <f ca="true">+IF(OFFSET('Sanitation Data'!$D$28,0,10*ROW('Sanitation Data'!D46))="","",OFFSET('Sanitation Data'!$D$28,0,10*ROW('Sanitation Data'!D46)))</f>
        <v/>
      </c>
      <c r="CL52" s="277" t="str">
        <f ca="true">+IF(OFFSET('Sanitation Data'!$D$29,0,10*ROW('Sanitation Data'!D46))="","",OFFSET('Sanitation Data'!$D$29,0,10*ROW('Sanitation Data'!D46)))</f>
        <v/>
      </c>
      <c r="CM52" s="277" t="str">
        <f ca="true">+IF(OFFSET('Sanitation Data'!$D$30,0,10*ROW('Sanitation Data'!D46))="","",OFFSET('Sanitation Data'!$D$30,0,10*ROW('Sanitation Data'!D46)))</f>
        <v/>
      </c>
      <c r="CN52" s="277" t="str">
        <f ca="true">+IF(OFFSET('Sanitation Data'!$D$31,0,10*ROW('Sanitation Data'!D46))="","",OFFSET('Sanitation Data'!$D$31,0,10*ROW('Sanitation Data'!D46)))</f>
        <v/>
      </c>
      <c r="CO52" s="277" t="str">
        <f ca="true">+IF(OFFSET('Sanitation Data'!$D$32,0,10*ROW('Sanitation Data'!D46))="","",OFFSET('Sanitation Data'!$D$32,0,10*ROW('Sanitation Data'!D46)))</f>
        <v/>
      </c>
      <c r="CP52" s="277" t="str">
        <f ca="true">+IF(OFFSET('Sanitation Data'!$E$28,0,10*ROW('Sanitation Data'!E46))="","",OFFSET('Sanitation Data'!$E$28,0,10*ROW('Sanitation Data'!E46)))</f>
        <v/>
      </c>
      <c r="CQ52" s="277" t="str">
        <f ca="true">+IF(OFFSET('Sanitation Data'!$E$29,0,10*ROW('Sanitation Data'!E46))="","",OFFSET('Sanitation Data'!$E$29,0,10*ROW('Sanitation Data'!E46)))</f>
        <v/>
      </c>
      <c r="CR52" s="277" t="str">
        <f ca="true">+IF(OFFSET('Sanitation Data'!$E$30,0,10*ROW('Sanitation Data'!E46))="","",OFFSET('Sanitation Data'!$E$30,0,10*ROW('Sanitation Data'!E46)))</f>
        <v/>
      </c>
      <c r="CS52" s="277" t="str">
        <f ca="true">+IF(OFFSET('Sanitation Data'!$E$31,0,10*ROW('Sanitation Data'!E46))="","",OFFSET('Sanitation Data'!$E$31,0,10*ROW('Sanitation Data'!E46)))</f>
        <v/>
      </c>
      <c r="CT52" s="277" t="str">
        <f ca="true">+IF(OFFSET('Sanitation Data'!$E$32,0,10*ROW('Sanitation Data'!E46))="","",OFFSET('Sanitation Data'!$E$32,0,10*ROW('Sanitation Data'!E46)))</f>
        <v/>
      </c>
      <c r="CU52" s="277" t="str">
        <f ca="true">+IF(OFFSET('Sanitation Data'!$F$28,0,10*ROW('Sanitation Data'!F46))="","",OFFSET('Sanitation Data'!$F$28,0,10*ROW('Sanitation Data'!F46)))</f>
        <v/>
      </c>
      <c r="CV52" s="277" t="str">
        <f ca="true">+IF(OFFSET('Sanitation Data'!$F$29,0,10*ROW('Sanitation Data'!F46))="","",OFFSET('Sanitation Data'!$F$29,0,10*ROW('Sanitation Data'!F46)))</f>
        <v/>
      </c>
      <c r="CW52" s="277" t="str">
        <f ca="true">+IF(OFFSET('Sanitation Data'!$F$30,0,10*ROW('Sanitation Data'!F46))="","",OFFSET('Sanitation Data'!$F$30,0,10*ROW('Sanitation Data'!F46)))</f>
        <v/>
      </c>
      <c r="CX52" s="277" t="str">
        <f ca="true">+IF(OFFSET('Sanitation Data'!$F$31,0,10*ROW('Sanitation Data'!F46))="","",OFFSET('Sanitation Data'!$F$31,0,10*ROW('Sanitation Data'!F46)))</f>
        <v/>
      </c>
      <c r="CY52" s="277" t="str">
        <f ca="true">+IF(OFFSET('Sanitation Data'!$F$32,0,10*ROW('Sanitation Data'!F46))="","",OFFSET('Sanitation Data'!$F$32,0,10*ROW('Sanitation Data'!F46)))</f>
        <v/>
      </c>
      <c r="CZ52" s="277" t="str">
        <f ca="true">+IF(OFFSET('Sanitation Data'!$G$28,0,10*ROW('Sanitation Data'!G46))="","",OFFSET('Sanitation Data'!$G$28,0,10*ROW('Sanitation Data'!G46)))</f>
        <v/>
      </c>
      <c r="DA52" s="277" t="str">
        <f ca="true">+IF(OFFSET('Sanitation Data'!$G$29,0,10*ROW('Sanitation Data'!G46))="","",OFFSET('Sanitation Data'!$G$29,0,10*ROW('Sanitation Data'!G46)))</f>
        <v/>
      </c>
      <c r="DB52" s="277" t="str">
        <f ca="true">+IF(OFFSET('Sanitation Data'!$G$30,0,10*ROW('Sanitation Data'!G46))="","",OFFSET('Sanitation Data'!$G$30,0,10*ROW('Sanitation Data'!G46)))</f>
        <v/>
      </c>
      <c r="DC52" s="277" t="str">
        <f ca="true">+IF(OFFSET('Sanitation Data'!$G$31,0,10*ROW('Sanitation Data'!G46))="","",OFFSET('Sanitation Data'!$G$31,0,10*ROW('Sanitation Data'!G46)))</f>
        <v/>
      </c>
      <c r="DD52" s="277" t="str">
        <f ca="true">+IF(OFFSET('Sanitation Data'!$G$32,0,10*ROW('Sanitation Data'!G46))="","",OFFSET('Sanitation Data'!$G$32,0,10*ROW('Sanitation Data'!G46)))</f>
        <v/>
      </c>
      <c r="DE52" s="277" t="str">
        <f ca="true">+IF(OFFSET('Sanitation Data'!$H$28,0,10*ROW('Sanitation Data'!H46))="","",OFFSET('Sanitation Data'!$H$28,0,10*ROW('Sanitation Data'!H46)))</f>
        <v/>
      </c>
      <c r="DF52" s="277" t="str">
        <f ca="true">+IF(OFFSET('Sanitation Data'!$H$29,0,10*ROW('Sanitation Data'!H46))="","",OFFSET('Sanitation Data'!$H$29,0,10*ROW('Sanitation Data'!H46)))</f>
        <v/>
      </c>
      <c r="DG52" s="277" t="str">
        <f ca="true">+IF(OFFSET('Sanitation Data'!$H$30,0,10*ROW('Sanitation Data'!H46))="","",OFFSET('Sanitation Data'!$H$30,0,10*ROW('Sanitation Data'!H46)))</f>
        <v/>
      </c>
      <c r="DH52" s="277" t="str">
        <f ca="true">+IF(OFFSET('Sanitation Data'!$H$31,0,10*ROW('Sanitation Data'!H46))="","",OFFSET('Sanitation Data'!$H$31,0,10*ROW('Sanitation Data'!H46)))</f>
        <v/>
      </c>
      <c r="DI52" s="277" t="str">
        <f ca="true">+IF(OFFSET('Sanitation Data'!$H$32,0,10*ROW('Sanitation Data'!H46))="","",OFFSET('Sanitation Data'!$H$32,0,10*ROW('Sanitation Data'!H46)))</f>
        <v/>
      </c>
      <c r="DJ52" s="277" t="str">
        <f ca="true">+IF(OFFSET('Sanitation Data'!$I$28,0,10*ROW('Sanitation Data'!I46))="","",OFFSET('Sanitation Data'!$I$28,0,10*ROW('Sanitation Data'!I46)))</f>
        <v/>
      </c>
      <c r="DK52" s="277" t="str">
        <f ca="true">+IF(OFFSET('Sanitation Data'!$I$29,0,10*ROW('Sanitation Data'!I46))="","",OFFSET('Sanitation Data'!$I$29,0,10*ROW('Sanitation Data'!I46)))</f>
        <v/>
      </c>
      <c r="DL52" s="277" t="str">
        <f ca="true">+IF(OFFSET('Sanitation Data'!$I$30,0,10*ROW('Sanitation Data'!I46))="","",OFFSET('Sanitation Data'!$I$30,0,10*ROW('Sanitation Data'!I46)))</f>
        <v/>
      </c>
      <c r="DM52" s="277" t="str">
        <f ca="true">+IF(OFFSET('Sanitation Data'!$I$31,0,10*ROW('Sanitation Data'!I46))="","",OFFSET('Sanitation Data'!$I$31,0,10*ROW('Sanitation Data'!I46)))</f>
        <v/>
      </c>
      <c r="DN52" s="277" t="str">
        <f ca="true">+IF(OFFSET('Sanitation Data'!$I$32,0,10*ROW('Sanitation Data'!I46))="","",OFFSET('Sanitation Data'!$I$32,0,10*ROW('Sanitation Data'!I46)))</f>
        <v/>
      </c>
      <c r="DO52" s="277" t="str">
        <f ca="true">+IF(OFFSET('Hygiene Data'!$D$11,0,10*ROW('Hygiene Data'!D46))="","",OFFSET('Hygiene Data'!$D$11,0,10*ROW('Hygiene Data'!D46)))</f>
        <v/>
      </c>
      <c r="DP52" s="277" t="str">
        <f ca="true">+IF(OFFSET('Hygiene Data'!$D$12,0,10*ROW('Hygiene Data'!D46))="","",OFFSET('Hygiene Data'!$D$12,0,10*ROW('Hygiene Data'!D46)))</f>
        <v/>
      </c>
      <c r="DQ52" s="277" t="str">
        <f ca="true">+IF(OFFSET('Hygiene Data'!$D$13,0,10*ROW('Hygiene Data'!D46))="","",OFFSET('Hygiene Data'!$D$13,0,10*ROW('Hygiene Data'!D46)))</f>
        <v/>
      </c>
      <c r="DR52" s="277" t="str">
        <f ca="true">+IF(OFFSET('Hygiene Data'!$E$11,0,10*ROW('Hygiene Data'!E46))="","",OFFSET('Hygiene Data'!$E$11,0,10*ROW('Hygiene Data'!E46)))</f>
        <v/>
      </c>
      <c r="DS52" s="277" t="str">
        <f ca="true">+IF(OFFSET('Hygiene Data'!$E$12,0,10*ROW('Hygiene Data'!E46))="","",OFFSET('Hygiene Data'!$E$12,0,10*ROW('Hygiene Data'!E46)))</f>
        <v/>
      </c>
      <c r="DT52" s="277" t="str">
        <f ca="true">+IF(OFFSET('Hygiene Data'!$E$13,0,10*ROW('Hygiene Data'!E46))="","",OFFSET('Hygiene Data'!$E$13,0,10*ROW('Hygiene Data'!E46)))</f>
        <v/>
      </c>
      <c r="DU52" s="277" t="str">
        <f ca="true">+IF(OFFSET('Hygiene Data'!$F$11,0,10*ROW('Hygiene Data'!F46))="","",OFFSET('Hygiene Data'!$F$11,0,10*ROW('Hygiene Data'!F46)))</f>
        <v/>
      </c>
      <c r="DV52" s="277" t="str">
        <f ca="true">+IF(OFFSET('Hygiene Data'!$F$12,0,10*ROW('Hygiene Data'!F46))="","",OFFSET('Hygiene Data'!$F$12,0,10*ROW('Hygiene Data'!F46)))</f>
        <v/>
      </c>
      <c r="DW52" s="277" t="str">
        <f ca="true">+IF(OFFSET('Hygiene Data'!$F$13,0,10*ROW('Hygiene Data'!F46))="","",OFFSET('Hygiene Data'!$F$13,0,10*ROW('Hygiene Data'!F46)))</f>
        <v/>
      </c>
      <c r="DX52" s="277" t="str">
        <f ca="true">+IF(OFFSET('Hygiene Data'!$G$11,0,10*ROW('Hygiene Data'!G46))="","",OFFSET('Hygiene Data'!$G$11,0,10*ROW('Hygiene Data'!G46)))</f>
        <v/>
      </c>
      <c r="DY52" s="277" t="str">
        <f ca="true">+IF(OFFSET('Hygiene Data'!$G$12,0,10*ROW('Hygiene Data'!G46))="","",OFFSET('Hygiene Data'!$G$12,0,10*ROW('Hygiene Data'!G46)))</f>
        <v/>
      </c>
      <c r="DZ52" s="277" t="str">
        <f ca="true">+IF(OFFSET('Hygiene Data'!$G$13,0,10*ROW('Hygiene Data'!G46))="","",OFFSET('Hygiene Data'!$G$13,0,10*ROW('Hygiene Data'!G46)))</f>
        <v/>
      </c>
      <c r="EA52" s="277" t="str">
        <f ca="true">+IF(OFFSET('Hygiene Data'!$H$11,0,10*ROW('Hygiene Data'!H46))="","",OFFSET('Hygiene Data'!$H$11,0,10*ROW('Hygiene Data'!H46)))</f>
        <v/>
      </c>
      <c r="EB52" s="277" t="str">
        <f ca="true">+IF(OFFSET('Hygiene Data'!$H$12,0,10*ROW('Hygiene Data'!H46))="","",OFFSET('Hygiene Data'!$H$12,0,10*ROW('Hygiene Data'!H46)))</f>
        <v/>
      </c>
      <c r="EC52" s="277" t="str">
        <f ca="true">+IF(OFFSET('Hygiene Data'!$H$13,0,10*ROW('Hygiene Data'!H46))="","",OFFSET('Hygiene Data'!$H$13,0,10*ROW('Hygiene Data'!H46)))</f>
        <v/>
      </c>
      <c r="ED52" s="277" t="str">
        <f ca="true">+IF(OFFSET('Hygiene Data'!$I$11,0,10*ROW('Hygiene Data'!I46))="","",OFFSET('Hygiene Data'!$I$11,0,10*ROW('Hygiene Data'!I46)))</f>
        <v/>
      </c>
      <c r="EE52" s="277" t="str">
        <f ca="true">+IF(OFFSET('Hygiene Data'!$I$12,0,10*ROW('Hygiene Data'!I46))="","",OFFSET('Hygiene Data'!$I$12,0,10*ROW('Hygiene Data'!I46)))</f>
        <v/>
      </c>
      <c r="EF52" s="277"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3"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7"/>
      <c r="BS53" s="277" t="str">
        <f ca="true">+IF(OFFSET('Water Data'!$D$27,0,10*ROW('Water Data'!D47))="","",OFFSET('Water Data'!$D$27,0,10*ROW('Water Data'!D47)))</f>
        <v/>
      </c>
      <c r="BT53" s="277" t="str">
        <f ca="true">+IF(OFFSET('Water Data'!$D$28,0,10*ROW('Water Data'!D47))="","",OFFSET('Water Data'!$D$28,0,10*ROW('Water Data'!D47)))</f>
        <v/>
      </c>
      <c r="BU53" s="277" t="str">
        <f ca="true">+IF(OFFSET('Water Data'!$D$29,0,10*ROW('Water Data'!D47))="","",OFFSET('Water Data'!$D$29,0,10*ROW('Water Data'!D47)))</f>
        <v/>
      </c>
      <c r="BV53" s="277" t="str">
        <f ca="true">+IF(OFFSET('Water Data'!$E$27,0,10*ROW('Water Data'!E47))="","",OFFSET('Water Data'!$E$27,0,10*ROW('Water Data'!E47)))</f>
        <v/>
      </c>
      <c r="BW53" s="277" t="str">
        <f ca="true">+IF(OFFSET('Water Data'!$E$28,0,10*ROW('Water Data'!E47))="","",OFFSET('Water Data'!$E$28,0,10*ROW('Water Data'!E47)))</f>
        <v/>
      </c>
      <c r="BX53" s="277" t="str">
        <f ca="true">+IF(OFFSET('Water Data'!$E$29,0,10*ROW('Water Data'!E47))="","",OFFSET('Water Data'!$E$29,0,10*ROW('Water Data'!E47)))</f>
        <v/>
      </c>
      <c r="BY53" s="277" t="str">
        <f ca="true">+IF(OFFSET('Water Data'!$F$27,0,10*ROW('Water Data'!F47))="","",OFFSET('Water Data'!$F$27,0,10*ROW('Water Data'!F47)))</f>
        <v/>
      </c>
      <c r="BZ53" s="277" t="str">
        <f ca="true">+IF(OFFSET('Water Data'!$F$28,0,10*ROW('Water Data'!F47))="","",OFFSET('Water Data'!$F$28,0,10*ROW('Water Data'!F47)))</f>
        <v/>
      </c>
      <c r="CA53" s="277" t="str">
        <f ca="true">+IF(OFFSET('Water Data'!$F$29,0,10*ROW('Water Data'!F47))="","",OFFSET('Water Data'!$F$29,0,10*ROW('Water Data'!F47)))</f>
        <v/>
      </c>
      <c r="CB53" s="277" t="str">
        <f ca="true">+IF(OFFSET('Water Data'!$G$27,0,10*ROW('Water Data'!G47))="","",OFFSET('Water Data'!$G$27,0,10*ROW('Water Data'!G47)))</f>
        <v/>
      </c>
      <c r="CC53" s="277" t="str">
        <f ca="true">+IF(OFFSET('Water Data'!$G$28,0,10*ROW('Water Data'!G47))="","",OFFSET('Water Data'!$G$28,0,10*ROW('Water Data'!G47)))</f>
        <v/>
      </c>
      <c r="CD53" s="277" t="str">
        <f ca="true">+IF(OFFSET('Water Data'!$G$29,0,10*ROW('Water Data'!G47))="","",OFFSET('Water Data'!$G$29,0,10*ROW('Water Data'!G47)))</f>
        <v/>
      </c>
      <c r="CE53" s="277" t="str">
        <f ca="true">+IF(OFFSET('Water Data'!$H$27,0,10*ROW('Water Data'!H47))="","",OFFSET('Water Data'!$H$27,0,10*ROW('Water Data'!H47)))</f>
        <v/>
      </c>
      <c r="CF53" s="277" t="str">
        <f ca="true">+IF(OFFSET('Water Data'!$H$28,0,10*ROW('Water Data'!H47))="","",OFFSET('Water Data'!$H$28,0,10*ROW('Water Data'!H47)))</f>
        <v/>
      </c>
      <c r="CG53" s="277" t="str">
        <f ca="true">+IF(OFFSET('Water Data'!$H$29,0,10*ROW('Water Data'!H47))="","",OFFSET('Water Data'!$H$29,0,10*ROW('Water Data'!H47)))</f>
        <v/>
      </c>
      <c r="CH53" s="277" t="str">
        <f ca="true">+IF(OFFSET('Water Data'!$I$27,0,10*ROW('Water Data'!I47))="","",OFFSET('Water Data'!$I$27,0,10*ROW('Water Data'!I47)))</f>
        <v/>
      </c>
      <c r="CI53" s="277" t="str">
        <f ca="true">+IF(OFFSET('Water Data'!$I$28,0,10*ROW('Water Data'!I47))="","",OFFSET('Water Data'!$I$28,0,10*ROW('Water Data'!I47)))</f>
        <v/>
      </c>
      <c r="CJ53" s="277" t="str">
        <f ca="true">+IF(OFFSET('Water Data'!$I$29,0,10*ROW('Water Data'!I47))="","",OFFSET('Water Data'!$I$29,0,10*ROW('Water Data'!I47)))</f>
        <v/>
      </c>
      <c r="CK53" s="277" t="str">
        <f ca="true">+IF(OFFSET('Sanitation Data'!$D$28,0,10*ROW('Sanitation Data'!D47))="","",OFFSET('Sanitation Data'!$D$28,0,10*ROW('Sanitation Data'!D47)))</f>
        <v/>
      </c>
      <c r="CL53" s="277" t="str">
        <f ca="true">+IF(OFFSET('Sanitation Data'!$D$29,0,10*ROW('Sanitation Data'!D47))="","",OFFSET('Sanitation Data'!$D$29,0,10*ROW('Sanitation Data'!D47)))</f>
        <v/>
      </c>
      <c r="CM53" s="277" t="str">
        <f ca="true">+IF(OFFSET('Sanitation Data'!$D$30,0,10*ROW('Sanitation Data'!D47))="","",OFFSET('Sanitation Data'!$D$30,0,10*ROW('Sanitation Data'!D47)))</f>
        <v/>
      </c>
      <c r="CN53" s="277" t="str">
        <f ca="true">+IF(OFFSET('Sanitation Data'!$D$31,0,10*ROW('Sanitation Data'!D47))="","",OFFSET('Sanitation Data'!$D$31,0,10*ROW('Sanitation Data'!D47)))</f>
        <v/>
      </c>
      <c r="CO53" s="277" t="str">
        <f ca="true">+IF(OFFSET('Sanitation Data'!$D$32,0,10*ROW('Sanitation Data'!D47))="","",OFFSET('Sanitation Data'!$D$32,0,10*ROW('Sanitation Data'!D47)))</f>
        <v/>
      </c>
      <c r="CP53" s="277" t="str">
        <f ca="true">+IF(OFFSET('Sanitation Data'!$E$28,0,10*ROW('Sanitation Data'!E47))="","",OFFSET('Sanitation Data'!$E$28,0,10*ROW('Sanitation Data'!E47)))</f>
        <v/>
      </c>
      <c r="CQ53" s="277" t="str">
        <f ca="true">+IF(OFFSET('Sanitation Data'!$E$29,0,10*ROW('Sanitation Data'!E47))="","",OFFSET('Sanitation Data'!$E$29,0,10*ROW('Sanitation Data'!E47)))</f>
        <v/>
      </c>
      <c r="CR53" s="277" t="str">
        <f ca="true">+IF(OFFSET('Sanitation Data'!$E$30,0,10*ROW('Sanitation Data'!E47))="","",OFFSET('Sanitation Data'!$E$30,0,10*ROW('Sanitation Data'!E47)))</f>
        <v/>
      </c>
      <c r="CS53" s="277" t="str">
        <f ca="true">+IF(OFFSET('Sanitation Data'!$E$31,0,10*ROW('Sanitation Data'!E47))="","",OFFSET('Sanitation Data'!$E$31,0,10*ROW('Sanitation Data'!E47)))</f>
        <v/>
      </c>
      <c r="CT53" s="277" t="str">
        <f ca="true">+IF(OFFSET('Sanitation Data'!$E$32,0,10*ROW('Sanitation Data'!E47))="","",OFFSET('Sanitation Data'!$E$32,0,10*ROW('Sanitation Data'!E47)))</f>
        <v/>
      </c>
      <c r="CU53" s="277" t="str">
        <f ca="true">+IF(OFFSET('Sanitation Data'!$F$28,0,10*ROW('Sanitation Data'!F47))="","",OFFSET('Sanitation Data'!$F$28,0,10*ROW('Sanitation Data'!F47)))</f>
        <v/>
      </c>
      <c r="CV53" s="277" t="str">
        <f ca="true">+IF(OFFSET('Sanitation Data'!$F$29,0,10*ROW('Sanitation Data'!F47))="","",OFFSET('Sanitation Data'!$F$29,0,10*ROW('Sanitation Data'!F47)))</f>
        <v/>
      </c>
      <c r="CW53" s="277" t="str">
        <f ca="true">+IF(OFFSET('Sanitation Data'!$F$30,0,10*ROW('Sanitation Data'!F47))="","",OFFSET('Sanitation Data'!$F$30,0,10*ROW('Sanitation Data'!F47)))</f>
        <v/>
      </c>
      <c r="CX53" s="277" t="str">
        <f ca="true">+IF(OFFSET('Sanitation Data'!$F$31,0,10*ROW('Sanitation Data'!F47))="","",OFFSET('Sanitation Data'!$F$31,0,10*ROW('Sanitation Data'!F47)))</f>
        <v/>
      </c>
      <c r="CY53" s="277" t="str">
        <f ca="true">+IF(OFFSET('Sanitation Data'!$F$32,0,10*ROW('Sanitation Data'!F47))="","",OFFSET('Sanitation Data'!$F$32,0,10*ROW('Sanitation Data'!F47)))</f>
        <v/>
      </c>
      <c r="CZ53" s="277" t="str">
        <f ca="true">+IF(OFFSET('Sanitation Data'!$G$28,0,10*ROW('Sanitation Data'!G47))="","",OFFSET('Sanitation Data'!$G$28,0,10*ROW('Sanitation Data'!G47)))</f>
        <v/>
      </c>
      <c r="DA53" s="277" t="str">
        <f ca="true">+IF(OFFSET('Sanitation Data'!$G$29,0,10*ROW('Sanitation Data'!G47))="","",OFFSET('Sanitation Data'!$G$29,0,10*ROW('Sanitation Data'!G47)))</f>
        <v/>
      </c>
      <c r="DB53" s="277" t="str">
        <f ca="true">+IF(OFFSET('Sanitation Data'!$G$30,0,10*ROW('Sanitation Data'!G47))="","",OFFSET('Sanitation Data'!$G$30,0,10*ROW('Sanitation Data'!G47)))</f>
        <v/>
      </c>
      <c r="DC53" s="277" t="str">
        <f ca="true">+IF(OFFSET('Sanitation Data'!$G$31,0,10*ROW('Sanitation Data'!G47))="","",OFFSET('Sanitation Data'!$G$31,0,10*ROW('Sanitation Data'!G47)))</f>
        <v/>
      </c>
      <c r="DD53" s="277" t="str">
        <f ca="true">+IF(OFFSET('Sanitation Data'!$G$32,0,10*ROW('Sanitation Data'!G47))="","",OFFSET('Sanitation Data'!$G$32,0,10*ROW('Sanitation Data'!G47)))</f>
        <v/>
      </c>
      <c r="DE53" s="277" t="str">
        <f ca="true">+IF(OFFSET('Sanitation Data'!$H$28,0,10*ROW('Sanitation Data'!H47))="","",OFFSET('Sanitation Data'!$H$28,0,10*ROW('Sanitation Data'!H47)))</f>
        <v/>
      </c>
      <c r="DF53" s="277" t="str">
        <f ca="true">+IF(OFFSET('Sanitation Data'!$H$29,0,10*ROW('Sanitation Data'!H47))="","",OFFSET('Sanitation Data'!$H$29,0,10*ROW('Sanitation Data'!H47)))</f>
        <v/>
      </c>
      <c r="DG53" s="277" t="str">
        <f ca="true">+IF(OFFSET('Sanitation Data'!$H$30,0,10*ROW('Sanitation Data'!H47))="","",OFFSET('Sanitation Data'!$H$30,0,10*ROW('Sanitation Data'!H47)))</f>
        <v/>
      </c>
      <c r="DH53" s="277" t="str">
        <f ca="true">+IF(OFFSET('Sanitation Data'!$H$31,0,10*ROW('Sanitation Data'!H47))="","",OFFSET('Sanitation Data'!$H$31,0,10*ROW('Sanitation Data'!H47)))</f>
        <v/>
      </c>
      <c r="DI53" s="277" t="str">
        <f ca="true">+IF(OFFSET('Sanitation Data'!$H$32,0,10*ROW('Sanitation Data'!H47))="","",OFFSET('Sanitation Data'!$H$32,0,10*ROW('Sanitation Data'!H47)))</f>
        <v/>
      </c>
      <c r="DJ53" s="277" t="str">
        <f ca="true">+IF(OFFSET('Sanitation Data'!$I$28,0,10*ROW('Sanitation Data'!I47))="","",OFFSET('Sanitation Data'!$I$28,0,10*ROW('Sanitation Data'!I47)))</f>
        <v/>
      </c>
      <c r="DK53" s="277" t="str">
        <f ca="true">+IF(OFFSET('Sanitation Data'!$I$29,0,10*ROW('Sanitation Data'!I47))="","",OFFSET('Sanitation Data'!$I$29,0,10*ROW('Sanitation Data'!I47)))</f>
        <v/>
      </c>
      <c r="DL53" s="277" t="str">
        <f ca="true">+IF(OFFSET('Sanitation Data'!$I$30,0,10*ROW('Sanitation Data'!I47))="","",OFFSET('Sanitation Data'!$I$30,0,10*ROW('Sanitation Data'!I47)))</f>
        <v/>
      </c>
      <c r="DM53" s="277" t="str">
        <f ca="true">+IF(OFFSET('Sanitation Data'!$I$31,0,10*ROW('Sanitation Data'!I47))="","",OFFSET('Sanitation Data'!$I$31,0,10*ROW('Sanitation Data'!I47)))</f>
        <v/>
      </c>
      <c r="DN53" s="277" t="str">
        <f ca="true">+IF(OFFSET('Sanitation Data'!$I$32,0,10*ROW('Sanitation Data'!I47))="","",OFFSET('Sanitation Data'!$I$32,0,10*ROW('Sanitation Data'!I47)))</f>
        <v/>
      </c>
      <c r="DO53" s="277" t="str">
        <f ca="true">+IF(OFFSET('Hygiene Data'!$D$11,0,10*ROW('Hygiene Data'!D47))="","",OFFSET('Hygiene Data'!$D$11,0,10*ROW('Hygiene Data'!D47)))</f>
        <v/>
      </c>
      <c r="DP53" s="277" t="str">
        <f ca="true">+IF(OFFSET('Hygiene Data'!$D$12,0,10*ROW('Hygiene Data'!D47))="","",OFFSET('Hygiene Data'!$D$12,0,10*ROW('Hygiene Data'!D47)))</f>
        <v/>
      </c>
      <c r="DQ53" s="277" t="str">
        <f ca="true">+IF(OFFSET('Hygiene Data'!$D$13,0,10*ROW('Hygiene Data'!D47))="","",OFFSET('Hygiene Data'!$D$13,0,10*ROW('Hygiene Data'!D47)))</f>
        <v/>
      </c>
      <c r="DR53" s="277" t="str">
        <f ca="true">+IF(OFFSET('Hygiene Data'!$E$11,0,10*ROW('Hygiene Data'!E47))="","",OFFSET('Hygiene Data'!$E$11,0,10*ROW('Hygiene Data'!E47)))</f>
        <v/>
      </c>
      <c r="DS53" s="277" t="str">
        <f ca="true">+IF(OFFSET('Hygiene Data'!$E$12,0,10*ROW('Hygiene Data'!E47))="","",OFFSET('Hygiene Data'!$E$12,0,10*ROW('Hygiene Data'!E47)))</f>
        <v/>
      </c>
      <c r="DT53" s="277" t="str">
        <f ca="true">+IF(OFFSET('Hygiene Data'!$E$13,0,10*ROW('Hygiene Data'!E47))="","",OFFSET('Hygiene Data'!$E$13,0,10*ROW('Hygiene Data'!E47)))</f>
        <v/>
      </c>
      <c r="DU53" s="277" t="str">
        <f ca="true">+IF(OFFSET('Hygiene Data'!$F$11,0,10*ROW('Hygiene Data'!F47))="","",OFFSET('Hygiene Data'!$F$11,0,10*ROW('Hygiene Data'!F47)))</f>
        <v/>
      </c>
      <c r="DV53" s="277" t="str">
        <f ca="true">+IF(OFFSET('Hygiene Data'!$F$12,0,10*ROW('Hygiene Data'!F47))="","",OFFSET('Hygiene Data'!$F$12,0,10*ROW('Hygiene Data'!F47)))</f>
        <v/>
      </c>
      <c r="DW53" s="277" t="str">
        <f ca="true">+IF(OFFSET('Hygiene Data'!$F$13,0,10*ROW('Hygiene Data'!F47))="","",OFFSET('Hygiene Data'!$F$13,0,10*ROW('Hygiene Data'!F47)))</f>
        <v/>
      </c>
      <c r="DX53" s="277" t="str">
        <f ca="true">+IF(OFFSET('Hygiene Data'!$G$11,0,10*ROW('Hygiene Data'!G47))="","",OFFSET('Hygiene Data'!$G$11,0,10*ROW('Hygiene Data'!G47)))</f>
        <v/>
      </c>
      <c r="DY53" s="277" t="str">
        <f ca="true">+IF(OFFSET('Hygiene Data'!$G$12,0,10*ROW('Hygiene Data'!G47))="","",OFFSET('Hygiene Data'!$G$12,0,10*ROW('Hygiene Data'!G47)))</f>
        <v/>
      </c>
      <c r="DZ53" s="277" t="str">
        <f ca="true">+IF(OFFSET('Hygiene Data'!$G$13,0,10*ROW('Hygiene Data'!G47))="","",OFFSET('Hygiene Data'!$G$13,0,10*ROW('Hygiene Data'!G47)))</f>
        <v/>
      </c>
      <c r="EA53" s="277" t="str">
        <f ca="true">+IF(OFFSET('Hygiene Data'!$H$11,0,10*ROW('Hygiene Data'!H47))="","",OFFSET('Hygiene Data'!$H$11,0,10*ROW('Hygiene Data'!H47)))</f>
        <v/>
      </c>
      <c r="EB53" s="277" t="str">
        <f ca="true">+IF(OFFSET('Hygiene Data'!$H$12,0,10*ROW('Hygiene Data'!H47))="","",OFFSET('Hygiene Data'!$H$12,0,10*ROW('Hygiene Data'!H47)))</f>
        <v/>
      </c>
      <c r="EC53" s="277" t="str">
        <f ca="true">+IF(OFFSET('Hygiene Data'!$H$13,0,10*ROW('Hygiene Data'!H47))="","",OFFSET('Hygiene Data'!$H$13,0,10*ROW('Hygiene Data'!H47)))</f>
        <v/>
      </c>
      <c r="ED53" s="277" t="str">
        <f ca="true">+IF(OFFSET('Hygiene Data'!$I$11,0,10*ROW('Hygiene Data'!I47))="","",OFFSET('Hygiene Data'!$I$11,0,10*ROW('Hygiene Data'!I47)))</f>
        <v/>
      </c>
      <c r="EE53" s="277" t="str">
        <f ca="true">+IF(OFFSET('Hygiene Data'!$I$12,0,10*ROW('Hygiene Data'!I47))="","",OFFSET('Hygiene Data'!$I$12,0,10*ROW('Hygiene Data'!I47)))</f>
        <v/>
      </c>
      <c r="EF53" s="277"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3"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7"/>
      <c r="BS54" s="277" t="str">
        <f ca="true">+IF(OFFSET('Water Data'!$D$27,0,10*ROW('Water Data'!D48))="","",OFFSET('Water Data'!$D$27,0,10*ROW('Water Data'!D48)))</f>
        <v/>
      </c>
      <c r="BT54" s="277" t="str">
        <f ca="true">+IF(OFFSET('Water Data'!$D$28,0,10*ROW('Water Data'!D48))="","",OFFSET('Water Data'!$D$28,0,10*ROW('Water Data'!D48)))</f>
        <v/>
      </c>
      <c r="BU54" s="277" t="str">
        <f ca="true">+IF(OFFSET('Water Data'!$D$29,0,10*ROW('Water Data'!D48))="","",OFFSET('Water Data'!$D$29,0,10*ROW('Water Data'!D48)))</f>
        <v/>
      </c>
      <c r="BV54" s="277" t="str">
        <f ca="true">+IF(OFFSET('Water Data'!$E$27,0,10*ROW('Water Data'!E48))="","",OFFSET('Water Data'!$E$27,0,10*ROW('Water Data'!E48)))</f>
        <v/>
      </c>
      <c r="BW54" s="277" t="str">
        <f ca="true">+IF(OFFSET('Water Data'!$E$28,0,10*ROW('Water Data'!E48))="","",OFFSET('Water Data'!$E$28,0,10*ROW('Water Data'!E48)))</f>
        <v/>
      </c>
      <c r="BX54" s="277" t="str">
        <f ca="true">+IF(OFFSET('Water Data'!$E$29,0,10*ROW('Water Data'!E48))="","",OFFSET('Water Data'!$E$29,0,10*ROW('Water Data'!E48)))</f>
        <v/>
      </c>
      <c r="BY54" s="277" t="str">
        <f ca="true">+IF(OFFSET('Water Data'!$F$27,0,10*ROW('Water Data'!F48))="","",OFFSET('Water Data'!$F$27,0,10*ROW('Water Data'!F48)))</f>
        <v/>
      </c>
      <c r="BZ54" s="277" t="str">
        <f ca="true">+IF(OFFSET('Water Data'!$F$28,0,10*ROW('Water Data'!F48))="","",OFFSET('Water Data'!$F$28,0,10*ROW('Water Data'!F48)))</f>
        <v/>
      </c>
      <c r="CA54" s="277" t="str">
        <f ca="true">+IF(OFFSET('Water Data'!$F$29,0,10*ROW('Water Data'!F48))="","",OFFSET('Water Data'!$F$29,0,10*ROW('Water Data'!F48)))</f>
        <v/>
      </c>
      <c r="CB54" s="277" t="str">
        <f ca="true">+IF(OFFSET('Water Data'!$G$27,0,10*ROW('Water Data'!G48))="","",OFFSET('Water Data'!$G$27,0,10*ROW('Water Data'!G48)))</f>
        <v/>
      </c>
      <c r="CC54" s="277" t="str">
        <f ca="true">+IF(OFFSET('Water Data'!$G$28,0,10*ROW('Water Data'!G48))="","",OFFSET('Water Data'!$G$28,0,10*ROW('Water Data'!G48)))</f>
        <v/>
      </c>
      <c r="CD54" s="277" t="str">
        <f ca="true">+IF(OFFSET('Water Data'!$G$29,0,10*ROW('Water Data'!G48))="","",OFFSET('Water Data'!$G$29,0,10*ROW('Water Data'!G48)))</f>
        <v/>
      </c>
      <c r="CE54" s="277" t="str">
        <f ca="true">+IF(OFFSET('Water Data'!$H$27,0,10*ROW('Water Data'!H48))="","",OFFSET('Water Data'!$H$27,0,10*ROW('Water Data'!H48)))</f>
        <v/>
      </c>
      <c r="CF54" s="277" t="str">
        <f ca="true">+IF(OFFSET('Water Data'!$H$28,0,10*ROW('Water Data'!H48))="","",OFFSET('Water Data'!$H$28,0,10*ROW('Water Data'!H48)))</f>
        <v/>
      </c>
      <c r="CG54" s="277" t="str">
        <f ca="true">+IF(OFFSET('Water Data'!$H$29,0,10*ROW('Water Data'!H48))="","",OFFSET('Water Data'!$H$29,0,10*ROW('Water Data'!H48)))</f>
        <v/>
      </c>
      <c r="CH54" s="277" t="str">
        <f ca="true">+IF(OFFSET('Water Data'!$I$27,0,10*ROW('Water Data'!I48))="","",OFFSET('Water Data'!$I$27,0,10*ROW('Water Data'!I48)))</f>
        <v/>
      </c>
      <c r="CI54" s="277" t="str">
        <f ca="true">+IF(OFFSET('Water Data'!$I$28,0,10*ROW('Water Data'!I48))="","",OFFSET('Water Data'!$I$28,0,10*ROW('Water Data'!I48)))</f>
        <v/>
      </c>
      <c r="CJ54" s="277" t="str">
        <f ca="true">+IF(OFFSET('Water Data'!$I$29,0,10*ROW('Water Data'!I48))="","",OFFSET('Water Data'!$I$29,0,10*ROW('Water Data'!I48)))</f>
        <v/>
      </c>
      <c r="CK54" s="277" t="str">
        <f ca="true">+IF(OFFSET('Sanitation Data'!$D$28,0,10*ROW('Sanitation Data'!D48))="","",OFFSET('Sanitation Data'!$D$28,0,10*ROW('Sanitation Data'!D48)))</f>
        <v/>
      </c>
      <c r="CL54" s="277" t="str">
        <f ca="true">+IF(OFFSET('Sanitation Data'!$D$29,0,10*ROW('Sanitation Data'!D48))="","",OFFSET('Sanitation Data'!$D$29,0,10*ROW('Sanitation Data'!D48)))</f>
        <v/>
      </c>
      <c r="CM54" s="277" t="str">
        <f ca="true">+IF(OFFSET('Sanitation Data'!$D$30,0,10*ROW('Sanitation Data'!D48))="","",OFFSET('Sanitation Data'!$D$30,0,10*ROW('Sanitation Data'!D48)))</f>
        <v/>
      </c>
      <c r="CN54" s="277" t="str">
        <f ca="true">+IF(OFFSET('Sanitation Data'!$D$31,0,10*ROW('Sanitation Data'!D48))="","",OFFSET('Sanitation Data'!$D$31,0,10*ROW('Sanitation Data'!D48)))</f>
        <v/>
      </c>
      <c r="CO54" s="277" t="str">
        <f ca="true">+IF(OFFSET('Sanitation Data'!$D$32,0,10*ROW('Sanitation Data'!D48))="","",OFFSET('Sanitation Data'!$D$32,0,10*ROW('Sanitation Data'!D48)))</f>
        <v/>
      </c>
      <c r="CP54" s="277" t="str">
        <f ca="true">+IF(OFFSET('Sanitation Data'!$E$28,0,10*ROW('Sanitation Data'!E48))="","",OFFSET('Sanitation Data'!$E$28,0,10*ROW('Sanitation Data'!E48)))</f>
        <v/>
      </c>
      <c r="CQ54" s="277" t="str">
        <f ca="true">+IF(OFFSET('Sanitation Data'!$E$29,0,10*ROW('Sanitation Data'!E48))="","",OFFSET('Sanitation Data'!$E$29,0,10*ROW('Sanitation Data'!E48)))</f>
        <v/>
      </c>
      <c r="CR54" s="277" t="str">
        <f ca="true">+IF(OFFSET('Sanitation Data'!$E$30,0,10*ROW('Sanitation Data'!E48))="","",OFFSET('Sanitation Data'!$E$30,0,10*ROW('Sanitation Data'!E48)))</f>
        <v/>
      </c>
      <c r="CS54" s="277" t="str">
        <f ca="true">+IF(OFFSET('Sanitation Data'!$E$31,0,10*ROW('Sanitation Data'!E48))="","",OFFSET('Sanitation Data'!$E$31,0,10*ROW('Sanitation Data'!E48)))</f>
        <v/>
      </c>
      <c r="CT54" s="277" t="str">
        <f ca="true">+IF(OFFSET('Sanitation Data'!$E$32,0,10*ROW('Sanitation Data'!E48))="","",OFFSET('Sanitation Data'!$E$32,0,10*ROW('Sanitation Data'!E48)))</f>
        <v/>
      </c>
      <c r="CU54" s="277" t="str">
        <f ca="true">+IF(OFFSET('Sanitation Data'!$F$28,0,10*ROW('Sanitation Data'!F48))="","",OFFSET('Sanitation Data'!$F$28,0,10*ROW('Sanitation Data'!F48)))</f>
        <v/>
      </c>
      <c r="CV54" s="277" t="str">
        <f ca="true">+IF(OFFSET('Sanitation Data'!$F$29,0,10*ROW('Sanitation Data'!F48))="","",OFFSET('Sanitation Data'!$F$29,0,10*ROW('Sanitation Data'!F48)))</f>
        <v/>
      </c>
      <c r="CW54" s="277" t="str">
        <f ca="true">+IF(OFFSET('Sanitation Data'!$F$30,0,10*ROW('Sanitation Data'!F48))="","",OFFSET('Sanitation Data'!$F$30,0,10*ROW('Sanitation Data'!F48)))</f>
        <v/>
      </c>
      <c r="CX54" s="277" t="str">
        <f ca="true">+IF(OFFSET('Sanitation Data'!$F$31,0,10*ROW('Sanitation Data'!F48))="","",OFFSET('Sanitation Data'!$F$31,0,10*ROW('Sanitation Data'!F48)))</f>
        <v/>
      </c>
      <c r="CY54" s="277" t="str">
        <f ca="true">+IF(OFFSET('Sanitation Data'!$F$32,0,10*ROW('Sanitation Data'!F48))="","",OFFSET('Sanitation Data'!$F$32,0,10*ROW('Sanitation Data'!F48)))</f>
        <v/>
      </c>
      <c r="CZ54" s="277" t="str">
        <f ca="true">+IF(OFFSET('Sanitation Data'!$G$28,0,10*ROW('Sanitation Data'!G48))="","",OFFSET('Sanitation Data'!$G$28,0,10*ROW('Sanitation Data'!G48)))</f>
        <v/>
      </c>
      <c r="DA54" s="277" t="str">
        <f ca="true">+IF(OFFSET('Sanitation Data'!$G$29,0,10*ROW('Sanitation Data'!G48))="","",OFFSET('Sanitation Data'!$G$29,0,10*ROW('Sanitation Data'!G48)))</f>
        <v/>
      </c>
      <c r="DB54" s="277" t="str">
        <f ca="true">+IF(OFFSET('Sanitation Data'!$G$30,0,10*ROW('Sanitation Data'!G48))="","",OFFSET('Sanitation Data'!$G$30,0,10*ROW('Sanitation Data'!G48)))</f>
        <v/>
      </c>
      <c r="DC54" s="277" t="str">
        <f ca="true">+IF(OFFSET('Sanitation Data'!$G$31,0,10*ROW('Sanitation Data'!G48))="","",OFFSET('Sanitation Data'!$G$31,0,10*ROW('Sanitation Data'!G48)))</f>
        <v/>
      </c>
      <c r="DD54" s="277" t="str">
        <f ca="true">+IF(OFFSET('Sanitation Data'!$G$32,0,10*ROW('Sanitation Data'!G48))="","",OFFSET('Sanitation Data'!$G$32,0,10*ROW('Sanitation Data'!G48)))</f>
        <v/>
      </c>
      <c r="DE54" s="277" t="str">
        <f ca="true">+IF(OFFSET('Sanitation Data'!$H$28,0,10*ROW('Sanitation Data'!H48))="","",OFFSET('Sanitation Data'!$H$28,0,10*ROW('Sanitation Data'!H48)))</f>
        <v/>
      </c>
      <c r="DF54" s="277" t="str">
        <f ca="true">+IF(OFFSET('Sanitation Data'!$H$29,0,10*ROW('Sanitation Data'!H48))="","",OFFSET('Sanitation Data'!$H$29,0,10*ROW('Sanitation Data'!H48)))</f>
        <v/>
      </c>
      <c r="DG54" s="277" t="str">
        <f ca="true">+IF(OFFSET('Sanitation Data'!$H$30,0,10*ROW('Sanitation Data'!H48))="","",OFFSET('Sanitation Data'!$H$30,0,10*ROW('Sanitation Data'!H48)))</f>
        <v/>
      </c>
      <c r="DH54" s="277" t="str">
        <f ca="true">+IF(OFFSET('Sanitation Data'!$H$31,0,10*ROW('Sanitation Data'!H48))="","",OFFSET('Sanitation Data'!$H$31,0,10*ROW('Sanitation Data'!H48)))</f>
        <v/>
      </c>
      <c r="DI54" s="277" t="str">
        <f ca="true">+IF(OFFSET('Sanitation Data'!$H$32,0,10*ROW('Sanitation Data'!H48))="","",OFFSET('Sanitation Data'!$H$32,0,10*ROW('Sanitation Data'!H48)))</f>
        <v/>
      </c>
      <c r="DJ54" s="277" t="str">
        <f ca="true">+IF(OFFSET('Sanitation Data'!$I$28,0,10*ROW('Sanitation Data'!I48))="","",OFFSET('Sanitation Data'!$I$28,0,10*ROW('Sanitation Data'!I48)))</f>
        <v/>
      </c>
      <c r="DK54" s="277" t="str">
        <f ca="true">+IF(OFFSET('Sanitation Data'!$I$29,0,10*ROW('Sanitation Data'!I48))="","",OFFSET('Sanitation Data'!$I$29,0,10*ROW('Sanitation Data'!I48)))</f>
        <v/>
      </c>
      <c r="DL54" s="277" t="str">
        <f ca="true">+IF(OFFSET('Sanitation Data'!$I$30,0,10*ROW('Sanitation Data'!I48))="","",OFFSET('Sanitation Data'!$I$30,0,10*ROW('Sanitation Data'!I48)))</f>
        <v/>
      </c>
      <c r="DM54" s="277" t="str">
        <f ca="true">+IF(OFFSET('Sanitation Data'!$I$31,0,10*ROW('Sanitation Data'!I48))="","",OFFSET('Sanitation Data'!$I$31,0,10*ROW('Sanitation Data'!I48)))</f>
        <v/>
      </c>
      <c r="DN54" s="277" t="str">
        <f ca="true">+IF(OFFSET('Sanitation Data'!$I$32,0,10*ROW('Sanitation Data'!I48))="","",OFFSET('Sanitation Data'!$I$32,0,10*ROW('Sanitation Data'!I48)))</f>
        <v/>
      </c>
      <c r="DO54" s="277" t="str">
        <f ca="true">+IF(OFFSET('Hygiene Data'!$D$11,0,10*ROW('Hygiene Data'!D48))="","",OFFSET('Hygiene Data'!$D$11,0,10*ROW('Hygiene Data'!D48)))</f>
        <v/>
      </c>
      <c r="DP54" s="277" t="str">
        <f ca="true">+IF(OFFSET('Hygiene Data'!$D$12,0,10*ROW('Hygiene Data'!D48))="","",OFFSET('Hygiene Data'!$D$12,0,10*ROW('Hygiene Data'!D48)))</f>
        <v/>
      </c>
      <c r="DQ54" s="277" t="str">
        <f ca="true">+IF(OFFSET('Hygiene Data'!$D$13,0,10*ROW('Hygiene Data'!D48))="","",OFFSET('Hygiene Data'!$D$13,0,10*ROW('Hygiene Data'!D48)))</f>
        <v/>
      </c>
      <c r="DR54" s="277" t="str">
        <f ca="true">+IF(OFFSET('Hygiene Data'!$E$11,0,10*ROW('Hygiene Data'!E48))="","",OFFSET('Hygiene Data'!$E$11,0,10*ROW('Hygiene Data'!E48)))</f>
        <v/>
      </c>
      <c r="DS54" s="277" t="str">
        <f ca="true">+IF(OFFSET('Hygiene Data'!$E$12,0,10*ROW('Hygiene Data'!E48))="","",OFFSET('Hygiene Data'!$E$12,0,10*ROW('Hygiene Data'!E48)))</f>
        <v/>
      </c>
      <c r="DT54" s="277" t="str">
        <f ca="true">+IF(OFFSET('Hygiene Data'!$E$13,0,10*ROW('Hygiene Data'!E48))="","",OFFSET('Hygiene Data'!$E$13,0,10*ROW('Hygiene Data'!E48)))</f>
        <v/>
      </c>
      <c r="DU54" s="277" t="str">
        <f ca="true">+IF(OFFSET('Hygiene Data'!$F$11,0,10*ROW('Hygiene Data'!F48))="","",OFFSET('Hygiene Data'!$F$11,0,10*ROW('Hygiene Data'!F48)))</f>
        <v/>
      </c>
      <c r="DV54" s="277" t="str">
        <f ca="true">+IF(OFFSET('Hygiene Data'!$F$12,0,10*ROW('Hygiene Data'!F48))="","",OFFSET('Hygiene Data'!$F$12,0,10*ROW('Hygiene Data'!F48)))</f>
        <v/>
      </c>
      <c r="DW54" s="277" t="str">
        <f ca="true">+IF(OFFSET('Hygiene Data'!$F$13,0,10*ROW('Hygiene Data'!F48))="","",OFFSET('Hygiene Data'!$F$13,0,10*ROW('Hygiene Data'!F48)))</f>
        <v/>
      </c>
      <c r="DX54" s="277" t="str">
        <f ca="true">+IF(OFFSET('Hygiene Data'!$G$11,0,10*ROW('Hygiene Data'!G48))="","",OFFSET('Hygiene Data'!$G$11,0,10*ROW('Hygiene Data'!G48)))</f>
        <v/>
      </c>
      <c r="DY54" s="277" t="str">
        <f ca="true">+IF(OFFSET('Hygiene Data'!$G$12,0,10*ROW('Hygiene Data'!G48))="","",OFFSET('Hygiene Data'!$G$12,0,10*ROW('Hygiene Data'!G48)))</f>
        <v/>
      </c>
      <c r="DZ54" s="277" t="str">
        <f ca="true">+IF(OFFSET('Hygiene Data'!$G$13,0,10*ROW('Hygiene Data'!G48))="","",OFFSET('Hygiene Data'!$G$13,0,10*ROW('Hygiene Data'!G48)))</f>
        <v/>
      </c>
      <c r="EA54" s="277" t="str">
        <f ca="true">+IF(OFFSET('Hygiene Data'!$H$11,0,10*ROW('Hygiene Data'!H48))="","",OFFSET('Hygiene Data'!$H$11,0,10*ROW('Hygiene Data'!H48)))</f>
        <v/>
      </c>
      <c r="EB54" s="277" t="str">
        <f ca="true">+IF(OFFSET('Hygiene Data'!$H$12,0,10*ROW('Hygiene Data'!H48))="","",OFFSET('Hygiene Data'!$H$12,0,10*ROW('Hygiene Data'!H48)))</f>
        <v/>
      </c>
      <c r="EC54" s="277" t="str">
        <f ca="true">+IF(OFFSET('Hygiene Data'!$H$13,0,10*ROW('Hygiene Data'!H48))="","",OFFSET('Hygiene Data'!$H$13,0,10*ROW('Hygiene Data'!H48)))</f>
        <v/>
      </c>
      <c r="ED54" s="277" t="str">
        <f ca="true">+IF(OFFSET('Hygiene Data'!$I$11,0,10*ROW('Hygiene Data'!I48))="","",OFFSET('Hygiene Data'!$I$11,0,10*ROW('Hygiene Data'!I48)))</f>
        <v/>
      </c>
      <c r="EE54" s="277" t="str">
        <f ca="true">+IF(OFFSET('Hygiene Data'!$I$12,0,10*ROW('Hygiene Data'!I48))="","",OFFSET('Hygiene Data'!$I$12,0,10*ROW('Hygiene Data'!I48)))</f>
        <v/>
      </c>
      <c r="EF54" s="277"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3"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7"/>
      <c r="BS55" s="277" t="str">
        <f ca="true">+IF(OFFSET('Water Data'!$D$27,0,10*ROW('Water Data'!D49))="","",OFFSET('Water Data'!$D$27,0,10*ROW('Water Data'!D49)))</f>
        <v/>
      </c>
      <c r="BT55" s="277" t="str">
        <f ca="true">+IF(OFFSET('Water Data'!$D$28,0,10*ROW('Water Data'!D49))="","",OFFSET('Water Data'!$D$28,0,10*ROW('Water Data'!D49)))</f>
        <v/>
      </c>
      <c r="BU55" s="277" t="str">
        <f ca="true">+IF(OFFSET('Water Data'!$D$29,0,10*ROW('Water Data'!D49))="","",OFFSET('Water Data'!$D$29,0,10*ROW('Water Data'!D49)))</f>
        <v/>
      </c>
      <c r="BV55" s="277" t="str">
        <f ca="true">+IF(OFFSET('Water Data'!$E$27,0,10*ROW('Water Data'!E49))="","",OFFSET('Water Data'!$E$27,0,10*ROW('Water Data'!E49)))</f>
        <v/>
      </c>
      <c r="BW55" s="277" t="str">
        <f ca="true">+IF(OFFSET('Water Data'!$E$28,0,10*ROW('Water Data'!E49))="","",OFFSET('Water Data'!$E$28,0,10*ROW('Water Data'!E49)))</f>
        <v/>
      </c>
      <c r="BX55" s="277" t="str">
        <f ca="true">+IF(OFFSET('Water Data'!$E$29,0,10*ROW('Water Data'!E49))="","",OFFSET('Water Data'!$E$29,0,10*ROW('Water Data'!E49)))</f>
        <v/>
      </c>
      <c r="BY55" s="277" t="str">
        <f ca="true">+IF(OFFSET('Water Data'!$F$27,0,10*ROW('Water Data'!F49))="","",OFFSET('Water Data'!$F$27,0,10*ROW('Water Data'!F49)))</f>
        <v/>
      </c>
      <c r="BZ55" s="277" t="str">
        <f ca="true">+IF(OFFSET('Water Data'!$F$28,0,10*ROW('Water Data'!F49))="","",OFFSET('Water Data'!$F$28,0,10*ROW('Water Data'!F49)))</f>
        <v/>
      </c>
      <c r="CA55" s="277" t="str">
        <f ca="true">+IF(OFFSET('Water Data'!$F$29,0,10*ROW('Water Data'!F49))="","",OFFSET('Water Data'!$F$29,0,10*ROW('Water Data'!F49)))</f>
        <v/>
      </c>
      <c r="CB55" s="277" t="str">
        <f ca="true">+IF(OFFSET('Water Data'!$G$27,0,10*ROW('Water Data'!G49))="","",OFFSET('Water Data'!$G$27,0,10*ROW('Water Data'!G49)))</f>
        <v/>
      </c>
      <c r="CC55" s="277" t="str">
        <f ca="true">+IF(OFFSET('Water Data'!$G$28,0,10*ROW('Water Data'!G49))="","",OFFSET('Water Data'!$G$28,0,10*ROW('Water Data'!G49)))</f>
        <v/>
      </c>
      <c r="CD55" s="277" t="str">
        <f ca="true">+IF(OFFSET('Water Data'!$G$29,0,10*ROW('Water Data'!G49))="","",OFFSET('Water Data'!$G$29,0,10*ROW('Water Data'!G49)))</f>
        <v/>
      </c>
      <c r="CE55" s="277" t="str">
        <f ca="true">+IF(OFFSET('Water Data'!$H$27,0,10*ROW('Water Data'!H49))="","",OFFSET('Water Data'!$H$27,0,10*ROW('Water Data'!H49)))</f>
        <v/>
      </c>
      <c r="CF55" s="277" t="str">
        <f ca="true">+IF(OFFSET('Water Data'!$H$28,0,10*ROW('Water Data'!H49))="","",OFFSET('Water Data'!$H$28,0,10*ROW('Water Data'!H49)))</f>
        <v/>
      </c>
      <c r="CG55" s="277" t="str">
        <f ca="true">+IF(OFFSET('Water Data'!$H$29,0,10*ROW('Water Data'!H49))="","",OFFSET('Water Data'!$H$29,0,10*ROW('Water Data'!H49)))</f>
        <v/>
      </c>
      <c r="CH55" s="277" t="str">
        <f ca="true">+IF(OFFSET('Water Data'!$I$27,0,10*ROW('Water Data'!I49))="","",OFFSET('Water Data'!$I$27,0,10*ROW('Water Data'!I49)))</f>
        <v/>
      </c>
      <c r="CI55" s="277" t="str">
        <f ca="true">+IF(OFFSET('Water Data'!$I$28,0,10*ROW('Water Data'!I49))="","",OFFSET('Water Data'!$I$28,0,10*ROW('Water Data'!I49)))</f>
        <v/>
      </c>
      <c r="CJ55" s="277" t="str">
        <f ca="true">+IF(OFFSET('Water Data'!$I$29,0,10*ROW('Water Data'!I49))="","",OFFSET('Water Data'!$I$29,0,10*ROW('Water Data'!I49)))</f>
        <v/>
      </c>
      <c r="CK55" s="277" t="str">
        <f ca="true">+IF(OFFSET('Sanitation Data'!$D$28,0,10*ROW('Sanitation Data'!D49))="","",OFFSET('Sanitation Data'!$D$28,0,10*ROW('Sanitation Data'!D49)))</f>
        <v/>
      </c>
      <c r="CL55" s="277" t="str">
        <f ca="true">+IF(OFFSET('Sanitation Data'!$D$29,0,10*ROW('Sanitation Data'!D49))="","",OFFSET('Sanitation Data'!$D$29,0,10*ROW('Sanitation Data'!D49)))</f>
        <v/>
      </c>
      <c r="CM55" s="277" t="str">
        <f ca="true">+IF(OFFSET('Sanitation Data'!$D$30,0,10*ROW('Sanitation Data'!D49))="","",OFFSET('Sanitation Data'!$D$30,0,10*ROW('Sanitation Data'!D49)))</f>
        <v/>
      </c>
      <c r="CN55" s="277" t="str">
        <f ca="true">+IF(OFFSET('Sanitation Data'!$D$31,0,10*ROW('Sanitation Data'!D49))="","",OFFSET('Sanitation Data'!$D$31,0,10*ROW('Sanitation Data'!D49)))</f>
        <v/>
      </c>
      <c r="CO55" s="277" t="str">
        <f ca="true">+IF(OFFSET('Sanitation Data'!$D$32,0,10*ROW('Sanitation Data'!D49))="","",OFFSET('Sanitation Data'!$D$32,0,10*ROW('Sanitation Data'!D49)))</f>
        <v/>
      </c>
      <c r="CP55" s="277" t="str">
        <f ca="true">+IF(OFFSET('Sanitation Data'!$E$28,0,10*ROW('Sanitation Data'!E49))="","",OFFSET('Sanitation Data'!$E$28,0,10*ROW('Sanitation Data'!E49)))</f>
        <v/>
      </c>
      <c r="CQ55" s="277" t="str">
        <f ca="true">+IF(OFFSET('Sanitation Data'!$E$29,0,10*ROW('Sanitation Data'!E49))="","",OFFSET('Sanitation Data'!$E$29,0,10*ROW('Sanitation Data'!E49)))</f>
        <v/>
      </c>
      <c r="CR55" s="277" t="str">
        <f ca="true">+IF(OFFSET('Sanitation Data'!$E$30,0,10*ROW('Sanitation Data'!E49))="","",OFFSET('Sanitation Data'!$E$30,0,10*ROW('Sanitation Data'!E49)))</f>
        <v/>
      </c>
      <c r="CS55" s="277" t="str">
        <f ca="true">+IF(OFFSET('Sanitation Data'!$E$31,0,10*ROW('Sanitation Data'!E49))="","",OFFSET('Sanitation Data'!$E$31,0,10*ROW('Sanitation Data'!E49)))</f>
        <v/>
      </c>
      <c r="CT55" s="277" t="str">
        <f ca="true">+IF(OFFSET('Sanitation Data'!$E$32,0,10*ROW('Sanitation Data'!E49))="","",OFFSET('Sanitation Data'!$E$32,0,10*ROW('Sanitation Data'!E49)))</f>
        <v/>
      </c>
      <c r="CU55" s="277" t="str">
        <f ca="true">+IF(OFFSET('Sanitation Data'!$F$28,0,10*ROW('Sanitation Data'!F49))="","",OFFSET('Sanitation Data'!$F$28,0,10*ROW('Sanitation Data'!F49)))</f>
        <v/>
      </c>
      <c r="CV55" s="277" t="str">
        <f ca="true">+IF(OFFSET('Sanitation Data'!$F$29,0,10*ROW('Sanitation Data'!F49))="","",OFFSET('Sanitation Data'!$F$29,0,10*ROW('Sanitation Data'!F49)))</f>
        <v/>
      </c>
      <c r="CW55" s="277" t="str">
        <f ca="true">+IF(OFFSET('Sanitation Data'!$F$30,0,10*ROW('Sanitation Data'!F49))="","",OFFSET('Sanitation Data'!$F$30,0,10*ROW('Sanitation Data'!F49)))</f>
        <v/>
      </c>
      <c r="CX55" s="277" t="str">
        <f ca="true">+IF(OFFSET('Sanitation Data'!$F$31,0,10*ROW('Sanitation Data'!F49))="","",OFFSET('Sanitation Data'!$F$31,0,10*ROW('Sanitation Data'!F49)))</f>
        <v/>
      </c>
      <c r="CY55" s="277" t="str">
        <f ca="true">+IF(OFFSET('Sanitation Data'!$F$32,0,10*ROW('Sanitation Data'!F49))="","",OFFSET('Sanitation Data'!$F$32,0,10*ROW('Sanitation Data'!F49)))</f>
        <v/>
      </c>
      <c r="CZ55" s="277" t="str">
        <f ca="true">+IF(OFFSET('Sanitation Data'!$G$28,0,10*ROW('Sanitation Data'!G49))="","",OFFSET('Sanitation Data'!$G$28,0,10*ROW('Sanitation Data'!G49)))</f>
        <v/>
      </c>
      <c r="DA55" s="277" t="str">
        <f ca="true">+IF(OFFSET('Sanitation Data'!$G$29,0,10*ROW('Sanitation Data'!G49))="","",OFFSET('Sanitation Data'!$G$29,0,10*ROW('Sanitation Data'!G49)))</f>
        <v/>
      </c>
      <c r="DB55" s="277" t="str">
        <f ca="true">+IF(OFFSET('Sanitation Data'!$G$30,0,10*ROW('Sanitation Data'!G49))="","",OFFSET('Sanitation Data'!$G$30,0,10*ROW('Sanitation Data'!G49)))</f>
        <v/>
      </c>
      <c r="DC55" s="277" t="str">
        <f ca="true">+IF(OFFSET('Sanitation Data'!$G$31,0,10*ROW('Sanitation Data'!G49))="","",OFFSET('Sanitation Data'!$G$31,0,10*ROW('Sanitation Data'!G49)))</f>
        <v/>
      </c>
      <c r="DD55" s="277" t="str">
        <f ca="true">+IF(OFFSET('Sanitation Data'!$G$32,0,10*ROW('Sanitation Data'!G49))="","",OFFSET('Sanitation Data'!$G$32,0,10*ROW('Sanitation Data'!G49)))</f>
        <v/>
      </c>
      <c r="DE55" s="277" t="str">
        <f ca="true">+IF(OFFSET('Sanitation Data'!$H$28,0,10*ROW('Sanitation Data'!H49))="","",OFFSET('Sanitation Data'!$H$28,0,10*ROW('Sanitation Data'!H49)))</f>
        <v/>
      </c>
      <c r="DF55" s="277" t="str">
        <f ca="true">+IF(OFFSET('Sanitation Data'!$H$29,0,10*ROW('Sanitation Data'!H49))="","",OFFSET('Sanitation Data'!$H$29,0,10*ROW('Sanitation Data'!H49)))</f>
        <v/>
      </c>
      <c r="DG55" s="277" t="str">
        <f ca="true">+IF(OFFSET('Sanitation Data'!$H$30,0,10*ROW('Sanitation Data'!H49))="","",OFFSET('Sanitation Data'!$H$30,0,10*ROW('Sanitation Data'!H49)))</f>
        <v/>
      </c>
      <c r="DH55" s="277" t="str">
        <f ca="true">+IF(OFFSET('Sanitation Data'!$H$31,0,10*ROW('Sanitation Data'!H49))="","",OFFSET('Sanitation Data'!$H$31,0,10*ROW('Sanitation Data'!H49)))</f>
        <v/>
      </c>
      <c r="DI55" s="277" t="str">
        <f ca="true">+IF(OFFSET('Sanitation Data'!$H$32,0,10*ROW('Sanitation Data'!H49))="","",OFFSET('Sanitation Data'!$H$32,0,10*ROW('Sanitation Data'!H49)))</f>
        <v/>
      </c>
      <c r="DJ55" s="277" t="str">
        <f ca="true">+IF(OFFSET('Sanitation Data'!$I$28,0,10*ROW('Sanitation Data'!I49))="","",OFFSET('Sanitation Data'!$I$28,0,10*ROW('Sanitation Data'!I49)))</f>
        <v/>
      </c>
      <c r="DK55" s="277" t="str">
        <f ca="true">+IF(OFFSET('Sanitation Data'!$I$29,0,10*ROW('Sanitation Data'!I49))="","",OFFSET('Sanitation Data'!$I$29,0,10*ROW('Sanitation Data'!I49)))</f>
        <v/>
      </c>
      <c r="DL55" s="277" t="str">
        <f ca="true">+IF(OFFSET('Sanitation Data'!$I$30,0,10*ROW('Sanitation Data'!I49))="","",OFFSET('Sanitation Data'!$I$30,0,10*ROW('Sanitation Data'!I49)))</f>
        <v/>
      </c>
      <c r="DM55" s="277" t="str">
        <f ca="true">+IF(OFFSET('Sanitation Data'!$I$31,0,10*ROW('Sanitation Data'!I49))="","",OFFSET('Sanitation Data'!$I$31,0,10*ROW('Sanitation Data'!I49)))</f>
        <v/>
      </c>
      <c r="DN55" s="277" t="str">
        <f ca="true">+IF(OFFSET('Sanitation Data'!$I$32,0,10*ROW('Sanitation Data'!I49))="","",OFFSET('Sanitation Data'!$I$32,0,10*ROW('Sanitation Data'!I49)))</f>
        <v/>
      </c>
      <c r="DO55" s="277" t="str">
        <f ca="true">+IF(OFFSET('Hygiene Data'!$D$11,0,10*ROW('Hygiene Data'!D49))="","",OFFSET('Hygiene Data'!$D$11,0,10*ROW('Hygiene Data'!D49)))</f>
        <v/>
      </c>
      <c r="DP55" s="277" t="str">
        <f ca="true">+IF(OFFSET('Hygiene Data'!$D$12,0,10*ROW('Hygiene Data'!D49))="","",OFFSET('Hygiene Data'!$D$12,0,10*ROW('Hygiene Data'!D49)))</f>
        <v/>
      </c>
      <c r="DQ55" s="277" t="str">
        <f ca="true">+IF(OFFSET('Hygiene Data'!$D$13,0,10*ROW('Hygiene Data'!D49))="","",OFFSET('Hygiene Data'!$D$13,0,10*ROW('Hygiene Data'!D49)))</f>
        <v/>
      </c>
      <c r="DR55" s="277" t="str">
        <f ca="true">+IF(OFFSET('Hygiene Data'!$E$11,0,10*ROW('Hygiene Data'!E49))="","",OFFSET('Hygiene Data'!$E$11,0,10*ROW('Hygiene Data'!E49)))</f>
        <v/>
      </c>
      <c r="DS55" s="277" t="str">
        <f ca="true">+IF(OFFSET('Hygiene Data'!$E$12,0,10*ROW('Hygiene Data'!E49))="","",OFFSET('Hygiene Data'!$E$12,0,10*ROW('Hygiene Data'!E49)))</f>
        <v/>
      </c>
      <c r="DT55" s="277" t="str">
        <f ca="true">+IF(OFFSET('Hygiene Data'!$E$13,0,10*ROW('Hygiene Data'!E49))="","",OFFSET('Hygiene Data'!$E$13,0,10*ROW('Hygiene Data'!E49)))</f>
        <v/>
      </c>
      <c r="DU55" s="277" t="str">
        <f ca="true">+IF(OFFSET('Hygiene Data'!$F$11,0,10*ROW('Hygiene Data'!F49))="","",OFFSET('Hygiene Data'!$F$11,0,10*ROW('Hygiene Data'!F49)))</f>
        <v/>
      </c>
      <c r="DV55" s="277" t="str">
        <f ca="true">+IF(OFFSET('Hygiene Data'!$F$12,0,10*ROW('Hygiene Data'!F49))="","",OFFSET('Hygiene Data'!$F$12,0,10*ROW('Hygiene Data'!F49)))</f>
        <v/>
      </c>
      <c r="DW55" s="277" t="str">
        <f ca="true">+IF(OFFSET('Hygiene Data'!$F$13,0,10*ROW('Hygiene Data'!F49))="","",OFFSET('Hygiene Data'!$F$13,0,10*ROW('Hygiene Data'!F49)))</f>
        <v/>
      </c>
      <c r="DX55" s="277" t="str">
        <f ca="true">+IF(OFFSET('Hygiene Data'!$G$11,0,10*ROW('Hygiene Data'!G49))="","",OFFSET('Hygiene Data'!$G$11,0,10*ROW('Hygiene Data'!G49)))</f>
        <v/>
      </c>
      <c r="DY55" s="277" t="str">
        <f ca="true">+IF(OFFSET('Hygiene Data'!$G$12,0,10*ROW('Hygiene Data'!G49))="","",OFFSET('Hygiene Data'!$G$12,0,10*ROW('Hygiene Data'!G49)))</f>
        <v/>
      </c>
      <c r="DZ55" s="277" t="str">
        <f ca="true">+IF(OFFSET('Hygiene Data'!$G$13,0,10*ROW('Hygiene Data'!G49))="","",OFFSET('Hygiene Data'!$G$13,0,10*ROW('Hygiene Data'!G49)))</f>
        <v/>
      </c>
      <c r="EA55" s="277" t="str">
        <f ca="true">+IF(OFFSET('Hygiene Data'!$H$11,0,10*ROW('Hygiene Data'!H49))="","",OFFSET('Hygiene Data'!$H$11,0,10*ROW('Hygiene Data'!H49)))</f>
        <v/>
      </c>
      <c r="EB55" s="277" t="str">
        <f ca="true">+IF(OFFSET('Hygiene Data'!$H$12,0,10*ROW('Hygiene Data'!H49))="","",OFFSET('Hygiene Data'!$H$12,0,10*ROW('Hygiene Data'!H49)))</f>
        <v/>
      </c>
      <c r="EC55" s="277" t="str">
        <f ca="true">+IF(OFFSET('Hygiene Data'!$H$13,0,10*ROW('Hygiene Data'!H49))="","",OFFSET('Hygiene Data'!$H$13,0,10*ROW('Hygiene Data'!H49)))</f>
        <v/>
      </c>
      <c r="ED55" s="277" t="str">
        <f ca="true">+IF(OFFSET('Hygiene Data'!$I$11,0,10*ROW('Hygiene Data'!I49))="","",OFFSET('Hygiene Data'!$I$11,0,10*ROW('Hygiene Data'!I49)))</f>
        <v/>
      </c>
      <c r="EE55" s="277" t="str">
        <f ca="true">+IF(OFFSET('Hygiene Data'!$I$12,0,10*ROW('Hygiene Data'!I49))="","",OFFSET('Hygiene Data'!$I$12,0,10*ROW('Hygiene Data'!I49)))</f>
        <v/>
      </c>
      <c r="EF55" s="277"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3"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7"/>
      <c r="BS56" s="277" t="str">
        <f ca="true">+IF(OFFSET('Water Data'!$D$27,0,10*ROW('Water Data'!D50))="","",OFFSET('Water Data'!$D$27,0,10*ROW('Water Data'!D50)))</f>
        <v/>
      </c>
      <c r="BT56" s="277" t="str">
        <f ca="true">+IF(OFFSET('Water Data'!$D$28,0,10*ROW('Water Data'!D50))="","",OFFSET('Water Data'!$D$28,0,10*ROW('Water Data'!D50)))</f>
        <v/>
      </c>
      <c r="BU56" s="277" t="str">
        <f ca="true">+IF(OFFSET('Water Data'!$D$29,0,10*ROW('Water Data'!D50))="","",OFFSET('Water Data'!$D$29,0,10*ROW('Water Data'!D50)))</f>
        <v/>
      </c>
      <c r="BV56" s="277" t="str">
        <f ca="true">+IF(OFFSET('Water Data'!$E$27,0,10*ROW('Water Data'!E50))="","",OFFSET('Water Data'!$E$27,0,10*ROW('Water Data'!E50)))</f>
        <v/>
      </c>
      <c r="BW56" s="277" t="str">
        <f ca="true">+IF(OFFSET('Water Data'!$E$28,0,10*ROW('Water Data'!E50))="","",OFFSET('Water Data'!$E$28,0,10*ROW('Water Data'!E50)))</f>
        <v/>
      </c>
      <c r="BX56" s="277" t="str">
        <f ca="true">+IF(OFFSET('Water Data'!$E$29,0,10*ROW('Water Data'!E50))="","",OFFSET('Water Data'!$E$29,0,10*ROW('Water Data'!E50)))</f>
        <v/>
      </c>
      <c r="BY56" s="277" t="str">
        <f ca="true">+IF(OFFSET('Water Data'!$F$27,0,10*ROW('Water Data'!F50))="","",OFFSET('Water Data'!$F$27,0,10*ROW('Water Data'!F50)))</f>
        <v/>
      </c>
      <c r="BZ56" s="277" t="str">
        <f ca="true">+IF(OFFSET('Water Data'!$F$28,0,10*ROW('Water Data'!F50))="","",OFFSET('Water Data'!$F$28,0,10*ROW('Water Data'!F50)))</f>
        <v/>
      </c>
      <c r="CA56" s="277" t="str">
        <f ca="true">+IF(OFFSET('Water Data'!$F$29,0,10*ROW('Water Data'!F50))="","",OFFSET('Water Data'!$F$29,0,10*ROW('Water Data'!F50)))</f>
        <v/>
      </c>
      <c r="CB56" s="277" t="str">
        <f ca="true">+IF(OFFSET('Water Data'!$G$27,0,10*ROW('Water Data'!G50))="","",OFFSET('Water Data'!$G$27,0,10*ROW('Water Data'!G50)))</f>
        <v/>
      </c>
      <c r="CC56" s="277" t="str">
        <f ca="true">+IF(OFFSET('Water Data'!$G$28,0,10*ROW('Water Data'!G50))="","",OFFSET('Water Data'!$G$28,0,10*ROW('Water Data'!G50)))</f>
        <v/>
      </c>
      <c r="CD56" s="277" t="str">
        <f ca="true">+IF(OFFSET('Water Data'!$G$29,0,10*ROW('Water Data'!G50))="","",OFFSET('Water Data'!$G$29,0,10*ROW('Water Data'!G50)))</f>
        <v/>
      </c>
      <c r="CE56" s="277" t="str">
        <f ca="true">+IF(OFFSET('Water Data'!$H$27,0,10*ROW('Water Data'!H50))="","",OFFSET('Water Data'!$H$27,0,10*ROW('Water Data'!H50)))</f>
        <v/>
      </c>
      <c r="CF56" s="277" t="str">
        <f ca="true">+IF(OFFSET('Water Data'!$H$28,0,10*ROW('Water Data'!H50))="","",OFFSET('Water Data'!$H$28,0,10*ROW('Water Data'!H50)))</f>
        <v/>
      </c>
      <c r="CG56" s="277" t="str">
        <f ca="true">+IF(OFFSET('Water Data'!$H$29,0,10*ROW('Water Data'!H50))="","",OFFSET('Water Data'!$H$29,0,10*ROW('Water Data'!H50)))</f>
        <v/>
      </c>
      <c r="CH56" s="277" t="str">
        <f ca="true">+IF(OFFSET('Water Data'!$I$27,0,10*ROW('Water Data'!I50))="","",OFFSET('Water Data'!$I$27,0,10*ROW('Water Data'!I50)))</f>
        <v/>
      </c>
      <c r="CI56" s="277" t="str">
        <f ca="true">+IF(OFFSET('Water Data'!$I$28,0,10*ROW('Water Data'!I50))="","",OFFSET('Water Data'!$I$28,0,10*ROW('Water Data'!I50)))</f>
        <v/>
      </c>
      <c r="CJ56" s="277" t="str">
        <f ca="true">+IF(OFFSET('Water Data'!$I$29,0,10*ROW('Water Data'!I50))="","",OFFSET('Water Data'!$I$29,0,10*ROW('Water Data'!I50)))</f>
        <v/>
      </c>
      <c r="CK56" s="277" t="str">
        <f ca="true">+IF(OFFSET('Sanitation Data'!$D$28,0,10*ROW('Sanitation Data'!D50))="","",OFFSET('Sanitation Data'!$D$28,0,10*ROW('Sanitation Data'!D50)))</f>
        <v/>
      </c>
      <c r="CL56" s="277" t="str">
        <f ca="true">+IF(OFFSET('Sanitation Data'!$D$29,0,10*ROW('Sanitation Data'!D50))="","",OFFSET('Sanitation Data'!$D$29,0,10*ROW('Sanitation Data'!D50)))</f>
        <v/>
      </c>
      <c r="CM56" s="277" t="str">
        <f ca="true">+IF(OFFSET('Sanitation Data'!$D$30,0,10*ROW('Sanitation Data'!D50))="","",OFFSET('Sanitation Data'!$D$30,0,10*ROW('Sanitation Data'!D50)))</f>
        <v/>
      </c>
      <c r="CN56" s="277" t="str">
        <f ca="true">+IF(OFFSET('Sanitation Data'!$D$31,0,10*ROW('Sanitation Data'!D50))="","",OFFSET('Sanitation Data'!$D$31,0,10*ROW('Sanitation Data'!D50)))</f>
        <v/>
      </c>
      <c r="CO56" s="277" t="str">
        <f ca="true">+IF(OFFSET('Sanitation Data'!$D$32,0,10*ROW('Sanitation Data'!D50))="","",OFFSET('Sanitation Data'!$D$32,0,10*ROW('Sanitation Data'!D50)))</f>
        <v/>
      </c>
      <c r="CP56" s="277" t="str">
        <f ca="true">+IF(OFFSET('Sanitation Data'!$E$28,0,10*ROW('Sanitation Data'!E50))="","",OFFSET('Sanitation Data'!$E$28,0,10*ROW('Sanitation Data'!E50)))</f>
        <v/>
      </c>
      <c r="CQ56" s="277" t="str">
        <f ca="true">+IF(OFFSET('Sanitation Data'!$E$29,0,10*ROW('Sanitation Data'!E50))="","",OFFSET('Sanitation Data'!$E$29,0,10*ROW('Sanitation Data'!E50)))</f>
        <v/>
      </c>
      <c r="CR56" s="277" t="str">
        <f ca="true">+IF(OFFSET('Sanitation Data'!$E$30,0,10*ROW('Sanitation Data'!E50))="","",OFFSET('Sanitation Data'!$E$30,0,10*ROW('Sanitation Data'!E50)))</f>
        <v/>
      </c>
      <c r="CS56" s="277" t="str">
        <f ca="true">+IF(OFFSET('Sanitation Data'!$E$31,0,10*ROW('Sanitation Data'!E50))="","",OFFSET('Sanitation Data'!$E$31,0,10*ROW('Sanitation Data'!E50)))</f>
        <v/>
      </c>
      <c r="CT56" s="277" t="str">
        <f ca="true">+IF(OFFSET('Sanitation Data'!$E$32,0,10*ROW('Sanitation Data'!E50))="","",OFFSET('Sanitation Data'!$E$32,0,10*ROW('Sanitation Data'!E50)))</f>
        <v/>
      </c>
      <c r="CU56" s="277" t="str">
        <f ca="true">+IF(OFFSET('Sanitation Data'!$F$28,0,10*ROW('Sanitation Data'!F50))="","",OFFSET('Sanitation Data'!$F$28,0,10*ROW('Sanitation Data'!F50)))</f>
        <v/>
      </c>
      <c r="CV56" s="277" t="str">
        <f ca="true">+IF(OFFSET('Sanitation Data'!$F$29,0,10*ROW('Sanitation Data'!F50))="","",OFFSET('Sanitation Data'!$F$29,0,10*ROW('Sanitation Data'!F50)))</f>
        <v/>
      </c>
      <c r="CW56" s="277" t="str">
        <f ca="true">+IF(OFFSET('Sanitation Data'!$F$30,0,10*ROW('Sanitation Data'!F50))="","",OFFSET('Sanitation Data'!$F$30,0,10*ROW('Sanitation Data'!F50)))</f>
        <v/>
      </c>
      <c r="CX56" s="277" t="str">
        <f ca="true">+IF(OFFSET('Sanitation Data'!$F$31,0,10*ROW('Sanitation Data'!F50))="","",OFFSET('Sanitation Data'!$F$31,0,10*ROW('Sanitation Data'!F50)))</f>
        <v/>
      </c>
      <c r="CY56" s="277" t="str">
        <f ca="true">+IF(OFFSET('Sanitation Data'!$F$32,0,10*ROW('Sanitation Data'!F50))="","",OFFSET('Sanitation Data'!$F$32,0,10*ROW('Sanitation Data'!F50)))</f>
        <v/>
      </c>
      <c r="CZ56" s="277" t="str">
        <f ca="true">+IF(OFFSET('Sanitation Data'!$G$28,0,10*ROW('Sanitation Data'!G50))="","",OFFSET('Sanitation Data'!$G$28,0,10*ROW('Sanitation Data'!G50)))</f>
        <v/>
      </c>
      <c r="DA56" s="277" t="str">
        <f ca="true">+IF(OFFSET('Sanitation Data'!$G$29,0,10*ROW('Sanitation Data'!G50))="","",OFFSET('Sanitation Data'!$G$29,0,10*ROW('Sanitation Data'!G50)))</f>
        <v/>
      </c>
      <c r="DB56" s="277" t="str">
        <f ca="true">+IF(OFFSET('Sanitation Data'!$G$30,0,10*ROW('Sanitation Data'!G50))="","",OFFSET('Sanitation Data'!$G$30,0,10*ROW('Sanitation Data'!G50)))</f>
        <v/>
      </c>
      <c r="DC56" s="277" t="str">
        <f ca="true">+IF(OFFSET('Sanitation Data'!$G$31,0,10*ROW('Sanitation Data'!G50))="","",OFFSET('Sanitation Data'!$G$31,0,10*ROW('Sanitation Data'!G50)))</f>
        <v/>
      </c>
      <c r="DD56" s="277" t="str">
        <f ca="true">+IF(OFFSET('Sanitation Data'!$G$32,0,10*ROW('Sanitation Data'!G50))="","",OFFSET('Sanitation Data'!$G$32,0,10*ROW('Sanitation Data'!G50)))</f>
        <v/>
      </c>
      <c r="DE56" s="277" t="str">
        <f ca="true">+IF(OFFSET('Sanitation Data'!$H$28,0,10*ROW('Sanitation Data'!H50))="","",OFFSET('Sanitation Data'!$H$28,0,10*ROW('Sanitation Data'!H50)))</f>
        <v/>
      </c>
      <c r="DF56" s="277" t="str">
        <f ca="true">+IF(OFFSET('Sanitation Data'!$H$29,0,10*ROW('Sanitation Data'!H50))="","",OFFSET('Sanitation Data'!$H$29,0,10*ROW('Sanitation Data'!H50)))</f>
        <v/>
      </c>
      <c r="DG56" s="277" t="str">
        <f ca="true">+IF(OFFSET('Sanitation Data'!$H$30,0,10*ROW('Sanitation Data'!H50))="","",OFFSET('Sanitation Data'!$H$30,0,10*ROW('Sanitation Data'!H50)))</f>
        <v/>
      </c>
      <c r="DH56" s="277" t="str">
        <f ca="true">+IF(OFFSET('Sanitation Data'!$H$31,0,10*ROW('Sanitation Data'!H50))="","",OFFSET('Sanitation Data'!$H$31,0,10*ROW('Sanitation Data'!H50)))</f>
        <v/>
      </c>
      <c r="DI56" s="277" t="str">
        <f ca="true">+IF(OFFSET('Sanitation Data'!$H$32,0,10*ROW('Sanitation Data'!H50))="","",OFFSET('Sanitation Data'!$H$32,0,10*ROW('Sanitation Data'!H50)))</f>
        <v/>
      </c>
      <c r="DJ56" s="277" t="str">
        <f ca="true">+IF(OFFSET('Sanitation Data'!$I$28,0,10*ROW('Sanitation Data'!I50))="","",OFFSET('Sanitation Data'!$I$28,0,10*ROW('Sanitation Data'!I50)))</f>
        <v/>
      </c>
      <c r="DK56" s="277" t="str">
        <f ca="true">+IF(OFFSET('Sanitation Data'!$I$29,0,10*ROW('Sanitation Data'!I50))="","",OFFSET('Sanitation Data'!$I$29,0,10*ROW('Sanitation Data'!I50)))</f>
        <v/>
      </c>
      <c r="DL56" s="277" t="str">
        <f ca="true">+IF(OFFSET('Sanitation Data'!$I$30,0,10*ROW('Sanitation Data'!I50))="","",OFFSET('Sanitation Data'!$I$30,0,10*ROW('Sanitation Data'!I50)))</f>
        <v/>
      </c>
      <c r="DM56" s="277" t="str">
        <f ca="true">+IF(OFFSET('Sanitation Data'!$I$31,0,10*ROW('Sanitation Data'!I50))="","",OFFSET('Sanitation Data'!$I$31,0,10*ROW('Sanitation Data'!I50)))</f>
        <v/>
      </c>
      <c r="DN56" s="277" t="str">
        <f ca="true">+IF(OFFSET('Sanitation Data'!$I$32,0,10*ROW('Sanitation Data'!I50))="","",OFFSET('Sanitation Data'!$I$32,0,10*ROW('Sanitation Data'!I50)))</f>
        <v/>
      </c>
      <c r="DO56" s="277" t="str">
        <f ca="true">+IF(OFFSET('Hygiene Data'!$D$11,0,10*ROW('Hygiene Data'!D50))="","",OFFSET('Hygiene Data'!$D$11,0,10*ROW('Hygiene Data'!D50)))</f>
        <v/>
      </c>
      <c r="DP56" s="277" t="str">
        <f ca="true">+IF(OFFSET('Hygiene Data'!$D$12,0,10*ROW('Hygiene Data'!D50))="","",OFFSET('Hygiene Data'!$D$12,0,10*ROW('Hygiene Data'!D50)))</f>
        <v/>
      </c>
      <c r="DQ56" s="277" t="str">
        <f ca="true">+IF(OFFSET('Hygiene Data'!$D$13,0,10*ROW('Hygiene Data'!D50))="","",OFFSET('Hygiene Data'!$D$13,0,10*ROW('Hygiene Data'!D50)))</f>
        <v/>
      </c>
      <c r="DR56" s="277" t="str">
        <f ca="true">+IF(OFFSET('Hygiene Data'!$E$11,0,10*ROW('Hygiene Data'!E50))="","",OFFSET('Hygiene Data'!$E$11,0,10*ROW('Hygiene Data'!E50)))</f>
        <v/>
      </c>
      <c r="DS56" s="277" t="str">
        <f ca="true">+IF(OFFSET('Hygiene Data'!$E$12,0,10*ROW('Hygiene Data'!E50))="","",OFFSET('Hygiene Data'!$E$12,0,10*ROW('Hygiene Data'!E50)))</f>
        <v/>
      </c>
      <c r="DT56" s="277" t="str">
        <f ca="true">+IF(OFFSET('Hygiene Data'!$E$13,0,10*ROW('Hygiene Data'!E50))="","",OFFSET('Hygiene Data'!$E$13,0,10*ROW('Hygiene Data'!E50)))</f>
        <v/>
      </c>
      <c r="DU56" s="277" t="str">
        <f ca="true">+IF(OFFSET('Hygiene Data'!$F$11,0,10*ROW('Hygiene Data'!F50))="","",OFFSET('Hygiene Data'!$F$11,0,10*ROW('Hygiene Data'!F50)))</f>
        <v/>
      </c>
      <c r="DV56" s="277" t="str">
        <f ca="true">+IF(OFFSET('Hygiene Data'!$F$12,0,10*ROW('Hygiene Data'!F50))="","",OFFSET('Hygiene Data'!$F$12,0,10*ROW('Hygiene Data'!F50)))</f>
        <v/>
      </c>
      <c r="DW56" s="277" t="str">
        <f ca="true">+IF(OFFSET('Hygiene Data'!$F$13,0,10*ROW('Hygiene Data'!F50))="","",OFFSET('Hygiene Data'!$F$13,0,10*ROW('Hygiene Data'!F50)))</f>
        <v/>
      </c>
      <c r="DX56" s="277" t="str">
        <f ca="true">+IF(OFFSET('Hygiene Data'!$G$11,0,10*ROW('Hygiene Data'!G50))="","",OFFSET('Hygiene Data'!$G$11,0,10*ROW('Hygiene Data'!G50)))</f>
        <v/>
      </c>
      <c r="DY56" s="277" t="str">
        <f ca="true">+IF(OFFSET('Hygiene Data'!$G$12,0,10*ROW('Hygiene Data'!G50))="","",OFFSET('Hygiene Data'!$G$12,0,10*ROW('Hygiene Data'!G50)))</f>
        <v/>
      </c>
      <c r="DZ56" s="277" t="str">
        <f ca="true">+IF(OFFSET('Hygiene Data'!$G$13,0,10*ROW('Hygiene Data'!G50))="","",OFFSET('Hygiene Data'!$G$13,0,10*ROW('Hygiene Data'!G50)))</f>
        <v/>
      </c>
      <c r="EA56" s="277" t="str">
        <f ca="true">+IF(OFFSET('Hygiene Data'!$H$11,0,10*ROW('Hygiene Data'!H50))="","",OFFSET('Hygiene Data'!$H$11,0,10*ROW('Hygiene Data'!H50)))</f>
        <v/>
      </c>
      <c r="EB56" s="277" t="str">
        <f ca="true">+IF(OFFSET('Hygiene Data'!$H$12,0,10*ROW('Hygiene Data'!H50))="","",OFFSET('Hygiene Data'!$H$12,0,10*ROW('Hygiene Data'!H50)))</f>
        <v/>
      </c>
      <c r="EC56" s="277" t="str">
        <f ca="true">+IF(OFFSET('Hygiene Data'!$H$13,0,10*ROW('Hygiene Data'!H50))="","",OFFSET('Hygiene Data'!$H$13,0,10*ROW('Hygiene Data'!H50)))</f>
        <v/>
      </c>
      <c r="ED56" s="277" t="str">
        <f ca="true">+IF(OFFSET('Hygiene Data'!$I$11,0,10*ROW('Hygiene Data'!I50))="","",OFFSET('Hygiene Data'!$I$11,0,10*ROW('Hygiene Data'!I50)))</f>
        <v/>
      </c>
      <c r="EE56" s="277" t="str">
        <f ca="true">+IF(OFFSET('Hygiene Data'!$I$12,0,10*ROW('Hygiene Data'!I50))="","",OFFSET('Hygiene Data'!$I$12,0,10*ROW('Hygiene Data'!I50)))</f>
        <v/>
      </c>
      <c r="EF56" s="277"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3"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7"/>
      <c r="BS57" s="277" t="str">
        <f ca="true">+IF(OFFSET('Water Data'!$D$27,0,10*ROW('Water Data'!D51))="","",OFFSET('Water Data'!$D$27,0,10*ROW('Water Data'!D51)))</f>
        <v/>
      </c>
      <c r="BT57" s="277" t="str">
        <f ca="true">+IF(OFFSET('Water Data'!$D$28,0,10*ROW('Water Data'!D51))="","",OFFSET('Water Data'!$D$28,0,10*ROW('Water Data'!D51)))</f>
        <v/>
      </c>
      <c r="BU57" s="277" t="str">
        <f ca="true">+IF(OFFSET('Water Data'!$D$29,0,10*ROW('Water Data'!D51))="","",OFFSET('Water Data'!$D$29,0,10*ROW('Water Data'!D51)))</f>
        <v/>
      </c>
      <c r="BV57" s="277" t="str">
        <f ca="true">+IF(OFFSET('Water Data'!$E$27,0,10*ROW('Water Data'!E51))="","",OFFSET('Water Data'!$E$27,0,10*ROW('Water Data'!E51)))</f>
        <v/>
      </c>
      <c r="BW57" s="277" t="str">
        <f ca="true">+IF(OFFSET('Water Data'!$E$28,0,10*ROW('Water Data'!E51))="","",OFFSET('Water Data'!$E$28,0,10*ROW('Water Data'!E51)))</f>
        <v/>
      </c>
      <c r="BX57" s="277" t="str">
        <f ca="true">+IF(OFFSET('Water Data'!$E$29,0,10*ROW('Water Data'!E51))="","",OFFSET('Water Data'!$E$29,0,10*ROW('Water Data'!E51)))</f>
        <v/>
      </c>
      <c r="BY57" s="277" t="str">
        <f ca="true">+IF(OFFSET('Water Data'!$F$27,0,10*ROW('Water Data'!F51))="","",OFFSET('Water Data'!$F$27,0,10*ROW('Water Data'!F51)))</f>
        <v/>
      </c>
      <c r="BZ57" s="277" t="str">
        <f ca="true">+IF(OFFSET('Water Data'!$F$28,0,10*ROW('Water Data'!F51))="","",OFFSET('Water Data'!$F$28,0,10*ROW('Water Data'!F51)))</f>
        <v/>
      </c>
      <c r="CA57" s="277" t="str">
        <f ca="true">+IF(OFFSET('Water Data'!$F$29,0,10*ROW('Water Data'!F51))="","",OFFSET('Water Data'!$F$29,0,10*ROW('Water Data'!F51)))</f>
        <v/>
      </c>
      <c r="CB57" s="277" t="str">
        <f ca="true">+IF(OFFSET('Water Data'!$G$27,0,10*ROW('Water Data'!G51))="","",OFFSET('Water Data'!$G$27,0,10*ROW('Water Data'!G51)))</f>
        <v/>
      </c>
      <c r="CC57" s="277" t="str">
        <f ca="true">+IF(OFFSET('Water Data'!$G$28,0,10*ROW('Water Data'!G51))="","",OFFSET('Water Data'!$G$28,0,10*ROW('Water Data'!G51)))</f>
        <v/>
      </c>
      <c r="CD57" s="277" t="str">
        <f ca="true">+IF(OFFSET('Water Data'!$G$29,0,10*ROW('Water Data'!G51))="","",OFFSET('Water Data'!$G$29,0,10*ROW('Water Data'!G51)))</f>
        <v/>
      </c>
      <c r="CE57" s="277" t="str">
        <f ca="true">+IF(OFFSET('Water Data'!$H$27,0,10*ROW('Water Data'!H51))="","",OFFSET('Water Data'!$H$27,0,10*ROW('Water Data'!H51)))</f>
        <v/>
      </c>
      <c r="CF57" s="277" t="str">
        <f ca="true">+IF(OFFSET('Water Data'!$H$28,0,10*ROW('Water Data'!H51))="","",OFFSET('Water Data'!$H$28,0,10*ROW('Water Data'!H51)))</f>
        <v/>
      </c>
      <c r="CG57" s="277" t="str">
        <f ca="true">+IF(OFFSET('Water Data'!$H$29,0,10*ROW('Water Data'!H51))="","",OFFSET('Water Data'!$H$29,0,10*ROW('Water Data'!H51)))</f>
        <v/>
      </c>
      <c r="CH57" s="277" t="str">
        <f ca="true">+IF(OFFSET('Water Data'!$I$27,0,10*ROW('Water Data'!I51))="","",OFFSET('Water Data'!$I$27,0,10*ROW('Water Data'!I51)))</f>
        <v/>
      </c>
      <c r="CI57" s="277" t="str">
        <f ca="true">+IF(OFFSET('Water Data'!$I$28,0,10*ROW('Water Data'!I51))="","",OFFSET('Water Data'!$I$28,0,10*ROW('Water Data'!I51)))</f>
        <v/>
      </c>
      <c r="CJ57" s="277" t="str">
        <f ca="true">+IF(OFFSET('Water Data'!$I$29,0,10*ROW('Water Data'!I51))="","",OFFSET('Water Data'!$I$29,0,10*ROW('Water Data'!I51)))</f>
        <v/>
      </c>
      <c r="CK57" s="277" t="str">
        <f ca="true">+IF(OFFSET('Sanitation Data'!$D$28,0,10*ROW('Sanitation Data'!D51))="","",OFFSET('Sanitation Data'!$D$28,0,10*ROW('Sanitation Data'!D51)))</f>
        <v/>
      </c>
      <c r="CL57" s="277" t="str">
        <f ca="true">+IF(OFFSET('Sanitation Data'!$D$29,0,10*ROW('Sanitation Data'!D51))="","",OFFSET('Sanitation Data'!$D$29,0,10*ROW('Sanitation Data'!D51)))</f>
        <v/>
      </c>
      <c r="CM57" s="277" t="str">
        <f ca="true">+IF(OFFSET('Sanitation Data'!$D$30,0,10*ROW('Sanitation Data'!D51))="","",OFFSET('Sanitation Data'!$D$30,0,10*ROW('Sanitation Data'!D51)))</f>
        <v/>
      </c>
      <c r="CN57" s="277" t="str">
        <f ca="true">+IF(OFFSET('Sanitation Data'!$D$31,0,10*ROW('Sanitation Data'!D51))="","",OFFSET('Sanitation Data'!$D$31,0,10*ROW('Sanitation Data'!D51)))</f>
        <v/>
      </c>
      <c r="CO57" s="277" t="str">
        <f ca="true">+IF(OFFSET('Sanitation Data'!$D$32,0,10*ROW('Sanitation Data'!D51))="","",OFFSET('Sanitation Data'!$D$32,0,10*ROW('Sanitation Data'!D51)))</f>
        <v/>
      </c>
      <c r="CP57" s="277" t="str">
        <f ca="true">+IF(OFFSET('Sanitation Data'!$E$28,0,10*ROW('Sanitation Data'!E51))="","",OFFSET('Sanitation Data'!$E$28,0,10*ROW('Sanitation Data'!E51)))</f>
        <v/>
      </c>
      <c r="CQ57" s="277" t="str">
        <f ca="true">+IF(OFFSET('Sanitation Data'!$E$29,0,10*ROW('Sanitation Data'!E51))="","",OFFSET('Sanitation Data'!$E$29,0,10*ROW('Sanitation Data'!E51)))</f>
        <v/>
      </c>
      <c r="CR57" s="277" t="str">
        <f ca="true">+IF(OFFSET('Sanitation Data'!$E$30,0,10*ROW('Sanitation Data'!E51))="","",OFFSET('Sanitation Data'!$E$30,0,10*ROW('Sanitation Data'!E51)))</f>
        <v/>
      </c>
      <c r="CS57" s="277" t="str">
        <f ca="true">+IF(OFFSET('Sanitation Data'!$E$31,0,10*ROW('Sanitation Data'!E51))="","",OFFSET('Sanitation Data'!$E$31,0,10*ROW('Sanitation Data'!E51)))</f>
        <v/>
      </c>
      <c r="CT57" s="277" t="str">
        <f ca="true">+IF(OFFSET('Sanitation Data'!$E$32,0,10*ROW('Sanitation Data'!E51))="","",OFFSET('Sanitation Data'!$E$32,0,10*ROW('Sanitation Data'!E51)))</f>
        <v/>
      </c>
      <c r="CU57" s="277" t="str">
        <f ca="true">+IF(OFFSET('Sanitation Data'!$F$28,0,10*ROW('Sanitation Data'!F51))="","",OFFSET('Sanitation Data'!$F$28,0,10*ROW('Sanitation Data'!F51)))</f>
        <v/>
      </c>
      <c r="CV57" s="277" t="str">
        <f ca="true">+IF(OFFSET('Sanitation Data'!$F$29,0,10*ROW('Sanitation Data'!F51))="","",OFFSET('Sanitation Data'!$F$29,0,10*ROW('Sanitation Data'!F51)))</f>
        <v/>
      </c>
      <c r="CW57" s="277" t="str">
        <f ca="true">+IF(OFFSET('Sanitation Data'!$F$30,0,10*ROW('Sanitation Data'!F51))="","",OFFSET('Sanitation Data'!$F$30,0,10*ROW('Sanitation Data'!F51)))</f>
        <v/>
      </c>
      <c r="CX57" s="277" t="str">
        <f ca="true">+IF(OFFSET('Sanitation Data'!$F$31,0,10*ROW('Sanitation Data'!F51))="","",OFFSET('Sanitation Data'!$F$31,0,10*ROW('Sanitation Data'!F51)))</f>
        <v/>
      </c>
      <c r="CY57" s="277" t="str">
        <f ca="true">+IF(OFFSET('Sanitation Data'!$F$32,0,10*ROW('Sanitation Data'!F51))="","",OFFSET('Sanitation Data'!$F$32,0,10*ROW('Sanitation Data'!F51)))</f>
        <v/>
      </c>
      <c r="CZ57" s="277" t="str">
        <f ca="true">+IF(OFFSET('Sanitation Data'!$G$28,0,10*ROW('Sanitation Data'!G51))="","",OFFSET('Sanitation Data'!$G$28,0,10*ROW('Sanitation Data'!G51)))</f>
        <v/>
      </c>
      <c r="DA57" s="277" t="str">
        <f ca="true">+IF(OFFSET('Sanitation Data'!$G$29,0,10*ROW('Sanitation Data'!G51))="","",OFFSET('Sanitation Data'!$G$29,0,10*ROW('Sanitation Data'!G51)))</f>
        <v/>
      </c>
      <c r="DB57" s="277" t="str">
        <f ca="true">+IF(OFFSET('Sanitation Data'!$G$30,0,10*ROW('Sanitation Data'!G51))="","",OFFSET('Sanitation Data'!$G$30,0,10*ROW('Sanitation Data'!G51)))</f>
        <v/>
      </c>
      <c r="DC57" s="277" t="str">
        <f ca="true">+IF(OFFSET('Sanitation Data'!$G$31,0,10*ROW('Sanitation Data'!G51))="","",OFFSET('Sanitation Data'!$G$31,0,10*ROW('Sanitation Data'!G51)))</f>
        <v/>
      </c>
      <c r="DD57" s="277" t="str">
        <f ca="true">+IF(OFFSET('Sanitation Data'!$G$32,0,10*ROW('Sanitation Data'!G51))="","",OFFSET('Sanitation Data'!$G$32,0,10*ROW('Sanitation Data'!G51)))</f>
        <v/>
      </c>
      <c r="DE57" s="277" t="str">
        <f ca="true">+IF(OFFSET('Sanitation Data'!$H$28,0,10*ROW('Sanitation Data'!H51))="","",OFFSET('Sanitation Data'!$H$28,0,10*ROW('Sanitation Data'!H51)))</f>
        <v/>
      </c>
      <c r="DF57" s="277" t="str">
        <f ca="true">+IF(OFFSET('Sanitation Data'!$H$29,0,10*ROW('Sanitation Data'!H51))="","",OFFSET('Sanitation Data'!$H$29,0,10*ROW('Sanitation Data'!H51)))</f>
        <v/>
      </c>
      <c r="DG57" s="277" t="str">
        <f ca="true">+IF(OFFSET('Sanitation Data'!$H$30,0,10*ROW('Sanitation Data'!H51))="","",OFFSET('Sanitation Data'!$H$30,0,10*ROW('Sanitation Data'!H51)))</f>
        <v/>
      </c>
      <c r="DH57" s="277" t="str">
        <f ca="true">+IF(OFFSET('Sanitation Data'!$H$31,0,10*ROW('Sanitation Data'!H51))="","",OFFSET('Sanitation Data'!$H$31,0,10*ROW('Sanitation Data'!H51)))</f>
        <v/>
      </c>
      <c r="DI57" s="277" t="str">
        <f ca="true">+IF(OFFSET('Sanitation Data'!$H$32,0,10*ROW('Sanitation Data'!H51))="","",OFFSET('Sanitation Data'!$H$32,0,10*ROW('Sanitation Data'!H51)))</f>
        <v/>
      </c>
      <c r="DJ57" s="277" t="str">
        <f ca="true">+IF(OFFSET('Sanitation Data'!$I$28,0,10*ROW('Sanitation Data'!I51))="","",OFFSET('Sanitation Data'!$I$28,0,10*ROW('Sanitation Data'!I51)))</f>
        <v/>
      </c>
      <c r="DK57" s="277" t="str">
        <f ca="true">+IF(OFFSET('Sanitation Data'!$I$29,0,10*ROW('Sanitation Data'!I51))="","",OFFSET('Sanitation Data'!$I$29,0,10*ROW('Sanitation Data'!I51)))</f>
        <v/>
      </c>
      <c r="DL57" s="277" t="str">
        <f ca="true">+IF(OFFSET('Sanitation Data'!$I$30,0,10*ROW('Sanitation Data'!I51))="","",OFFSET('Sanitation Data'!$I$30,0,10*ROW('Sanitation Data'!I51)))</f>
        <v/>
      </c>
      <c r="DM57" s="277" t="str">
        <f ca="true">+IF(OFFSET('Sanitation Data'!$I$31,0,10*ROW('Sanitation Data'!I51))="","",OFFSET('Sanitation Data'!$I$31,0,10*ROW('Sanitation Data'!I51)))</f>
        <v/>
      </c>
      <c r="DN57" s="277" t="str">
        <f ca="true">+IF(OFFSET('Sanitation Data'!$I$32,0,10*ROW('Sanitation Data'!I51))="","",OFFSET('Sanitation Data'!$I$32,0,10*ROW('Sanitation Data'!I51)))</f>
        <v/>
      </c>
      <c r="DO57" s="277" t="str">
        <f ca="true">+IF(OFFSET('Hygiene Data'!$D$11,0,10*ROW('Hygiene Data'!D51))="","",OFFSET('Hygiene Data'!$D$11,0,10*ROW('Hygiene Data'!D51)))</f>
        <v/>
      </c>
      <c r="DP57" s="277" t="str">
        <f ca="true">+IF(OFFSET('Hygiene Data'!$D$12,0,10*ROW('Hygiene Data'!D51))="","",OFFSET('Hygiene Data'!$D$12,0,10*ROW('Hygiene Data'!D51)))</f>
        <v/>
      </c>
      <c r="DQ57" s="277" t="str">
        <f ca="true">+IF(OFFSET('Hygiene Data'!$D$13,0,10*ROW('Hygiene Data'!D51))="","",OFFSET('Hygiene Data'!$D$13,0,10*ROW('Hygiene Data'!D51)))</f>
        <v/>
      </c>
      <c r="DR57" s="277" t="str">
        <f ca="true">+IF(OFFSET('Hygiene Data'!$E$11,0,10*ROW('Hygiene Data'!E51))="","",OFFSET('Hygiene Data'!$E$11,0,10*ROW('Hygiene Data'!E51)))</f>
        <v/>
      </c>
      <c r="DS57" s="277" t="str">
        <f ca="true">+IF(OFFSET('Hygiene Data'!$E$12,0,10*ROW('Hygiene Data'!E51))="","",OFFSET('Hygiene Data'!$E$12,0,10*ROW('Hygiene Data'!E51)))</f>
        <v/>
      </c>
      <c r="DT57" s="277" t="str">
        <f ca="true">+IF(OFFSET('Hygiene Data'!$E$13,0,10*ROW('Hygiene Data'!E51))="","",OFFSET('Hygiene Data'!$E$13,0,10*ROW('Hygiene Data'!E51)))</f>
        <v/>
      </c>
      <c r="DU57" s="277" t="str">
        <f ca="true">+IF(OFFSET('Hygiene Data'!$F$11,0,10*ROW('Hygiene Data'!F51))="","",OFFSET('Hygiene Data'!$F$11,0,10*ROW('Hygiene Data'!F51)))</f>
        <v/>
      </c>
      <c r="DV57" s="277" t="str">
        <f ca="true">+IF(OFFSET('Hygiene Data'!$F$12,0,10*ROW('Hygiene Data'!F51))="","",OFFSET('Hygiene Data'!$F$12,0,10*ROW('Hygiene Data'!F51)))</f>
        <v/>
      </c>
      <c r="DW57" s="277" t="str">
        <f ca="true">+IF(OFFSET('Hygiene Data'!$F$13,0,10*ROW('Hygiene Data'!F51))="","",OFFSET('Hygiene Data'!$F$13,0,10*ROW('Hygiene Data'!F51)))</f>
        <v/>
      </c>
      <c r="DX57" s="277" t="str">
        <f ca="true">+IF(OFFSET('Hygiene Data'!$G$11,0,10*ROW('Hygiene Data'!G51))="","",OFFSET('Hygiene Data'!$G$11,0,10*ROW('Hygiene Data'!G51)))</f>
        <v/>
      </c>
      <c r="DY57" s="277" t="str">
        <f ca="true">+IF(OFFSET('Hygiene Data'!$G$12,0,10*ROW('Hygiene Data'!G51))="","",OFFSET('Hygiene Data'!$G$12,0,10*ROW('Hygiene Data'!G51)))</f>
        <v/>
      </c>
      <c r="DZ57" s="277" t="str">
        <f ca="true">+IF(OFFSET('Hygiene Data'!$G$13,0,10*ROW('Hygiene Data'!G51))="","",OFFSET('Hygiene Data'!$G$13,0,10*ROW('Hygiene Data'!G51)))</f>
        <v/>
      </c>
      <c r="EA57" s="277" t="str">
        <f ca="true">+IF(OFFSET('Hygiene Data'!$H$11,0,10*ROW('Hygiene Data'!H51))="","",OFFSET('Hygiene Data'!$H$11,0,10*ROW('Hygiene Data'!H51)))</f>
        <v/>
      </c>
      <c r="EB57" s="277" t="str">
        <f ca="true">+IF(OFFSET('Hygiene Data'!$H$12,0,10*ROW('Hygiene Data'!H51))="","",OFFSET('Hygiene Data'!$H$12,0,10*ROW('Hygiene Data'!H51)))</f>
        <v/>
      </c>
      <c r="EC57" s="277" t="str">
        <f ca="true">+IF(OFFSET('Hygiene Data'!$H$13,0,10*ROW('Hygiene Data'!H51))="","",OFFSET('Hygiene Data'!$H$13,0,10*ROW('Hygiene Data'!H51)))</f>
        <v/>
      </c>
      <c r="ED57" s="277" t="str">
        <f ca="true">+IF(OFFSET('Hygiene Data'!$I$11,0,10*ROW('Hygiene Data'!I51))="","",OFFSET('Hygiene Data'!$I$11,0,10*ROW('Hygiene Data'!I51)))</f>
        <v/>
      </c>
      <c r="EE57" s="277" t="str">
        <f ca="true">+IF(OFFSET('Hygiene Data'!$I$12,0,10*ROW('Hygiene Data'!I51))="","",OFFSET('Hygiene Data'!$I$12,0,10*ROW('Hygiene Data'!I51)))</f>
        <v/>
      </c>
      <c r="EF57" s="277"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3"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7"/>
      <c r="BS58" s="277" t="str">
        <f ca="true">+IF(OFFSET('Water Data'!$D$27,0,10*ROW('Water Data'!D52))="","",OFFSET('Water Data'!$D$27,0,10*ROW('Water Data'!D52)))</f>
        <v/>
      </c>
      <c r="BT58" s="277" t="str">
        <f ca="true">+IF(OFFSET('Water Data'!$D$28,0,10*ROW('Water Data'!D52))="","",OFFSET('Water Data'!$D$28,0,10*ROW('Water Data'!D52)))</f>
        <v/>
      </c>
      <c r="BU58" s="277" t="str">
        <f ca="true">+IF(OFFSET('Water Data'!$D$29,0,10*ROW('Water Data'!D52))="","",OFFSET('Water Data'!$D$29,0,10*ROW('Water Data'!D52)))</f>
        <v/>
      </c>
      <c r="BV58" s="277" t="str">
        <f ca="true">+IF(OFFSET('Water Data'!$E$27,0,10*ROW('Water Data'!E52))="","",OFFSET('Water Data'!$E$27,0,10*ROW('Water Data'!E52)))</f>
        <v/>
      </c>
      <c r="BW58" s="277" t="str">
        <f ca="true">+IF(OFFSET('Water Data'!$E$28,0,10*ROW('Water Data'!E52))="","",OFFSET('Water Data'!$E$28,0,10*ROW('Water Data'!E52)))</f>
        <v/>
      </c>
      <c r="BX58" s="277" t="str">
        <f ca="true">+IF(OFFSET('Water Data'!$E$29,0,10*ROW('Water Data'!E52))="","",OFFSET('Water Data'!$E$29,0,10*ROW('Water Data'!E52)))</f>
        <v/>
      </c>
      <c r="BY58" s="277" t="str">
        <f ca="true">+IF(OFFSET('Water Data'!$F$27,0,10*ROW('Water Data'!F52))="","",OFFSET('Water Data'!$F$27,0,10*ROW('Water Data'!F52)))</f>
        <v/>
      </c>
      <c r="BZ58" s="277" t="str">
        <f ca="true">+IF(OFFSET('Water Data'!$F$28,0,10*ROW('Water Data'!F52))="","",OFFSET('Water Data'!$F$28,0,10*ROW('Water Data'!F52)))</f>
        <v/>
      </c>
      <c r="CA58" s="277" t="str">
        <f ca="true">+IF(OFFSET('Water Data'!$F$29,0,10*ROW('Water Data'!F52))="","",OFFSET('Water Data'!$F$29,0,10*ROW('Water Data'!F52)))</f>
        <v/>
      </c>
      <c r="CB58" s="277" t="str">
        <f ca="true">+IF(OFFSET('Water Data'!$G$27,0,10*ROW('Water Data'!G52))="","",OFFSET('Water Data'!$G$27,0,10*ROW('Water Data'!G52)))</f>
        <v/>
      </c>
      <c r="CC58" s="277" t="str">
        <f ca="true">+IF(OFFSET('Water Data'!$G$28,0,10*ROW('Water Data'!G52))="","",OFFSET('Water Data'!$G$28,0,10*ROW('Water Data'!G52)))</f>
        <v/>
      </c>
      <c r="CD58" s="277" t="str">
        <f ca="true">+IF(OFFSET('Water Data'!$G$29,0,10*ROW('Water Data'!G52))="","",OFFSET('Water Data'!$G$29,0,10*ROW('Water Data'!G52)))</f>
        <v/>
      </c>
      <c r="CE58" s="277" t="str">
        <f ca="true">+IF(OFFSET('Water Data'!$H$27,0,10*ROW('Water Data'!H52))="","",OFFSET('Water Data'!$H$27,0,10*ROW('Water Data'!H52)))</f>
        <v/>
      </c>
      <c r="CF58" s="277" t="str">
        <f ca="true">+IF(OFFSET('Water Data'!$H$28,0,10*ROW('Water Data'!H52))="","",OFFSET('Water Data'!$H$28,0,10*ROW('Water Data'!H52)))</f>
        <v/>
      </c>
      <c r="CG58" s="277" t="str">
        <f ca="true">+IF(OFFSET('Water Data'!$H$29,0,10*ROW('Water Data'!H52))="","",OFFSET('Water Data'!$H$29,0,10*ROW('Water Data'!H52)))</f>
        <v/>
      </c>
      <c r="CH58" s="277" t="str">
        <f ca="true">+IF(OFFSET('Water Data'!$I$27,0,10*ROW('Water Data'!I52))="","",OFFSET('Water Data'!$I$27,0,10*ROW('Water Data'!I52)))</f>
        <v/>
      </c>
      <c r="CI58" s="277" t="str">
        <f ca="true">+IF(OFFSET('Water Data'!$I$28,0,10*ROW('Water Data'!I52))="","",OFFSET('Water Data'!$I$28,0,10*ROW('Water Data'!I52)))</f>
        <v/>
      </c>
      <c r="CJ58" s="277" t="str">
        <f ca="true">+IF(OFFSET('Water Data'!$I$29,0,10*ROW('Water Data'!I52))="","",OFFSET('Water Data'!$I$29,0,10*ROW('Water Data'!I52)))</f>
        <v/>
      </c>
      <c r="CK58" s="277" t="str">
        <f ca="true">+IF(OFFSET('Sanitation Data'!$D$28,0,10*ROW('Sanitation Data'!D52))="","",OFFSET('Sanitation Data'!$D$28,0,10*ROW('Sanitation Data'!D52)))</f>
        <v/>
      </c>
      <c r="CL58" s="277" t="str">
        <f ca="true">+IF(OFFSET('Sanitation Data'!$D$29,0,10*ROW('Sanitation Data'!D52))="","",OFFSET('Sanitation Data'!$D$29,0,10*ROW('Sanitation Data'!D52)))</f>
        <v/>
      </c>
      <c r="CM58" s="277" t="str">
        <f ca="true">+IF(OFFSET('Sanitation Data'!$D$30,0,10*ROW('Sanitation Data'!D52))="","",OFFSET('Sanitation Data'!$D$30,0,10*ROW('Sanitation Data'!D52)))</f>
        <v/>
      </c>
      <c r="CN58" s="277" t="str">
        <f ca="true">+IF(OFFSET('Sanitation Data'!$D$31,0,10*ROW('Sanitation Data'!D52))="","",OFFSET('Sanitation Data'!$D$31,0,10*ROW('Sanitation Data'!D52)))</f>
        <v/>
      </c>
      <c r="CO58" s="277" t="str">
        <f ca="true">+IF(OFFSET('Sanitation Data'!$D$32,0,10*ROW('Sanitation Data'!D52))="","",OFFSET('Sanitation Data'!$D$32,0,10*ROW('Sanitation Data'!D52)))</f>
        <v/>
      </c>
      <c r="CP58" s="277" t="str">
        <f ca="true">+IF(OFFSET('Sanitation Data'!$E$28,0,10*ROW('Sanitation Data'!E52))="","",OFFSET('Sanitation Data'!$E$28,0,10*ROW('Sanitation Data'!E52)))</f>
        <v/>
      </c>
      <c r="CQ58" s="277" t="str">
        <f ca="true">+IF(OFFSET('Sanitation Data'!$E$29,0,10*ROW('Sanitation Data'!E52))="","",OFFSET('Sanitation Data'!$E$29,0,10*ROW('Sanitation Data'!E52)))</f>
        <v/>
      </c>
      <c r="CR58" s="277" t="str">
        <f ca="true">+IF(OFFSET('Sanitation Data'!$E$30,0,10*ROW('Sanitation Data'!E52))="","",OFFSET('Sanitation Data'!$E$30,0,10*ROW('Sanitation Data'!E52)))</f>
        <v/>
      </c>
      <c r="CS58" s="277" t="str">
        <f ca="true">+IF(OFFSET('Sanitation Data'!$E$31,0,10*ROW('Sanitation Data'!E52))="","",OFFSET('Sanitation Data'!$E$31,0,10*ROW('Sanitation Data'!E52)))</f>
        <v/>
      </c>
      <c r="CT58" s="277" t="str">
        <f ca="true">+IF(OFFSET('Sanitation Data'!$E$32,0,10*ROW('Sanitation Data'!E52))="","",OFFSET('Sanitation Data'!$E$32,0,10*ROW('Sanitation Data'!E52)))</f>
        <v/>
      </c>
      <c r="CU58" s="277" t="str">
        <f ca="true">+IF(OFFSET('Sanitation Data'!$F$28,0,10*ROW('Sanitation Data'!F52))="","",OFFSET('Sanitation Data'!$F$28,0,10*ROW('Sanitation Data'!F52)))</f>
        <v/>
      </c>
      <c r="CV58" s="277" t="str">
        <f ca="true">+IF(OFFSET('Sanitation Data'!$F$29,0,10*ROW('Sanitation Data'!F52))="","",OFFSET('Sanitation Data'!$F$29,0,10*ROW('Sanitation Data'!F52)))</f>
        <v/>
      </c>
      <c r="CW58" s="277" t="str">
        <f ca="true">+IF(OFFSET('Sanitation Data'!$F$30,0,10*ROW('Sanitation Data'!F52))="","",OFFSET('Sanitation Data'!$F$30,0,10*ROW('Sanitation Data'!F52)))</f>
        <v/>
      </c>
      <c r="CX58" s="277" t="str">
        <f ca="true">+IF(OFFSET('Sanitation Data'!$F$31,0,10*ROW('Sanitation Data'!F52))="","",OFFSET('Sanitation Data'!$F$31,0,10*ROW('Sanitation Data'!F52)))</f>
        <v/>
      </c>
      <c r="CY58" s="277" t="str">
        <f ca="true">+IF(OFFSET('Sanitation Data'!$F$32,0,10*ROW('Sanitation Data'!F52))="","",OFFSET('Sanitation Data'!$F$32,0,10*ROW('Sanitation Data'!F52)))</f>
        <v/>
      </c>
      <c r="CZ58" s="277" t="str">
        <f ca="true">+IF(OFFSET('Sanitation Data'!$G$28,0,10*ROW('Sanitation Data'!G52))="","",OFFSET('Sanitation Data'!$G$28,0,10*ROW('Sanitation Data'!G52)))</f>
        <v/>
      </c>
      <c r="DA58" s="277" t="str">
        <f ca="true">+IF(OFFSET('Sanitation Data'!$G$29,0,10*ROW('Sanitation Data'!G52))="","",OFFSET('Sanitation Data'!$G$29,0,10*ROW('Sanitation Data'!G52)))</f>
        <v/>
      </c>
      <c r="DB58" s="277" t="str">
        <f ca="true">+IF(OFFSET('Sanitation Data'!$G$30,0,10*ROW('Sanitation Data'!G52))="","",OFFSET('Sanitation Data'!$G$30,0,10*ROW('Sanitation Data'!G52)))</f>
        <v/>
      </c>
      <c r="DC58" s="277" t="str">
        <f ca="true">+IF(OFFSET('Sanitation Data'!$G$31,0,10*ROW('Sanitation Data'!G52))="","",OFFSET('Sanitation Data'!$G$31,0,10*ROW('Sanitation Data'!G52)))</f>
        <v/>
      </c>
      <c r="DD58" s="277" t="str">
        <f ca="true">+IF(OFFSET('Sanitation Data'!$G$32,0,10*ROW('Sanitation Data'!G52))="","",OFFSET('Sanitation Data'!$G$32,0,10*ROW('Sanitation Data'!G52)))</f>
        <v/>
      </c>
      <c r="DE58" s="277" t="str">
        <f ca="true">+IF(OFFSET('Sanitation Data'!$H$28,0,10*ROW('Sanitation Data'!H52))="","",OFFSET('Sanitation Data'!$H$28,0,10*ROW('Sanitation Data'!H52)))</f>
        <v/>
      </c>
      <c r="DF58" s="277" t="str">
        <f ca="true">+IF(OFFSET('Sanitation Data'!$H$29,0,10*ROW('Sanitation Data'!H52))="","",OFFSET('Sanitation Data'!$H$29,0,10*ROW('Sanitation Data'!H52)))</f>
        <v/>
      </c>
      <c r="DG58" s="277" t="str">
        <f ca="true">+IF(OFFSET('Sanitation Data'!$H$30,0,10*ROW('Sanitation Data'!H52))="","",OFFSET('Sanitation Data'!$H$30,0,10*ROW('Sanitation Data'!H52)))</f>
        <v/>
      </c>
      <c r="DH58" s="277" t="str">
        <f ca="true">+IF(OFFSET('Sanitation Data'!$H$31,0,10*ROW('Sanitation Data'!H52))="","",OFFSET('Sanitation Data'!$H$31,0,10*ROW('Sanitation Data'!H52)))</f>
        <v/>
      </c>
      <c r="DI58" s="277" t="str">
        <f ca="true">+IF(OFFSET('Sanitation Data'!$H$32,0,10*ROW('Sanitation Data'!H52))="","",OFFSET('Sanitation Data'!$H$32,0,10*ROW('Sanitation Data'!H52)))</f>
        <v/>
      </c>
      <c r="DJ58" s="277" t="str">
        <f ca="true">+IF(OFFSET('Sanitation Data'!$I$28,0,10*ROW('Sanitation Data'!I52))="","",OFFSET('Sanitation Data'!$I$28,0,10*ROW('Sanitation Data'!I52)))</f>
        <v/>
      </c>
      <c r="DK58" s="277" t="str">
        <f ca="true">+IF(OFFSET('Sanitation Data'!$I$29,0,10*ROW('Sanitation Data'!I52))="","",OFFSET('Sanitation Data'!$I$29,0,10*ROW('Sanitation Data'!I52)))</f>
        <v/>
      </c>
      <c r="DL58" s="277" t="str">
        <f ca="true">+IF(OFFSET('Sanitation Data'!$I$30,0,10*ROW('Sanitation Data'!I52))="","",OFFSET('Sanitation Data'!$I$30,0,10*ROW('Sanitation Data'!I52)))</f>
        <v/>
      </c>
      <c r="DM58" s="277" t="str">
        <f ca="true">+IF(OFFSET('Sanitation Data'!$I$31,0,10*ROW('Sanitation Data'!I52))="","",OFFSET('Sanitation Data'!$I$31,0,10*ROW('Sanitation Data'!I52)))</f>
        <v/>
      </c>
      <c r="DN58" s="277" t="str">
        <f ca="true">+IF(OFFSET('Sanitation Data'!$I$32,0,10*ROW('Sanitation Data'!I52))="","",OFFSET('Sanitation Data'!$I$32,0,10*ROW('Sanitation Data'!I52)))</f>
        <v/>
      </c>
      <c r="DO58" s="277" t="str">
        <f ca="true">+IF(OFFSET('Hygiene Data'!$D$11,0,10*ROW('Hygiene Data'!D52))="","",OFFSET('Hygiene Data'!$D$11,0,10*ROW('Hygiene Data'!D52)))</f>
        <v/>
      </c>
      <c r="DP58" s="277" t="str">
        <f ca="true">+IF(OFFSET('Hygiene Data'!$D$12,0,10*ROW('Hygiene Data'!D52))="","",OFFSET('Hygiene Data'!$D$12,0,10*ROW('Hygiene Data'!D52)))</f>
        <v/>
      </c>
      <c r="DQ58" s="277" t="str">
        <f ca="true">+IF(OFFSET('Hygiene Data'!$D$13,0,10*ROW('Hygiene Data'!D52))="","",OFFSET('Hygiene Data'!$D$13,0,10*ROW('Hygiene Data'!D52)))</f>
        <v/>
      </c>
      <c r="DR58" s="277" t="str">
        <f ca="true">+IF(OFFSET('Hygiene Data'!$E$11,0,10*ROW('Hygiene Data'!E52))="","",OFFSET('Hygiene Data'!$E$11,0,10*ROW('Hygiene Data'!E52)))</f>
        <v/>
      </c>
      <c r="DS58" s="277" t="str">
        <f ca="true">+IF(OFFSET('Hygiene Data'!$E$12,0,10*ROW('Hygiene Data'!E52))="","",OFFSET('Hygiene Data'!$E$12,0,10*ROW('Hygiene Data'!E52)))</f>
        <v/>
      </c>
      <c r="DT58" s="277" t="str">
        <f ca="true">+IF(OFFSET('Hygiene Data'!$E$13,0,10*ROW('Hygiene Data'!E52))="","",OFFSET('Hygiene Data'!$E$13,0,10*ROW('Hygiene Data'!E52)))</f>
        <v/>
      </c>
      <c r="DU58" s="277" t="str">
        <f ca="true">+IF(OFFSET('Hygiene Data'!$F$11,0,10*ROW('Hygiene Data'!F52))="","",OFFSET('Hygiene Data'!$F$11,0,10*ROW('Hygiene Data'!F52)))</f>
        <v/>
      </c>
      <c r="DV58" s="277" t="str">
        <f ca="true">+IF(OFFSET('Hygiene Data'!$F$12,0,10*ROW('Hygiene Data'!F52))="","",OFFSET('Hygiene Data'!$F$12,0,10*ROW('Hygiene Data'!F52)))</f>
        <v/>
      </c>
      <c r="DW58" s="277" t="str">
        <f ca="true">+IF(OFFSET('Hygiene Data'!$F$13,0,10*ROW('Hygiene Data'!F52))="","",OFFSET('Hygiene Data'!$F$13,0,10*ROW('Hygiene Data'!F52)))</f>
        <v/>
      </c>
      <c r="DX58" s="277" t="str">
        <f ca="true">+IF(OFFSET('Hygiene Data'!$G$11,0,10*ROW('Hygiene Data'!G52))="","",OFFSET('Hygiene Data'!$G$11,0,10*ROW('Hygiene Data'!G52)))</f>
        <v/>
      </c>
      <c r="DY58" s="277" t="str">
        <f ca="true">+IF(OFFSET('Hygiene Data'!$G$12,0,10*ROW('Hygiene Data'!G52))="","",OFFSET('Hygiene Data'!$G$12,0,10*ROW('Hygiene Data'!G52)))</f>
        <v/>
      </c>
      <c r="DZ58" s="277" t="str">
        <f ca="true">+IF(OFFSET('Hygiene Data'!$G$13,0,10*ROW('Hygiene Data'!G52))="","",OFFSET('Hygiene Data'!$G$13,0,10*ROW('Hygiene Data'!G52)))</f>
        <v/>
      </c>
      <c r="EA58" s="277" t="str">
        <f ca="true">+IF(OFFSET('Hygiene Data'!$H$11,0,10*ROW('Hygiene Data'!H52))="","",OFFSET('Hygiene Data'!$H$11,0,10*ROW('Hygiene Data'!H52)))</f>
        <v/>
      </c>
      <c r="EB58" s="277" t="str">
        <f ca="true">+IF(OFFSET('Hygiene Data'!$H$12,0,10*ROW('Hygiene Data'!H52))="","",OFFSET('Hygiene Data'!$H$12,0,10*ROW('Hygiene Data'!H52)))</f>
        <v/>
      </c>
      <c r="EC58" s="277" t="str">
        <f ca="true">+IF(OFFSET('Hygiene Data'!$H$13,0,10*ROW('Hygiene Data'!H52))="","",OFFSET('Hygiene Data'!$H$13,0,10*ROW('Hygiene Data'!H52)))</f>
        <v/>
      </c>
      <c r="ED58" s="277" t="str">
        <f ca="true">+IF(OFFSET('Hygiene Data'!$I$11,0,10*ROW('Hygiene Data'!I52))="","",OFFSET('Hygiene Data'!$I$11,0,10*ROW('Hygiene Data'!I52)))</f>
        <v/>
      </c>
      <c r="EE58" s="277" t="str">
        <f ca="true">+IF(OFFSET('Hygiene Data'!$I$12,0,10*ROW('Hygiene Data'!I52))="","",OFFSET('Hygiene Data'!$I$12,0,10*ROW('Hygiene Data'!I52)))</f>
        <v/>
      </c>
      <c r="EF58" s="277"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3"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7"/>
      <c r="BS59" s="277" t="str">
        <f ca="true">+IF(OFFSET('Water Data'!$D$27,0,10*ROW('Water Data'!D53))="","",OFFSET('Water Data'!$D$27,0,10*ROW('Water Data'!D53)))</f>
        <v/>
      </c>
      <c r="BT59" s="277" t="str">
        <f ca="true">+IF(OFFSET('Water Data'!$D$28,0,10*ROW('Water Data'!D53))="","",OFFSET('Water Data'!$D$28,0,10*ROW('Water Data'!D53)))</f>
        <v/>
      </c>
      <c r="BU59" s="277" t="str">
        <f ca="true">+IF(OFFSET('Water Data'!$D$29,0,10*ROW('Water Data'!D53))="","",OFFSET('Water Data'!$D$29,0,10*ROW('Water Data'!D53)))</f>
        <v/>
      </c>
      <c r="BV59" s="277" t="str">
        <f ca="true">+IF(OFFSET('Water Data'!$E$27,0,10*ROW('Water Data'!E53))="","",OFFSET('Water Data'!$E$27,0,10*ROW('Water Data'!E53)))</f>
        <v/>
      </c>
      <c r="BW59" s="277" t="str">
        <f ca="true">+IF(OFFSET('Water Data'!$E$28,0,10*ROW('Water Data'!E53))="","",OFFSET('Water Data'!$E$28,0,10*ROW('Water Data'!E53)))</f>
        <v/>
      </c>
      <c r="BX59" s="277" t="str">
        <f ca="true">+IF(OFFSET('Water Data'!$E$29,0,10*ROW('Water Data'!E53))="","",OFFSET('Water Data'!$E$29,0,10*ROW('Water Data'!E53)))</f>
        <v/>
      </c>
      <c r="BY59" s="277" t="str">
        <f ca="true">+IF(OFFSET('Water Data'!$F$27,0,10*ROW('Water Data'!F53))="","",OFFSET('Water Data'!$F$27,0,10*ROW('Water Data'!F53)))</f>
        <v/>
      </c>
      <c r="BZ59" s="277" t="str">
        <f ca="true">+IF(OFFSET('Water Data'!$F$28,0,10*ROW('Water Data'!F53))="","",OFFSET('Water Data'!$F$28,0,10*ROW('Water Data'!F53)))</f>
        <v/>
      </c>
      <c r="CA59" s="277" t="str">
        <f ca="true">+IF(OFFSET('Water Data'!$F$29,0,10*ROW('Water Data'!F53))="","",OFFSET('Water Data'!$F$29,0,10*ROW('Water Data'!F53)))</f>
        <v/>
      </c>
      <c r="CB59" s="277" t="str">
        <f ca="true">+IF(OFFSET('Water Data'!$G$27,0,10*ROW('Water Data'!G53))="","",OFFSET('Water Data'!$G$27,0,10*ROW('Water Data'!G53)))</f>
        <v/>
      </c>
      <c r="CC59" s="277" t="str">
        <f ca="true">+IF(OFFSET('Water Data'!$G$28,0,10*ROW('Water Data'!G53))="","",OFFSET('Water Data'!$G$28,0,10*ROW('Water Data'!G53)))</f>
        <v/>
      </c>
      <c r="CD59" s="277" t="str">
        <f ca="true">+IF(OFFSET('Water Data'!$G$29,0,10*ROW('Water Data'!G53))="","",OFFSET('Water Data'!$G$29,0,10*ROW('Water Data'!G53)))</f>
        <v/>
      </c>
      <c r="CE59" s="277" t="str">
        <f ca="true">+IF(OFFSET('Water Data'!$H$27,0,10*ROW('Water Data'!H53))="","",OFFSET('Water Data'!$H$27,0,10*ROW('Water Data'!H53)))</f>
        <v/>
      </c>
      <c r="CF59" s="277" t="str">
        <f ca="true">+IF(OFFSET('Water Data'!$H$28,0,10*ROW('Water Data'!H53))="","",OFFSET('Water Data'!$H$28,0,10*ROW('Water Data'!H53)))</f>
        <v/>
      </c>
      <c r="CG59" s="277" t="str">
        <f ca="true">+IF(OFFSET('Water Data'!$H$29,0,10*ROW('Water Data'!H53))="","",OFFSET('Water Data'!$H$29,0,10*ROW('Water Data'!H53)))</f>
        <v/>
      </c>
      <c r="CH59" s="277" t="str">
        <f ca="true">+IF(OFFSET('Water Data'!$I$27,0,10*ROW('Water Data'!I53))="","",OFFSET('Water Data'!$I$27,0,10*ROW('Water Data'!I53)))</f>
        <v/>
      </c>
      <c r="CI59" s="277" t="str">
        <f ca="true">+IF(OFFSET('Water Data'!$I$28,0,10*ROW('Water Data'!I53))="","",OFFSET('Water Data'!$I$28,0,10*ROW('Water Data'!I53)))</f>
        <v/>
      </c>
      <c r="CJ59" s="277" t="str">
        <f ca="true">+IF(OFFSET('Water Data'!$I$29,0,10*ROW('Water Data'!I53))="","",OFFSET('Water Data'!$I$29,0,10*ROW('Water Data'!I53)))</f>
        <v/>
      </c>
      <c r="CK59" s="277" t="str">
        <f ca="true">+IF(OFFSET('Sanitation Data'!$D$28,0,10*ROW('Sanitation Data'!D53))="","",OFFSET('Sanitation Data'!$D$28,0,10*ROW('Sanitation Data'!D53)))</f>
        <v/>
      </c>
      <c r="CL59" s="277" t="str">
        <f ca="true">+IF(OFFSET('Sanitation Data'!$D$29,0,10*ROW('Sanitation Data'!D53))="","",OFFSET('Sanitation Data'!$D$29,0,10*ROW('Sanitation Data'!D53)))</f>
        <v/>
      </c>
      <c r="CM59" s="277" t="str">
        <f ca="true">+IF(OFFSET('Sanitation Data'!$D$30,0,10*ROW('Sanitation Data'!D53))="","",OFFSET('Sanitation Data'!$D$30,0,10*ROW('Sanitation Data'!D53)))</f>
        <v/>
      </c>
      <c r="CN59" s="277" t="str">
        <f ca="true">+IF(OFFSET('Sanitation Data'!$D$31,0,10*ROW('Sanitation Data'!D53))="","",OFFSET('Sanitation Data'!$D$31,0,10*ROW('Sanitation Data'!D53)))</f>
        <v/>
      </c>
      <c r="CO59" s="277" t="str">
        <f ca="true">+IF(OFFSET('Sanitation Data'!$D$32,0,10*ROW('Sanitation Data'!D53))="","",OFFSET('Sanitation Data'!$D$32,0,10*ROW('Sanitation Data'!D53)))</f>
        <v/>
      </c>
      <c r="CP59" s="277" t="str">
        <f ca="true">+IF(OFFSET('Sanitation Data'!$E$28,0,10*ROW('Sanitation Data'!E53))="","",OFFSET('Sanitation Data'!$E$28,0,10*ROW('Sanitation Data'!E53)))</f>
        <v/>
      </c>
      <c r="CQ59" s="277" t="str">
        <f ca="true">+IF(OFFSET('Sanitation Data'!$E$29,0,10*ROW('Sanitation Data'!E53))="","",OFFSET('Sanitation Data'!$E$29,0,10*ROW('Sanitation Data'!E53)))</f>
        <v/>
      </c>
      <c r="CR59" s="277" t="str">
        <f ca="true">+IF(OFFSET('Sanitation Data'!$E$30,0,10*ROW('Sanitation Data'!E53))="","",OFFSET('Sanitation Data'!$E$30,0,10*ROW('Sanitation Data'!E53)))</f>
        <v/>
      </c>
      <c r="CS59" s="277" t="str">
        <f ca="true">+IF(OFFSET('Sanitation Data'!$E$31,0,10*ROW('Sanitation Data'!E53))="","",OFFSET('Sanitation Data'!$E$31,0,10*ROW('Sanitation Data'!E53)))</f>
        <v/>
      </c>
      <c r="CT59" s="277" t="str">
        <f ca="true">+IF(OFFSET('Sanitation Data'!$E$32,0,10*ROW('Sanitation Data'!E53))="","",OFFSET('Sanitation Data'!$E$32,0,10*ROW('Sanitation Data'!E53)))</f>
        <v/>
      </c>
      <c r="CU59" s="277" t="str">
        <f ca="true">+IF(OFFSET('Sanitation Data'!$F$28,0,10*ROW('Sanitation Data'!F53))="","",OFFSET('Sanitation Data'!$F$28,0,10*ROW('Sanitation Data'!F53)))</f>
        <v/>
      </c>
      <c r="CV59" s="277" t="str">
        <f ca="true">+IF(OFFSET('Sanitation Data'!$F$29,0,10*ROW('Sanitation Data'!F53))="","",OFFSET('Sanitation Data'!$F$29,0,10*ROW('Sanitation Data'!F53)))</f>
        <v/>
      </c>
      <c r="CW59" s="277" t="str">
        <f ca="true">+IF(OFFSET('Sanitation Data'!$F$30,0,10*ROW('Sanitation Data'!F53))="","",OFFSET('Sanitation Data'!$F$30,0,10*ROW('Sanitation Data'!F53)))</f>
        <v/>
      </c>
      <c r="CX59" s="277" t="str">
        <f ca="true">+IF(OFFSET('Sanitation Data'!$F$31,0,10*ROW('Sanitation Data'!F53))="","",OFFSET('Sanitation Data'!$F$31,0,10*ROW('Sanitation Data'!F53)))</f>
        <v/>
      </c>
      <c r="CY59" s="277" t="str">
        <f ca="true">+IF(OFFSET('Sanitation Data'!$F$32,0,10*ROW('Sanitation Data'!F53))="","",OFFSET('Sanitation Data'!$F$32,0,10*ROW('Sanitation Data'!F53)))</f>
        <v/>
      </c>
      <c r="CZ59" s="277" t="str">
        <f ca="true">+IF(OFFSET('Sanitation Data'!$G$28,0,10*ROW('Sanitation Data'!G53))="","",OFFSET('Sanitation Data'!$G$28,0,10*ROW('Sanitation Data'!G53)))</f>
        <v/>
      </c>
      <c r="DA59" s="277" t="str">
        <f ca="true">+IF(OFFSET('Sanitation Data'!$G$29,0,10*ROW('Sanitation Data'!G53))="","",OFFSET('Sanitation Data'!$G$29,0,10*ROW('Sanitation Data'!G53)))</f>
        <v/>
      </c>
      <c r="DB59" s="277" t="str">
        <f ca="true">+IF(OFFSET('Sanitation Data'!$G$30,0,10*ROW('Sanitation Data'!G53))="","",OFFSET('Sanitation Data'!$G$30,0,10*ROW('Sanitation Data'!G53)))</f>
        <v/>
      </c>
      <c r="DC59" s="277" t="str">
        <f ca="true">+IF(OFFSET('Sanitation Data'!$G$31,0,10*ROW('Sanitation Data'!G53))="","",OFFSET('Sanitation Data'!$G$31,0,10*ROW('Sanitation Data'!G53)))</f>
        <v/>
      </c>
      <c r="DD59" s="277" t="str">
        <f ca="true">+IF(OFFSET('Sanitation Data'!$G$32,0,10*ROW('Sanitation Data'!G53))="","",OFFSET('Sanitation Data'!$G$32,0,10*ROW('Sanitation Data'!G53)))</f>
        <v/>
      </c>
      <c r="DE59" s="277" t="str">
        <f ca="true">+IF(OFFSET('Sanitation Data'!$H$28,0,10*ROW('Sanitation Data'!H53))="","",OFFSET('Sanitation Data'!$H$28,0,10*ROW('Sanitation Data'!H53)))</f>
        <v/>
      </c>
      <c r="DF59" s="277" t="str">
        <f ca="true">+IF(OFFSET('Sanitation Data'!$H$29,0,10*ROW('Sanitation Data'!H53))="","",OFFSET('Sanitation Data'!$H$29,0,10*ROW('Sanitation Data'!H53)))</f>
        <v/>
      </c>
      <c r="DG59" s="277" t="str">
        <f ca="true">+IF(OFFSET('Sanitation Data'!$H$30,0,10*ROW('Sanitation Data'!H53))="","",OFFSET('Sanitation Data'!$H$30,0,10*ROW('Sanitation Data'!H53)))</f>
        <v/>
      </c>
      <c r="DH59" s="277" t="str">
        <f ca="true">+IF(OFFSET('Sanitation Data'!$H$31,0,10*ROW('Sanitation Data'!H53))="","",OFFSET('Sanitation Data'!$H$31,0,10*ROW('Sanitation Data'!H53)))</f>
        <v/>
      </c>
      <c r="DI59" s="277" t="str">
        <f ca="true">+IF(OFFSET('Sanitation Data'!$H$32,0,10*ROW('Sanitation Data'!H53))="","",OFFSET('Sanitation Data'!$H$32,0,10*ROW('Sanitation Data'!H53)))</f>
        <v/>
      </c>
      <c r="DJ59" s="277" t="str">
        <f ca="true">+IF(OFFSET('Sanitation Data'!$I$28,0,10*ROW('Sanitation Data'!I53))="","",OFFSET('Sanitation Data'!$I$28,0,10*ROW('Sanitation Data'!I53)))</f>
        <v/>
      </c>
      <c r="DK59" s="277" t="str">
        <f ca="true">+IF(OFFSET('Sanitation Data'!$I$29,0,10*ROW('Sanitation Data'!I53))="","",OFFSET('Sanitation Data'!$I$29,0,10*ROW('Sanitation Data'!I53)))</f>
        <v/>
      </c>
      <c r="DL59" s="277" t="str">
        <f ca="true">+IF(OFFSET('Sanitation Data'!$I$30,0,10*ROW('Sanitation Data'!I53))="","",OFFSET('Sanitation Data'!$I$30,0,10*ROW('Sanitation Data'!I53)))</f>
        <v/>
      </c>
      <c r="DM59" s="277" t="str">
        <f ca="true">+IF(OFFSET('Sanitation Data'!$I$31,0,10*ROW('Sanitation Data'!I53))="","",OFFSET('Sanitation Data'!$I$31,0,10*ROW('Sanitation Data'!I53)))</f>
        <v/>
      </c>
      <c r="DN59" s="277" t="str">
        <f ca="true">+IF(OFFSET('Sanitation Data'!$I$32,0,10*ROW('Sanitation Data'!I53))="","",OFFSET('Sanitation Data'!$I$32,0,10*ROW('Sanitation Data'!I53)))</f>
        <v/>
      </c>
      <c r="DO59" s="277" t="str">
        <f ca="true">+IF(OFFSET('Hygiene Data'!$D$11,0,10*ROW('Hygiene Data'!D53))="","",OFFSET('Hygiene Data'!$D$11,0,10*ROW('Hygiene Data'!D53)))</f>
        <v/>
      </c>
      <c r="DP59" s="277" t="str">
        <f ca="true">+IF(OFFSET('Hygiene Data'!$D$12,0,10*ROW('Hygiene Data'!D53))="","",OFFSET('Hygiene Data'!$D$12,0,10*ROW('Hygiene Data'!D53)))</f>
        <v/>
      </c>
      <c r="DQ59" s="277" t="str">
        <f ca="true">+IF(OFFSET('Hygiene Data'!$D$13,0,10*ROW('Hygiene Data'!D53))="","",OFFSET('Hygiene Data'!$D$13,0,10*ROW('Hygiene Data'!D53)))</f>
        <v/>
      </c>
      <c r="DR59" s="277" t="str">
        <f ca="true">+IF(OFFSET('Hygiene Data'!$E$11,0,10*ROW('Hygiene Data'!E53))="","",OFFSET('Hygiene Data'!$E$11,0,10*ROW('Hygiene Data'!E53)))</f>
        <v/>
      </c>
      <c r="DS59" s="277" t="str">
        <f ca="true">+IF(OFFSET('Hygiene Data'!$E$12,0,10*ROW('Hygiene Data'!E53))="","",OFFSET('Hygiene Data'!$E$12,0,10*ROW('Hygiene Data'!E53)))</f>
        <v/>
      </c>
      <c r="DT59" s="277" t="str">
        <f ca="true">+IF(OFFSET('Hygiene Data'!$E$13,0,10*ROW('Hygiene Data'!E53))="","",OFFSET('Hygiene Data'!$E$13,0,10*ROW('Hygiene Data'!E53)))</f>
        <v/>
      </c>
      <c r="DU59" s="277" t="str">
        <f ca="true">+IF(OFFSET('Hygiene Data'!$F$11,0,10*ROW('Hygiene Data'!F53))="","",OFFSET('Hygiene Data'!$F$11,0,10*ROW('Hygiene Data'!F53)))</f>
        <v/>
      </c>
      <c r="DV59" s="277" t="str">
        <f ca="true">+IF(OFFSET('Hygiene Data'!$F$12,0,10*ROW('Hygiene Data'!F53))="","",OFFSET('Hygiene Data'!$F$12,0,10*ROW('Hygiene Data'!F53)))</f>
        <v/>
      </c>
      <c r="DW59" s="277" t="str">
        <f ca="true">+IF(OFFSET('Hygiene Data'!$F$13,0,10*ROW('Hygiene Data'!F53))="","",OFFSET('Hygiene Data'!$F$13,0,10*ROW('Hygiene Data'!F53)))</f>
        <v/>
      </c>
      <c r="DX59" s="277" t="str">
        <f ca="true">+IF(OFFSET('Hygiene Data'!$G$11,0,10*ROW('Hygiene Data'!G53))="","",OFFSET('Hygiene Data'!$G$11,0,10*ROW('Hygiene Data'!G53)))</f>
        <v/>
      </c>
      <c r="DY59" s="277" t="str">
        <f ca="true">+IF(OFFSET('Hygiene Data'!$G$12,0,10*ROW('Hygiene Data'!G53))="","",OFFSET('Hygiene Data'!$G$12,0,10*ROW('Hygiene Data'!G53)))</f>
        <v/>
      </c>
      <c r="DZ59" s="277" t="str">
        <f ca="true">+IF(OFFSET('Hygiene Data'!$G$13,0,10*ROW('Hygiene Data'!G53))="","",OFFSET('Hygiene Data'!$G$13,0,10*ROW('Hygiene Data'!G53)))</f>
        <v/>
      </c>
      <c r="EA59" s="277" t="str">
        <f ca="true">+IF(OFFSET('Hygiene Data'!$H$11,0,10*ROW('Hygiene Data'!H53))="","",OFFSET('Hygiene Data'!$H$11,0,10*ROW('Hygiene Data'!H53)))</f>
        <v/>
      </c>
      <c r="EB59" s="277" t="str">
        <f ca="true">+IF(OFFSET('Hygiene Data'!$H$12,0,10*ROW('Hygiene Data'!H53))="","",OFFSET('Hygiene Data'!$H$12,0,10*ROW('Hygiene Data'!H53)))</f>
        <v/>
      </c>
      <c r="EC59" s="277" t="str">
        <f ca="true">+IF(OFFSET('Hygiene Data'!$H$13,0,10*ROW('Hygiene Data'!H53))="","",OFFSET('Hygiene Data'!$H$13,0,10*ROW('Hygiene Data'!H53)))</f>
        <v/>
      </c>
      <c r="ED59" s="277" t="str">
        <f ca="true">+IF(OFFSET('Hygiene Data'!$I$11,0,10*ROW('Hygiene Data'!I53))="","",OFFSET('Hygiene Data'!$I$11,0,10*ROW('Hygiene Data'!I53)))</f>
        <v/>
      </c>
      <c r="EE59" s="277" t="str">
        <f ca="true">+IF(OFFSET('Hygiene Data'!$I$12,0,10*ROW('Hygiene Data'!I53))="","",OFFSET('Hygiene Data'!$I$12,0,10*ROW('Hygiene Data'!I53)))</f>
        <v/>
      </c>
      <c r="EF59" s="277"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3"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7"/>
      <c r="BS60" s="277" t="str">
        <f ca="true">+IF(OFFSET('Water Data'!$D$27,0,10*ROW('Water Data'!D54))="","",OFFSET('Water Data'!$D$27,0,10*ROW('Water Data'!D54)))</f>
        <v/>
      </c>
      <c r="BT60" s="277" t="str">
        <f ca="true">+IF(OFFSET('Water Data'!$D$28,0,10*ROW('Water Data'!D54))="","",OFFSET('Water Data'!$D$28,0,10*ROW('Water Data'!D54)))</f>
        <v/>
      </c>
      <c r="BU60" s="277" t="str">
        <f ca="true">+IF(OFFSET('Water Data'!$D$29,0,10*ROW('Water Data'!D54))="","",OFFSET('Water Data'!$D$29,0,10*ROW('Water Data'!D54)))</f>
        <v/>
      </c>
      <c r="BV60" s="277" t="str">
        <f ca="true">+IF(OFFSET('Water Data'!$E$27,0,10*ROW('Water Data'!E54))="","",OFFSET('Water Data'!$E$27,0,10*ROW('Water Data'!E54)))</f>
        <v/>
      </c>
      <c r="BW60" s="277" t="str">
        <f ca="true">+IF(OFFSET('Water Data'!$E$28,0,10*ROW('Water Data'!E54))="","",OFFSET('Water Data'!$E$28,0,10*ROW('Water Data'!E54)))</f>
        <v/>
      </c>
      <c r="BX60" s="277" t="str">
        <f ca="true">+IF(OFFSET('Water Data'!$E$29,0,10*ROW('Water Data'!E54))="","",OFFSET('Water Data'!$E$29,0,10*ROW('Water Data'!E54)))</f>
        <v/>
      </c>
      <c r="BY60" s="277" t="str">
        <f ca="true">+IF(OFFSET('Water Data'!$F$27,0,10*ROW('Water Data'!F54))="","",OFFSET('Water Data'!$F$27,0,10*ROW('Water Data'!F54)))</f>
        <v/>
      </c>
      <c r="BZ60" s="277" t="str">
        <f ca="true">+IF(OFFSET('Water Data'!$F$28,0,10*ROW('Water Data'!F54))="","",OFFSET('Water Data'!$F$28,0,10*ROW('Water Data'!F54)))</f>
        <v/>
      </c>
      <c r="CA60" s="277" t="str">
        <f ca="true">+IF(OFFSET('Water Data'!$F$29,0,10*ROW('Water Data'!F54))="","",OFFSET('Water Data'!$F$29,0,10*ROW('Water Data'!F54)))</f>
        <v/>
      </c>
      <c r="CB60" s="277" t="str">
        <f ca="true">+IF(OFFSET('Water Data'!$G$27,0,10*ROW('Water Data'!G54))="","",OFFSET('Water Data'!$G$27,0,10*ROW('Water Data'!G54)))</f>
        <v/>
      </c>
      <c r="CC60" s="277" t="str">
        <f ca="true">+IF(OFFSET('Water Data'!$G$28,0,10*ROW('Water Data'!G54))="","",OFFSET('Water Data'!$G$28,0,10*ROW('Water Data'!G54)))</f>
        <v/>
      </c>
      <c r="CD60" s="277" t="str">
        <f ca="true">+IF(OFFSET('Water Data'!$G$29,0,10*ROW('Water Data'!G54))="","",OFFSET('Water Data'!$G$29,0,10*ROW('Water Data'!G54)))</f>
        <v/>
      </c>
      <c r="CE60" s="277" t="str">
        <f ca="true">+IF(OFFSET('Water Data'!$H$27,0,10*ROW('Water Data'!H54))="","",OFFSET('Water Data'!$H$27,0,10*ROW('Water Data'!H54)))</f>
        <v/>
      </c>
      <c r="CF60" s="277" t="str">
        <f ca="true">+IF(OFFSET('Water Data'!$H$28,0,10*ROW('Water Data'!H54))="","",OFFSET('Water Data'!$H$28,0,10*ROW('Water Data'!H54)))</f>
        <v/>
      </c>
      <c r="CG60" s="277" t="str">
        <f ca="true">+IF(OFFSET('Water Data'!$H$29,0,10*ROW('Water Data'!H54))="","",OFFSET('Water Data'!$H$29,0,10*ROW('Water Data'!H54)))</f>
        <v/>
      </c>
      <c r="CH60" s="277" t="str">
        <f ca="true">+IF(OFFSET('Water Data'!$I$27,0,10*ROW('Water Data'!I54))="","",OFFSET('Water Data'!$I$27,0,10*ROW('Water Data'!I54)))</f>
        <v/>
      </c>
      <c r="CI60" s="277" t="str">
        <f ca="true">+IF(OFFSET('Water Data'!$I$28,0,10*ROW('Water Data'!I54))="","",OFFSET('Water Data'!$I$28,0,10*ROW('Water Data'!I54)))</f>
        <v/>
      </c>
      <c r="CJ60" s="277" t="str">
        <f ca="true">+IF(OFFSET('Water Data'!$I$29,0,10*ROW('Water Data'!I54))="","",OFFSET('Water Data'!$I$29,0,10*ROW('Water Data'!I54)))</f>
        <v/>
      </c>
      <c r="CK60" s="277" t="str">
        <f ca="true">+IF(OFFSET('Sanitation Data'!$D$28,0,10*ROW('Sanitation Data'!D54))="","",OFFSET('Sanitation Data'!$D$28,0,10*ROW('Sanitation Data'!D54)))</f>
        <v/>
      </c>
      <c r="CL60" s="277" t="str">
        <f ca="true">+IF(OFFSET('Sanitation Data'!$D$29,0,10*ROW('Sanitation Data'!D54))="","",OFFSET('Sanitation Data'!$D$29,0,10*ROW('Sanitation Data'!D54)))</f>
        <v/>
      </c>
      <c r="CM60" s="277" t="str">
        <f ca="true">+IF(OFFSET('Sanitation Data'!$D$30,0,10*ROW('Sanitation Data'!D54))="","",OFFSET('Sanitation Data'!$D$30,0,10*ROW('Sanitation Data'!D54)))</f>
        <v/>
      </c>
      <c r="CN60" s="277" t="str">
        <f ca="true">+IF(OFFSET('Sanitation Data'!$D$31,0,10*ROW('Sanitation Data'!D54))="","",OFFSET('Sanitation Data'!$D$31,0,10*ROW('Sanitation Data'!D54)))</f>
        <v/>
      </c>
      <c r="CO60" s="277" t="str">
        <f ca="true">+IF(OFFSET('Sanitation Data'!$D$32,0,10*ROW('Sanitation Data'!D54))="","",OFFSET('Sanitation Data'!$D$32,0,10*ROW('Sanitation Data'!D54)))</f>
        <v/>
      </c>
      <c r="CP60" s="277" t="str">
        <f ca="true">+IF(OFFSET('Sanitation Data'!$E$28,0,10*ROW('Sanitation Data'!E54))="","",OFFSET('Sanitation Data'!$E$28,0,10*ROW('Sanitation Data'!E54)))</f>
        <v/>
      </c>
      <c r="CQ60" s="277" t="str">
        <f ca="true">+IF(OFFSET('Sanitation Data'!$E$29,0,10*ROW('Sanitation Data'!E54))="","",OFFSET('Sanitation Data'!$E$29,0,10*ROW('Sanitation Data'!E54)))</f>
        <v/>
      </c>
      <c r="CR60" s="277" t="str">
        <f ca="true">+IF(OFFSET('Sanitation Data'!$E$30,0,10*ROW('Sanitation Data'!E54))="","",OFFSET('Sanitation Data'!$E$30,0,10*ROW('Sanitation Data'!E54)))</f>
        <v/>
      </c>
      <c r="CS60" s="277" t="str">
        <f ca="true">+IF(OFFSET('Sanitation Data'!$E$31,0,10*ROW('Sanitation Data'!E54))="","",OFFSET('Sanitation Data'!$E$31,0,10*ROW('Sanitation Data'!E54)))</f>
        <v/>
      </c>
      <c r="CT60" s="277" t="str">
        <f ca="true">+IF(OFFSET('Sanitation Data'!$E$32,0,10*ROW('Sanitation Data'!E54))="","",OFFSET('Sanitation Data'!$E$32,0,10*ROW('Sanitation Data'!E54)))</f>
        <v/>
      </c>
      <c r="CU60" s="277" t="str">
        <f ca="true">+IF(OFFSET('Sanitation Data'!$F$28,0,10*ROW('Sanitation Data'!F54))="","",OFFSET('Sanitation Data'!$F$28,0,10*ROW('Sanitation Data'!F54)))</f>
        <v/>
      </c>
      <c r="CV60" s="277" t="str">
        <f ca="true">+IF(OFFSET('Sanitation Data'!$F$29,0,10*ROW('Sanitation Data'!F54))="","",OFFSET('Sanitation Data'!$F$29,0,10*ROW('Sanitation Data'!F54)))</f>
        <v/>
      </c>
      <c r="CW60" s="277" t="str">
        <f ca="true">+IF(OFFSET('Sanitation Data'!$F$30,0,10*ROW('Sanitation Data'!F54))="","",OFFSET('Sanitation Data'!$F$30,0,10*ROW('Sanitation Data'!F54)))</f>
        <v/>
      </c>
      <c r="CX60" s="277" t="str">
        <f ca="true">+IF(OFFSET('Sanitation Data'!$F$31,0,10*ROW('Sanitation Data'!F54))="","",OFFSET('Sanitation Data'!$F$31,0,10*ROW('Sanitation Data'!F54)))</f>
        <v/>
      </c>
      <c r="CY60" s="277" t="str">
        <f ca="true">+IF(OFFSET('Sanitation Data'!$F$32,0,10*ROW('Sanitation Data'!F54))="","",OFFSET('Sanitation Data'!$F$32,0,10*ROW('Sanitation Data'!F54)))</f>
        <v/>
      </c>
      <c r="CZ60" s="277" t="str">
        <f ca="true">+IF(OFFSET('Sanitation Data'!$G$28,0,10*ROW('Sanitation Data'!G54))="","",OFFSET('Sanitation Data'!$G$28,0,10*ROW('Sanitation Data'!G54)))</f>
        <v/>
      </c>
      <c r="DA60" s="277" t="str">
        <f ca="true">+IF(OFFSET('Sanitation Data'!$G$29,0,10*ROW('Sanitation Data'!G54))="","",OFFSET('Sanitation Data'!$G$29,0,10*ROW('Sanitation Data'!G54)))</f>
        <v/>
      </c>
      <c r="DB60" s="277" t="str">
        <f ca="true">+IF(OFFSET('Sanitation Data'!$G$30,0,10*ROW('Sanitation Data'!G54))="","",OFFSET('Sanitation Data'!$G$30,0,10*ROW('Sanitation Data'!G54)))</f>
        <v/>
      </c>
      <c r="DC60" s="277" t="str">
        <f ca="true">+IF(OFFSET('Sanitation Data'!$G$31,0,10*ROW('Sanitation Data'!G54))="","",OFFSET('Sanitation Data'!$G$31,0,10*ROW('Sanitation Data'!G54)))</f>
        <v/>
      </c>
      <c r="DD60" s="277" t="str">
        <f ca="true">+IF(OFFSET('Sanitation Data'!$G$32,0,10*ROW('Sanitation Data'!G54))="","",OFFSET('Sanitation Data'!$G$32,0,10*ROW('Sanitation Data'!G54)))</f>
        <v/>
      </c>
      <c r="DE60" s="277" t="str">
        <f ca="true">+IF(OFFSET('Sanitation Data'!$H$28,0,10*ROW('Sanitation Data'!H54))="","",OFFSET('Sanitation Data'!$H$28,0,10*ROW('Sanitation Data'!H54)))</f>
        <v/>
      </c>
      <c r="DF60" s="277" t="str">
        <f ca="true">+IF(OFFSET('Sanitation Data'!$H$29,0,10*ROW('Sanitation Data'!H54))="","",OFFSET('Sanitation Data'!$H$29,0,10*ROW('Sanitation Data'!H54)))</f>
        <v/>
      </c>
      <c r="DG60" s="277" t="str">
        <f ca="true">+IF(OFFSET('Sanitation Data'!$H$30,0,10*ROW('Sanitation Data'!H54))="","",OFFSET('Sanitation Data'!$H$30,0,10*ROW('Sanitation Data'!H54)))</f>
        <v/>
      </c>
      <c r="DH60" s="277" t="str">
        <f ca="true">+IF(OFFSET('Sanitation Data'!$H$31,0,10*ROW('Sanitation Data'!H54))="","",OFFSET('Sanitation Data'!$H$31,0,10*ROW('Sanitation Data'!H54)))</f>
        <v/>
      </c>
      <c r="DI60" s="277" t="str">
        <f ca="true">+IF(OFFSET('Sanitation Data'!$H$32,0,10*ROW('Sanitation Data'!H54))="","",OFFSET('Sanitation Data'!$H$32,0,10*ROW('Sanitation Data'!H54)))</f>
        <v/>
      </c>
      <c r="DJ60" s="277" t="str">
        <f ca="true">+IF(OFFSET('Sanitation Data'!$I$28,0,10*ROW('Sanitation Data'!I54))="","",OFFSET('Sanitation Data'!$I$28,0,10*ROW('Sanitation Data'!I54)))</f>
        <v/>
      </c>
      <c r="DK60" s="277" t="str">
        <f ca="true">+IF(OFFSET('Sanitation Data'!$I$29,0,10*ROW('Sanitation Data'!I54))="","",OFFSET('Sanitation Data'!$I$29,0,10*ROW('Sanitation Data'!I54)))</f>
        <v/>
      </c>
      <c r="DL60" s="277" t="str">
        <f ca="true">+IF(OFFSET('Sanitation Data'!$I$30,0,10*ROW('Sanitation Data'!I54))="","",OFFSET('Sanitation Data'!$I$30,0,10*ROW('Sanitation Data'!I54)))</f>
        <v/>
      </c>
      <c r="DM60" s="277" t="str">
        <f ca="true">+IF(OFFSET('Sanitation Data'!$I$31,0,10*ROW('Sanitation Data'!I54))="","",OFFSET('Sanitation Data'!$I$31,0,10*ROW('Sanitation Data'!I54)))</f>
        <v/>
      </c>
      <c r="DN60" s="277" t="str">
        <f ca="true">+IF(OFFSET('Sanitation Data'!$I$32,0,10*ROW('Sanitation Data'!I54))="","",OFFSET('Sanitation Data'!$I$32,0,10*ROW('Sanitation Data'!I54)))</f>
        <v/>
      </c>
      <c r="DO60" s="277" t="str">
        <f ca="true">+IF(OFFSET('Hygiene Data'!$D$11,0,10*ROW('Hygiene Data'!D54))="","",OFFSET('Hygiene Data'!$D$11,0,10*ROW('Hygiene Data'!D54)))</f>
        <v/>
      </c>
      <c r="DP60" s="277" t="str">
        <f ca="true">+IF(OFFSET('Hygiene Data'!$D$12,0,10*ROW('Hygiene Data'!D54))="","",OFFSET('Hygiene Data'!$D$12,0,10*ROW('Hygiene Data'!D54)))</f>
        <v/>
      </c>
      <c r="DQ60" s="277" t="str">
        <f ca="true">+IF(OFFSET('Hygiene Data'!$D$13,0,10*ROW('Hygiene Data'!D54))="","",OFFSET('Hygiene Data'!$D$13,0,10*ROW('Hygiene Data'!D54)))</f>
        <v/>
      </c>
      <c r="DR60" s="277" t="str">
        <f ca="true">+IF(OFFSET('Hygiene Data'!$E$11,0,10*ROW('Hygiene Data'!E54))="","",OFFSET('Hygiene Data'!$E$11,0,10*ROW('Hygiene Data'!E54)))</f>
        <v/>
      </c>
      <c r="DS60" s="277" t="str">
        <f ca="true">+IF(OFFSET('Hygiene Data'!$E$12,0,10*ROW('Hygiene Data'!E54))="","",OFFSET('Hygiene Data'!$E$12,0,10*ROW('Hygiene Data'!E54)))</f>
        <v/>
      </c>
      <c r="DT60" s="277" t="str">
        <f ca="true">+IF(OFFSET('Hygiene Data'!$E$13,0,10*ROW('Hygiene Data'!E54))="","",OFFSET('Hygiene Data'!$E$13,0,10*ROW('Hygiene Data'!E54)))</f>
        <v/>
      </c>
      <c r="DU60" s="277" t="str">
        <f ca="true">+IF(OFFSET('Hygiene Data'!$F$11,0,10*ROW('Hygiene Data'!F54))="","",OFFSET('Hygiene Data'!$F$11,0,10*ROW('Hygiene Data'!F54)))</f>
        <v/>
      </c>
      <c r="DV60" s="277" t="str">
        <f ca="true">+IF(OFFSET('Hygiene Data'!$F$12,0,10*ROW('Hygiene Data'!F54))="","",OFFSET('Hygiene Data'!$F$12,0,10*ROW('Hygiene Data'!F54)))</f>
        <v/>
      </c>
      <c r="DW60" s="277" t="str">
        <f ca="true">+IF(OFFSET('Hygiene Data'!$F$13,0,10*ROW('Hygiene Data'!F54))="","",OFFSET('Hygiene Data'!$F$13,0,10*ROW('Hygiene Data'!F54)))</f>
        <v/>
      </c>
      <c r="DX60" s="277" t="str">
        <f ca="true">+IF(OFFSET('Hygiene Data'!$G$11,0,10*ROW('Hygiene Data'!G54))="","",OFFSET('Hygiene Data'!$G$11,0,10*ROW('Hygiene Data'!G54)))</f>
        <v/>
      </c>
      <c r="DY60" s="277" t="str">
        <f ca="true">+IF(OFFSET('Hygiene Data'!$G$12,0,10*ROW('Hygiene Data'!G54))="","",OFFSET('Hygiene Data'!$G$12,0,10*ROW('Hygiene Data'!G54)))</f>
        <v/>
      </c>
      <c r="DZ60" s="277" t="str">
        <f ca="true">+IF(OFFSET('Hygiene Data'!$G$13,0,10*ROW('Hygiene Data'!G54))="","",OFFSET('Hygiene Data'!$G$13,0,10*ROW('Hygiene Data'!G54)))</f>
        <v/>
      </c>
      <c r="EA60" s="277" t="str">
        <f ca="true">+IF(OFFSET('Hygiene Data'!$H$11,0,10*ROW('Hygiene Data'!H54))="","",OFFSET('Hygiene Data'!$H$11,0,10*ROW('Hygiene Data'!H54)))</f>
        <v/>
      </c>
      <c r="EB60" s="277" t="str">
        <f ca="true">+IF(OFFSET('Hygiene Data'!$H$12,0,10*ROW('Hygiene Data'!H54))="","",OFFSET('Hygiene Data'!$H$12,0,10*ROW('Hygiene Data'!H54)))</f>
        <v/>
      </c>
      <c r="EC60" s="277" t="str">
        <f ca="true">+IF(OFFSET('Hygiene Data'!$H$13,0,10*ROW('Hygiene Data'!H54))="","",OFFSET('Hygiene Data'!$H$13,0,10*ROW('Hygiene Data'!H54)))</f>
        <v/>
      </c>
      <c r="ED60" s="277" t="str">
        <f ca="true">+IF(OFFSET('Hygiene Data'!$I$11,0,10*ROW('Hygiene Data'!I54))="","",OFFSET('Hygiene Data'!$I$11,0,10*ROW('Hygiene Data'!I54)))</f>
        <v/>
      </c>
      <c r="EE60" s="277" t="str">
        <f ca="true">+IF(OFFSET('Hygiene Data'!$I$12,0,10*ROW('Hygiene Data'!I54))="","",OFFSET('Hygiene Data'!$I$12,0,10*ROW('Hygiene Data'!I54)))</f>
        <v/>
      </c>
      <c r="EF60" s="277"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3"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7"/>
      <c r="BS61" s="277" t="str">
        <f ca="true">+IF(OFFSET('Water Data'!$D$27,0,10*ROW('Water Data'!D55))="","",OFFSET('Water Data'!$D$27,0,10*ROW('Water Data'!D55)))</f>
        <v/>
      </c>
      <c r="BT61" s="277" t="str">
        <f ca="true">+IF(OFFSET('Water Data'!$D$28,0,10*ROW('Water Data'!D55))="","",OFFSET('Water Data'!$D$28,0,10*ROW('Water Data'!D55)))</f>
        <v/>
      </c>
      <c r="BU61" s="277" t="str">
        <f ca="true">+IF(OFFSET('Water Data'!$D$29,0,10*ROW('Water Data'!D55))="","",OFFSET('Water Data'!$D$29,0,10*ROW('Water Data'!D55)))</f>
        <v/>
      </c>
      <c r="BV61" s="277" t="str">
        <f ca="true">+IF(OFFSET('Water Data'!$E$27,0,10*ROW('Water Data'!E55))="","",OFFSET('Water Data'!$E$27,0,10*ROW('Water Data'!E55)))</f>
        <v/>
      </c>
      <c r="BW61" s="277" t="str">
        <f ca="true">+IF(OFFSET('Water Data'!$E$28,0,10*ROW('Water Data'!E55))="","",OFFSET('Water Data'!$E$28,0,10*ROW('Water Data'!E55)))</f>
        <v/>
      </c>
      <c r="BX61" s="277" t="str">
        <f ca="true">+IF(OFFSET('Water Data'!$E$29,0,10*ROW('Water Data'!E55))="","",OFFSET('Water Data'!$E$29,0,10*ROW('Water Data'!E55)))</f>
        <v/>
      </c>
      <c r="BY61" s="277" t="str">
        <f ca="true">+IF(OFFSET('Water Data'!$F$27,0,10*ROW('Water Data'!F55))="","",OFFSET('Water Data'!$F$27,0,10*ROW('Water Data'!F55)))</f>
        <v/>
      </c>
      <c r="BZ61" s="277" t="str">
        <f ca="true">+IF(OFFSET('Water Data'!$F$28,0,10*ROW('Water Data'!F55))="","",OFFSET('Water Data'!$F$28,0,10*ROW('Water Data'!F55)))</f>
        <v/>
      </c>
      <c r="CA61" s="277" t="str">
        <f ca="true">+IF(OFFSET('Water Data'!$F$29,0,10*ROW('Water Data'!F55))="","",OFFSET('Water Data'!$F$29,0,10*ROW('Water Data'!F55)))</f>
        <v/>
      </c>
      <c r="CB61" s="277" t="str">
        <f ca="true">+IF(OFFSET('Water Data'!$G$27,0,10*ROW('Water Data'!G55))="","",OFFSET('Water Data'!$G$27,0,10*ROW('Water Data'!G55)))</f>
        <v/>
      </c>
      <c r="CC61" s="277" t="str">
        <f ca="true">+IF(OFFSET('Water Data'!$G$28,0,10*ROW('Water Data'!G55))="","",OFFSET('Water Data'!$G$28,0,10*ROW('Water Data'!G55)))</f>
        <v/>
      </c>
      <c r="CD61" s="277" t="str">
        <f ca="true">+IF(OFFSET('Water Data'!$G$29,0,10*ROW('Water Data'!G55))="","",OFFSET('Water Data'!$G$29,0,10*ROW('Water Data'!G55)))</f>
        <v/>
      </c>
      <c r="CE61" s="277" t="str">
        <f ca="true">+IF(OFFSET('Water Data'!$H$27,0,10*ROW('Water Data'!H55))="","",OFFSET('Water Data'!$H$27,0,10*ROW('Water Data'!H55)))</f>
        <v/>
      </c>
      <c r="CF61" s="277" t="str">
        <f ca="true">+IF(OFFSET('Water Data'!$H$28,0,10*ROW('Water Data'!H55))="","",OFFSET('Water Data'!$H$28,0,10*ROW('Water Data'!H55)))</f>
        <v/>
      </c>
      <c r="CG61" s="277" t="str">
        <f ca="true">+IF(OFFSET('Water Data'!$H$29,0,10*ROW('Water Data'!H55))="","",OFFSET('Water Data'!$H$29,0,10*ROW('Water Data'!H55)))</f>
        <v/>
      </c>
      <c r="CH61" s="277" t="str">
        <f ca="true">+IF(OFFSET('Water Data'!$I$27,0,10*ROW('Water Data'!I55))="","",OFFSET('Water Data'!$I$27,0,10*ROW('Water Data'!I55)))</f>
        <v/>
      </c>
      <c r="CI61" s="277" t="str">
        <f ca="true">+IF(OFFSET('Water Data'!$I$28,0,10*ROW('Water Data'!I55))="","",OFFSET('Water Data'!$I$28,0,10*ROW('Water Data'!I55)))</f>
        <v/>
      </c>
      <c r="CJ61" s="277" t="str">
        <f ca="true">+IF(OFFSET('Water Data'!$I$29,0,10*ROW('Water Data'!I55))="","",OFFSET('Water Data'!$I$29,0,10*ROW('Water Data'!I55)))</f>
        <v/>
      </c>
      <c r="CK61" s="277" t="str">
        <f ca="true">+IF(OFFSET('Sanitation Data'!$D$28,0,10*ROW('Sanitation Data'!D55))="","",OFFSET('Sanitation Data'!$D$28,0,10*ROW('Sanitation Data'!D55)))</f>
        <v/>
      </c>
      <c r="CL61" s="277" t="str">
        <f ca="true">+IF(OFFSET('Sanitation Data'!$D$29,0,10*ROW('Sanitation Data'!D55))="","",OFFSET('Sanitation Data'!$D$29,0,10*ROW('Sanitation Data'!D55)))</f>
        <v/>
      </c>
      <c r="CM61" s="277" t="str">
        <f ca="true">+IF(OFFSET('Sanitation Data'!$D$30,0,10*ROW('Sanitation Data'!D55))="","",OFFSET('Sanitation Data'!$D$30,0,10*ROW('Sanitation Data'!D55)))</f>
        <v/>
      </c>
      <c r="CN61" s="277" t="str">
        <f ca="true">+IF(OFFSET('Sanitation Data'!$D$31,0,10*ROW('Sanitation Data'!D55))="","",OFFSET('Sanitation Data'!$D$31,0,10*ROW('Sanitation Data'!D55)))</f>
        <v/>
      </c>
      <c r="CO61" s="277" t="str">
        <f ca="true">+IF(OFFSET('Sanitation Data'!$D$32,0,10*ROW('Sanitation Data'!D55))="","",OFFSET('Sanitation Data'!$D$32,0,10*ROW('Sanitation Data'!D55)))</f>
        <v/>
      </c>
      <c r="CP61" s="277" t="str">
        <f ca="true">+IF(OFFSET('Sanitation Data'!$E$28,0,10*ROW('Sanitation Data'!E55))="","",OFFSET('Sanitation Data'!$E$28,0,10*ROW('Sanitation Data'!E55)))</f>
        <v/>
      </c>
      <c r="CQ61" s="277" t="str">
        <f ca="true">+IF(OFFSET('Sanitation Data'!$E$29,0,10*ROW('Sanitation Data'!E55))="","",OFFSET('Sanitation Data'!$E$29,0,10*ROW('Sanitation Data'!E55)))</f>
        <v/>
      </c>
      <c r="CR61" s="277" t="str">
        <f ca="true">+IF(OFFSET('Sanitation Data'!$E$30,0,10*ROW('Sanitation Data'!E55))="","",OFFSET('Sanitation Data'!$E$30,0,10*ROW('Sanitation Data'!E55)))</f>
        <v/>
      </c>
      <c r="CS61" s="277" t="str">
        <f ca="true">+IF(OFFSET('Sanitation Data'!$E$31,0,10*ROW('Sanitation Data'!E55))="","",OFFSET('Sanitation Data'!$E$31,0,10*ROW('Sanitation Data'!E55)))</f>
        <v/>
      </c>
      <c r="CT61" s="277" t="str">
        <f ca="true">+IF(OFFSET('Sanitation Data'!$E$32,0,10*ROW('Sanitation Data'!E55))="","",OFFSET('Sanitation Data'!$E$32,0,10*ROW('Sanitation Data'!E55)))</f>
        <v/>
      </c>
      <c r="CU61" s="277" t="str">
        <f ca="true">+IF(OFFSET('Sanitation Data'!$F$28,0,10*ROW('Sanitation Data'!F55))="","",OFFSET('Sanitation Data'!$F$28,0,10*ROW('Sanitation Data'!F55)))</f>
        <v/>
      </c>
      <c r="CV61" s="277" t="str">
        <f ca="true">+IF(OFFSET('Sanitation Data'!$F$29,0,10*ROW('Sanitation Data'!F55))="","",OFFSET('Sanitation Data'!$F$29,0,10*ROW('Sanitation Data'!F55)))</f>
        <v/>
      </c>
      <c r="CW61" s="277" t="str">
        <f ca="true">+IF(OFFSET('Sanitation Data'!$F$30,0,10*ROW('Sanitation Data'!F55))="","",OFFSET('Sanitation Data'!$F$30,0,10*ROW('Sanitation Data'!F55)))</f>
        <v/>
      </c>
      <c r="CX61" s="277" t="str">
        <f ca="true">+IF(OFFSET('Sanitation Data'!$F$31,0,10*ROW('Sanitation Data'!F55))="","",OFFSET('Sanitation Data'!$F$31,0,10*ROW('Sanitation Data'!F55)))</f>
        <v/>
      </c>
      <c r="CY61" s="277" t="str">
        <f ca="true">+IF(OFFSET('Sanitation Data'!$F$32,0,10*ROW('Sanitation Data'!F55))="","",OFFSET('Sanitation Data'!$F$32,0,10*ROW('Sanitation Data'!F55)))</f>
        <v/>
      </c>
      <c r="CZ61" s="277" t="str">
        <f ca="true">+IF(OFFSET('Sanitation Data'!$G$28,0,10*ROW('Sanitation Data'!G55))="","",OFFSET('Sanitation Data'!$G$28,0,10*ROW('Sanitation Data'!G55)))</f>
        <v/>
      </c>
      <c r="DA61" s="277" t="str">
        <f ca="true">+IF(OFFSET('Sanitation Data'!$G$29,0,10*ROW('Sanitation Data'!G55))="","",OFFSET('Sanitation Data'!$G$29,0,10*ROW('Sanitation Data'!G55)))</f>
        <v/>
      </c>
      <c r="DB61" s="277" t="str">
        <f ca="true">+IF(OFFSET('Sanitation Data'!$G$30,0,10*ROW('Sanitation Data'!G55))="","",OFFSET('Sanitation Data'!$G$30,0,10*ROW('Sanitation Data'!G55)))</f>
        <v/>
      </c>
      <c r="DC61" s="277" t="str">
        <f ca="true">+IF(OFFSET('Sanitation Data'!$G$31,0,10*ROW('Sanitation Data'!G55))="","",OFFSET('Sanitation Data'!$G$31,0,10*ROW('Sanitation Data'!G55)))</f>
        <v/>
      </c>
      <c r="DD61" s="277" t="str">
        <f ca="true">+IF(OFFSET('Sanitation Data'!$G$32,0,10*ROW('Sanitation Data'!G55))="","",OFFSET('Sanitation Data'!$G$32,0,10*ROW('Sanitation Data'!G55)))</f>
        <v/>
      </c>
      <c r="DE61" s="277" t="str">
        <f ca="true">+IF(OFFSET('Sanitation Data'!$H$28,0,10*ROW('Sanitation Data'!H55))="","",OFFSET('Sanitation Data'!$H$28,0,10*ROW('Sanitation Data'!H55)))</f>
        <v/>
      </c>
      <c r="DF61" s="277" t="str">
        <f ca="true">+IF(OFFSET('Sanitation Data'!$H$29,0,10*ROW('Sanitation Data'!H55))="","",OFFSET('Sanitation Data'!$H$29,0,10*ROW('Sanitation Data'!H55)))</f>
        <v/>
      </c>
      <c r="DG61" s="277" t="str">
        <f ca="true">+IF(OFFSET('Sanitation Data'!$H$30,0,10*ROW('Sanitation Data'!H55))="","",OFFSET('Sanitation Data'!$H$30,0,10*ROW('Sanitation Data'!H55)))</f>
        <v/>
      </c>
      <c r="DH61" s="277" t="str">
        <f ca="true">+IF(OFFSET('Sanitation Data'!$H$31,0,10*ROW('Sanitation Data'!H55))="","",OFFSET('Sanitation Data'!$H$31,0,10*ROW('Sanitation Data'!H55)))</f>
        <v/>
      </c>
      <c r="DI61" s="277" t="str">
        <f ca="true">+IF(OFFSET('Sanitation Data'!$H$32,0,10*ROW('Sanitation Data'!H55))="","",OFFSET('Sanitation Data'!$H$32,0,10*ROW('Sanitation Data'!H55)))</f>
        <v/>
      </c>
      <c r="DJ61" s="277" t="str">
        <f ca="true">+IF(OFFSET('Sanitation Data'!$I$28,0,10*ROW('Sanitation Data'!I55))="","",OFFSET('Sanitation Data'!$I$28,0,10*ROW('Sanitation Data'!I55)))</f>
        <v/>
      </c>
      <c r="DK61" s="277" t="str">
        <f ca="true">+IF(OFFSET('Sanitation Data'!$I$29,0,10*ROW('Sanitation Data'!I55))="","",OFFSET('Sanitation Data'!$I$29,0,10*ROW('Sanitation Data'!I55)))</f>
        <v/>
      </c>
      <c r="DL61" s="277" t="str">
        <f ca="true">+IF(OFFSET('Sanitation Data'!$I$30,0,10*ROW('Sanitation Data'!I55))="","",OFFSET('Sanitation Data'!$I$30,0,10*ROW('Sanitation Data'!I55)))</f>
        <v/>
      </c>
      <c r="DM61" s="277" t="str">
        <f ca="true">+IF(OFFSET('Sanitation Data'!$I$31,0,10*ROW('Sanitation Data'!I55))="","",OFFSET('Sanitation Data'!$I$31,0,10*ROW('Sanitation Data'!I55)))</f>
        <v/>
      </c>
      <c r="DN61" s="277" t="str">
        <f ca="true">+IF(OFFSET('Sanitation Data'!$I$32,0,10*ROW('Sanitation Data'!I55))="","",OFFSET('Sanitation Data'!$I$32,0,10*ROW('Sanitation Data'!I55)))</f>
        <v/>
      </c>
      <c r="DO61" s="277" t="str">
        <f ca="true">+IF(OFFSET('Hygiene Data'!$D$11,0,10*ROW('Hygiene Data'!D55))="","",OFFSET('Hygiene Data'!$D$11,0,10*ROW('Hygiene Data'!D55)))</f>
        <v/>
      </c>
      <c r="DP61" s="277" t="str">
        <f ca="true">+IF(OFFSET('Hygiene Data'!$D$12,0,10*ROW('Hygiene Data'!D55))="","",OFFSET('Hygiene Data'!$D$12,0,10*ROW('Hygiene Data'!D55)))</f>
        <v/>
      </c>
      <c r="DQ61" s="277" t="str">
        <f ca="true">+IF(OFFSET('Hygiene Data'!$D$13,0,10*ROW('Hygiene Data'!D55))="","",OFFSET('Hygiene Data'!$D$13,0,10*ROW('Hygiene Data'!D55)))</f>
        <v/>
      </c>
      <c r="DR61" s="277" t="str">
        <f ca="true">+IF(OFFSET('Hygiene Data'!$E$11,0,10*ROW('Hygiene Data'!E55))="","",OFFSET('Hygiene Data'!$E$11,0,10*ROW('Hygiene Data'!E55)))</f>
        <v/>
      </c>
      <c r="DS61" s="277" t="str">
        <f ca="true">+IF(OFFSET('Hygiene Data'!$E$12,0,10*ROW('Hygiene Data'!E55))="","",OFFSET('Hygiene Data'!$E$12,0,10*ROW('Hygiene Data'!E55)))</f>
        <v/>
      </c>
      <c r="DT61" s="277" t="str">
        <f ca="true">+IF(OFFSET('Hygiene Data'!$E$13,0,10*ROW('Hygiene Data'!E55))="","",OFFSET('Hygiene Data'!$E$13,0,10*ROW('Hygiene Data'!E55)))</f>
        <v/>
      </c>
      <c r="DU61" s="277" t="str">
        <f ca="true">+IF(OFFSET('Hygiene Data'!$F$11,0,10*ROW('Hygiene Data'!F55))="","",OFFSET('Hygiene Data'!$F$11,0,10*ROW('Hygiene Data'!F55)))</f>
        <v/>
      </c>
      <c r="DV61" s="277" t="str">
        <f ca="true">+IF(OFFSET('Hygiene Data'!$F$12,0,10*ROW('Hygiene Data'!F55))="","",OFFSET('Hygiene Data'!$F$12,0,10*ROW('Hygiene Data'!F55)))</f>
        <v/>
      </c>
      <c r="DW61" s="277" t="str">
        <f ca="true">+IF(OFFSET('Hygiene Data'!$F$13,0,10*ROW('Hygiene Data'!F55))="","",OFFSET('Hygiene Data'!$F$13,0,10*ROW('Hygiene Data'!F55)))</f>
        <v/>
      </c>
      <c r="DX61" s="277" t="str">
        <f ca="true">+IF(OFFSET('Hygiene Data'!$G$11,0,10*ROW('Hygiene Data'!G55))="","",OFFSET('Hygiene Data'!$G$11,0,10*ROW('Hygiene Data'!G55)))</f>
        <v/>
      </c>
      <c r="DY61" s="277" t="str">
        <f ca="true">+IF(OFFSET('Hygiene Data'!$G$12,0,10*ROW('Hygiene Data'!G55))="","",OFFSET('Hygiene Data'!$G$12,0,10*ROW('Hygiene Data'!G55)))</f>
        <v/>
      </c>
      <c r="DZ61" s="277" t="str">
        <f ca="true">+IF(OFFSET('Hygiene Data'!$G$13,0,10*ROW('Hygiene Data'!G55))="","",OFFSET('Hygiene Data'!$G$13,0,10*ROW('Hygiene Data'!G55)))</f>
        <v/>
      </c>
      <c r="EA61" s="277" t="str">
        <f ca="true">+IF(OFFSET('Hygiene Data'!$H$11,0,10*ROW('Hygiene Data'!H55))="","",OFFSET('Hygiene Data'!$H$11,0,10*ROW('Hygiene Data'!H55)))</f>
        <v/>
      </c>
      <c r="EB61" s="277" t="str">
        <f ca="true">+IF(OFFSET('Hygiene Data'!$H$12,0,10*ROW('Hygiene Data'!H55))="","",OFFSET('Hygiene Data'!$H$12,0,10*ROW('Hygiene Data'!H55)))</f>
        <v/>
      </c>
      <c r="EC61" s="277" t="str">
        <f ca="true">+IF(OFFSET('Hygiene Data'!$H$13,0,10*ROW('Hygiene Data'!H55))="","",OFFSET('Hygiene Data'!$H$13,0,10*ROW('Hygiene Data'!H55)))</f>
        <v/>
      </c>
      <c r="ED61" s="277" t="str">
        <f ca="true">+IF(OFFSET('Hygiene Data'!$I$11,0,10*ROW('Hygiene Data'!I55))="","",OFFSET('Hygiene Data'!$I$11,0,10*ROW('Hygiene Data'!I55)))</f>
        <v/>
      </c>
      <c r="EE61" s="277" t="str">
        <f ca="true">+IF(OFFSET('Hygiene Data'!$I$12,0,10*ROW('Hygiene Data'!I55))="","",OFFSET('Hygiene Data'!$I$12,0,10*ROW('Hygiene Data'!I55)))</f>
        <v/>
      </c>
      <c r="EF61" s="277"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3"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7"/>
      <c r="BS62" s="277" t="str">
        <f ca="true">+IF(OFFSET('Water Data'!$D$27,0,10*ROW('Water Data'!D56))="","",OFFSET('Water Data'!$D$27,0,10*ROW('Water Data'!D56)))</f>
        <v/>
      </c>
      <c r="BT62" s="277" t="str">
        <f ca="true">+IF(OFFSET('Water Data'!$D$28,0,10*ROW('Water Data'!D56))="","",OFFSET('Water Data'!$D$28,0,10*ROW('Water Data'!D56)))</f>
        <v/>
      </c>
      <c r="BU62" s="277" t="str">
        <f ca="true">+IF(OFFSET('Water Data'!$D$29,0,10*ROW('Water Data'!D56))="","",OFFSET('Water Data'!$D$29,0,10*ROW('Water Data'!D56)))</f>
        <v/>
      </c>
      <c r="BV62" s="277" t="str">
        <f ca="true">+IF(OFFSET('Water Data'!$E$27,0,10*ROW('Water Data'!E56))="","",OFFSET('Water Data'!$E$27,0,10*ROW('Water Data'!E56)))</f>
        <v/>
      </c>
      <c r="BW62" s="277" t="str">
        <f ca="true">+IF(OFFSET('Water Data'!$E$28,0,10*ROW('Water Data'!E56))="","",OFFSET('Water Data'!$E$28,0,10*ROW('Water Data'!E56)))</f>
        <v/>
      </c>
      <c r="BX62" s="277" t="str">
        <f ca="true">+IF(OFFSET('Water Data'!$E$29,0,10*ROW('Water Data'!E56))="","",OFFSET('Water Data'!$E$29,0,10*ROW('Water Data'!E56)))</f>
        <v/>
      </c>
      <c r="BY62" s="277" t="str">
        <f ca="true">+IF(OFFSET('Water Data'!$F$27,0,10*ROW('Water Data'!F56))="","",OFFSET('Water Data'!$F$27,0,10*ROW('Water Data'!F56)))</f>
        <v/>
      </c>
      <c r="BZ62" s="277" t="str">
        <f ca="true">+IF(OFFSET('Water Data'!$F$28,0,10*ROW('Water Data'!F56))="","",OFFSET('Water Data'!$F$28,0,10*ROW('Water Data'!F56)))</f>
        <v/>
      </c>
      <c r="CA62" s="277" t="str">
        <f ca="true">+IF(OFFSET('Water Data'!$F$29,0,10*ROW('Water Data'!F56))="","",OFFSET('Water Data'!$F$29,0,10*ROW('Water Data'!F56)))</f>
        <v/>
      </c>
      <c r="CB62" s="277" t="str">
        <f ca="true">+IF(OFFSET('Water Data'!$G$27,0,10*ROW('Water Data'!G56))="","",OFFSET('Water Data'!$G$27,0,10*ROW('Water Data'!G56)))</f>
        <v/>
      </c>
      <c r="CC62" s="277" t="str">
        <f ca="true">+IF(OFFSET('Water Data'!$G$28,0,10*ROW('Water Data'!G56))="","",OFFSET('Water Data'!$G$28,0,10*ROW('Water Data'!G56)))</f>
        <v/>
      </c>
      <c r="CD62" s="277" t="str">
        <f ca="true">+IF(OFFSET('Water Data'!$G$29,0,10*ROW('Water Data'!G56))="","",OFFSET('Water Data'!$G$29,0,10*ROW('Water Data'!G56)))</f>
        <v/>
      </c>
      <c r="CE62" s="277" t="str">
        <f ca="true">+IF(OFFSET('Water Data'!$H$27,0,10*ROW('Water Data'!H56))="","",OFFSET('Water Data'!$H$27,0,10*ROW('Water Data'!H56)))</f>
        <v/>
      </c>
      <c r="CF62" s="277" t="str">
        <f ca="true">+IF(OFFSET('Water Data'!$H$28,0,10*ROW('Water Data'!H56))="","",OFFSET('Water Data'!$H$28,0,10*ROW('Water Data'!H56)))</f>
        <v/>
      </c>
      <c r="CG62" s="277" t="str">
        <f ca="true">+IF(OFFSET('Water Data'!$H$29,0,10*ROW('Water Data'!H56))="","",OFFSET('Water Data'!$H$29,0,10*ROW('Water Data'!H56)))</f>
        <v/>
      </c>
      <c r="CH62" s="277" t="str">
        <f ca="true">+IF(OFFSET('Water Data'!$I$27,0,10*ROW('Water Data'!I56))="","",OFFSET('Water Data'!$I$27,0,10*ROW('Water Data'!I56)))</f>
        <v/>
      </c>
      <c r="CI62" s="277" t="str">
        <f ca="true">+IF(OFFSET('Water Data'!$I$28,0,10*ROW('Water Data'!I56))="","",OFFSET('Water Data'!$I$28,0,10*ROW('Water Data'!I56)))</f>
        <v/>
      </c>
      <c r="CJ62" s="277" t="str">
        <f ca="true">+IF(OFFSET('Water Data'!$I$29,0,10*ROW('Water Data'!I56))="","",OFFSET('Water Data'!$I$29,0,10*ROW('Water Data'!I56)))</f>
        <v/>
      </c>
      <c r="CK62" s="277" t="str">
        <f ca="true">+IF(OFFSET('Sanitation Data'!$D$28,0,10*ROW('Sanitation Data'!D56))="","",OFFSET('Sanitation Data'!$D$28,0,10*ROW('Sanitation Data'!D56)))</f>
        <v/>
      </c>
      <c r="CL62" s="277" t="str">
        <f ca="true">+IF(OFFSET('Sanitation Data'!$D$29,0,10*ROW('Sanitation Data'!D56))="","",OFFSET('Sanitation Data'!$D$29,0,10*ROW('Sanitation Data'!D56)))</f>
        <v/>
      </c>
      <c r="CM62" s="277" t="str">
        <f ca="true">+IF(OFFSET('Sanitation Data'!$D$30,0,10*ROW('Sanitation Data'!D56))="","",OFFSET('Sanitation Data'!$D$30,0,10*ROW('Sanitation Data'!D56)))</f>
        <v/>
      </c>
      <c r="CN62" s="277" t="str">
        <f ca="true">+IF(OFFSET('Sanitation Data'!$D$31,0,10*ROW('Sanitation Data'!D56))="","",OFFSET('Sanitation Data'!$D$31,0,10*ROW('Sanitation Data'!D56)))</f>
        <v/>
      </c>
      <c r="CO62" s="277" t="str">
        <f ca="true">+IF(OFFSET('Sanitation Data'!$D$32,0,10*ROW('Sanitation Data'!D56))="","",OFFSET('Sanitation Data'!$D$32,0,10*ROW('Sanitation Data'!D56)))</f>
        <v/>
      </c>
      <c r="CP62" s="277" t="str">
        <f ca="true">+IF(OFFSET('Sanitation Data'!$E$28,0,10*ROW('Sanitation Data'!E56))="","",OFFSET('Sanitation Data'!$E$28,0,10*ROW('Sanitation Data'!E56)))</f>
        <v/>
      </c>
      <c r="CQ62" s="277" t="str">
        <f ca="true">+IF(OFFSET('Sanitation Data'!$E$29,0,10*ROW('Sanitation Data'!E56))="","",OFFSET('Sanitation Data'!$E$29,0,10*ROW('Sanitation Data'!E56)))</f>
        <v/>
      </c>
      <c r="CR62" s="277" t="str">
        <f ca="true">+IF(OFFSET('Sanitation Data'!$E$30,0,10*ROW('Sanitation Data'!E56))="","",OFFSET('Sanitation Data'!$E$30,0,10*ROW('Sanitation Data'!E56)))</f>
        <v/>
      </c>
      <c r="CS62" s="277" t="str">
        <f ca="true">+IF(OFFSET('Sanitation Data'!$E$31,0,10*ROW('Sanitation Data'!E56))="","",OFFSET('Sanitation Data'!$E$31,0,10*ROW('Sanitation Data'!E56)))</f>
        <v/>
      </c>
      <c r="CT62" s="277" t="str">
        <f ca="true">+IF(OFFSET('Sanitation Data'!$E$32,0,10*ROW('Sanitation Data'!E56))="","",OFFSET('Sanitation Data'!$E$32,0,10*ROW('Sanitation Data'!E56)))</f>
        <v/>
      </c>
      <c r="CU62" s="277" t="str">
        <f ca="true">+IF(OFFSET('Sanitation Data'!$F$28,0,10*ROW('Sanitation Data'!F56))="","",OFFSET('Sanitation Data'!$F$28,0,10*ROW('Sanitation Data'!F56)))</f>
        <v/>
      </c>
      <c r="CV62" s="277" t="str">
        <f ca="true">+IF(OFFSET('Sanitation Data'!$F$29,0,10*ROW('Sanitation Data'!F56))="","",OFFSET('Sanitation Data'!$F$29,0,10*ROW('Sanitation Data'!F56)))</f>
        <v/>
      </c>
      <c r="CW62" s="277" t="str">
        <f ca="true">+IF(OFFSET('Sanitation Data'!$F$30,0,10*ROW('Sanitation Data'!F56))="","",OFFSET('Sanitation Data'!$F$30,0,10*ROW('Sanitation Data'!F56)))</f>
        <v/>
      </c>
      <c r="CX62" s="277" t="str">
        <f ca="true">+IF(OFFSET('Sanitation Data'!$F$31,0,10*ROW('Sanitation Data'!F56))="","",OFFSET('Sanitation Data'!$F$31,0,10*ROW('Sanitation Data'!F56)))</f>
        <v/>
      </c>
      <c r="CY62" s="277" t="str">
        <f ca="true">+IF(OFFSET('Sanitation Data'!$F$32,0,10*ROW('Sanitation Data'!F56))="","",OFFSET('Sanitation Data'!$F$32,0,10*ROW('Sanitation Data'!F56)))</f>
        <v/>
      </c>
      <c r="CZ62" s="277" t="str">
        <f ca="true">+IF(OFFSET('Sanitation Data'!$G$28,0,10*ROW('Sanitation Data'!G56))="","",OFFSET('Sanitation Data'!$G$28,0,10*ROW('Sanitation Data'!G56)))</f>
        <v/>
      </c>
      <c r="DA62" s="277" t="str">
        <f ca="true">+IF(OFFSET('Sanitation Data'!$G$29,0,10*ROW('Sanitation Data'!G56))="","",OFFSET('Sanitation Data'!$G$29,0,10*ROW('Sanitation Data'!G56)))</f>
        <v/>
      </c>
      <c r="DB62" s="277" t="str">
        <f ca="true">+IF(OFFSET('Sanitation Data'!$G$30,0,10*ROW('Sanitation Data'!G56))="","",OFFSET('Sanitation Data'!$G$30,0,10*ROW('Sanitation Data'!G56)))</f>
        <v/>
      </c>
      <c r="DC62" s="277" t="str">
        <f ca="true">+IF(OFFSET('Sanitation Data'!$G$31,0,10*ROW('Sanitation Data'!G56))="","",OFFSET('Sanitation Data'!$G$31,0,10*ROW('Sanitation Data'!G56)))</f>
        <v/>
      </c>
      <c r="DD62" s="277" t="str">
        <f ca="true">+IF(OFFSET('Sanitation Data'!$G$32,0,10*ROW('Sanitation Data'!G56))="","",OFFSET('Sanitation Data'!$G$32,0,10*ROW('Sanitation Data'!G56)))</f>
        <v/>
      </c>
      <c r="DE62" s="277" t="str">
        <f ca="true">+IF(OFFSET('Sanitation Data'!$H$28,0,10*ROW('Sanitation Data'!H56))="","",OFFSET('Sanitation Data'!$H$28,0,10*ROW('Sanitation Data'!H56)))</f>
        <v/>
      </c>
      <c r="DF62" s="277" t="str">
        <f ca="true">+IF(OFFSET('Sanitation Data'!$H$29,0,10*ROW('Sanitation Data'!H56))="","",OFFSET('Sanitation Data'!$H$29,0,10*ROW('Sanitation Data'!H56)))</f>
        <v/>
      </c>
      <c r="DG62" s="277" t="str">
        <f ca="true">+IF(OFFSET('Sanitation Data'!$H$30,0,10*ROW('Sanitation Data'!H56))="","",OFFSET('Sanitation Data'!$H$30,0,10*ROW('Sanitation Data'!H56)))</f>
        <v/>
      </c>
      <c r="DH62" s="277" t="str">
        <f ca="true">+IF(OFFSET('Sanitation Data'!$H$31,0,10*ROW('Sanitation Data'!H56))="","",OFFSET('Sanitation Data'!$H$31,0,10*ROW('Sanitation Data'!H56)))</f>
        <v/>
      </c>
      <c r="DI62" s="277" t="str">
        <f ca="true">+IF(OFFSET('Sanitation Data'!$H$32,0,10*ROW('Sanitation Data'!H56))="","",OFFSET('Sanitation Data'!$H$32,0,10*ROW('Sanitation Data'!H56)))</f>
        <v/>
      </c>
      <c r="DJ62" s="277" t="str">
        <f ca="true">+IF(OFFSET('Sanitation Data'!$I$28,0,10*ROW('Sanitation Data'!I56))="","",OFFSET('Sanitation Data'!$I$28,0,10*ROW('Sanitation Data'!I56)))</f>
        <v/>
      </c>
      <c r="DK62" s="277" t="str">
        <f ca="true">+IF(OFFSET('Sanitation Data'!$I$29,0,10*ROW('Sanitation Data'!I56))="","",OFFSET('Sanitation Data'!$I$29,0,10*ROW('Sanitation Data'!I56)))</f>
        <v/>
      </c>
      <c r="DL62" s="277" t="str">
        <f ca="true">+IF(OFFSET('Sanitation Data'!$I$30,0,10*ROW('Sanitation Data'!I56))="","",OFFSET('Sanitation Data'!$I$30,0,10*ROW('Sanitation Data'!I56)))</f>
        <v/>
      </c>
      <c r="DM62" s="277" t="str">
        <f ca="true">+IF(OFFSET('Sanitation Data'!$I$31,0,10*ROW('Sanitation Data'!I56))="","",OFFSET('Sanitation Data'!$I$31,0,10*ROW('Sanitation Data'!I56)))</f>
        <v/>
      </c>
      <c r="DN62" s="277" t="str">
        <f ca="true">+IF(OFFSET('Sanitation Data'!$I$32,0,10*ROW('Sanitation Data'!I56))="","",OFFSET('Sanitation Data'!$I$32,0,10*ROW('Sanitation Data'!I56)))</f>
        <v/>
      </c>
      <c r="DO62" s="277" t="str">
        <f ca="true">+IF(OFFSET('Hygiene Data'!$D$11,0,10*ROW('Hygiene Data'!D56))="","",OFFSET('Hygiene Data'!$D$11,0,10*ROW('Hygiene Data'!D56)))</f>
        <v/>
      </c>
      <c r="DP62" s="277" t="str">
        <f ca="true">+IF(OFFSET('Hygiene Data'!$D$12,0,10*ROW('Hygiene Data'!D56))="","",OFFSET('Hygiene Data'!$D$12,0,10*ROW('Hygiene Data'!D56)))</f>
        <v/>
      </c>
      <c r="DQ62" s="277" t="str">
        <f ca="true">+IF(OFFSET('Hygiene Data'!$D$13,0,10*ROW('Hygiene Data'!D56))="","",OFFSET('Hygiene Data'!$D$13,0,10*ROW('Hygiene Data'!D56)))</f>
        <v/>
      </c>
      <c r="DR62" s="277" t="str">
        <f ca="true">+IF(OFFSET('Hygiene Data'!$E$11,0,10*ROW('Hygiene Data'!E56))="","",OFFSET('Hygiene Data'!$E$11,0,10*ROW('Hygiene Data'!E56)))</f>
        <v/>
      </c>
      <c r="DS62" s="277" t="str">
        <f ca="true">+IF(OFFSET('Hygiene Data'!$E$12,0,10*ROW('Hygiene Data'!E56))="","",OFFSET('Hygiene Data'!$E$12,0,10*ROW('Hygiene Data'!E56)))</f>
        <v/>
      </c>
      <c r="DT62" s="277" t="str">
        <f ca="true">+IF(OFFSET('Hygiene Data'!$E$13,0,10*ROW('Hygiene Data'!E56))="","",OFFSET('Hygiene Data'!$E$13,0,10*ROW('Hygiene Data'!E56)))</f>
        <v/>
      </c>
      <c r="DU62" s="277" t="str">
        <f ca="true">+IF(OFFSET('Hygiene Data'!$F$11,0,10*ROW('Hygiene Data'!F56))="","",OFFSET('Hygiene Data'!$F$11,0,10*ROW('Hygiene Data'!F56)))</f>
        <v/>
      </c>
      <c r="DV62" s="277" t="str">
        <f ca="true">+IF(OFFSET('Hygiene Data'!$F$12,0,10*ROW('Hygiene Data'!F56))="","",OFFSET('Hygiene Data'!$F$12,0,10*ROW('Hygiene Data'!F56)))</f>
        <v/>
      </c>
      <c r="DW62" s="277" t="str">
        <f ca="true">+IF(OFFSET('Hygiene Data'!$F$13,0,10*ROW('Hygiene Data'!F56))="","",OFFSET('Hygiene Data'!$F$13,0,10*ROW('Hygiene Data'!F56)))</f>
        <v/>
      </c>
      <c r="DX62" s="277" t="str">
        <f ca="true">+IF(OFFSET('Hygiene Data'!$G$11,0,10*ROW('Hygiene Data'!G56))="","",OFFSET('Hygiene Data'!$G$11,0,10*ROW('Hygiene Data'!G56)))</f>
        <v/>
      </c>
      <c r="DY62" s="277" t="str">
        <f ca="true">+IF(OFFSET('Hygiene Data'!$G$12,0,10*ROW('Hygiene Data'!G56))="","",OFFSET('Hygiene Data'!$G$12,0,10*ROW('Hygiene Data'!G56)))</f>
        <v/>
      </c>
      <c r="DZ62" s="277" t="str">
        <f ca="true">+IF(OFFSET('Hygiene Data'!$G$13,0,10*ROW('Hygiene Data'!G56))="","",OFFSET('Hygiene Data'!$G$13,0,10*ROW('Hygiene Data'!G56)))</f>
        <v/>
      </c>
      <c r="EA62" s="277" t="str">
        <f ca="true">+IF(OFFSET('Hygiene Data'!$H$11,0,10*ROW('Hygiene Data'!H56))="","",OFFSET('Hygiene Data'!$H$11,0,10*ROW('Hygiene Data'!H56)))</f>
        <v/>
      </c>
      <c r="EB62" s="277" t="str">
        <f ca="true">+IF(OFFSET('Hygiene Data'!$H$12,0,10*ROW('Hygiene Data'!H56))="","",OFFSET('Hygiene Data'!$H$12,0,10*ROW('Hygiene Data'!H56)))</f>
        <v/>
      </c>
      <c r="EC62" s="277" t="str">
        <f ca="true">+IF(OFFSET('Hygiene Data'!$H$13,0,10*ROW('Hygiene Data'!H56))="","",OFFSET('Hygiene Data'!$H$13,0,10*ROW('Hygiene Data'!H56)))</f>
        <v/>
      </c>
      <c r="ED62" s="277" t="str">
        <f ca="true">+IF(OFFSET('Hygiene Data'!$I$11,0,10*ROW('Hygiene Data'!I56))="","",OFFSET('Hygiene Data'!$I$11,0,10*ROW('Hygiene Data'!I56)))</f>
        <v/>
      </c>
      <c r="EE62" s="277" t="str">
        <f ca="true">+IF(OFFSET('Hygiene Data'!$I$12,0,10*ROW('Hygiene Data'!I56))="","",OFFSET('Hygiene Data'!$I$12,0,10*ROW('Hygiene Data'!I56)))</f>
        <v/>
      </c>
      <c r="EF62" s="277"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3"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7"/>
      <c r="BS63" s="277" t="str">
        <f ca="true">+IF(OFFSET('Water Data'!$D$27,0,10*ROW('Water Data'!D57))="","",OFFSET('Water Data'!$D$27,0,10*ROW('Water Data'!D57)))</f>
        <v/>
      </c>
      <c r="BT63" s="277" t="str">
        <f ca="true">+IF(OFFSET('Water Data'!$D$28,0,10*ROW('Water Data'!D57))="","",OFFSET('Water Data'!$D$28,0,10*ROW('Water Data'!D57)))</f>
        <v/>
      </c>
      <c r="BU63" s="277" t="str">
        <f ca="true">+IF(OFFSET('Water Data'!$D$29,0,10*ROW('Water Data'!D57))="","",OFFSET('Water Data'!$D$29,0,10*ROW('Water Data'!D57)))</f>
        <v/>
      </c>
      <c r="BV63" s="277" t="str">
        <f ca="true">+IF(OFFSET('Water Data'!$E$27,0,10*ROW('Water Data'!E57))="","",OFFSET('Water Data'!$E$27,0,10*ROW('Water Data'!E57)))</f>
        <v/>
      </c>
      <c r="BW63" s="277" t="str">
        <f ca="true">+IF(OFFSET('Water Data'!$E$28,0,10*ROW('Water Data'!E57))="","",OFFSET('Water Data'!$E$28,0,10*ROW('Water Data'!E57)))</f>
        <v/>
      </c>
      <c r="BX63" s="277" t="str">
        <f ca="true">+IF(OFFSET('Water Data'!$E$29,0,10*ROW('Water Data'!E57))="","",OFFSET('Water Data'!$E$29,0,10*ROW('Water Data'!E57)))</f>
        <v/>
      </c>
      <c r="BY63" s="277" t="str">
        <f ca="true">+IF(OFFSET('Water Data'!$F$27,0,10*ROW('Water Data'!F57))="","",OFFSET('Water Data'!$F$27,0,10*ROW('Water Data'!F57)))</f>
        <v/>
      </c>
      <c r="BZ63" s="277" t="str">
        <f ca="true">+IF(OFFSET('Water Data'!$F$28,0,10*ROW('Water Data'!F57))="","",OFFSET('Water Data'!$F$28,0,10*ROW('Water Data'!F57)))</f>
        <v/>
      </c>
      <c r="CA63" s="277" t="str">
        <f ca="true">+IF(OFFSET('Water Data'!$F$29,0,10*ROW('Water Data'!F57))="","",OFFSET('Water Data'!$F$29,0,10*ROW('Water Data'!F57)))</f>
        <v/>
      </c>
      <c r="CB63" s="277" t="str">
        <f ca="true">+IF(OFFSET('Water Data'!$G$27,0,10*ROW('Water Data'!G57))="","",OFFSET('Water Data'!$G$27,0,10*ROW('Water Data'!G57)))</f>
        <v/>
      </c>
      <c r="CC63" s="277" t="str">
        <f ca="true">+IF(OFFSET('Water Data'!$G$28,0,10*ROW('Water Data'!G57))="","",OFFSET('Water Data'!$G$28,0,10*ROW('Water Data'!G57)))</f>
        <v/>
      </c>
      <c r="CD63" s="277" t="str">
        <f ca="true">+IF(OFFSET('Water Data'!$G$29,0,10*ROW('Water Data'!G57))="","",OFFSET('Water Data'!$G$29,0,10*ROW('Water Data'!G57)))</f>
        <v/>
      </c>
      <c r="CE63" s="277" t="str">
        <f ca="true">+IF(OFFSET('Water Data'!$H$27,0,10*ROW('Water Data'!H57))="","",OFFSET('Water Data'!$H$27,0,10*ROW('Water Data'!H57)))</f>
        <v/>
      </c>
      <c r="CF63" s="277" t="str">
        <f ca="true">+IF(OFFSET('Water Data'!$H$28,0,10*ROW('Water Data'!H57))="","",OFFSET('Water Data'!$H$28,0,10*ROW('Water Data'!H57)))</f>
        <v/>
      </c>
      <c r="CG63" s="277" t="str">
        <f ca="true">+IF(OFFSET('Water Data'!$H$29,0,10*ROW('Water Data'!H57))="","",OFFSET('Water Data'!$H$29,0,10*ROW('Water Data'!H57)))</f>
        <v/>
      </c>
      <c r="CH63" s="277" t="str">
        <f ca="true">+IF(OFFSET('Water Data'!$I$27,0,10*ROW('Water Data'!I57))="","",OFFSET('Water Data'!$I$27,0,10*ROW('Water Data'!I57)))</f>
        <v/>
      </c>
      <c r="CI63" s="277" t="str">
        <f ca="true">+IF(OFFSET('Water Data'!$I$28,0,10*ROW('Water Data'!I57))="","",OFFSET('Water Data'!$I$28,0,10*ROW('Water Data'!I57)))</f>
        <v/>
      </c>
      <c r="CJ63" s="277" t="str">
        <f ca="true">+IF(OFFSET('Water Data'!$I$29,0,10*ROW('Water Data'!I57))="","",OFFSET('Water Data'!$I$29,0,10*ROW('Water Data'!I57)))</f>
        <v/>
      </c>
      <c r="CK63" s="277" t="str">
        <f ca="true">+IF(OFFSET('Sanitation Data'!$D$28,0,10*ROW('Sanitation Data'!D57))="","",OFFSET('Sanitation Data'!$D$28,0,10*ROW('Sanitation Data'!D57)))</f>
        <v/>
      </c>
      <c r="CL63" s="277" t="str">
        <f ca="true">+IF(OFFSET('Sanitation Data'!$D$29,0,10*ROW('Sanitation Data'!D57))="","",OFFSET('Sanitation Data'!$D$29,0,10*ROW('Sanitation Data'!D57)))</f>
        <v/>
      </c>
      <c r="CM63" s="277" t="str">
        <f ca="true">+IF(OFFSET('Sanitation Data'!$D$30,0,10*ROW('Sanitation Data'!D57))="","",OFFSET('Sanitation Data'!$D$30,0,10*ROW('Sanitation Data'!D57)))</f>
        <v/>
      </c>
      <c r="CN63" s="277" t="str">
        <f ca="true">+IF(OFFSET('Sanitation Data'!$D$31,0,10*ROW('Sanitation Data'!D57))="","",OFFSET('Sanitation Data'!$D$31,0,10*ROW('Sanitation Data'!D57)))</f>
        <v/>
      </c>
      <c r="CO63" s="277" t="str">
        <f ca="true">+IF(OFFSET('Sanitation Data'!$D$32,0,10*ROW('Sanitation Data'!D57))="","",OFFSET('Sanitation Data'!$D$32,0,10*ROW('Sanitation Data'!D57)))</f>
        <v/>
      </c>
      <c r="CP63" s="277" t="str">
        <f ca="true">+IF(OFFSET('Sanitation Data'!$E$28,0,10*ROW('Sanitation Data'!E57))="","",OFFSET('Sanitation Data'!$E$28,0,10*ROW('Sanitation Data'!E57)))</f>
        <v/>
      </c>
      <c r="CQ63" s="277" t="str">
        <f ca="true">+IF(OFFSET('Sanitation Data'!$E$29,0,10*ROW('Sanitation Data'!E57))="","",OFFSET('Sanitation Data'!$E$29,0,10*ROW('Sanitation Data'!E57)))</f>
        <v/>
      </c>
      <c r="CR63" s="277" t="str">
        <f ca="true">+IF(OFFSET('Sanitation Data'!$E$30,0,10*ROW('Sanitation Data'!E57))="","",OFFSET('Sanitation Data'!$E$30,0,10*ROW('Sanitation Data'!E57)))</f>
        <v/>
      </c>
      <c r="CS63" s="277" t="str">
        <f ca="true">+IF(OFFSET('Sanitation Data'!$E$31,0,10*ROW('Sanitation Data'!E57))="","",OFFSET('Sanitation Data'!$E$31,0,10*ROW('Sanitation Data'!E57)))</f>
        <v/>
      </c>
      <c r="CT63" s="277" t="str">
        <f ca="true">+IF(OFFSET('Sanitation Data'!$E$32,0,10*ROW('Sanitation Data'!E57))="","",OFFSET('Sanitation Data'!$E$32,0,10*ROW('Sanitation Data'!E57)))</f>
        <v/>
      </c>
      <c r="CU63" s="277" t="str">
        <f ca="true">+IF(OFFSET('Sanitation Data'!$F$28,0,10*ROW('Sanitation Data'!F57))="","",OFFSET('Sanitation Data'!$F$28,0,10*ROW('Sanitation Data'!F57)))</f>
        <v/>
      </c>
      <c r="CV63" s="277" t="str">
        <f ca="true">+IF(OFFSET('Sanitation Data'!$F$29,0,10*ROW('Sanitation Data'!F57))="","",OFFSET('Sanitation Data'!$F$29,0,10*ROW('Sanitation Data'!F57)))</f>
        <v/>
      </c>
      <c r="CW63" s="277" t="str">
        <f ca="true">+IF(OFFSET('Sanitation Data'!$F$30,0,10*ROW('Sanitation Data'!F57))="","",OFFSET('Sanitation Data'!$F$30,0,10*ROW('Sanitation Data'!F57)))</f>
        <v/>
      </c>
      <c r="CX63" s="277" t="str">
        <f ca="true">+IF(OFFSET('Sanitation Data'!$F$31,0,10*ROW('Sanitation Data'!F57))="","",OFFSET('Sanitation Data'!$F$31,0,10*ROW('Sanitation Data'!F57)))</f>
        <v/>
      </c>
      <c r="CY63" s="277" t="str">
        <f ca="true">+IF(OFFSET('Sanitation Data'!$F$32,0,10*ROW('Sanitation Data'!F57))="","",OFFSET('Sanitation Data'!$F$32,0,10*ROW('Sanitation Data'!F57)))</f>
        <v/>
      </c>
      <c r="CZ63" s="277" t="str">
        <f ca="true">+IF(OFFSET('Sanitation Data'!$G$28,0,10*ROW('Sanitation Data'!G57))="","",OFFSET('Sanitation Data'!$G$28,0,10*ROW('Sanitation Data'!G57)))</f>
        <v/>
      </c>
      <c r="DA63" s="277" t="str">
        <f ca="true">+IF(OFFSET('Sanitation Data'!$G$29,0,10*ROW('Sanitation Data'!G57))="","",OFFSET('Sanitation Data'!$G$29,0,10*ROW('Sanitation Data'!G57)))</f>
        <v/>
      </c>
      <c r="DB63" s="277" t="str">
        <f ca="true">+IF(OFFSET('Sanitation Data'!$G$30,0,10*ROW('Sanitation Data'!G57))="","",OFFSET('Sanitation Data'!$G$30,0,10*ROW('Sanitation Data'!G57)))</f>
        <v/>
      </c>
      <c r="DC63" s="277" t="str">
        <f ca="true">+IF(OFFSET('Sanitation Data'!$G$31,0,10*ROW('Sanitation Data'!G57))="","",OFFSET('Sanitation Data'!$G$31,0,10*ROW('Sanitation Data'!G57)))</f>
        <v/>
      </c>
      <c r="DD63" s="277" t="str">
        <f ca="true">+IF(OFFSET('Sanitation Data'!$G$32,0,10*ROW('Sanitation Data'!G57))="","",OFFSET('Sanitation Data'!$G$32,0,10*ROW('Sanitation Data'!G57)))</f>
        <v/>
      </c>
      <c r="DE63" s="277" t="str">
        <f ca="true">+IF(OFFSET('Sanitation Data'!$H$28,0,10*ROW('Sanitation Data'!H57))="","",OFFSET('Sanitation Data'!$H$28,0,10*ROW('Sanitation Data'!H57)))</f>
        <v/>
      </c>
      <c r="DF63" s="277" t="str">
        <f ca="true">+IF(OFFSET('Sanitation Data'!$H$29,0,10*ROW('Sanitation Data'!H57))="","",OFFSET('Sanitation Data'!$H$29,0,10*ROW('Sanitation Data'!H57)))</f>
        <v/>
      </c>
      <c r="DG63" s="277" t="str">
        <f ca="true">+IF(OFFSET('Sanitation Data'!$H$30,0,10*ROW('Sanitation Data'!H57))="","",OFFSET('Sanitation Data'!$H$30,0,10*ROW('Sanitation Data'!H57)))</f>
        <v/>
      </c>
      <c r="DH63" s="277" t="str">
        <f ca="true">+IF(OFFSET('Sanitation Data'!$H$31,0,10*ROW('Sanitation Data'!H57))="","",OFFSET('Sanitation Data'!$H$31,0,10*ROW('Sanitation Data'!H57)))</f>
        <v/>
      </c>
      <c r="DI63" s="277" t="str">
        <f ca="true">+IF(OFFSET('Sanitation Data'!$H$32,0,10*ROW('Sanitation Data'!H57))="","",OFFSET('Sanitation Data'!$H$32,0,10*ROW('Sanitation Data'!H57)))</f>
        <v/>
      </c>
      <c r="DJ63" s="277" t="str">
        <f ca="true">+IF(OFFSET('Sanitation Data'!$I$28,0,10*ROW('Sanitation Data'!I57))="","",OFFSET('Sanitation Data'!$I$28,0,10*ROW('Sanitation Data'!I57)))</f>
        <v/>
      </c>
      <c r="DK63" s="277" t="str">
        <f ca="true">+IF(OFFSET('Sanitation Data'!$I$29,0,10*ROW('Sanitation Data'!I57))="","",OFFSET('Sanitation Data'!$I$29,0,10*ROW('Sanitation Data'!I57)))</f>
        <v/>
      </c>
      <c r="DL63" s="277" t="str">
        <f ca="true">+IF(OFFSET('Sanitation Data'!$I$30,0,10*ROW('Sanitation Data'!I57))="","",OFFSET('Sanitation Data'!$I$30,0,10*ROW('Sanitation Data'!I57)))</f>
        <v/>
      </c>
      <c r="DM63" s="277" t="str">
        <f ca="true">+IF(OFFSET('Sanitation Data'!$I$31,0,10*ROW('Sanitation Data'!I57))="","",OFFSET('Sanitation Data'!$I$31,0,10*ROW('Sanitation Data'!I57)))</f>
        <v/>
      </c>
      <c r="DN63" s="277" t="str">
        <f ca="true">+IF(OFFSET('Sanitation Data'!$I$32,0,10*ROW('Sanitation Data'!I57))="","",OFFSET('Sanitation Data'!$I$32,0,10*ROW('Sanitation Data'!I57)))</f>
        <v/>
      </c>
      <c r="DO63" s="277" t="str">
        <f ca="true">+IF(OFFSET('Hygiene Data'!$D$11,0,10*ROW('Hygiene Data'!D57))="","",OFFSET('Hygiene Data'!$D$11,0,10*ROW('Hygiene Data'!D57)))</f>
        <v/>
      </c>
      <c r="DP63" s="277" t="str">
        <f ca="true">+IF(OFFSET('Hygiene Data'!$D$12,0,10*ROW('Hygiene Data'!D57))="","",OFFSET('Hygiene Data'!$D$12,0,10*ROW('Hygiene Data'!D57)))</f>
        <v/>
      </c>
      <c r="DQ63" s="277" t="str">
        <f ca="true">+IF(OFFSET('Hygiene Data'!$D$13,0,10*ROW('Hygiene Data'!D57))="","",OFFSET('Hygiene Data'!$D$13,0,10*ROW('Hygiene Data'!D57)))</f>
        <v/>
      </c>
      <c r="DR63" s="277" t="str">
        <f ca="true">+IF(OFFSET('Hygiene Data'!$E$11,0,10*ROW('Hygiene Data'!E57))="","",OFFSET('Hygiene Data'!$E$11,0,10*ROW('Hygiene Data'!E57)))</f>
        <v/>
      </c>
      <c r="DS63" s="277" t="str">
        <f ca="true">+IF(OFFSET('Hygiene Data'!$E$12,0,10*ROW('Hygiene Data'!E57))="","",OFFSET('Hygiene Data'!$E$12,0,10*ROW('Hygiene Data'!E57)))</f>
        <v/>
      </c>
      <c r="DT63" s="277" t="str">
        <f ca="true">+IF(OFFSET('Hygiene Data'!$E$13,0,10*ROW('Hygiene Data'!E57))="","",OFFSET('Hygiene Data'!$E$13,0,10*ROW('Hygiene Data'!E57)))</f>
        <v/>
      </c>
      <c r="DU63" s="277" t="str">
        <f ca="true">+IF(OFFSET('Hygiene Data'!$F$11,0,10*ROW('Hygiene Data'!F57))="","",OFFSET('Hygiene Data'!$F$11,0,10*ROW('Hygiene Data'!F57)))</f>
        <v/>
      </c>
      <c r="DV63" s="277" t="str">
        <f ca="true">+IF(OFFSET('Hygiene Data'!$F$12,0,10*ROW('Hygiene Data'!F57))="","",OFFSET('Hygiene Data'!$F$12,0,10*ROW('Hygiene Data'!F57)))</f>
        <v/>
      </c>
      <c r="DW63" s="277" t="str">
        <f ca="true">+IF(OFFSET('Hygiene Data'!$F$13,0,10*ROW('Hygiene Data'!F57))="","",OFFSET('Hygiene Data'!$F$13,0,10*ROW('Hygiene Data'!F57)))</f>
        <v/>
      </c>
      <c r="DX63" s="277" t="str">
        <f ca="true">+IF(OFFSET('Hygiene Data'!$G$11,0,10*ROW('Hygiene Data'!G57))="","",OFFSET('Hygiene Data'!$G$11,0,10*ROW('Hygiene Data'!G57)))</f>
        <v/>
      </c>
      <c r="DY63" s="277" t="str">
        <f ca="true">+IF(OFFSET('Hygiene Data'!$G$12,0,10*ROW('Hygiene Data'!G57))="","",OFFSET('Hygiene Data'!$G$12,0,10*ROW('Hygiene Data'!G57)))</f>
        <v/>
      </c>
      <c r="DZ63" s="277" t="str">
        <f ca="true">+IF(OFFSET('Hygiene Data'!$G$13,0,10*ROW('Hygiene Data'!G57))="","",OFFSET('Hygiene Data'!$G$13,0,10*ROW('Hygiene Data'!G57)))</f>
        <v/>
      </c>
      <c r="EA63" s="277" t="str">
        <f ca="true">+IF(OFFSET('Hygiene Data'!$H$11,0,10*ROW('Hygiene Data'!H57))="","",OFFSET('Hygiene Data'!$H$11,0,10*ROW('Hygiene Data'!H57)))</f>
        <v/>
      </c>
      <c r="EB63" s="277" t="str">
        <f ca="true">+IF(OFFSET('Hygiene Data'!$H$12,0,10*ROW('Hygiene Data'!H57))="","",OFFSET('Hygiene Data'!$H$12,0,10*ROW('Hygiene Data'!H57)))</f>
        <v/>
      </c>
      <c r="EC63" s="277" t="str">
        <f ca="true">+IF(OFFSET('Hygiene Data'!$H$13,0,10*ROW('Hygiene Data'!H57))="","",OFFSET('Hygiene Data'!$H$13,0,10*ROW('Hygiene Data'!H57)))</f>
        <v/>
      </c>
      <c r="ED63" s="277" t="str">
        <f ca="true">+IF(OFFSET('Hygiene Data'!$I$11,0,10*ROW('Hygiene Data'!I57))="","",OFFSET('Hygiene Data'!$I$11,0,10*ROW('Hygiene Data'!I57)))</f>
        <v/>
      </c>
      <c r="EE63" s="277" t="str">
        <f ca="true">+IF(OFFSET('Hygiene Data'!$I$12,0,10*ROW('Hygiene Data'!I57))="","",OFFSET('Hygiene Data'!$I$12,0,10*ROW('Hygiene Data'!I57)))</f>
        <v/>
      </c>
      <c r="EF63" s="277"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3"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7"/>
      <c r="BS64" s="277" t="str">
        <f ca="true">+IF(OFFSET('Water Data'!$D$27,0,10*ROW('Water Data'!D58))="","",OFFSET('Water Data'!$D$27,0,10*ROW('Water Data'!D58)))</f>
        <v/>
      </c>
      <c r="BT64" s="277" t="str">
        <f ca="true">+IF(OFFSET('Water Data'!$D$28,0,10*ROW('Water Data'!D58))="","",OFFSET('Water Data'!$D$28,0,10*ROW('Water Data'!D58)))</f>
        <v/>
      </c>
      <c r="BU64" s="277" t="str">
        <f ca="true">+IF(OFFSET('Water Data'!$D$29,0,10*ROW('Water Data'!D58))="","",OFFSET('Water Data'!$D$29,0,10*ROW('Water Data'!D58)))</f>
        <v/>
      </c>
      <c r="BV64" s="277" t="str">
        <f ca="true">+IF(OFFSET('Water Data'!$E$27,0,10*ROW('Water Data'!E58))="","",OFFSET('Water Data'!$E$27,0,10*ROW('Water Data'!E58)))</f>
        <v/>
      </c>
      <c r="BW64" s="277" t="str">
        <f ca="true">+IF(OFFSET('Water Data'!$E$28,0,10*ROW('Water Data'!E58))="","",OFFSET('Water Data'!$E$28,0,10*ROW('Water Data'!E58)))</f>
        <v/>
      </c>
      <c r="BX64" s="277" t="str">
        <f ca="true">+IF(OFFSET('Water Data'!$E$29,0,10*ROW('Water Data'!E58))="","",OFFSET('Water Data'!$E$29,0,10*ROW('Water Data'!E58)))</f>
        <v/>
      </c>
      <c r="BY64" s="277" t="str">
        <f ca="true">+IF(OFFSET('Water Data'!$F$27,0,10*ROW('Water Data'!F58))="","",OFFSET('Water Data'!$F$27,0,10*ROW('Water Data'!F58)))</f>
        <v/>
      </c>
      <c r="BZ64" s="277" t="str">
        <f ca="true">+IF(OFFSET('Water Data'!$F$28,0,10*ROW('Water Data'!F58))="","",OFFSET('Water Data'!$F$28,0,10*ROW('Water Data'!F58)))</f>
        <v/>
      </c>
      <c r="CA64" s="277" t="str">
        <f ca="true">+IF(OFFSET('Water Data'!$F$29,0,10*ROW('Water Data'!F58))="","",OFFSET('Water Data'!$F$29,0,10*ROW('Water Data'!F58)))</f>
        <v/>
      </c>
      <c r="CB64" s="277" t="str">
        <f ca="true">+IF(OFFSET('Water Data'!$G$27,0,10*ROW('Water Data'!G58))="","",OFFSET('Water Data'!$G$27,0,10*ROW('Water Data'!G58)))</f>
        <v/>
      </c>
      <c r="CC64" s="277" t="str">
        <f ca="true">+IF(OFFSET('Water Data'!$G$28,0,10*ROW('Water Data'!G58))="","",OFFSET('Water Data'!$G$28,0,10*ROW('Water Data'!G58)))</f>
        <v/>
      </c>
      <c r="CD64" s="277" t="str">
        <f ca="true">+IF(OFFSET('Water Data'!$G$29,0,10*ROW('Water Data'!G58))="","",OFFSET('Water Data'!$G$29,0,10*ROW('Water Data'!G58)))</f>
        <v/>
      </c>
      <c r="CE64" s="277" t="str">
        <f ca="true">+IF(OFFSET('Water Data'!$H$27,0,10*ROW('Water Data'!H58))="","",OFFSET('Water Data'!$H$27,0,10*ROW('Water Data'!H58)))</f>
        <v/>
      </c>
      <c r="CF64" s="277" t="str">
        <f ca="true">+IF(OFFSET('Water Data'!$H$28,0,10*ROW('Water Data'!H58))="","",OFFSET('Water Data'!$H$28,0,10*ROW('Water Data'!H58)))</f>
        <v/>
      </c>
      <c r="CG64" s="277" t="str">
        <f ca="true">+IF(OFFSET('Water Data'!$H$29,0,10*ROW('Water Data'!H58))="","",OFFSET('Water Data'!$H$29,0,10*ROW('Water Data'!H58)))</f>
        <v/>
      </c>
      <c r="CH64" s="277" t="str">
        <f ca="true">+IF(OFFSET('Water Data'!$I$27,0,10*ROW('Water Data'!I58))="","",OFFSET('Water Data'!$I$27,0,10*ROW('Water Data'!I58)))</f>
        <v/>
      </c>
      <c r="CI64" s="277" t="str">
        <f ca="true">+IF(OFFSET('Water Data'!$I$28,0,10*ROW('Water Data'!I58))="","",OFFSET('Water Data'!$I$28,0,10*ROW('Water Data'!I58)))</f>
        <v/>
      </c>
      <c r="CJ64" s="277" t="str">
        <f ca="true">+IF(OFFSET('Water Data'!$I$29,0,10*ROW('Water Data'!I58))="","",OFFSET('Water Data'!$I$29,0,10*ROW('Water Data'!I58)))</f>
        <v/>
      </c>
      <c r="CK64" s="277" t="str">
        <f ca="true">+IF(OFFSET('Sanitation Data'!$D$28,0,10*ROW('Sanitation Data'!D58))="","",OFFSET('Sanitation Data'!$D$28,0,10*ROW('Sanitation Data'!D58)))</f>
        <v/>
      </c>
      <c r="CL64" s="277" t="str">
        <f ca="true">+IF(OFFSET('Sanitation Data'!$D$29,0,10*ROW('Sanitation Data'!D58))="","",OFFSET('Sanitation Data'!$D$29,0,10*ROW('Sanitation Data'!D58)))</f>
        <v/>
      </c>
      <c r="CM64" s="277" t="str">
        <f ca="true">+IF(OFFSET('Sanitation Data'!$D$30,0,10*ROW('Sanitation Data'!D58))="","",OFFSET('Sanitation Data'!$D$30,0,10*ROW('Sanitation Data'!D58)))</f>
        <v/>
      </c>
      <c r="CN64" s="277" t="str">
        <f ca="true">+IF(OFFSET('Sanitation Data'!$D$31,0,10*ROW('Sanitation Data'!D58))="","",OFFSET('Sanitation Data'!$D$31,0,10*ROW('Sanitation Data'!D58)))</f>
        <v/>
      </c>
      <c r="CO64" s="277" t="str">
        <f ca="true">+IF(OFFSET('Sanitation Data'!$D$32,0,10*ROW('Sanitation Data'!D58))="","",OFFSET('Sanitation Data'!$D$32,0,10*ROW('Sanitation Data'!D58)))</f>
        <v/>
      </c>
      <c r="CP64" s="277" t="str">
        <f ca="true">+IF(OFFSET('Sanitation Data'!$E$28,0,10*ROW('Sanitation Data'!E58))="","",OFFSET('Sanitation Data'!$E$28,0,10*ROW('Sanitation Data'!E58)))</f>
        <v/>
      </c>
      <c r="CQ64" s="277" t="str">
        <f ca="true">+IF(OFFSET('Sanitation Data'!$E$29,0,10*ROW('Sanitation Data'!E58))="","",OFFSET('Sanitation Data'!$E$29,0,10*ROW('Sanitation Data'!E58)))</f>
        <v/>
      </c>
      <c r="CR64" s="277" t="str">
        <f ca="true">+IF(OFFSET('Sanitation Data'!$E$30,0,10*ROW('Sanitation Data'!E58))="","",OFFSET('Sanitation Data'!$E$30,0,10*ROW('Sanitation Data'!E58)))</f>
        <v/>
      </c>
      <c r="CS64" s="277" t="str">
        <f ca="true">+IF(OFFSET('Sanitation Data'!$E$31,0,10*ROW('Sanitation Data'!E58))="","",OFFSET('Sanitation Data'!$E$31,0,10*ROW('Sanitation Data'!E58)))</f>
        <v/>
      </c>
      <c r="CT64" s="277" t="str">
        <f ca="true">+IF(OFFSET('Sanitation Data'!$E$32,0,10*ROW('Sanitation Data'!E58))="","",OFFSET('Sanitation Data'!$E$32,0,10*ROW('Sanitation Data'!E58)))</f>
        <v/>
      </c>
      <c r="CU64" s="277" t="str">
        <f ca="true">+IF(OFFSET('Sanitation Data'!$F$28,0,10*ROW('Sanitation Data'!F58))="","",OFFSET('Sanitation Data'!$F$28,0,10*ROW('Sanitation Data'!F58)))</f>
        <v/>
      </c>
      <c r="CV64" s="277" t="str">
        <f ca="true">+IF(OFFSET('Sanitation Data'!$F$29,0,10*ROW('Sanitation Data'!F58))="","",OFFSET('Sanitation Data'!$F$29,0,10*ROW('Sanitation Data'!F58)))</f>
        <v/>
      </c>
      <c r="CW64" s="277" t="str">
        <f ca="true">+IF(OFFSET('Sanitation Data'!$F$30,0,10*ROW('Sanitation Data'!F58))="","",OFFSET('Sanitation Data'!$F$30,0,10*ROW('Sanitation Data'!F58)))</f>
        <v/>
      </c>
      <c r="CX64" s="277" t="str">
        <f ca="true">+IF(OFFSET('Sanitation Data'!$F$31,0,10*ROW('Sanitation Data'!F58))="","",OFFSET('Sanitation Data'!$F$31,0,10*ROW('Sanitation Data'!F58)))</f>
        <v/>
      </c>
      <c r="CY64" s="277" t="str">
        <f ca="true">+IF(OFFSET('Sanitation Data'!$F$32,0,10*ROW('Sanitation Data'!F58))="","",OFFSET('Sanitation Data'!$F$32,0,10*ROW('Sanitation Data'!F58)))</f>
        <v/>
      </c>
      <c r="CZ64" s="277" t="str">
        <f ca="true">+IF(OFFSET('Sanitation Data'!$G$28,0,10*ROW('Sanitation Data'!G58))="","",OFFSET('Sanitation Data'!$G$28,0,10*ROW('Sanitation Data'!G58)))</f>
        <v/>
      </c>
      <c r="DA64" s="277" t="str">
        <f ca="true">+IF(OFFSET('Sanitation Data'!$G$29,0,10*ROW('Sanitation Data'!G58))="","",OFFSET('Sanitation Data'!$G$29,0,10*ROW('Sanitation Data'!G58)))</f>
        <v/>
      </c>
      <c r="DB64" s="277" t="str">
        <f ca="true">+IF(OFFSET('Sanitation Data'!$G$30,0,10*ROW('Sanitation Data'!G58))="","",OFFSET('Sanitation Data'!$G$30,0,10*ROW('Sanitation Data'!G58)))</f>
        <v/>
      </c>
      <c r="DC64" s="277" t="str">
        <f ca="true">+IF(OFFSET('Sanitation Data'!$G$31,0,10*ROW('Sanitation Data'!G58))="","",OFFSET('Sanitation Data'!$G$31,0,10*ROW('Sanitation Data'!G58)))</f>
        <v/>
      </c>
      <c r="DD64" s="277" t="str">
        <f ca="true">+IF(OFFSET('Sanitation Data'!$G$32,0,10*ROW('Sanitation Data'!G58))="","",OFFSET('Sanitation Data'!$G$32,0,10*ROW('Sanitation Data'!G58)))</f>
        <v/>
      </c>
      <c r="DE64" s="277" t="str">
        <f ca="true">+IF(OFFSET('Sanitation Data'!$H$28,0,10*ROW('Sanitation Data'!H58))="","",OFFSET('Sanitation Data'!$H$28,0,10*ROW('Sanitation Data'!H58)))</f>
        <v/>
      </c>
      <c r="DF64" s="277" t="str">
        <f ca="true">+IF(OFFSET('Sanitation Data'!$H$29,0,10*ROW('Sanitation Data'!H58))="","",OFFSET('Sanitation Data'!$H$29,0,10*ROW('Sanitation Data'!H58)))</f>
        <v/>
      </c>
      <c r="DG64" s="277" t="str">
        <f ca="true">+IF(OFFSET('Sanitation Data'!$H$30,0,10*ROW('Sanitation Data'!H58))="","",OFFSET('Sanitation Data'!$H$30,0,10*ROW('Sanitation Data'!H58)))</f>
        <v/>
      </c>
      <c r="DH64" s="277" t="str">
        <f ca="true">+IF(OFFSET('Sanitation Data'!$H$31,0,10*ROW('Sanitation Data'!H58))="","",OFFSET('Sanitation Data'!$H$31,0,10*ROW('Sanitation Data'!H58)))</f>
        <v/>
      </c>
      <c r="DI64" s="277" t="str">
        <f ca="true">+IF(OFFSET('Sanitation Data'!$H$32,0,10*ROW('Sanitation Data'!H58))="","",OFFSET('Sanitation Data'!$H$32,0,10*ROW('Sanitation Data'!H58)))</f>
        <v/>
      </c>
      <c r="DJ64" s="277" t="str">
        <f ca="true">+IF(OFFSET('Sanitation Data'!$I$28,0,10*ROW('Sanitation Data'!I58))="","",OFFSET('Sanitation Data'!$I$28,0,10*ROW('Sanitation Data'!I58)))</f>
        <v/>
      </c>
      <c r="DK64" s="277" t="str">
        <f ca="true">+IF(OFFSET('Sanitation Data'!$I$29,0,10*ROW('Sanitation Data'!I58))="","",OFFSET('Sanitation Data'!$I$29,0,10*ROW('Sanitation Data'!I58)))</f>
        <v/>
      </c>
      <c r="DL64" s="277" t="str">
        <f ca="true">+IF(OFFSET('Sanitation Data'!$I$30,0,10*ROW('Sanitation Data'!I58))="","",OFFSET('Sanitation Data'!$I$30,0,10*ROW('Sanitation Data'!I58)))</f>
        <v/>
      </c>
      <c r="DM64" s="277" t="str">
        <f ca="true">+IF(OFFSET('Sanitation Data'!$I$31,0,10*ROW('Sanitation Data'!I58))="","",OFFSET('Sanitation Data'!$I$31,0,10*ROW('Sanitation Data'!I58)))</f>
        <v/>
      </c>
      <c r="DN64" s="277" t="str">
        <f ca="true">+IF(OFFSET('Sanitation Data'!$I$32,0,10*ROW('Sanitation Data'!I58))="","",OFFSET('Sanitation Data'!$I$32,0,10*ROW('Sanitation Data'!I58)))</f>
        <v/>
      </c>
      <c r="DO64" s="277" t="str">
        <f ca="true">+IF(OFFSET('Hygiene Data'!$D$11,0,10*ROW('Hygiene Data'!D58))="","",OFFSET('Hygiene Data'!$D$11,0,10*ROW('Hygiene Data'!D58)))</f>
        <v/>
      </c>
      <c r="DP64" s="277" t="str">
        <f ca="true">+IF(OFFSET('Hygiene Data'!$D$12,0,10*ROW('Hygiene Data'!D58))="","",OFFSET('Hygiene Data'!$D$12,0,10*ROW('Hygiene Data'!D58)))</f>
        <v/>
      </c>
      <c r="DQ64" s="277" t="str">
        <f ca="true">+IF(OFFSET('Hygiene Data'!$D$13,0,10*ROW('Hygiene Data'!D58))="","",OFFSET('Hygiene Data'!$D$13,0,10*ROW('Hygiene Data'!D58)))</f>
        <v/>
      </c>
      <c r="DR64" s="277" t="str">
        <f ca="true">+IF(OFFSET('Hygiene Data'!$E$11,0,10*ROW('Hygiene Data'!E58))="","",OFFSET('Hygiene Data'!$E$11,0,10*ROW('Hygiene Data'!E58)))</f>
        <v/>
      </c>
      <c r="DS64" s="277" t="str">
        <f ca="true">+IF(OFFSET('Hygiene Data'!$E$12,0,10*ROW('Hygiene Data'!E58))="","",OFFSET('Hygiene Data'!$E$12,0,10*ROW('Hygiene Data'!E58)))</f>
        <v/>
      </c>
      <c r="DT64" s="277" t="str">
        <f ca="true">+IF(OFFSET('Hygiene Data'!$E$13,0,10*ROW('Hygiene Data'!E58))="","",OFFSET('Hygiene Data'!$E$13,0,10*ROW('Hygiene Data'!E58)))</f>
        <v/>
      </c>
      <c r="DU64" s="277" t="str">
        <f ca="true">+IF(OFFSET('Hygiene Data'!$F$11,0,10*ROW('Hygiene Data'!F58))="","",OFFSET('Hygiene Data'!$F$11,0,10*ROW('Hygiene Data'!F58)))</f>
        <v/>
      </c>
      <c r="DV64" s="277" t="str">
        <f ca="true">+IF(OFFSET('Hygiene Data'!$F$12,0,10*ROW('Hygiene Data'!F58))="","",OFFSET('Hygiene Data'!$F$12,0,10*ROW('Hygiene Data'!F58)))</f>
        <v/>
      </c>
      <c r="DW64" s="277" t="str">
        <f ca="true">+IF(OFFSET('Hygiene Data'!$F$13,0,10*ROW('Hygiene Data'!F58))="","",OFFSET('Hygiene Data'!$F$13,0,10*ROW('Hygiene Data'!F58)))</f>
        <v/>
      </c>
      <c r="DX64" s="277" t="str">
        <f ca="true">+IF(OFFSET('Hygiene Data'!$G$11,0,10*ROW('Hygiene Data'!G58))="","",OFFSET('Hygiene Data'!$G$11,0,10*ROW('Hygiene Data'!G58)))</f>
        <v/>
      </c>
      <c r="DY64" s="277" t="str">
        <f ca="true">+IF(OFFSET('Hygiene Data'!$G$12,0,10*ROW('Hygiene Data'!G58))="","",OFFSET('Hygiene Data'!$G$12,0,10*ROW('Hygiene Data'!G58)))</f>
        <v/>
      </c>
      <c r="DZ64" s="277" t="str">
        <f ca="true">+IF(OFFSET('Hygiene Data'!$G$13,0,10*ROW('Hygiene Data'!G58))="","",OFFSET('Hygiene Data'!$G$13,0,10*ROW('Hygiene Data'!G58)))</f>
        <v/>
      </c>
      <c r="EA64" s="277" t="str">
        <f ca="true">+IF(OFFSET('Hygiene Data'!$H$11,0,10*ROW('Hygiene Data'!H58))="","",OFFSET('Hygiene Data'!$H$11,0,10*ROW('Hygiene Data'!H58)))</f>
        <v/>
      </c>
      <c r="EB64" s="277" t="str">
        <f ca="true">+IF(OFFSET('Hygiene Data'!$H$12,0,10*ROW('Hygiene Data'!H58))="","",OFFSET('Hygiene Data'!$H$12,0,10*ROW('Hygiene Data'!H58)))</f>
        <v/>
      </c>
      <c r="EC64" s="277" t="str">
        <f ca="true">+IF(OFFSET('Hygiene Data'!$H$13,0,10*ROW('Hygiene Data'!H58))="","",OFFSET('Hygiene Data'!$H$13,0,10*ROW('Hygiene Data'!H58)))</f>
        <v/>
      </c>
      <c r="ED64" s="277" t="str">
        <f ca="true">+IF(OFFSET('Hygiene Data'!$I$11,0,10*ROW('Hygiene Data'!I58))="","",OFFSET('Hygiene Data'!$I$11,0,10*ROW('Hygiene Data'!I58)))</f>
        <v/>
      </c>
      <c r="EE64" s="277" t="str">
        <f ca="true">+IF(OFFSET('Hygiene Data'!$I$12,0,10*ROW('Hygiene Data'!I58))="","",OFFSET('Hygiene Data'!$I$12,0,10*ROW('Hygiene Data'!I58)))</f>
        <v/>
      </c>
      <c r="EF64" s="277"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3"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7"/>
      <c r="BS65" s="277" t="str">
        <f ca="true">+IF(OFFSET('Water Data'!$D$27,0,10*ROW('Water Data'!D59))="","",OFFSET('Water Data'!$D$27,0,10*ROW('Water Data'!D59)))</f>
        <v/>
      </c>
      <c r="BT65" s="277" t="str">
        <f ca="true">+IF(OFFSET('Water Data'!$D$28,0,10*ROW('Water Data'!D59))="","",OFFSET('Water Data'!$D$28,0,10*ROW('Water Data'!D59)))</f>
        <v/>
      </c>
      <c r="BU65" s="277" t="str">
        <f ca="true">+IF(OFFSET('Water Data'!$D$29,0,10*ROW('Water Data'!D59))="","",OFFSET('Water Data'!$D$29,0,10*ROW('Water Data'!D59)))</f>
        <v/>
      </c>
      <c r="BV65" s="277" t="str">
        <f ca="true">+IF(OFFSET('Water Data'!$E$27,0,10*ROW('Water Data'!E59))="","",OFFSET('Water Data'!$E$27,0,10*ROW('Water Data'!E59)))</f>
        <v/>
      </c>
      <c r="BW65" s="277" t="str">
        <f ca="true">+IF(OFFSET('Water Data'!$E$28,0,10*ROW('Water Data'!E59))="","",OFFSET('Water Data'!$E$28,0,10*ROW('Water Data'!E59)))</f>
        <v/>
      </c>
      <c r="BX65" s="277" t="str">
        <f ca="true">+IF(OFFSET('Water Data'!$E$29,0,10*ROW('Water Data'!E59))="","",OFFSET('Water Data'!$E$29,0,10*ROW('Water Data'!E59)))</f>
        <v/>
      </c>
      <c r="BY65" s="277" t="str">
        <f ca="true">+IF(OFFSET('Water Data'!$F$27,0,10*ROW('Water Data'!F59))="","",OFFSET('Water Data'!$F$27,0,10*ROW('Water Data'!F59)))</f>
        <v/>
      </c>
      <c r="BZ65" s="277" t="str">
        <f ca="true">+IF(OFFSET('Water Data'!$F$28,0,10*ROW('Water Data'!F59))="","",OFFSET('Water Data'!$F$28,0,10*ROW('Water Data'!F59)))</f>
        <v/>
      </c>
      <c r="CA65" s="277" t="str">
        <f ca="true">+IF(OFFSET('Water Data'!$F$29,0,10*ROW('Water Data'!F59))="","",OFFSET('Water Data'!$F$29,0,10*ROW('Water Data'!F59)))</f>
        <v/>
      </c>
      <c r="CB65" s="277" t="str">
        <f ca="true">+IF(OFFSET('Water Data'!$G$27,0,10*ROW('Water Data'!G59))="","",OFFSET('Water Data'!$G$27,0,10*ROW('Water Data'!G59)))</f>
        <v/>
      </c>
      <c r="CC65" s="277" t="str">
        <f ca="true">+IF(OFFSET('Water Data'!$G$28,0,10*ROW('Water Data'!G59))="","",OFFSET('Water Data'!$G$28,0,10*ROW('Water Data'!G59)))</f>
        <v/>
      </c>
      <c r="CD65" s="277" t="str">
        <f ca="true">+IF(OFFSET('Water Data'!$G$29,0,10*ROW('Water Data'!G59))="","",OFFSET('Water Data'!$G$29,0,10*ROW('Water Data'!G59)))</f>
        <v/>
      </c>
      <c r="CE65" s="277" t="str">
        <f ca="true">+IF(OFFSET('Water Data'!$H$27,0,10*ROW('Water Data'!H59))="","",OFFSET('Water Data'!$H$27,0,10*ROW('Water Data'!H59)))</f>
        <v/>
      </c>
      <c r="CF65" s="277" t="str">
        <f ca="true">+IF(OFFSET('Water Data'!$H$28,0,10*ROW('Water Data'!H59))="","",OFFSET('Water Data'!$H$28,0,10*ROW('Water Data'!H59)))</f>
        <v/>
      </c>
      <c r="CG65" s="277" t="str">
        <f ca="true">+IF(OFFSET('Water Data'!$H$29,0,10*ROW('Water Data'!H59))="","",OFFSET('Water Data'!$H$29,0,10*ROW('Water Data'!H59)))</f>
        <v/>
      </c>
      <c r="CH65" s="277" t="str">
        <f ca="true">+IF(OFFSET('Water Data'!$I$27,0,10*ROW('Water Data'!I59))="","",OFFSET('Water Data'!$I$27,0,10*ROW('Water Data'!I59)))</f>
        <v/>
      </c>
      <c r="CI65" s="277" t="str">
        <f ca="true">+IF(OFFSET('Water Data'!$I$28,0,10*ROW('Water Data'!I59))="","",OFFSET('Water Data'!$I$28,0,10*ROW('Water Data'!I59)))</f>
        <v/>
      </c>
      <c r="CJ65" s="277" t="str">
        <f ca="true">+IF(OFFSET('Water Data'!$I$29,0,10*ROW('Water Data'!I59))="","",OFFSET('Water Data'!$I$29,0,10*ROW('Water Data'!I59)))</f>
        <v/>
      </c>
      <c r="CK65" s="277" t="str">
        <f ca="true">+IF(OFFSET('Sanitation Data'!$D$28,0,10*ROW('Sanitation Data'!D59))="","",OFFSET('Sanitation Data'!$D$28,0,10*ROW('Sanitation Data'!D59)))</f>
        <v/>
      </c>
      <c r="CL65" s="277" t="str">
        <f ca="true">+IF(OFFSET('Sanitation Data'!$D$29,0,10*ROW('Sanitation Data'!D59))="","",OFFSET('Sanitation Data'!$D$29,0,10*ROW('Sanitation Data'!D59)))</f>
        <v/>
      </c>
      <c r="CM65" s="277" t="str">
        <f ca="true">+IF(OFFSET('Sanitation Data'!$D$30,0,10*ROW('Sanitation Data'!D59))="","",OFFSET('Sanitation Data'!$D$30,0,10*ROW('Sanitation Data'!D59)))</f>
        <v/>
      </c>
      <c r="CN65" s="277" t="str">
        <f ca="true">+IF(OFFSET('Sanitation Data'!$D$31,0,10*ROW('Sanitation Data'!D59))="","",OFFSET('Sanitation Data'!$D$31,0,10*ROW('Sanitation Data'!D59)))</f>
        <v/>
      </c>
      <c r="CO65" s="277" t="str">
        <f ca="true">+IF(OFFSET('Sanitation Data'!$D$32,0,10*ROW('Sanitation Data'!D59))="","",OFFSET('Sanitation Data'!$D$32,0,10*ROW('Sanitation Data'!D59)))</f>
        <v/>
      </c>
      <c r="CP65" s="277" t="str">
        <f ca="true">+IF(OFFSET('Sanitation Data'!$E$28,0,10*ROW('Sanitation Data'!E59))="","",OFFSET('Sanitation Data'!$E$28,0,10*ROW('Sanitation Data'!E59)))</f>
        <v/>
      </c>
      <c r="CQ65" s="277" t="str">
        <f ca="true">+IF(OFFSET('Sanitation Data'!$E$29,0,10*ROW('Sanitation Data'!E59))="","",OFFSET('Sanitation Data'!$E$29,0,10*ROW('Sanitation Data'!E59)))</f>
        <v/>
      </c>
      <c r="CR65" s="277" t="str">
        <f ca="true">+IF(OFFSET('Sanitation Data'!$E$30,0,10*ROW('Sanitation Data'!E59))="","",OFFSET('Sanitation Data'!$E$30,0,10*ROW('Sanitation Data'!E59)))</f>
        <v/>
      </c>
      <c r="CS65" s="277" t="str">
        <f ca="true">+IF(OFFSET('Sanitation Data'!$E$31,0,10*ROW('Sanitation Data'!E59))="","",OFFSET('Sanitation Data'!$E$31,0,10*ROW('Sanitation Data'!E59)))</f>
        <v/>
      </c>
      <c r="CT65" s="277" t="str">
        <f ca="true">+IF(OFFSET('Sanitation Data'!$E$32,0,10*ROW('Sanitation Data'!E59))="","",OFFSET('Sanitation Data'!$E$32,0,10*ROW('Sanitation Data'!E59)))</f>
        <v/>
      </c>
      <c r="CU65" s="277" t="str">
        <f ca="true">+IF(OFFSET('Sanitation Data'!$F$28,0,10*ROW('Sanitation Data'!F59))="","",OFFSET('Sanitation Data'!$F$28,0,10*ROW('Sanitation Data'!F59)))</f>
        <v/>
      </c>
      <c r="CV65" s="277" t="str">
        <f ca="true">+IF(OFFSET('Sanitation Data'!$F$29,0,10*ROW('Sanitation Data'!F59))="","",OFFSET('Sanitation Data'!$F$29,0,10*ROW('Sanitation Data'!F59)))</f>
        <v/>
      </c>
      <c r="CW65" s="277" t="str">
        <f ca="true">+IF(OFFSET('Sanitation Data'!$F$30,0,10*ROW('Sanitation Data'!F59))="","",OFFSET('Sanitation Data'!$F$30,0,10*ROW('Sanitation Data'!F59)))</f>
        <v/>
      </c>
      <c r="CX65" s="277" t="str">
        <f ca="true">+IF(OFFSET('Sanitation Data'!$F$31,0,10*ROW('Sanitation Data'!F59))="","",OFFSET('Sanitation Data'!$F$31,0,10*ROW('Sanitation Data'!F59)))</f>
        <v/>
      </c>
      <c r="CY65" s="277" t="str">
        <f ca="true">+IF(OFFSET('Sanitation Data'!$F$32,0,10*ROW('Sanitation Data'!F59))="","",OFFSET('Sanitation Data'!$F$32,0,10*ROW('Sanitation Data'!F59)))</f>
        <v/>
      </c>
      <c r="CZ65" s="277" t="str">
        <f ca="true">+IF(OFFSET('Sanitation Data'!$G$28,0,10*ROW('Sanitation Data'!G59))="","",OFFSET('Sanitation Data'!$G$28,0,10*ROW('Sanitation Data'!G59)))</f>
        <v/>
      </c>
      <c r="DA65" s="277" t="str">
        <f ca="true">+IF(OFFSET('Sanitation Data'!$G$29,0,10*ROW('Sanitation Data'!G59))="","",OFFSET('Sanitation Data'!$G$29,0,10*ROW('Sanitation Data'!G59)))</f>
        <v/>
      </c>
      <c r="DB65" s="277" t="str">
        <f ca="true">+IF(OFFSET('Sanitation Data'!$G$30,0,10*ROW('Sanitation Data'!G59))="","",OFFSET('Sanitation Data'!$G$30,0,10*ROW('Sanitation Data'!G59)))</f>
        <v/>
      </c>
      <c r="DC65" s="277" t="str">
        <f ca="true">+IF(OFFSET('Sanitation Data'!$G$31,0,10*ROW('Sanitation Data'!G59))="","",OFFSET('Sanitation Data'!$G$31,0,10*ROW('Sanitation Data'!G59)))</f>
        <v/>
      </c>
      <c r="DD65" s="277" t="str">
        <f ca="true">+IF(OFFSET('Sanitation Data'!$G$32,0,10*ROW('Sanitation Data'!G59))="","",OFFSET('Sanitation Data'!$G$32,0,10*ROW('Sanitation Data'!G59)))</f>
        <v/>
      </c>
      <c r="DE65" s="277" t="str">
        <f ca="true">+IF(OFFSET('Sanitation Data'!$H$28,0,10*ROW('Sanitation Data'!H59))="","",OFFSET('Sanitation Data'!$H$28,0,10*ROW('Sanitation Data'!H59)))</f>
        <v/>
      </c>
      <c r="DF65" s="277" t="str">
        <f ca="true">+IF(OFFSET('Sanitation Data'!$H$29,0,10*ROW('Sanitation Data'!H59))="","",OFFSET('Sanitation Data'!$H$29,0,10*ROW('Sanitation Data'!H59)))</f>
        <v/>
      </c>
      <c r="DG65" s="277" t="str">
        <f ca="true">+IF(OFFSET('Sanitation Data'!$H$30,0,10*ROW('Sanitation Data'!H59))="","",OFFSET('Sanitation Data'!$H$30,0,10*ROW('Sanitation Data'!H59)))</f>
        <v/>
      </c>
      <c r="DH65" s="277" t="str">
        <f ca="true">+IF(OFFSET('Sanitation Data'!$H$31,0,10*ROW('Sanitation Data'!H59))="","",OFFSET('Sanitation Data'!$H$31,0,10*ROW('Sanitation Data'!H59)))</f>
        <v/>
      </c>
      <c r="DI65" s="277" t="str">
        <f ca="true">+IF(OFFSET('Sanitation Data'!$H$32,0,10*ROW('Sanitation Data'!H59))="","",OFFSET('Sanitation Data'!$H$32,0,10*ROW('Sanitation Data'!H59)))</f>
        <v/>
      </c>
      <c r="DJ65" s="277" t="str">
        <f ca="true">+IF(OFFSET('Sanitation Data'!$I$28,0,10*ROW('Sanitation Data'!I59))="","",OFFSET('Sanitation Data'!$I$28,0,10*ROW('Sanitation Data'!I59)))</f>
        <v/>
      </c>
      <c r="DK65" s="277" t="str">
        <f ca="true">+IF(OFFSET('Sanitation Data'!$I$29,0,10*ROW('Sanitation Data'!I59))="","",OFFSET('Sanitation Data'!$I$29,0,10*ROW('Sanitation Data'!I59)))</f>
        <v/>
      </c>
      <c r="DL65" s="277" t="str">
        <f ca="true">+IF(OFFSET('Sanitation Data'!$I$30,0,10*ROW('Sanitation Data'!I59))="","",OFFSET('Sanitation Data'!$I$30,0,10*ROW('Sanitation Data'!I59)))</f>
        <v/>
      </c>
      <c r="DM65" s="277" t="str">
        <f ca="true">+IF(OFFSET('Sanitation Data'!$I$31,0,10*ROW('Sanitation Data'!I59))="","",OFFSET('Sanitation Data'!$I$31,0,10*ROW('Sanitation Data'!I59)))</f>
        <v/>
      </c>
      <c r="DN65" s="277" t="str">
        <f ca="true">+IF(OFFSET('Sanitation Data'!$I$32,0,10*ROW('Sanitation Data'!I59))="","",OFFSET('Sanitation Data'!$I$32,0,10*ROW('Sanitation Data'!I59)))</f>
        <v/>
      </c>
      <c r="DO65" s="277" t="str">
        <f ca="true">+IF(OFFSET('Hygiene Data'!$D$11,0,10*ROW('Hygiene Data'!D59))="","",OFFSET('Hygiene Data'!$D$11,0,10*ROW('Hygiene Data'!D59)))</f>
        <v/>
      </c>
      <c r="DP65" s="277" t="str">
        <f ca="true">+IF(OFFSET('Hygiene Data'!$D$12,0,10*ROW('Hygiene Data'!D59))="","",OFFSET('Hygiene Data'!$D$12,0,10*ROW('Hygiene Data'!D59)))</f>
        <v/>
      </c>
      <c r="DQ65" s="277" t="str">
        <f ca="true">+IF(OFFSET('Hygiene Data'!$D$13,0,10*ROW('Hygiene Data'!D59))="","",OFFSET('Hygiene Data'!$D$13,0,10*ROW('Hygiene Data'!D59)))</f>
        <v/>
      </c>
      <c r="DR65" s="277" t="str">
        <f ca="true">+IF(OFFSET('Hygiene Data'!$E$11,0,10*ROW('Hygiene Data'!E59))="","",OFFSET('Hygiene Data'!$E$11,0,10*ROW('Hygiene Data'!E59)))</f>
        <v/>
      </c>
      <c r="DS65" s="277" t="str">
        <f ca="true">+IF(OFFSET('Hygiene Data'!$E$12,0,10*ROW('Hygiene Data'!E59))="","",OFFSET('Hygiene Data'!$E$12,0,10*ROW('Hygiene Data'!E59)))</f>
        <v/>
      </c>
      <c r="DT65" s="277" t="str">
        <f ca="true">+IF(OFFSET('Hygiene Data'!$E$13,0,10*ROW('Hygiene Data'!E59))="","",OFFSET('Hygiene Data'!$E$13,0,10*ROW('Hygiene Data'!E59)))</f>
        <v/>
      </c>
      <c r="DU65" s="277" t="str">
        <f ca="true">+IF(OFFSET('Hygiene Data'!$F$11,0,10*ROW('Hygiene Data'!F59))="","",OFFSET('Hygiene Data'!$F$11,0,10*ROW('Hygiene Data'!F59)))</f>
        <v/>
      </c>
      <c r="DV65" s="277" t="str">
        <f ca="true">+IF(OFFSET('Hygiene Data'!$F$12,0,10*ROW('Hygiene Data'!F59))="","",OFFSET('Hygiene Data'!$F$12,0,10*ROW('Hygiene Data'!F59)))</f>
        <v/>
      </c>
      <c r="DW65" s="277" t="str">
        <f ca="true">+IF(OFFSET('Hygiene Data'!$F$13,0,10*ROW('Hygiene Data'!F59))="","",OFFSET('Hygiene Data'!$F$13,0,10*ROW('Hygiene Data'!F59)))</f>
        <v/>
      </c>
      <c r="DX65" s="277" t="str">
        <f ca="true">+IF(OFFSET('Hygiene Data'!$G$11,0,10*ROW('Hygiene Data'!G59))="","",OFFSET('Hygiene Data'!$G$11,0,10*ROW('Hygiene Data'!G59)))</f>
        <v/>
      </c>
      <c r="DY65" s="277" t="str">
        <f ca="true">+IF(OFFSET('Hygiene Data'!$G$12,0,10*ROW('Hygiene Data'!G59))="","",OFFSET('Hygiene Data'!$G$12,0,10*ROW('Hygiene Data'!G59)))</f>
        <v/>
      </c>
      <c r="DZ65" s="277" t="str">
        <f ca="true">+IF(OFFSET('Hygiene Data'!$G$13,0,10*ROW('Hygiene Data'!G59))="","",OFFSET('Hygiene Data'!$G$13,0,10*ROW('Hygiene Data'!G59)))</f>
        <v/>
      </c>
      <c r="EA65" s="277" t="str">
        <f ca="true">+IF(OFFSET('Hygiene Data'!$H$11,0,10*ROW('Hygiene Data'!H59))="","",OFFSET('Hygiene Data'!$H$11,0,10*ROW('Hygiene Data'!H59)))</f>
        <v/>
      </c>
      <c r="EB65" s="277" t="str">
        <f ca="true">+IF(OFFSET('Hygiene Data'!$H$12,0,10*ROW('Hygiene Data'!H59))="","",OFFSET('Hygiene Data'!$H$12,0,10*ROW('Hygiene Data'!H59)))</f>
        <v/>
      </c>
      <c r="EC65" s="277" t="str">
        <f ca="true">+IF(OFFSET('Hygiene Data'!$H$13,0,10*ROW('Hygiene Data'!H59))="","",OFFSET('Hygiene Data'!$H$13,0,10*ROW('Hygiene Data'!H59)))</f>
        <v/>
      </c>
      <c r="ED65" s="277" t="str">
        <f ca="true">+IF(OFFSET('Hygiene Data'!$I$11,0,10*ROW('Hygiene Data'!I59))="","",OFFSET('Hygiene Data'!$I$11,0,10*ROW('Hygiene Data'!I59)))</f>
        <v/>
      </c>
      <c r="EE65" s="277" t="str">
        <f ca="true">+IF(OFFSET('Hygiene Data'!$I$12,0,10*ROW('Hygiene Data'!I59))="","",OFFSET('Hygiene Data'!$I$12,0,10*ROW('Hygiene Data'!I59)))</f>
        <v/>
      </c>
      <c r="EF65" s="277"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3"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7"/>
      <c r="BS66" s="277" t="str">
        <f ca="true">+IF(OFFSET('Water Data'!$D$27,0,10*ROW('Water Data'!D60))="","",OFFSET('Water Data'!$D$27,0,10*ROW('Water Data'!D60)))</f>
        <v/>
      </c>
      <c r="BT66" s="277" t="str">
        <f ca="true">+IF(OFFSET('Water Data'!$D$28,0,10*ROW('Water Data'!D60))="","",OFFSET('Water Data'!$D$28,0,10*ROW('Water Data'!D60)))</f>
        <v/>
      </c>
      <c r="BU66" s="277" t="str">
        <f ca="true">+IF(OFFSET('Water Data'!$D$29,0,10*ROW('Water Data'!D60))="","",OFFSET('Water Data'!$D$29,0,10*ROW('Water Data'!D60)))</f>
        <v/>
      </c>
      <c r="BV66" s="277" t="str">
        <f ca="true">+IF(OFFSET('Water Data'!$E$27,0,10*ROW('Water Data'!E60))="","",OFFSET('Water Data'!$E$27,0,10*ROW('Water Data'!E60)))</f>
        <v/>
      </c>
      <c r="BW66" s="277" t="str">
        <f ca="true">+IF(OFFSET('Water Data'!$E$28,0,10*ROW('Water Data'!E60))="","",OFFSET('Water Data'!$E$28,0,10*ROW('Water Data'!E60)))</f>
        <v/>
      </c>
      <c r="BX66" s="277" t="str">
        <f ca="true">+IF(OFFSET('Water Data'!$E$29,0,10*ROW('Water Data'!E60))="","",OFFSET('Water Data'!$E$29,0,10*ROW('Water Data'!E60)))</f>
        <v/>
      </c>
      <c r="BY66" s="277" t="str">
        <f ca="true">+IF(OFFSET('Water Data'!$F$27,0,10*ROW('Water Data'!F60))="","",OFFSET('Water Data'!$F$27,0,10*ROW('Water Data'!F60)))</f>
        <v/>
      </c>
      <c r="BZ66" s="277" t="str">
        <f ca="true">+IF(OFFSET('Water Data'!$F$28,0,10*ROW('Water Data'!F60))="","",OFFSET('Water Data'!$F$28,0,10*ROW('Water Data'!F60)))</f>
        <v/>
      </c>
      <c r="CA66" s="277" t="str">
        <f ca="true">+IF(OFFSET('Water Data'!$F$29,0,10*ROW('Water Data'!F60))="","",OFFSET('Water Data'!$F$29,0,10*ROW('Water Data'!F60)))</f>
        <v/>
      </c>
      <c r="CB66" s="277" t="str">
        <f ca="true">+IF(OFFSET('Water Data'!$G$27,0,10*ROW('Water Data'!G60))="","",OFFSET('Water Data'!$G$27,0,10*ROW('Water Data'!G60)))</f>
        <v/>
      </c>
      <c r="CC66" s="277" t="str">
        <f ca="true">+IF(OFFSET('Water Data'!$G$28,0,10*ROW('Water Data'!G60))="","",OFFSET('Water Data'!$G$28,0,10*ROW('Water Data'!G60)))</f>
        <v/>
      </c>
      <c r="CD66" s="277" t="str">
        <f ca="true">+IF(OFFSET('Water Data'!$G$29,0,10*ROW('Water Data'!G60))="","",OFFSET('Water Data'!$G$29,0,10*ROW('Water Data'!G60)))</f>
        <v/>
      </c>
      <c r="CE66" s="277" t="str">
        <f ca="true">+IF(OFFSET('Water Data'!$H$27,0,10*ROW('Water Data'!H60))="","",OFFSET('Water Data'!$H$27,0,10*ROW('Water Data'!H60)))</f>
        <v/>
      </c>
      <c r="CF66" s="277" t="str">
        <f ca="true">+IF(OFFSET('Water Data'!$H$28,0,10*ROW('Water Data'!H60))="","",OFFSET('Water Data'!$H$28,0,10*ROW('Water Data'!H60)))</f>
        <v/>
      </c>
      <c r="CG66" s="277" t="str">
        <f ca="true">+IF(OFFSET('Water Data'!$H$29,0,10*ROW('Water Data'!H60))="","",OFFSET('Water Data'!$H$29,0,10*ROW('Water Data'!H60)))</f>
        <v/>
      </c>
      <c r="CH66" s="277" t="str">
        <f ca="true">+IF(OFFSET('Water Data'!$I$27,0,10*ROW('Water Data'!I60))="","",OFFSET('Water Data'!$I$27,0,10*ROW('Water Data'!I60)))</f>
        <v/>
      </c>
      <c r="CI66" s="277" t="str">
        <f ca="true">+IF(OFFSET('Water Data'!$I$28,0,10*ROW('Water Data'!I60))="","",OFFSET('Water Data'!$I$28,0,10*ROW('Water Data'!I60)))</f>
        <v/>
      </c>
      <c r="CJ66" s="277" t="str">
        <f ca="true">+IF(OFFSET('Water Data'!$I$29,0,10*ROW('Water Data'!I60))="","",OFFSET('Water Data'!$I$29,0,10*ROW('Water Data'!I60)))</f>
        <v/>
      </c>
      <c r="CK66" s="277" t="str">
        <f ca="true">+IF(OFFSET('Sanitation Data'!$D$28,0,10*ROW('Sanitation Data'!D60))="","",OFFSET('Sanitation Data'!$D$28,0,10*ROW('Sanitation Data'!D60)))</f>
        <v/>
      </c>
      <c r="CL66" s="277" t="str">
        <f ca="true">+IF(OFFSET('Sanitation Data'!$D$29,0,10*ROW('Sanitation Data'!D60))="","",OFFSET('Sanitation Data'!$D$29,0,10*ROW('Sanitation Data'!D60)))</f>
        <v/>
      </c>
      <c r="CM66" s="277" t="str">
        <f ca="true">+IF(OFFSET('Sanitation Data'!$D$30,0,10*ROW('Sanitation Data'!D60))="","",OFFSET('Sanitation Data'!$D$30,0,10*ROW('Sanitation Data'!D60)))</f>
        <v/>
      </c>
      <c r="CN66" s="277" t="str">
        <f ca="true">+IF(OFFSET('Sanitation Data'!$D$31,0,10*ROW('Sanitation Data'!D60))="","",OFFSET('Sanitation Data'!$D$31,0,10*ROW('Sanitation Data'!D60)))</f>
        <v/>
      </c>
      <c r="CO66" s="277" t="str">
        <f ca="true">+IF(OFFSET('Sanitation Data'!$D$32,0,10*ROW('Sanitation Data'!D60))="","",OFFSET('Sanitation Data'!$D$32,0,10*ROW('Sanitation Data'!D60)))</f>
        <v/>
      </c>
      <c r="CP66" s="277" t="str">
        <f ca="true">+IF(OFFSET('Sanitation Data'!$E$28,0,10*ROW('Sanitation Data'!E60))="","",OFFSET('Sanitation Data'!$E$28,0,10*ROW('Sanitation Data'!E60)))</f>
        <v/>
      </c>
      <c r="CQ66" s="277" t="str">
        <f ca="true">+IF(OFFSET('Sanitation Data'!$E$29,0,10*ROW('Sanitation Data'!E60))="","",OFFSET('Sanitation Data'!$E$29,0,10*ROW('Sanitation Data'!E60)))</f>
        <v/>
      </c>
      <c r="CR66" s="277" t="str">
        <f ca="true">+IF(OFFSET('Sanitation Data'!$E$30,0,10*ROW('Sanitation Data'!E60))="","",OFFSET('Sanitation Data'!$E$30,0,10*ROW('Sanitation Data'!E60)))</f>
        <v/>
      </c>
      <c r="CS66" s="277" t="str">
        <f ca="true">+IF(OFFSET('Sanitation Data'!$E$31,0,10*ROW('Sanitation Data'!E60))="","",OFFSET('Sanitation Data'!$E$31,0,10*ROW('Sanitation Data'!E60)))</f>
        <v/>
      </c>
      <c r="CT66" s="277" t="str">
        <f ca="true">+IF(OFFSET('Sanitation Data'!$E$32,0,10*ROW('Sanitation Data'!E60))="","",OFFSET('Sanitation Data'!$E$32,0,10*ROW('Sanitation Data'!E60)))</f>
        <v/>
      </c>
      <c r="CU66" s="277" t="str">
        <f ca="true">+IF(OFFSET('Sanitation Data'!$F$28,0,10*ROW('Sanitation Data'!F60))="","",OFFSET('Sanitation Data'!$F$28,0,10*ROW('Sanitation Data'!F60)))</f>
        <v/>
      </c>
      <c r="CV66" s="277" t="str">
        <f ca="true">+IF(OFFSET('Sanitation Data'!$F$29,0,10*ROW('Sanitation Data'!F60))="","",OFFSET('Sanitation Data'!$F$29,0,10*ROW('Sanitation Data'!F60)))</f>
        <v/>
      </c>
      <c r="CW66" s="277" t="str">
        <f ca="true">+IF(OFFSET('Sanitation Data'!$F$30,0,10*ROW('Sanitation Data'!F60))="","",OFFSET('Sanitation Data'!$F$30,0,10*ROW('Sanitation Data'!F60)))</f>
        <v/>
      </c>
      <c r="CX66" s="277" t="str">
        <f ca="true">+IF(OFFSET('Sanitation Data'!$F$31,0,10*ROW('Sanitation Data'!F60))="","",OFFSET('Sanitation Data'!$F$31,0,10*ROW('Sanitation Data'!F60)))</f>
        <v/>
      </c>
      <c r="CY66" s="277" t="str">
        <f ca="true">+IF(OFFSET('Sanitation Data'!$F$32,0,10*ROW('Sanitation Data'!F60))="","",OFFSET('Sanitation Data'!$F$32,0,10*ROW('Sanitation Data'!F60)))</f>
        <v/>
      </c>
      <c r="CZ66" s="277" t="str">
        <f ca="true">+IF(OFFSET('Sanitation Data'!$G$28,0,10*ROW('Sanitation Data'!G60))="","",OFFSET('Sanitation Data'!$G$28,0,10*ROW('Sanitation Data'!G60)))</f>
        <v/>
      </c>
      <c r="DA66" s="277" t="str">
        <f ca="true">+IF(OFFSET('Sanitation Data'!$G$29,0,10*ROW('Sanitation Data'!G60))="","",OFFSET('Sanitation Data'!$G$29,0,10*ROW('Sanitation Data'!G60)))</f>
        <v/>
      </c>
      <c r="DB66" s="277" t="str">
        <f ca="true">+IF(OFFSET('Sanitation Data'!$G$30,0,10*ROW('Sanitation Data'!G60))="","",OFFSET('Sanitation Data'!$G$30,0,10*ROW('Sanitation Data'!G60)))</f>
        <v/>
      </c>
      <c r="DC66" s="277" t="str">
        <f ca="true">+IF(OFFSET('Sanitation Data'!$G$31,0,10*ROW('Sanitation Data'!G60))="","",OFFSET('Sanitation Data'!$G$31,0,10*ROW('Sanitation Data'!G60)))</f>
        <v/>
      </c>
      <c r="DD66" s="277" t="str">
        <f ca="true">+IF(OFFSET('Sanitation Data'!$G$32,0,10*ROW('Sanitation Data'!G60))="","",OFFSET('Sanitation Data'!$G$32,0,10*ROW('Sanitation Data'!G60)))</f>
        <v/>
      </c>
      <c r="DE66" s="277" t="str">
        <f ca="true">+IF(OFFSET('Sanitation Data'!$H$28,0,10*ROW('Sanitation Data'!H60))="","",OFFSET('Sanitation Data'!$H$28,0,10*ROW('Sanitation Data'!H60)))</f>
        <v/>
      </c>
      <c r="DF66" s="277" t="str">
        <f ca="true">+IF(OFFSET('Sanitation Data'!$H$29,0,10*ROW('Sanitation Data'!H60))="","",OFFSET('Sanitation Data'!$H$29,0,10*ROW('Sanitation Data'!H60)))</f>
        <v/>
      </c>
      <c r="DG66" s="277" t="str">
        <f ca="true">+IF(OFFSET('Sanitation Data'!$H$30,0,10*ROW('Sanitation Data'!H60))="","",OFFSET('Sanitation Data'!$H$30,0,10*ROW('Sanitation Data'!H60)))</f>
        <v/>
      </c>
      <c r="DH66" s="277" t="str">
        <f ca="true">+IF(OFFSET('Sanitation Data'!$H$31,0,10*ROW('Sanitation Data'!H60))="","",OFFSET('Sanitation Data'!$H$31,0,10*ROW('Sanitation Data'!H60)))</f>
        <v/>
      </c>
      <c r="DI66" s="277" t="str">
        <f ca="true">+IF(OFFSET('Sanitation Data'!$H$32,0,10*ROW('Sanitation Data'!H60))="","",OFFSET('Sanitation Data'!$H$32,0,10*ROW('Sanitation Data'!H60)))</f>
        <v/>
      </c>
      <c r="DJ66" s="277" t="str">
        <f ca="true">+IF(OFFSET('Sanitation Data'!$I$28,0,10*ROW('Sanitation Data'!I60))="","",OFFSET('Sanitation Data'!$I$28,0,10*ROW('Sanitation Data'!I60)))</f>
        <v/>
      </c>
      <c r="DK66" s="277" t="str">
        <f ca="true">+IF(OFFSET('Sanitation Data'!$I$29,0,10*ROW('Sanitation Data'!I60))="","",OFFSET('Sanitation Data'!$I$29,0,10*ROW('Sanitation Data'!I60)))</f>
        <v/>
      </c>
      <c r="DL66" s="277" t="str">
        <f ca="true">+IF(OFFSET('Sanitation Data'!$I$30,0,10*ROW('Sanitation Data'!I60))="","",OFFSET('Sanitation Data'!$I$30,0,10*ROW('Sanitation Data'!I60)))</f>
        <v/>
      </c>
      <c r="DM66" s="277" t="str">
        <f ca="true">+IF(OFFSET('Sanitation Data'!$I$31,0,10*ROW('Sanitation Data'!I60))="","",OFFSET('Sanitation Data'!$I$31,0,10*ROW('Sanitation Data'!I60)))</f>
        <v/>
      </c>
      <c r="DN66" s="277" t="str">
        <f ca="true">+IF(OFFSET('Sanitation Data'!$I$32,0,10*ROW('Sanitation Data'!I60))="","",OFFSET('Sanitation Data'!$I$32,0,10*ROW('Sanitation Data'!I60)))</f>
        <v/>
      </c>
      <c r="DO66" s="277" t="str">
        <f ca="true">+IF(OFFSET('Hygiene Data'!$D$11,0,10*ROW('Hygiene Data'!D60))="","",OFFSET('Hygiene Data'!$D$11,0,10*ROW('Hygiene Data'!D60)))</f>
        <v/>
      </c>
      <c r="DP66" s="277" t="str">
        <f ca="true">+IF(OFFSET('Hygiene Data'!$D$12,0,10*ROW('Hygiene Data'!D60))="","",OFFSET('Hygiene Data'!$D$12,0,10*ROW('Hygiene Data'!D60)))</f>
        <v/>
      </c>
      <c r="DQ66" s="277" t="str">
        <f ca="true">+IF(OFFSET('Hygiene Data'!$D$13,0,10*ROW('Hygiene Data'!D60))="","",OFFSET('Hygiene Data'!$D$13,0,10*ROW('Hygiene Data'!D60)))</f>
        <v/>
      </c>
      <c r="DR66" s="277" t="str">
        <f ca="true">+IF(OFFSET('Hygiene Data'!$E$11,0,10*ROW('Hygiene Data'!E60))="","",OFFSET('Hygiene Data'!$E$11,0,10*ROW('Hygiene Data'!E60)))</f>
        <v/>
      </c>
      <c r="DS66" s="277" t="str">
        <f ca="true">+IF(OFFSET('Hygiene Data'!$E$12,0,10*ROW('Hygiene Data'!E60))="","",OFFSET('Hygiene Data'!$E$12,0,10*ROW('Hygiene Data'!E60)))</f>
        <v/>
      </c>
      <c r="DT66" s="277" t="str">
        <f ca="true">+IF(OFFSET('Hygiene Data'!$E$13,0,10*ROW('Hygiene Data'!E60))="","",OFFSET('Hygiene Data'!$E$13,0,10*ROW('Hygiene Data'!E60)))</f>
        <v/>
      </c>
      <c r="DU66" s="277" t="str">
        <f ca="true">+IF(OFFSET('Hygiene Data'!$F$11,0,10*ROW('Hygiene Data'!F60))="","",OFFSET('Hygiene Data'!$F$11,0,10*ROW('Hygiene Data'!F60)))</f>
        <v/>
      </c>
      <c r="DV66" s="277" t="str">
        <f ca="true">+IF(OFFSET('Hygiene Data'!$F$12,0,10*ROW('Hygiene Data'!F60))="","",OFFSET('Hygiene Data'!$F$12,0,10*ROW('Hygiene Data'!F60)))</f>
        <v/>
      </c>
      <c r="DW66" s="277" t="str">
        <f ca="true">+IF(OFFSET('Hygiene Data'!$F$13,0,10*ROW('Hygiene Data'!F60))="","",OFFSET('Hygiene Data'!$F$13,0,10*ROW('Hygiene Data'!F60)))</f>
        <v/>
      </c>
      <c r="DX66" s="277" t="str">
        <f ca="true">+IF(OFFSET('Hygiene Data'!$G$11,0,10*ROW('Hygiene Data'!G60))="","",OFFSET('Hygiene Data'!$G$11,0,10*ROW('Hygiene Data'!G60)))</f>
        <v/>
      </c>
      <c r="DY66" s="277" t="str">
        <f ca="true">+IF(OFFSET('Hygiene Data'!$G$12,0,10*ROW('Hygiene Data'!G60))="","",OFFSET('Hygiene Data'!$G$12,0,10*ROW('Hygiene Data'!G60)))</f>
        <v/>
      </c>
      <c r="DZ66" s="277" t="str">
        <f ca="true">+IF(OFFSET('Hygiene Data'!$G$13,0,10*ROW('Hygiene Data'!G60))="","",OFFSET('Hygiene Data'!$G$13,0,10*ROW('Hygiene Data'!G60)))</f>
        <v/>
      </c>
      <c r="EA66" s="277" t="str">
        <f ca="true">+IF(OFFSET('Hygiene Data'!$H$11,0,10*ROW('Hygiene Data'!H60))="","",OFFSET('Hygiene Data'!$H$11,0,10*ROW('Hygiene Data'!H60)))</f>
        <v/>
      </c>
      <c r="EB66" s="277" t="str">
        <f ca="true">+IF(OFFSET('Hygiene Data'!$H$12,0,10*ROW('Hygiene Data'!H60))="","",OFFSET('Hygiene Data'!$H$12,0,10*ROW('Hygiene Data'!H60)))</f>
        <v/>
      </c>
      <c r="EC66" s="277" t="str">
        <f ca="true">+IF(OFFSET('Hygiene Data'!$H$13,0,10*ROW('Hygiene Data'!H60))="","",OFFSET('Hygiene Data'!$H$13,0,10*ROW('Hygiene Data'!H60)))</f>
        <v/>
      </c>
      <c r="ED66" s="277" t="str">
        <f ca="true">+IF(OFFSET('Hygiene Data'!$I$11,0,10*ROW('Hygiene Data'!I60))="","",OFFSET('Hygiene Data'!$I$11,0,10*ROW('Hygiene Data'!I60)))</f>
        <v/>
      </c>
      <c r="EE66" s="277" t="str">
        <f ca="true">+IF(OFFSET('Hygiene Data'!$I$12,0,10*ROW('Hygiene Data'!I60))="","",OFFSET('Hygiene Data'!$I$12,0,10*ROW('Hygiene Data'!I60)))</f>
        <v/>
      </c>
      <c r="EF66" s="277"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3"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7"/>
      <c r="BS67" s="277" t="str">
        <f ca="true">+IF(OFFSET('Water Data'!$D$27,0,10*ROW('Water Data'!D61))="","",OFFSET('Water Data'!$D$27,0,10*ROW('Water Data'!D61)))</f>
        <v/>
      </c>
      <c r="BT67" s="277" t="str">
        <f ca="true">+IF(OFFSET('Water Data'!$D$28,0,10*ROW('Water Data'!D61))="","",OFFSET('Water Data'!$D$28,0,10*ROW('Water Data'!D61)))</f>
        <v/>
      </c>
      <c r="BU67" s="277" t="str">
        <f ca="true">+IF(OFFSET('Water Data'!$D$29,0,10*ROW('Water Data'!D61))="","",OFFSET('Water Data'!$D$29,0,10*ROW('Water Data'!D61)))</f>
        <v/>
      </c>
      <c r="BV67" s="277" t="str">
        <f ca="true">+IF(OFFSET('Water Data'!$E$27,0,10*ROW('Water Data'!E61))="","",OFFSET('Water Data'!$E$27,0,10*ROW('Water Data'!E61)))</f>
        <v/>
      </c>
      <c r="BW67" s="277" t="str">
        <f ca="true">+IF(OFFSET('Water Data'!$E$28,0,10*ROW('Water Data'!E61))="","",OFFSET('Water Data'!$E$28,0,10*ROW('Water Data'!E61)))</f>
        <v/>
      </c>
      <c r="BX67" s="277" t="str">
        <f ca="true">+IF(OFFSET('Water Data'!$E$29,0,10*ROW('Water Data'!E61))="","",OFFSET('Water Data'!$E$29,0,10*ROW('Water Data'!E61)))</f>
        <v/>
      </c>
      <c r="BY67" s="277" t="str">
        <f ca="true">+IF(OFFSET('Water Data'!$F$27,0,10*ROW('Water Data'!F61))="","",OFFSET('Water Data'!$F$27,0,10*ROW('Water Data'!F61)))</f>
        <v/>
      </c>
      <c r="BZ67" s="277" t="str">
        <f ca="true">+IF(OFFSET('Water Data'!$F$28,0,10*ROW('Water Data'!F61))="","",OFFSET('Water Data'!$F$28,0,10*ROW('Water Data'!F61)))</f>
        <v/>
      </c>
      <c r="CA67" s="277" t="str">
        <f ca="true">+IF(OFFSET('Water Data'!$F$29,0,10*ROW('Water Data'!F61))="","",OFFSET('Water Data'!$F$29,0,10*ROW('Water Data'!F61)))</f>
        <v/>
      </c>
      <c r="CB67" s="277" t="str">
        <f ca="true">+IF(OFFSET('Water Data'!$G$27,0,10*ROW('Water Data'!G61))="","",OFFSET('Water Data'!$G$27,0,10*ROW('Water Data'!G61)))</f>
        <v/>
      </c>
      <c r="CC67" s="277" t="str">
        <f ca="true">+IF(OFFSET('Water Data'!$G$28,0,10*ROW('Water Data'!G61))="","",OFFSET('Water Data'!$G$28,0,10*ROW('Water Data'!G61)))</f>
        <v/>
      </c>
      <c r="CD67" s="277" t="str">
        <f ca="true">+IF(OFFSET('Water Data'!$G$29,0,10*ROW('Water Data'!G61))="","",OFFSET('Water Data'!$G$29,0,10*ROW('Water Data'!G61)))</f>
        <v/>
      </c>
      <c r="CE67" s="277" t="str">
        <f ca="true">+IF(OFFSET('Water Data'!$H$27,0,10*ROW('Water Data'!H61))="","",OFFSET('Water Data'!$H$27,0,10*ROW('Water Data'!H61)))</f>
        <v/>
      </c>
      <c r="CF67" s="277" t="str">
        <f ca="true">+IF(OFFSET('Water Data'!$H$28,0,10*ROW('Water Data'!H61))="","",OFFSET('Water Data'!$H$28,0,10*ROW('Water Data'!H61)))</f>
        <v/>
      </c>
      <c r="CG67" s="277" t="str">
        <f ca="true">+IF(OFFSET('Water Data'!$H$29,0,10*ROW('Water Data'!H61))="","",OFFSET('Water Data'!$H$29,0,10*ROW('Water Data'!H61)))</f>
        <v/>
      </c>
      <c r="CH67" s="277" t="str">
        <f ca="true">+IF(OFFSET('Water Data'!$I$27,0,10*ROW('Water Data'!I61))="","",OFFSET('Water Data'!$I$27,0,10*ROW('Water Data'!I61)))</f>
        <v/>
      </c>
      <c r="CI67" s="277" t="str">
        <f ca="true">+IF(OFFSET('Water Data'!$I$28,0,10*ROW('Water Data'!I61))="","",OFFSET('Water Data'!$I$28,0,10*ROW('Water Data'!I61)))</f>
        <v/>
      </c>
      <c r="CJ67" s="277" t="str">
        <f ca="true">+IF(OFFSET('Water Data'!$I$29,0,10*ROW('Water Data'!I61))="","",OFFSET('Water Data'!$I$29,0,10*ROW('Water Data'!I61)))</f>
        <v/>
      </c>
      <c r="CK67" s="277" t="str">
        <f ca="true">+IF(OFFSET('Sanitation Data'!$D$28,0,10*ROW('Sanitation Data'!D61))="","",OFFSET('Sanitation Data'!$D$28,0,10*ROW('Sanitation Data'!D61)))</f>
        <v/>
      </c>
      <c r="CL67" s="277" t="str">
        <f ca="true">+IF(OFFSET('Sanitation Data'!$D$29,0,10*ROW('Sanitation Data'!D61))="","",OFFSET('Sanitation Data'!$D$29,0,10*ROW('Sanitation Data'!D61)))</f>
        <v/>
      </c>
      <c r="CM67" s="277" t="str">
        <f ca="true">+IF(OFFSET('Sanitation Data'!$D$30,0,10*ROW('Sanitation Data'!D61))="","",OFFSET('Sanitation Data'!$D$30,0,10*ROW('Sanitation Data'!D61)))</f>
        <v/>
      </c>
      <c r="CN67" s="277" t="str">
        <f ca="true">+IF(OFFSET('Sanitation Data'!$D$31,0,10*ROW('Sanitation Data'!D61))="","",OFFSET('Sanitation Data'!$D$31,0,10*ROW('Sanitation Data'!D61)))</f>
        <v/>
      </c>
      <c r="CO67" s="277" t="str">
        <f ca="true">+IF(OFFSET('Sanitation Data'!$D$32,0,10*ROW('Sanitation Data'!D61))="","",OFFSET('Sanitation Data'!$D$32,0,10*ROW('Sanitation Data'!D61)))</f>
        <v/>
      </c>
      <c r="CP67" s="277" t="str">
        <f ca="true">+IF(OFFSET('Sanitation Data'!$E$28,0,10*ROW('Sanitation Data'!E61))="","",OFFSET('Sanitation Data'!$E$28,0,10*ROW('Sanitation Data'!E61)))</f>
        <v/>
      </c>
      <c r="CQ67" s="277" t="str">
        <f ca="true">+IF(OFFSET('Sanitation Data'!$E$29,0,10*ROW('Sanitation Data'!E61))="","",OFFSET('Sanitation Data'!$E$29,0,10*ROW('Sanitation Data'!E61)))</f>
        <v/>
      </c>
      <c r="CR67" s="277" t="str">
        <f ca="true">+IF(OFFSET('Sanitation Data'!$E$30,0,10*ROW('Sanitation Data'!E61))="","",OFFSET('Sanitation Data'!$E$30,0,10*ROW('Sanitation Data'!E61)))</f>
        <v/>
      </c>
      <c r="CS67" s="277" t="str">
        <f ca="true">+IF(OFFSET('Sanitation Data'!$E$31,0,10*ROW('Sanitation Data'!E61))="","",OFFSET('Sanitation Data'!$E$31,0,10*ROW('Sanitation Data'!E61)))</f>
        <v/>
      </c>
      <c r="CT67" s="277" t="str">
        <f ca="true">+IF(OFFSET('Sanitation Data'!$E$32,0,10*ROW('Sanitation Data'!E61))="","",OFFSET('Sanitation Data'!$E$32,0,10*ROW('Sanitation Data'!E61)))</f>
        <v/>
      </c>
      <c r="CU67" s="277" t="str">
        <f ca="true">+IF(OFFSET('Sanitation Data'!$F$28,0,10*ROW('Sanitation Data'!F61))="","",OFFSET('Sanitation Data'!$F$28,0,10*ROW('Sanitation Data'!F61)))</f>
        <v/>
      </c>
      <c r="CV67" s="277" t="str">
        <f ca="true">+IF(OFFSET('Sanitation Data'!$F$29,0,10*ROW('Sanitation Data'!F61))="","",OFFSET('Sanitation Data'!$F$29,0,10*ROW('Sanitation Data'!F61)))</f>
        <v/>
      </c>
      <c r="CW67" s="277" t="str">
        <f ca="true">+IF(OFFSET('Sanitation Data'!$F$30,0,10*ROW('Sanitation Data'!F61))="","",OFFSET('Sanitation Data'!$F$30,0,10*ROW('Sanitation Data'!F61)))</f>
        <v/>
      </c>
      <c r="CX67" s="277" t="str">
        <f ca="true">+IF(OFFSET('Sanitation Data'!$F$31,0,10*ROW('Sanitation Data'!F61))="","",OFFSET('Sanitation Data'!$F$31,0,10*ROW('Sanitation Data'!F61)))</f>
        <v/>
      </c>
      <c r="CY67" s="277" t="str">
        <f ca="true">+IF(OFFSET('Sanitation Data'!$F$32,0,10*ROW('Sanitation Data'!F61))="","",OFFSET('Sanitation Data'!$F$32,0,10*ROW('Sanitation Data'!F61)))</f>
        <v/>
      </c>
      <c r="CZ67" s="277" t="str">
        <f ca="true">+IF(OFFSET('Sanitation Data'!$G$28,0,10*ROW('Sanitation Data'!G61))="","",OFFSET('Sanitation Data'!$G$28,0,10*ROW('Sanitation Data'!G61)))</f>
        <v/>
      </c>
      <c r="DA67" s="277" t="str">
        <f ca="true">+IF(OFFSET('Sanitation Data'!$G$29,0,10*ROW('Sanitation Data'!G61))="","",OFFSET('Sanitation Data'!$G$29,0,10*ROW('Sanitation Data'!G61)))</f>
        <v/>
      </c>
      <c r="DB67" s="277" t="str">
        <f ca="true">+IF(OFFSET('Sanitation Data'!$G$30,0,10*ROW('Sanitation Data'!G61))="","",OFFSET('Sanitation Data'!$G$30,0,10*ROW('Sanitation Data'!G61)))</f>
        <v/>
      </c>
      <c r="DC67" s="277" t="str">
        <f ca="true">+IF(OFFSET('Sanitation Data'!$G$31,0,10*ROW('Sanitation Data'!G61))="","",OFFSET('Sanitation Data'!$G$31,0,10*ROW('Sanitation Data'!G61)))</f>
        <v/>
      </c>
      <c r="DD67" s="277" t="str">
        <f ca="true">+IF(OFFSET('Sanitation Data'!$G$32,0,10*ROW('Sanitation Data'!G61))="","",OFFSET('Sanitation Data'!$G$32,0,10*ROW('Sanitation Data'!G61)))</f>
        <v/>
      </c>
      <c r="DE67" s="277" t="str">
        <f ca="true">+IF(OFFSET('Sanitation Data'!$H$28,0,10*ROW('Sanitation Data'!H61))="","",OFFSET('Sanitation Data'!$H$28,0,10*ROW('Sanitation Data'!H61)))</f>
        <v/>
      </c>
      <c r="DF67" s="277" t="str">
        <f ca="true">+IF(OFFSET('Sanitation Data'!$H$29,0,10*ROW('Sanitation Data'!H61))="","",OFFSET('Sanitation Data'!$H$29,0,10*ROW('Sanitation Data'!H61)))</f>
        <v/>
      </c>
      <c r="DG67" s="277" t="str">
        <f ca="true">+IF(OFFSET('Sanitation Data'!$H$30,0,10*ROW('Sanitation Data'!H61))="","",OFFSET('Sanitation Data'!$H$30,0,10*ROW('Sanitation Data'!H61)))</f>
        <v/>
      </c>
      <c r="DH67" s="277" t="str">
        <f ca="true">+IF(OFFSET('Sanitation Data'!$H$31,0,10*ROW('Sanitation Data'!H61))="","",OFFSET('Sanitation Data'!$H$31,0,10*ROW('Sanitation Data'!H61)))</f>
        <v/>
      </c>
      <c r="DI67" s="277" t="str">
        <f ca="true">+IF(OFFSET('Sanitation Data'!$H$32,0,10*ROW('Sanitation Data'!H61))="","",OFFSET('Sanitation Data'!$H$32,0,10*ROW('Sanitation Data'!H61)))</f>
        <v/>
      </c>
      <c r="DJ67" s="277" t="str">
        <f ca="true">+IF(OFFSET('Sanitation Data'!$I$28,0,10*ROW('Sanitation Data'!I61))="","",OFFSET('Sanitation Data'!$I$28,0,10*ROW('Sanitation Data'!I61)))</f>
        <v/>
      </c>
      <c r="DK67" s="277" t="str">
        <f ca="true">+IF(OFFSET('Sanitation Data'!$I$29,0,10*ROW('Sanitation Data'!I61))="","",OFFSET('Sanitation Data'!$I$29,0,10*ROW('Sanitation Data'!I61)))</f>
        <v/>
      </c>
      <c r="DL67" s="277" t="str">
        <f ca="true">+IF(OFFSET('Sanitation Data'!$I$30,0,10*ROW('Sanitation Data'!I61))="","",OFFSET('Sanitation Data'!$I$30,0,10*ROW('Sanitation Data'!I61)))</f>
        <v/>
      </c>
      <c r="DM67" s="277" t="str">
        <f ca="true">+IF(OFFSET('Sanitation Data'!$I$31,0,10*ROW('Sanitation Data'!I61))="","",OFFSET('Sanitation Data'!$I$31,0,10*ROW('Sanitation Data'!I61)))</f>
        <v/>
      </c>
      <c r="DN67" s="277" t="str">
        <f ca="true">+IF(OFFSET('Sanitation Data'!$I$32,0,10*ROW('Sanitation Data'!I61))="","",OFFSET('Sanitation Data'!$I$32,0,10*ROW('Sanitation Data'!I61)))</f>
        <v/>
      </c>
      <c r="DO67" s="277" t="str">
        <f ca="true">+IF(OFFSET('Hygiene Data'!$D$11,0,10*ROW('Hygiene Data'!D61))="","",OFFSET('Hygiene Data'!$D$11,0,10*ROW('Hygiene Data'!D61)))</f>
        <v/>
      </c>
      <c r="DP67" s="277" t="str">
        <f ca="true">+IF(OFFSET('Hygiene Data'!$D$12,0,10*ROW('Hygiene Data'!D61))="","",OFFSET('Hygiene Data'!$D$12,0,10*ROW('Hygiene Data'!D61)))</f>
        <v/>
      </c>
      <c r="DQ67" s="277" t="str">
        <f ca="true">+IF(OFFSET('Hygiene Data'!$D$13,0,10*ROW('Hygiene Data'!D61))="","",OFFSET('Hygiene Data'!$D$13,0,10*ROW('Hygiene Data'!D61)))</f>
        <v/>
      </c>
      <c r="DR67" s="277" t="str">
        <f ca="true">+IF(OFFSET('Hygiene Data'!$E$11,0,10*ROW('Hygiene Data'!E61))="","",OFFSET('Hygiene Data'!$E$11,0,10*ROW('Hygiene Data'!E61)))</f>
        <v/>
      </c>
      <c r="DS67" s="277" t="str">
        <f ca="true">+IF(OFFSET('Hygiene Data'!$E$12,0,10*ROW('Hygiene Data'!E61))="","",OFFSET('Hygiene Data'!$E$12,0,10*ROW('Hygiene Data'!E61)))</f>
        <v/>
      </c>
      <c r="DT67" s="277" t="str">
        <f ca="true">+IF(OFFSET('Hygiene Data'!$E$13,0,10*ROW('Hygiene Data'!E61))="","",OFFSET('Hygiene Data'!$E$13,0,10*ROW('Hygiene Data'!E61)))</f>
        <v/>
      </c>
      <c r="DU67" s="277" t="str">
        <f ca="true">+IF(OFFSET('Hygiene Data'!$F$11,0,10*ROW('Hygiene Data'!F61))="","",OFFSET('Hygiene Data'!$F$11,0,10*ROW('Hygiene Data'!F61)))</f>
        <v/>
      </c>
      <c r="DV67" s="277" t="str">
        <f ca="true">+IF(OFFSET('Hygiene Data'!$F$12,0,10*ROW('Hygiene Data'!F61))="","",OFFSET('Hygiene Data'!$F$12,0,10*ROW('Hygiene Data'!F61)))</f>
        <v/>
      </c>
      <c r="DW67" s="277" t="str">
        <f ca="true">+IF(OFFSET('Hygiene Data'!$F$13,0,10*ROW('Hygiene Data'!F61))="","",OFFSET('Hygiene Data'!$F$13,0,10*ROW('Hygiene Data'!F61)))</f>
        <v/>
      </c>
      <c r="DX67" s="277" t="str">
        <f ca="true">+IF(OFFSET('Hygiene Data'!$G$11,0,10*ROW('Hygiene Data'!G61))="","",OFFSET('Hygiene Data'!$G$11,0,10*ROW('Hygiene Data'!G61)))</f>
        <v/>
      </c>
      <c r="DY67" s="277" t="str">
        <f ca="true">+IF(OFFSET('Hygiene Data'!$G$12,0,10*ROW('Hygiene Data'!G61))="","",OFFSET('Hygiene Data'!$G$12,0,10*ROW('Hygiene Data'!G61)))</f>
        <v/>
      </c>
      <c r="DZ67" s="277" t="str">
        <f ca="true">+IF(OFFSET('Hygiene Data'!$G$13,0,10*ROW('Hygiene Data'!G61))="","",OFFSET('Hygiene Data'!$G$13,0,10*ROW('Hygiene Data'!G61)))</f>
        <v/>
      </c>
      <c r="EA67" s="277" t="str">
        <f ca="true">+IF(OFFSET('Hygiene Data'!$H$11,0,10*ROW('Hygiene Data'!H61))="","",OFFSET('Hygiene Data'!$H$11,0,10*ROW('Hygiene Data'!H61)))</f>
        <v/>
      </c>
      <c r="EB67" s="277" t="str">
        <f ca="true">+IF(OFFSET('Hygiene Data'!$H$12,0,10*ROW('Hygiene Data'!H61))="","",OFFSET('Hygiene Data'!$H$12,0,10*ROW('Hygiene Data'!H61)))</f>
        <v/>
      </c>
      <c r="EC67" s="277" t="str">
        <f ca="true">+IF(OFFSET('Hygiene Data'!$H$13,0,10*ROW('Hygiene Data'!H61))="","",OFFSET('Hygiene Data'!$H$13,0,10*ROW('Hygiene Data'!H61)))</f>
        <v/>
      </c>
      <c r="ED67" s="277" t="str">
        <f ca="true">+IF(OFFSET('Hygiene Data'!$I$11,0,10*ROW('Hygiene Data'!I61))="","",OFFSET('Hygiene Data'!$I$11,0,10*ROW('Hygiene Data'!I61)))</f>
        <v/>
      </c>
      <c r="EE67" s="277" t="str">
        <f ca="true">+IF(OFFSET('Hygiene Data'!$I$12,0,10*ROW('Hygiene Data'!I61))="","",OFFSET('Hygiene Data'!$I$12,0,10*ROW('Hygiene Data'!I61)))</f>
        <v/>
      </c>
      <c r="EF67" s="277"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3"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7"/>
      <c r="BS68" s="277" t="str">
        <f ca="true">+IF(OFFSET('Water Data'!$D$27,0,10*ROW('Water Data'!D62))="","",OFFSET('Water Data'!$D$27,0,10*ROW('Water Data'!D62)))</f>
        <v/>
      </c>
      <c r="BT68" s="277" t="str">
        <f ca="true">+IF(OFFSET('Water Data'!$D$28,0,10*ROW('Water Data'!D62))="","",OFFSET('Water Data'!$D$28,0,10*ROW('Water Data'!D62)))</f>
        <v/>
      </c>
      <c r="BU68" s="277" t="str">
        <f ca="true">+IF(OFFSET('Water Data'!$D$29,0,10*ROW('Water Data'!D62))="","",OFFSET('Water Data'!$D$29,0,10*ROW('Water Data'!D62)))</f>
        <v/>
      </c>
      <c r="BV68" s="277" t="str">
        <f ca="true">+IF(OFFSET('Water Data'!$E$27,0,10*ROW('Water Data'!E62))="","",OFFSET('Water Data'!$E$27,0,10*ROW('Water Data'!E62)))</f>
        <v/>
      </c>
      <c r="BW68" s="277" t="str">
        <f ca="true">+IF(OFFSET('Water Data'!$E$28,0,10*ROW('Water Data'!E62))="","",OFFSET('Water Data'!$E$28,0,10*ROW('Water Data'!E62)))</f>
        <v/>
      </c>
      <c r="BX68" s="277" t="str">
        <f ca="true">+IF(OFFSET('Water Data'!$E$29,0,10*ROW('Water Data'!E62))="","",OFFSET('Water Data'!$E$29,0,10*ROW('Water Data'!E62)))</f>
        <v/>
      </c>
      <c r="BY68" s="277" t="str">
        <f ca="true">+IF(OFFSET('Water Data'!$F$27,0,10*ROW('Water Data'!F62))="","",OFFSET('Water Data'!$F$27,0,10*ROW('Water Data'!F62)))</f>
        <v/>
      </c>
      <c r="BZ68" s="277" t="str">
        <f ca="true">+IF(OFFSET('Water Data'!$F$28,0,10*ROW('Water Data'!F62))="","",OFFSET('Water Data'!$F$28,0,10*ROW('Water Data'!F62)))</f>
        <v/>
      </c>
      <c r="CA68" s="277" t="str">
        <f ca="true">+IF(OFFSET('Water Data'!$F$29,0,10*ROW('Water Data'!F62))="","",OFFSET('Water Data'!$F$29,0,10*ROW('Water Data'!F62)))</f>
        <v/>
      </c>
      <c r="CB68" s="277" t="str">
        <f ca="true">+IF(OFFSET('Water Data'!$G$27,0,10*ROW('Water Data'!G62))="","",OFFSET('Water Data'!$G$27,0,10*ROW('Water Data'!G62)))</f>
        <v/>
      </c>
      <c r="CC68" s="277" t="str">
        <f ca="true">+IF(OFFSET('Water Data'!$G$28,0,10*ROW('Water Data'!G62))="","",OFFSET('Water Data'!$G$28,0,10*ROW('Water Data'!G62)))</f>
        <v/>
      </c>
      <c r="CD68" s="277" t="str">
        <f ca="true">+IF(OFFSET('Water Data'!$G$29,0,10*ROW('Water Data'!G62))="","",OFFSET('Water Data'!$G$29,0,10*ROW('Water Data'!G62)))</f>
        <v/>
      </c>
      <c r="CE68" s="277" t="str">
        <f ca="true">+IF(OFFSET('Water Data'!$H$27,0,10*ROW('Water Data'!H62))="","",OFFSET('Water Data'!$H$27,0,10*ROW('Water Data'!H62)))</f>
        <v/>
      </c>
      <c r="CF68" s="277" t="str">
        <f ca="true">+IF(OFFSET('Water Data'!$H$28,0,10*ROW('Water Data'!H62))="","",OFFSET('Water Data'!$H$28,0,10*ROW('Water Data'!H62)))</f>
        <v/>
      </c>
      <c r="CG68" s="277" t="str">
        <f ca="true">+IF(OFFSET('Water Data'!$H$29,0,10*ROW('Water Data'!H62))="","",OFFSET('Water Data'!$H$29,0,10*ROW('Water Data'!H62)))</f>
        <v/>
      </c>
      <c r="CH68" s="277" t="str">
        <f ca="true">+IF(OFFSET('Water Data'!$I$27,0,10*ROW('Water Data'!I62))="","",OFFSET('Water Data'!$I$27,0,10*ROW('Water Data'!I62)))</f>
        <v/>
      </c>
      <c r="CI68" s="277" t="str">
        <f ca="true">+IF(OFFSET('Water Data'!$I$28,0,10*ROW('Water Data'!I62))="","",OFFSET('Water Data'!$I$28,0,10*ROW('Water Data'!I62)))</f>
        <v/>
      </c>
      <c r="CJ68" s="277" t="str">
        <f ca="true">+IF(OFFSET('Water Data'!$I$29,0,10*ROW('Water Data'!I62))="","",OFFSET('Water Data'!$I$29,0,10*ROW('Water Data'!I62)))</f>
        <v/>
      </c>
      <c r="CK68" s="277" t="str">
        <f ca="true">+IF(OFFSET('Sanitation Data'!$D$28,0,10*ROW('Sanitation Data'!D62))="","",OFFSET('Sanitation Data'!$D$28,0,10*ROW('Sanitation Data'!D62)))</f>
        <v/>
      </c>
      <c r="CL68" s="277" t="str">
        <f ca="true">+IF(OFFSET('Sanitation Data'!$D$29,0,10*ROW('Sanitation Data'!D62))="","",OFFSET('Sanitation Data'!$D$29,0,10*ROW('Sanitation Data'!D62)))</f>
        <v/>
      </c>
      <c r="CM68" s="277" t="str">
        <f ca="true">+IF(OFFSET('Sanitation Data'!$D$30,0,10*ROW('Sanitation Data'!D62))="","",OFFSET('Sanitation Data'!$D$30,0,10*ROW('Sanitation Data'!D62)))</f>
        <v/>
      </c>
      <c r="CN68" s="277" t="str">
        <f ca="true">+IF(OFFSET('Sanitation Data'!$D$31,0,10*ROW('Sanitation Data'!D62))="","",OFFSET('Sanitation Data'!$D$31,0,10*ROW('Sanitation Data'!D62)))</f>
        <v/>
      </c>
      <c r="CO68" s="277" t="str">
        <f ca="true">+IF(OFFSET('Sanitation Data'!$D$32,0,10*ROW('Sanitation Data'!D62))="","",OFFSET('Sanitation Data'!$D$32,0,10*ROW('Sanitation Data'!D62)))</f>
        <v/>
      </c>
      <c r="CP68" s="277" t="str">
        <f ca="true">+IF(OFFSET('Sanitation Data'!$E$28,0,10*ROW('Sanitation Data'!E62))="","",OFFSET('Sanitation Data'!$E$28,0,10*ROW('Sanitation Data'!E62)))</f>
        <v/>
      </c>
      <c r="CQ68" s="277" t="str">
        <f ca="true">+IF(OFFSET('Sanitation Data'!$E$29,0,10*ROW('Sanitation Data'!E62))="","",OFFSET('Sanitation Data'!$E$29,0,10*ROW('Sanitation Data'!E62)))</f>
        <v/>
      </c>
      <c r="CR68" s="277" t="str">
        <f ca="true">+IF(OFFSET('Sanitation Data'!$E$30,0,10*ROW('Sanitation Data'!E62))="","",OFFSET('Sanitation Data'!$E$30,0,10*ROW('Sanitation Data'!E62)))</f>
        <v/>
      </c>
      <c r="CS68" s="277" t="str">
        <f ca="true">+IF(OFFSET('Sanitation Data'!$E$31,0,10*ROW('Sanitation Data'!E62))="","",OFFSET('Sanitation Data'!$E$31,0,10*ROW('Sanitation Data'!E62)))</f>
        <v/>
      </c>
      <c r="CT68" s="277" t="str">
        <f ca="true">+IF(OFFSET('Sanitation Data'!$E$32,0,10*ROW('Sanitation Data'!E62))="","",OFFSET('Sanitation Data'!$E$32,0,10*ROW('Sanitation Data'!E62)))</f>
        <v/>
      </c>
      <c r="CU68" s="277" t="str">
        <f ca="true">+IF(OFFSET('Sanitation Data'!$F$28,0,10*ROW('Sanitation Data'!F62))="","",OFFSET('Sanitation Data'!$F$28,0,10*ROW('Sanitation Data'!F62)))</f>
        <v/>
      </c>
      <c r="CV68" s="277" t="str">
        <f ca="true">+IF(OFFSET('Sanitation Data'!$F$29,0,10*ROW('Sanitation Data'!F62))="","",OFFSET('Sanitation Data'!$F$29,0,10*ROW('Sanitation Data'!F62)))</f>
        <v/>
      </c>
      <c r="CW68" s="277" t="str">
        <f ca="true">+IF(OFFSET('Sanitation Data'!$F$30,0,10*ROW('Sanitation Data'!F62))="","",OFFSET('Sanitation Data'!$F$30,0,10*ROW('Sanitation Data'!F62)))</f>
        <v/>
      </c>
      <c r="CX68" s="277" t="str">
        <f ca="true">+IF(OFFSET('Sanitation Data'!$F$31,0,10*ROW('Sanitation Data'!F62))="","",OFFSET('Sanitation Data'!$F$31,0,10*ROW('Sanitation Data'!F62)))</f>
        <v/>
      </c>
      <c r="CY68" s="277" t="str">
        <f ca="true">+IF(OFFSET('Sanitation Data'!$F$32,0,10*ROW('Sanitation Data'!F62))="","",OFFSET('Sanitation Data'!$F$32,0,10*ROW('Sanitation Data'!F62)))</f>
        <v/>
      </c>
      <c r="CZ68" s="277" t="str">
        <f ca="true">+IF(OFFSET('Sanitation Data'!$G$28,0,10*ROW('Sanitation Data'!G62))="","",OFFSET('Sanitation Data'!$G$28,0,10*ROW('Sanitation Data'!G62)))</f>
        <v/>
      </c>
      <c r="DA68" s="277" t="str">
        <f ca="true">+IF(OFFSET('Sanitation Data'!$G$29,0,10*ROW('Sanitation Data'!G62))="","",OFFSET('Sanitation Data'!$G$29,0,10*ROW('Sanitation Data'!G62)))</f>
        <v/>
      </c>
      <c r="DB68" s="277" t="str">
        <f ca="true">+IF(OFFSET('Sanitation Data'!$G$30,0,10*ROW('Sanitation Data'!G62))="","",OFFSET('Sanitation Data'!$G$30,0,10*ROW('Sanitation Data'!G62)))</f>
        <v/>
      </c>
      <c r="DC68" s="277" t="str">
        <f ca="true">+IF(OFFSET('Sanitation Data'!$G$31,0,10*ROW('Sanitation Data'!G62))="","",OFFSET('Sanitation Data'!$G$31,0,10*ROW('Sanitation Data'!G62)))</f>
        <v/>
      </c>
      <c r="DD68" s="277" t="str">
        <f ca="true">+IF(OFFSET('Sanitation Data'!$G$32,0,10*ROW('Sanitation Data'!G62))="","",OFFSET('Sanitation Data'!$G$32,0,10*ROW('Sanitation Data'!G62)))</f>
        <v/>
      </c>
      <c r="DE68" s="277" t="str">
        <f ca="true">+IF(OFFSET('Sanitation Data'!$H$28,0,10*ROW('Sanitation Data'!H62))="","",OFFSET('Sanitation Data'!$H$28,0,10*ROW('Sanitation Data'!H62)))</f>
        <v/>
      </c>
      <c r="DF68" s="277" t="str">
        <f ca="true">+IF(OFFSET('Sanitation Data'!$H$29,0,10*ROW('Sanitation Data'!H62))="","",OFFSET('Sanitation Data'!$H$29,0,10*ROW('Sanitation Data'!H62)))</f>
        <v/>
      </c>
      <c r="DG68" s="277" t="str">
        <f ca="true">+IF(OFFSET('Sanitation Data'!$H$30,0,10*ROW('Sanitation Data'!H62))="","",OFFSET('Sanitation Data'!$H$30,0,10*ROW('Sanitation Data'!H62)))</f>
        <v/>
      </c>
      <c r="DH68" s="277" t="str">
        <f ca="true">+IF(OFFSET('Sanitation Data'!$H$31,0,10*ROW('Sanitation Data'!H62))="","",OFFSET('Sanitation Data'!$H$31,0,10*ROW('Sanitation Data'!H62)))</f>
        <v/>
      </c>
      <c r="DI68" s="277" t="str">
        <f ca="true">+IF(OFFSET('Sanitation Data'!$H$32,0,10*ROW('Sanitation Data'!H62))="","",OFFSET('Sanitation Data'!$H$32,0,10*ROW('Sanitation Data'!H62)))</f>
        <v/>
      </c>
      <c r="DJ68" s="277" t="str">
        <f ca="true">+IF(OFFSET('Sanitation Data'!$I$28,0,10*ROW('Sanitation Data'!I62))="","",OFFSET('Sanitation Data'!$I$28,0,10*ROW('Sanitation Data'!I62)))</f>
        <v/>
      </c>
      <c r="DK68" s="277" t="str">
        <f ca="true">+IF(OFFSET('Sanitation Data'!$I$29,0,10*ROW('Sanitation Data'!I62))="","",OFFSET('Sanitation Data'!$I$29,0,10*ROW('Sanitation Data'!I62)))</f>
        <v/>
      </c>
      <c r="DL68" s="277" t="str">
        <f ca="true">+IF(OFFSET('Sanitation Data'!$I$30,0,10*ROW('Sanitation Data'!I62))="","",OFFSET('Sanitation Data'!$I$30,0,10*ROW('Sanitation Data'!I62)))</f>
        <v/>
      </c>
      <c r="DM68" s="277" t="str">
        <f ca="true">+IF(OFFSET('Sanitation Data'!$I$31,0,10*ROW('Sanitation Data'!I62))="","",OFFSET('Sanitation Data'!$I$31,0,10*ROW('Sanitation Data'!I62)))</f>
        <v/>
      </c>
      <c r="DN68" s="277" t="str">
        <f ca="true">+IF(OFFSET('Sanitation Data'!$I$32,0,10*ROW('Sanitation Data'!I62))="","",OFFSET('Sanitation Data'!$I$32,0,10*ROW('Sanitation Data'!I62)))</f>
        <v/>
      </c>
      <c r="DO68" s="277" t="str">
        <f ca="true">+IF(OFFSET('Hygiene Data'!$D$11,0,10*ROW('Hygiene Data'!D62))="","",OFFSET('Hygiene Data'!$D$11,0,10*ROW('Hygiene Data'!D62)))</f>
        <v/>
      </c>
      <c r="DP68" s="277" t="str">
        <f ca="true">+IF(OFFSET('Hygiene Data'!$D$12,0,10*ROW('Hygiene Data'!D62))="","",OFFSET('Hygiene Data'!$D$12,0,10*ROW('Hygiene Data'!D62)))</f>
        <v/>
      </c>
      <c r="DQ68" s="277" t="str">
        <f ca="true">+IF(OFFSET('Hygiene Data'!$D$13,0,10*ROW('Hygiene Data'!D62))="","",OFFSET('Hygiene Data'!$D$13,0,10*ROW('Hygiene Data'!D62)))</f>
        <v/>
      </c>
      <c r="DR68" s="277" t="str">
        <f ca="true">+IF(OFFSET('Hygiene Data'!$E$11,0,10*ROW('Hygiene Data'!E62))="","",OFFSET('Hygiene Data'!$E$11,0,10*ROW('Hygiene Data'!E62)))</f>
        <v/>
      </c>
      <c r="DS68" s="277" t="str">
        <f ca="true">+IF(OFFSET('Hygiene Data'!$E$12,0,10*ROW('Hygiene Data'!E62))="","",OFFSET('Hygiene Data'!$E$12,0,10*ROW('Hygiene Data'!E62)))</f>
        <v/>
      </c>
      <c r="DT68" s="277" t="str">
        <f ca="true">+IF(OFFSET('Hygiene Data'!$E$13,0,10*ROW('Hygiene Data'!E62))="","",OFFSET('Hygiene Data'!$E$13,0,10*ROW('Hygiene Data'!E62)))</f>
        <v/>
      </c>
      <c r="DU68" s="277" t="str">
        <f ca="true">+IF(OFFSET('Hygiene Data'!$F$11,0,10*ROW('Hygiene Data'!F62))="","",OFFSET('Hygiene Data'!$F$11,0,10*ROW('Hygiene Data'!F62)))</f>
        <v/>
      </c>
      <c r="DV68" s="277" t="str">
        <f ca="true">+IF(OFFSET('Hygiene Data'!$F$12,0,10*ROW('Hygiene Data'!F62))="","",OFFSET('Hygiene Data'!$F$12,0,10*ROW('Hygiene Data'!F62)))</f>
        <v/>
      </c>
      <c r="DW68" s="277" t="str">
        <f ca="true">+IF(OFFSET('Hygiene Data'!$F$13,0,10*ROW('Hygiene Data'!F62))="","",OFFSET('Hygiene Data'!$F$13,0,10*ROW('Hygiene Data'!F62)))</f>
        <v/>
      </c>
      <c r="DX68" s="277" t="str">
        <f ca="true">+IF(OFFSET('Hygiene Data'!$G$11,0,10*ROW('Hygiene Data'!G62))="","",OFFSET('Hygiene Data'!$G$11,0,10*ROW('Hygiene Data'!G62)))</f>
        <v/>
      </c>
      <c r="DY68" s="277" t="str">
        <f ca="true">+IF(OFFSET('Hygiene Data'!$G$12,0,10*ROW('Hygiene Data'!G62))="","",OFFSET('Hygiene Data'!$G$12,0,10*ROW('Hygiene Data'!G62)))</f>
        <v/>
      </c>
      <c r="DZ68" s="277" t="str">
        <f ca="true">+IF(OFFSET('Hygiene Data'!$G$13,0,10*ROW('Hygiene Data'!G62))="","",OFFSET('Hygiene Data'!$G$13,0,10*ROW('Hygiene Data'!G62)))</f>
        <v/>
      </c>
      <c r="EA68" s="277" t="str">
        <f ca="true">+IF(OFFSET('Hygiene Data'!$H$11,0,10*ROW('Hygiene Data'!H62))="","",OFFSET('Hygiene Data'!$H$11,0,10*ROW('Hygiene Data'!H62)))</f>
        <v/>
      </c>
      <c r="EB68" s="277" t="str">
        <f ca="true">+IF(OFFSET('Hygiene Data'!$H$12,0,10*ROW('Hygiene Data'!H62))="","",OFFSET('Hygiene Data'!$H$12,0,10*ROW('Hygiene Data'!H62)))</f>
        <v/>
      </c>
      <c r="EC68" s="277" t="str">
        <f ca="true">+IF(OFFSET('Hygiene Data'!$H$13,0,10*ROW('Hygiene Data'!H62))="","",OFFSET('Hygiene Data'!$H$13,0,10*ROW('Hygiene Data'!H62)))</f>
        <v/>
      </c>
      <c r="ED68" s="277" t="str">
        <f ca="true">+IF(OFFSET('Hygiene Data'!$I$11,0,10*ROW('Hygiene Data'!I62))="","",OFFSET('Hygiene Data'!$I$11,0,10*ROW('Hygiene Data'!I62)))</f>
        <v/>
      </c>
      <c r="EE68" s="277" t="str">
        <f ca="true">+IF(OFFSET('Hygiene Data'!$I$12,0,10*ROW('Hygiene Data'!I62))="","",OFFSET('Hygiene Data'!$I$12,0,10*ROW('Hygiene Data'!I62)))</f>
        <v/>
      </c>
      <c r="EF68" s="277"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3"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7"/>
      <c r="BS69" s="277" t="str">
        <f ca="true">+IF(OFFSET('Water Data'!$D$27,0,10*ROW('Water Data'!D63))="","",OFFSET('Water Data'!$D$27,0,10*ROW('Water Data'!D63)))</f>
        <v/>
      </c>
      <c r="BT69" s="277" t="str">
        <f ca="true">+IF(OFFSET('Water Data'!$D$28,0,10*ROW('Water Data'!D63))="","",OFFSET('Water Data'!$D$28,0,10*ROW('Water Data'!D63)))</f>
        <v/>
      </c>
      <c r="BU69" s="277" t="str">
        <f ca="true">+IF(OFFSET('Water Data'!$D$29,0,10*ROW('Water Data'!D63))="","",OFFSET('Water Data'!$D$29,0,10*ROW('Water Data'!D63)))</f>
        <v/>
      </c>
      <c r="BV69" s="277" t="str">
        <f ca="true">+IF(OFFSET('Water Data'!$E$27,0,10*ROW('Water Data'!E63))="","",OFFSET('Water Data'!$E$27,0,10*ROW('Water Data'!E63)))</f>
        <v/>
      </c>
      <c r="BW69" s="277" t="str">
        <f ca="true">+IF(OFFSET('Water Data'!$E$28,0,10*ROW('Water Data'!E63))="","",OFFSET('Water Data'!$E$28,0,10*ROW('Water Data'!E63)))</f>
        <v/>
      </c>
      <c r="BX69" s="277" t="str">
        <f ca="true">+IF(OFFSET('Water Data'!$E$29,0,10*ROW('Water Data'!E63))="","",OFFSET('Water Data'!$E$29,0,10*ROW('Water Data'!E63)))</f>
        <v/>
      </c>
      <c r="BY69" s="277" t="str">
        <f ca="true">+IF(OFFSET('Water Data'!$F$27,0,10*ROW('Water Data'!F63))="","",OFFSET('Water Data'!$F$27,0,10*ROW('Water Data'!F63)))</f>
        <v/>
      </c>
      <c r="BZ69" s="277" t="str">
        <f ca="true">+IF(OFFSET('Water Data'!$F$28,0,10*ROW('Water Data'!F63))="","",OFFSET('Water Data'!$F$28,0,10*ROW('Water Data'!F63)))</f>
        <v/>
      </c>
      <c r="CA69" s="277" t="str">
        <f ca="true">+IF(OFFSET('Water Data'!$F$29,0,10*ROW('Water Data'!F63))="","",OFFSET('Water Data'!$F$29,0,10*ROW('Water Data'!F63)))</f>
        <v/>
      </c>
      <c r="CB69" s="277" t="str">
        <f ca="true">+IF(OFFSET('Water Data'!$G$27,0,10*ROW('Water Data'!G63))="","",OFFSET('Water Data'!$G$27,0,10*ROW('Water Data'!G63)))</f>
        <v/>
      </c>
      <c r="CC69" s="277" t="str">
        <f ca="true">+IF(OFFSET('Water Data'!$G$28,0,10*ROW('Water Data'!G63))="","",OFFSET('Water Data'!$G$28,0,10*ROW('Water Data'!G63)))</f>
        <v/>
      </c>
      <c r="CD69" s="277" t="str">
        <f ca="true">+IF(OFFSET('Water Data'!$G$29,0,10*ROW('Water Data'!G63))="","",OFFSET('Water Data'!$G$29,0,10*ROW('Water Data'!G63)))</f>
        <v/>
      </c>
      <c r="CE69" s="277" t="str">
        <f ca="true">+IF(OFFSET('Water Data'!$H$27,0,10*ROW('Water Data'!H63))="","",OFFSET('Water Data'!$H$27,0,10*ROW('Water Data'!H63)))</f>
        <v/>
      </c>
      <c r="CF69" s="277" t="str">
        <f ca="true">+IF(OFFSET('Water Data'!$H$28,0,10*ROW('Water Data'!H63))="","",OFFSET('Water Data'!$H$28,0,10*ROW('Water Data'!H63)))</f>
        <v/>
      </c>
      <c r="CG69" s="277" t="str">
        <f ca="true">+IF(OFFSET('Water Data'!$H$29,0,10*ROW('Water Data'!H63))="","",OFFSET('Water Data'!$H$29,0,10*ROW('Water Data'!H63)))</f>
        <v/>
      </c>
      <c r="CH69" s="277" t="str">
        <f ca="true">+IF(OFFSET('Water Data'!$I$27,0,10*ROW('Water Data'!I63))="","",OFFSET('Water Data'!$I$27,0,10*ROW('Water Data'!I63)))</f>
        <v/>
      </c>
      <c r="CI69" s="277" t="str">
        <f ca="true">+IF(OFFSET('Water Data'!$I$28,0,10*ROW('Water Data'!I63))="","",OFFSET('Water Data'!$I$28,0,10*ROW('Water Data'!I63)))</f>
        <v/>
      </c>
      <c r="CJ69" s="277" t="str">
        <f ca="true">+IF(OFFSET('Water Data'!$I$29,0,10*ROW('Water Data'!I63))="","",OFFSET('Water Data'!$I$29,0,10*ROW('Water Data'!I63)))</f>
        <v/>
      </c>
      <c r="CK69" s="277" t="str">
        <f ca="true">+IF(OFFSET('Sanitation Data'!$D$28,0,10*ROW('Sanitation Data'!D63))="","",OFFSET('Sanitation Data'!$D$28,0,10*ROW('Sanitation Data'!D63)))</f>
        <v/>
      </c>
      <c r="CL69" s="277" t="str">
        <f ca="true">+IF(OFFSET('Sanitation Data'!$D$29,0,10*ROW('Sanitation Data'!D63))="","",OFFSET('Sanitation Data'!$D$29,0,10*ROW('Sanitation Data'!D63)))</f>
        <v/>
      </c>
      <c r="CM69" s="277" t="str">
        <f ca="true">+IF(OFFSET('Sanitation Data'!$D$30,0,10*ROW('Sanitation Data'!D63))="","",OFFSET('Sanitation Data'!$D$30,0,10*ROW('Sanitation Data'!D63)))</f>
        <v/>
      </c>
      <c r="CN69" s="277" t="str">
        <f ca="true">+IF(OFFSET('Sanitation Data'!$D$31,0,10*ROW('Sanitation Data'!D63))="","",OFFSET('Sanitation Data'!$D$31,0,10*ROW('Sanitation Data'!D63)))</f>
        <v/>
      </c>
      <c r="CO69" s="277" t="str">
        <f ca="true">+IF(OFFSET('Sanitation Data'!$D$32,0,10*ROW('Sanitation Data'!D63))="","",OFFSET('Sanitation Data'!$D$32,0,10*ROW('Sanitation Data'!D63)))</f>
        <v/>
      </c>
      <c r="CP69" s="277" t="str">
        <f ca="true">+IF(OFFSET('Sanitation Data'!$E$28,0,10*ROW('Sanitation Data'!E63))="","",OFFSET('Sanitation Data'!$E$28,0,10*ROW('Sanitation Data'!E63)))</f>
        <v/>
      </c>
      <c r="CQ69" s="277" t="str">
        <f ca="true">+IF(OFFSET('Sanitation Data'!$E$29,0,10*ROW('Sanitation Data'!E63))="","",OFFSET('Sanitation Data'!$E$29,0,10*ROW('Sanitation Data'!E63)))</f>
        <v/>
      </c>
      <c r="CR69" s="277" t="str">
        <f ca="true">+IF(OFFSET('Sanitation Data'!$E$30,0,10*ROW('Sanitation Data'!E63))="","",OFFSET('Sanitation Data'!$E$30,0,10*ROW('Sanitation Data'!E63)))</f>
        <v/>
      </c>
      <c r="CS69" s="277" t="str">
        <f ca="true">+IF(OFFSET('Sanitation Data'!$E$31,0,10*ROW('Sanitation Data'!E63))="","",OFFSET('Sanitation Data'!$E$31,0,10*ROW('Sanitation Data'!E63)))</f>
        <v/>
      </c>
      <c r="CT69" s="277" t="str">
        <f ca="true">+IF(OFFSET('Sanitation Data'!$E$32,0,10*ROW('Sanitation Data'!E63))="","",OFFSET('Sanitation Data'!$E$32,0,10*ROW('Sanitation Data'!E63)))</f>
        <v/>
      </c>
      <c r="CU69" s="277" t="str">
        <f ca="true">+IF(OFFSET('Sanitation Data'!$F$28,0,10*ROW('Sanitation Data'!F63))="","",OFFSET('Sanitation Data'!$F$28,0,10*ROW('Sanitation Data'!F63)))</f>
        <v/>
      </c>
      <c r="CV69" s="277" t="str">
        <f ca="true">+IF(OFFSET('Sanitation Data'!$F$29,0,10*ROW('Sanitation Data'!F63))="","",OFFSET('Sanitation Data'!$F$29,0,10*ROW('Sanitation Data'!F63)))</f>
        <v/>
      </c>
      <c r="CW69" s="277" t="str">
        <f ca="true">+IF(OFFSET('Sanitation Data'!$F$30,0,10*ROW('Sanitation Data'!F63))="","",OFFSET('Sanitation Data'!$F$30,0,10*ROW('Sanitation Data'!F63)))</f>
        <v/>
      </c>
      <c r="CX69" s="277" t="str">
        <f ca="true">+IF(OFFSET('Sanitation Data'!$F$31,0,10*ROW('Sanitation Data'!F63))="","",OFFSET('Sanitation Data'!$F$31,0,10*ROW('Sanitation Data'!F63)))</f>
        <v/>
      </c>
      <c r="CY69" s="277" t="str">
        <f ca="true">+IF(OFFSET('Sanitation Data'!$F$32,0,10*ROW('Sanitation Data'!F63))="","",OFFSET('Sanitation Data'!$F$32,0,10*ROW('Sanitation Data'!F63)))</f>
        <v/>
      </c>
      <c r="CZ69" s="277" t="str">
        <f ca="true">+IF(OFFSET('Sanitation Data'!$G$28,0,10*ROW('Sanitation Data'!G63))="","",OFFSET('Sanitation Data'!$G$28,0,10*ROW('Sanitation Data'!G63)))</f>
        <v/>
      </c>
      <c r="DA69" s="277" t="str">
        <f ca="true">+IF(OFFSET('Sanitation Data'!$G$29,0,10*ROW('Sanitation Data'!G63))="","",OFFSET('Sanitation Data'!$G$29,0,10*ROW('Sanitation Data'!G63)))</f>
        <v/>
      </c>
      <c r="DB69" s="277" t="str">
        <f ca="true">+IF(OFFSET('Sanitation Data'!$G$30,0,10*ROW('Sanitation Data'!G63))="","",OFFSET('Sanitation Data'!$G$30,0,10*ROW('Sanitation Data'!G63)))</f>
        <v/>
      </c>
      <c r="DC69" s="277" t="str">
        <f ca="true">+IF(OFFSET('Sanitation Data'!$G$31,0,10*ROW('Sanitation Data'!G63))="","",OFFSET('Sanitation Data'!$G$31,0,10*ROW('Sanitation Data'!G63)))</f>
        <v/>
      </c>
      <c r="DD69" s="277" t="str">
        <f ca="true">+IF(OFFSET('Sanitation Data'!$G$32,0,10*ROW('Sanitation Data'!G63))="","",OFFSET('Sanitation Data'!$G$32,0,10*ROW('Sanitation Data'!G63)))</f>
        <v/>
      </c>
      <c r="DE69" s="277" t="str">
        <f ca="true">+IF(OFFSET('Sanitation Data'!$H$28,0,10*ROW('Sanitation Data'!H63))="","",OFFSET('Sanitation Data'!$H$28,0,10*ROW('Sanitation Data'!H63)))</f>
        <v/>
      </c>
      <c r="DF69" s="277" t="str">
        <f ca="true">+IF(OFFSET('Sanitation Data'!$H$29,0,10*ROW('Sanitation Data'!H63))="","",OFFSET('Sanitation Data'!$H$29,0,10*ROW('Sanitation Data'!H63)))</f>
        <v/>
      </c>
      <c r="DG69" s="277" t="str">
        <f ca="true">+IF(OFFSET('Sanitation Data'!$H$30,0,10*ROW('Sanitation Data'!H63))="","",OFFSET('Sanitation Data'!$H$30,0,10*ROW('Sanitation Data'!H63)))</f>
        <v/>
      </c>
      <c r="DH69" s="277" t="str">
        <f ca="true">+IF(OFFSET('Sanitation Data'!$H$31,0,10*ROW('Sanitation Data'!H63))="","",OFFSET('Sanitation Data'!$H$31,0,10*ROW('Sanitation Data'!H63)))</f>
        <v/>
      </c>
      <c r="DI69" s="277" t="str">
        <f ca="true">+IF(OFFSET('Sanitation Data'!$H$32,0,10*ROW('Sanitation Data'!H63))="","",OFFSET('Sanitation Data'!$H$32,0,10*ROW('Sanitation Data'!H63)))</f>
        <v/>
      </c>
      <c r="DJ69" s="277" t="str">
        <f ca="true">+IF(OFFSET('Sanitation Data'!$I$28,0,10*ROW('Sanitation Data'!I63))="","",OFFSET('Sanitation Data'!$I$28,0,10*ROW('Sanitation Data'!I63)))</f>
        <v/>
      </c>
      <c r="DK69" s="277" t="str">
        <f ca="true">+IF(OFFSET('Sanitation Data'!$I$29,0,10*ROW('Sanitation Data'!I63))="","",OFFSET('Sanitation Data'!$I$29,0,10*ROW('Sanitation Data'!I63)))</f>
        <v/>
      </c>
      <c r="DL69" s="277" t="str">
        <f ca="true">+IF(OFFSET('Sanitation Data'!$I$30,0,10*ROW('Sanitation Data'!I63))="","",OFFSET('Sanitation Data'!$I$30,0,10*ROW('Sanitation Data'!I63)))</f>
        <v/>
      </c>
      <c r="DM69" s="277" t="str">
        <f ca="true">+IF(OFFSET('Sanitation Data'!$I$31,0,10*ROW('Sanitation Data'!I63))="","",OFFSET('Sanitation Data'!$I$31,0,10*ROW('Sanitation Data'!I63)))</f>
        <v/>
      </c>
      <c r="DN69" s="277" t="str">
        <f ca="true">+IF(OFFSET('Sanitation Data'!$I$32,0,10*ROW('Sanitation Data'!I63))="","",OFFSET('Sanitation Data'!$I$32,0,10*ROW('Sanitation Data'!I63)))</f>
        <v/>
      </c>
      <c r="DO69" s="277" t="str">
        <f ca="true">+IF(OFFSET('Hygiene Data'!$D$11,0,10*ROW('Hygiene Data'!D63))="","",OFFSET('Hygiene Data'!$D$11,0,10*ROW('Hygiene Data'!D63)))</f>
        <v/>
      </c>
      <c r="DP69" s="277" t="str">
        <f ca="true">+IF(OFFSET('Hygiene Data'!$D$12,0,10*ROW('Hygiene Data'!D63))="","",OFFSET('Hygiene Data'!$D$12,0,10*ROW('Hygiene Data'!D63)))</f>
        <v/>
      </c>
      <c r="DQ69" s="277" t="str">
        <f ca="true">+IF(OFFSET('Hygiene Data'!$D$13,0,10*ROW('Hygiene Data'!D63))="","",OFFSET('Hygiene Data'!$D$13,0,10*ROW('Hygiene Data'!D63)))</f>
        <v/>
      </c>
      <c r="DR69" s="277" t="str">
        <f ca="true">+IF(OFFSET('Hygiene Data'!$E$11,0,10*ROW('Hygiene Data'!E63))="","",OFFSET('Hygiene Data'!$E$11,0,10*ROW('Hygiene Data'!E63)))</f>
        <v/>
      </c>
      <c r="DS69" s="277" t="str">
        <f ca="true">+IF(OFFSET('Hygiene Data'!$E$12,0,10*ROW('Hygiene Data'!E63))="","",OFFSET('Hygiene Data'!$E$12,0,10*ROW('Hygiene Data'!E63)))</f>
        <v/>
      </c>
      <c r="DT69" s="277" t="str">
        <f ca="true">+IF(OFFSET('Hygiene Data'!$E$13,0,10*ROW('Hygiene Data'!E63))="","",OFFSET('Hygiene Data'!$E$13,0,10*ROW('Hygiene Data'!E63)))</f>
        <v/>
      </c>
      <c r="DU69" s="277" t="str">
        <f ca="true">+IF(OFFSET('Hygiene Data'!$F$11,0,10*ROW('Hygiene Data'!F63))="","",OFFSET('Hygiene Data'!$F$11,0,10*ROW('Hygiene Data'!F63)))</f>
        <v/>
      </c>
      <c r="DV69" s="277" t="str">
        <f ca="true">+IF(OFFSET('Hygiene Data'!$F$12,0,10*ROW('Hygiene Data'!F63))="","",OFFSET('Hygiene Data'!$F$12,0,10*ROW('Hygiene Data'!F63)))</f>
        <v/>
      </c>
      <c r="DW69" s="277" t="str">
        <f ca="true">+IF(OFFSET('Hygiene Data'!$F$13,0,10*ROW('Hygiene Data'!F63))="","",OFFSET('Hygiene Data'!$F$13,0,10*ROW('Hygiene Data'!F63)))</f>
        <v/>
      </c>
      <c r="DX69" s="277" t="str">
        <f ca="true">+IF(OFFSET('Hygiene Data'!$G$11,0,10*ROW('Hygiene Data'!G63))="","",OFFSET('Hygiene Data'!$G$11,0,10*ROW('Hygiene Data'!G63)))</f>
        <v/>
      </c>
      <c r="DY69" s="277" t="str">
        <f ca="true">+IF(OFFSET('Hygiene Data'!$G$12,0,10*ROW('Hygiene Data'!G63))="","",OFFSET('Hygiene Data'!$G$12,0,10*ROW('Hygiene Data'!G63)))</f>
        <v/>
      </c>
      <c r="DZ69" s="277" t="str">
        <f ca="true">+IF(OFFSET('Hygiene Data'!$G$13,0,10*ROW('Hygiene Data'!G63))="","",OFFSET('Hygiene Data'!$G$13,0,10*ROW('Hygiene Data'!G63)))</f>
        <v/>
      </c>
      <c r="EA69" s="277" t="str">
        <f ca="true">+IF(OFFSET('Hygiene Data'!$H$11,0,10*ROW('Hygiene Data'!H63))="","",OFFSET('Hygiene Data'!$H$11,0,10*ROW('Hygiene Data'!H63)))</f>
        <v/>
      </c>
      <c r="EB69" s="277" t="str">
        <f ca="true">+IF(OFFSET('Hygiene Data'!$H$12,0,10*ROW('Hygiene Data'!H63))="","",OFFSET('Hygiene Data'!$H$12,0,10*ROW('Hygiene Data'!H63)))</f>
        <v/>
      </c>
      <c r="EC69" s="277" t="str">
        <f ca="true">+IF(OFFSET('Hygiene Data'!$H$13,0,10*ROW('Hygiene Data'!H63))="","",OFFSET('Hygiene Data'!$H$13,0,10*ROW('Hygiene Data'!H63)))</f>
        <v/>
      </c>
      <c r="ED69" s="277" t="str">
        <f ca="true">+IF(OFFSET('Hygiene Data'!$I$11,0,10*ROW('Hygiene Data'!I63))="","",OFFSET('Hygiene Data'!$I$11,0,10*ROW('Hygiene Data'!I63)))</f>
        <v/>
      </c>
      <c r="EE69" s="277" t="str">
        <f ca="true">+IF(OFFSET('Hygiene Data'!$I$12,0,10*ROW('Hygiene Data'!I63))="","",OFFSET('Hygiene Data'!$I$12,0,10*ROW('Hygiene Data'!I63)))</f>
        <v/>
      </c>
      <c r="EF69" s="277"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3"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7"/>
      <c r="BS70" s="277" t="str">
        <f ca="true">+IF(OFFSET('Water Data'!$D$27,0,10*ROW('Water Data'!D64))="","",OFFSET('Water Data'!$D$27,0,10*ROW('Water Data'!D64)))</f>
        <v/>
      </c>
      <c r="BT70" s="277" t="str">
        <f ca="true">+IF(OFFSET('Water Data'!$D$28,0,10*ROW('Water Data'!D64))="","",OFFSET('Water Data'!$D$28,0,10*ROW('Water Data'!D64)))</f>
        <v/>
      </c>
      <c r="BU70" s="277" t="str">
        <f ca="true">+IF(OFFSET('Water Data'!$D$29,0,10*ROW('Water Data'!D64))="","",OFFSET('Water Data'!$D$29,0,10*ROW('Water Data'!D64)))</f>
        <v/>
      </c>
      <c r="BV70" s="277" t="str">
        <f ca="true">+IF(OFFSET('Water Data'!$E$27,0,10*ROW('Water Data'!E64))="","",OFFSET('Water Data'!$E$27,0,10*ROW('Water Data'!E64)))</f>
        <v/>
      </c>
      <c r="BW70" s="277" t="str">
        <f ca="true">+IF(OFFSET('Water Data'!$E$28,0,10*ROW('Water Data'!E64))="","",OFFSET('Water Data'!$E$28,0,10*ROW('Water Data'!E64)))</f>
        <v/>
      </c>
      <c r="BX70" s="277" t="str">
        <f ca="true">+IF(OFFSET('Water Data'!$E$29,0,10*ROW('Water Data'!E64))="","",OFFSET('Water Data'!$E$29,0,10*ROW('Water Data'!E64)))</f>
        <v/>
      </c>
      <c r="BY70" s="277" t="str">
        <f ca="true">+IF(OFFSET('Water Data'!$F$27,0,10*ROW('Water Data'!F64))="","",OFFSET('Water Data'!$F$27,0,10*ROW('Water Data'!F64)))</f>
        <v/>
      </c>
      <c r="BZ70" s="277" t="str">
        <f ca="true">+IF(OFFSET('Water Data'!$F$28,0,10*ROW('Water Data'!F64))="","",OFFSET('Water Data'!$F$28,0,10*ROW('Water Data'!F64)))</f>
        <v/>
      </c>
      <c r="CA70" s="277" t="str">
        <f ca="true">+IF(OFFSET('Water Data'!$F$29,0,10*ROW('Water Data'!F64))="","",OFFSET('Water Data'!$F$29,0,10*ROW('Water Data'!F64)))</f>
        <v/>
      </c>
      <c r="CB70" s="277" t="str">
        <f ca="true">+IF(OFFSET('Water Data'!$G$27,0,10*ROW('Water Data'!G64))="","",OFFSET('Water Data'!$G$27,0,10*ROW('Water Data'!G64)))</f>
        <v/>
      </c>
      <c r="CC70" s="277" t="str">
        <f ca="true">+IF(OFFSET('Water Data'!$G$28,0,10*ROW('Water Data'!G64))="","",OFFSET('Water Data'!$G$28,0,10*ROW('Water Data'!G64)))</f>
        <v/>
      </c>
      <c r="CD70" s="277" t="str">
        <f ca="true">+IF(OFFSET('Water Data'!$G$29,0,10*ROW('Water Data'!G64))="","",OFFSET('Water Data'!$G$29,0,10*ROW('Water Data'!G64)))</f>
        <v/>
      </c>
      <c r="CE70" s="277" t="str">
        <f ca="true">+IF(OFFSET('Water Data'!$H$27,0,10*ROW('Water Data'!H64))="","",OFFSET('Water Data'!$H$27,0,10*ROW('Water Data'!H64)))</f>
        <v/>
      </c>
      <c r="CF70" s="277" t="str">
        <f ca="true">+IF(OFFSET('Water Data'!$H$28,0,10*ROW('Water Data'!H64))="","",OFFSET('Water Data'!$H$28,0,10*ROW('Water Data'!H64)))</f>
        <v/>
      </c>
      <c r="CG70" s="277" t="str">
        <f ca="true">+IF(OFFSET('Water Data'!$H$29,0,10*ROW('Water Data'!H64))="","",OFFSET('Water Data'!$H$29,0,10*ROW('Water Data'!H64)))</f>
        <v/>
      </c>
      <c r="CH70" s="277" t="str">
        <f ca="true">+IF(OFFSET('Water Data'!$I$27,0,10*ROW('Water Data'!I64))="","",OFFSET('Water Data'!$I$27,0,10*ROW('Water Data'!I64)))</f>
        <v/>
      </c>
      <c r="CI70" s="277" t="str">
        <f ca="true">+IF(OFFSET('Water Data'!$I$28,0,10*ROW('Water Data'!I64))="","",OFFSET('Water Data'!$I$28,0,10*ROW('Water Data'!I64)))</f>
        <v/>
      </c>
      <c r="CJ70" s="277" t="str">
        <f ca="true">+IF(OFFSET('Water Data'!$I$29,0,10*ROW('Water Data'!I64))="","",OFFSET('Water Data'!$I$29,0,10*ROW('Water Data'!I64)))</f>
        <v/>
      </c>
      <c r="CK70" s="277" t="str">
        <f ca="true">+IF(OFFSET('Sanitation Data'!$D$28,0,10*ROW('Sanitation Data'!D64))="","",OFFSET('Sanitation Data'!$D$28,0,10*ROW('Sanitation Data'!D64)))</f>
        <v/>
      </c>
      <c r="CL70" s="277" t="str">
        <f ca="true">+IF(OFFSET('Sanitation Data'!$D$29,0,10*ROW('Sanitation Data'!D64))="","",OFFSET('Sanitation Data'!$D$29,0,10*ROW('Sanitation Data'!D64)))</f>
        <v/>
      </c>
      <c r="CM70" s="277" t="str">
        <f ca="true">+IF(OFFSET('Sanitation Data'!$D$30,0,10*ROW('Sanitation Data'!D64))="","",OFFSET('Sanitation Data'!$D$30,0,10*ROW('Sanitation Data'!D64)))</f>
        <v/>
      </c>
      <c r="CN70" s="277" t="str">
        <f ca="true">+IF(OFFSET('Sanitation Data'!$D$31,0,10*ROW('Sanitation Data'!D64))="","",OFFSET('Sanitation Data'!$D$31,0,10*ROW('Sanitation Data'!D64)))</f>
        <v/>
      </c>
      <c r="CO70" s="277" t="str">
        <f ca="true">+IF(OFFSET('Sanitation Data'!$D$32,0,10*ROW('Sanitation Data'!D64))="","",OFFSET('Sanitation Data'!$D$32,0,10*ROW('Sanitation Data'!D64)))</f>
        <v/>
      </c>
      <c r="CP70" s="277" t="str">
        <f ca="true">+IF(OFFSET('Sanitation Data'!$E$28,0,10*ROW('Sanitation Data'!E64))="","",OFFSET('Sanitation Data'!$E$28,0,10*ROW('Sanitation Data'!E64)))</f>
        <v/>
      </c>
      <c r="CQ70" s="277" t="str">
        <f ca="true">+IF(OFFSET('Sanitation Data'!$E$29,0,10*ROW('Sanitation Data'!E64))="","",OFFSET('Sanitation Data'!$E$29,0,10*ROW('Sanitation Data'!E64)))</f>
        <v/>
      </c>
      <c r="CR70" s="277" t="str">
        <f ca="true">+IF(OFFSET('Sanitation Data'!$E$30,0,10*ROW('Sanitation Data'!E64))="","",OFFSET('Sanitation Data'!$E$30,0,10*ROW('Sanitation Data'!E64)))</f>
        <v/>
      </c>
      <c r="CS70" s="277" t="str">
        <f ca="true">+IF(OFFSET('Sanitation Data'!$E$31,0,10*ROW('Sanitation Data'!E64))="","",OFFSET('Sanitation Data'!$E$31,0,10*ROW('Sanitation Data'!E64)))</f>
        <v/>
      </c>
      <c r="CT70" s="277" t="str">
        <f ca="true">+IF(OFFSET('Sanitation Data'!$E$32,0,10*ROW('Sanitation Data'!E64))="","",OFFSET('Sanitation Data'!$E$32,0,10*ROW('Sanitation Data'!E64)))</f>
        <v/>
      </c>
      <c r="CU70" s="277" t="str">
        <f ca="true">+IF(OFFSET('Sanitation Data'!$F$28,0,10*ROW('Sanitation Data'!F64))="","",OFFSET('Sanitation Data'!$F$28,0,10*ROW('Sanitation Data'!F64)))</f>
        <v/>
      </c>
      <c r="CV70" s="277" t="str">
        <f ca="true">+IF(OFFSET('Sanitation Data'!$F$29,0,10*ROW('Sanitation Data'!F64))="","",OFFSET('Sanitation Data'!$F$29,0,10*ROW('Sanitation Data'!F64)))</f>
        <v/>
      </c>
      <c r="CW70" s="277" t="str">
        <f ca="true">+IF(OFFSET('Sanitation Data'!$F$30,0,10*ROW('Sanitation Data'!F64))="","",OFFSET('Sanitation Data'!$F$30,0,10*ROW('Sanitation Data'!F64)))</f>
        <v/>
      </c>
      <c r="CX70" s="277" t="str">
        <f ca="true">+IF(OFFSET('Sanitation Data'!$F$31,0,10*ROW('Sanitation Data'!F64))="","",OFFSET('Sanitation Data'!$F$31,0,10*ROW('Sanitation Data'!F64)))</f>
        <v/>
      </c>
      <c r="CY70" s="277" t="str">
        <f ca="true">+IF(OFFSET('Sanitation Data'!$F$32,0,10*ROW('Sanitation Data'!F64))="","",OFFSET('Sanitation Data'!$F$32,0,10*ROW('Sanitation Data'!F64)))</f>
        <v/>
      </c>
      <c r="CZ70" s="277" t="str">
        <f ca="true">+IF(OFFSET('Sanitation Data'!$G$28,0,10*ROW('Sanitation Data'!G64))="","",OFFSET('Sanitation Data'!$G$28,0,10*ROW('Sanitation Data'!G64)))</f>
        <v/>
      </c>
      <c r="DA70" s="277" t="str">
        <f ca="true">+IF(OFFSET('Sanitation Data'!$G$29,0,10*ROW('Sanitation Data'!G64))="","",OFFSET('Sanitation Data'!$G$29,0,10*ROW('Sanitation Data'!G64)))</f>
        <v/>
      </c>
      <c r="DB70" s="277" t="str">
        <f ca="true">+IF(OFFSET('Sanitation Data'!$G$30,0,10*ROW('Sanitation Data'!G64))="","",OFFSET('Sanitation Data'!$G$30,0,10*ROW('Sanitation Data'!G64)))</f>
        <v/>
      </c>
      <c r="DC70" s="277" t="str">
        <f ca="true">+IF(OFFSET('Sanitation Data'!$G$31,0,10*ROW('Sanitation Data'!G64))="","",OFFSET('Sanitation Data'!$G$31,0,10*ROW('Sanitation Data'!G64)))</f>
        <v/>
      </c>
      <c r="DD70" s="277" t="str">
        <f ca="true">+IF(OFFSET('Sanitation Data'!$G$32,0,10*ROW('Sanitation Data'!G64))="","",OFFSET('Sanitation Data'!$G$32,0,10*ROW('Sanitation Data'!G64)))</f>
        <v/>
      </c>
      <c r="DE70" s="277" t="str">
        <f ca="true">+IF(OFFSET('Sanitation Data'!$H$28,0,10*ROW('Sanitation Data'!H64))="","",OFFSET('Sanitation Data'!$H$28,0,10*ROW('Sanitation Data'!H64)))</f>
        <v/>
      </c>
      <c r="DF70" s="277" t="str">
        <f ca="true">+IF(OFFSET('Sanitation Data'!$H$29,0,10*ROW('Sanitation Data'!H64))="","",OFFSET('Sanitation Data'!$H$29,0,10*ROW('Sanitation Data'!H64)))</f>
        <v/>
      </c>
      <c r="DG70" s="277" t="str">
        <f ca="true">+IF(OFFSET('Sanitation Data'!$H$30,0,10*ROW('Sanitation Data'!H64))="","",OFFSET('Sanitation Data'!$H$30,0,10*ROW('Sanitation Data'!H64)))</f>
        <v/>
      </c>
      <c r="DH70" s="277" t="str">
        <f ca="true">+IF(OFFSET('Sanitation Data'!$H$31,0,10*ROW('Sanitation Data'!H64))="","",OFFSET('Sanitation Data'!$H$31,0,10*ROW('Sanitation Data'!H64)))</f>
        <v/>
      </c>
      <c r="DI70" s="277" t="str">
        <f ca="true">+IF(OFFSET('Sanitation Data'!$H$32,0,10*ROW('Sanitation Data'!H64))="","",OFFSET('Sanitation Data'!$H$32,0,10*ROW('Sanitation Data'!H64)))</f>
        <v/>
      </c>
      <c r="DJ70" s="277" t="str">
        <f ca="true">+IF(OFFSET('Sanitation Data'!$I$28,0,10*ROW('Sanitation Data'!I64))="","",OFFSET('Sanitation Data'!$I$28,0,10*ROW('Sanitation Data'!I64)))</f>
        <v/>
      </c>
      <c r="DK70" s="277" t="str">
        <f ca="true">+IF(OFFSET('Sanitation Data'!$I$29,0,10*ROW('Sanitation Data'!I64))="","",OFFSET('Sanitation Data'!$I$29,0,10*ROW('Sanitation Data'!I64)))</f>
        <v/>
      </c>
      <c r="DL70" s="277" t="str">
        <f ca="true">+IF(OFFSET('Sanitation Data'!$I$30,0,10*ROW('Sanitation Data'!I64))="","",OFFSET('Sanitation Data'!$I$30,0,10*ROW('Sanitation Data'!I64)))</f>
        <v/>
      </c>
      <c r="DM70" s="277" t="str">
        <f ca="true">+IF(OFFSET('Sanitation Data'!$I$31,0,10*ROW('Sanitation Data'!I64))="","",OFFSET('Sanitation Data'!$I$31,0,10*ROW('Sanitation Data'!I64)))</f>
        <v/>
      </c>
      <c r="DN70" s="277" t="str">
        <f ca="true">+IF(OFFSET('Sanitation Data'!$I$32,0,10*ROW('Sanitation Data'!I64))="","",OFFSET('Sanitation Data'!$I$32,0,10*ROW('Sanitation Data'!I64)))</f>
        <v/>
      </c>
      <c r="DO70" s="277" t="str">
        <f ca="true">+IF(OFFSET('Hygiene Data'!$D$11,0,10*ROW('Hygiene Data'!D64))="","",OFFSET('Hygiene Data'!$D$11,0,10*ROW('Hygiene Data'!D64)))</f>
        <v/>
      </c>
      <c r="DP70" s="277" t="str">
        <f ca="true">+IF(OFFSET('Hygiene Data'!$D$12,0,10*ROW('Hygiene Data'!D64))="","",OFFSET('Hygiene Data'!$D$12,0,10*ROW('Hygiene Data'!D64)))</f>
        <v/>
      </c>
      <c r="DQ70" s="277" t="str">
        <f ca="true">+IF(OFFSET('Hygiene Data'!$D$13,0,10*ROW('Hygiene Data'!D64))="","",OFFSET('Hygiene Data'!$D$13,0,10*ROW('Hygiene Data'!D64)))</f>
        <v/>
      </c>
      <c r="DR70" s="277" t="str">
        <f ca="true">+IF(OFFSET('Hygiene Data'!$E$11,0,10*ROW('Hygiene Data'!E64))="","",OFFSET('Hygiene Data'!$E$11,0,10*ROW('Hygiene Data'!E64)))</f>
        <v/>
      </c>
      <c r="DS70" s="277" t="str">
        <f ca="true">+IF(OFFSET('Hygiene Data'!$E$12,0,10*ROW('Hygiene Data'!E64))="","",OFFSET('Hygiene Data'!$E$12,0,10*ROW('Hygiene Data'!E64)))</f>
        <v/>
      </c>
      <c r="DT70" s="277" t="str">
        <f ca="true">+IF(OFFSET('Hygiene Data'!$E$13,0,10*ROW('Hygiene Data'!E64))="","",OFFSET('Hygiene Data'!$E$13,0,10*ROW('Hygiene Data'!E64)))</f>
        <v/>
      </c>
      <c r="DU70" s="277" t="str">
        <f ca="true">+IF(OFFSET('Hygiene Data'!$F$11,0,10*ROW('Hygiene Data'!F64))="","",OFFSET('Hygiene Data'!$F$11,0,10*ROW('Hygiene Data'!F64)))</f>
        <v/>
      </c>
      <c r="DV70" s="277" t="str">
        <f ca="true">+IF(OFFSET('Hygiene Data'!$F$12,0,10*ROW('Hygiene Data'!F64))="","",OFFSET('Hygiene Data'!$F$12,0,10*ROW('Hygiene Data'!F64)))</f>
        <v/>
      </c>
      <c r="DW70" s="277" t="str">
        <f ca="true">+IF(OFFSET('Hygiene Data'!$F$13,0,10*ROW('Hygiene Data'!F64))="","",OFFSET('Hygiene Data'!$F$13,0,10*ROW('Hygiene Data'!F64)))</f>
        <v/>
      </c>
      <c r="DX70" s="277" t="str">
        <f ca="true">+IF(OFFSET('Hygiene Data'!$G$11,0,10*ROW('Hygiene Data'!G64))="","",OFFSET('Hygiene Data'!$G$11,0,10*ROW('Hygiene Data'!G64)))</f>
        <v/>
      </c>
      <c r="DY70" s="277" t="str">
        <f ca="true">+IF(OFFSET('Hygiene Data'!$G$12,0,10*ROW('Hygiene Data'!G64))="","",OFFSET('Hygiene Data'!$G$12,0,10*ROW('Hygiene Data'!G64)))</f>
        <v/>
      </c>
      <c r="DZ70" s="277" t="str">
        <f ca="true">+IF(OFFSET('Hygiene Data'!$G$13,0,10*ROW('Hygiene Data'!G64))="","",OFFSET('Hygiene Data'!$G$13,0,10*ROW('Hygiene Data'!G64)))</f>
        <v/>
      </c>
      <c r="EA70" s="277" t="str">
        <f ca="true">+IF(OFFSET('Hygiene Data'!$H$11,0,10*ROW('Hygiene Data'!H64))="","",OFFSET('Hygiene Data'!$H$11,0,10*ROW('Hygiene Data'!H64)))</f>
        <v/>
      </c>
      <c r="EB70" s="277" t="str">
        <f ca="true">+IF(OFFSET('Hygiene Data'!$H$12,0,10*ROW('Hygiene Data'!H64))="","",OFFSET('Hygiene Data'!$H$12,0,10*ROW('Hygiene Data'!H64)))</f>
        <v/>
      </c>
      <c r="EC70" s="277" t="str">
        <f ca="true">+IF(OFFSET('Hygiene Data'!$H$13,0,10*ROW('Hygiene Data'!H64))="","",OFFSET('Hygiene Data'!$H$13,0,10*ROW('Hygiene Data'!H64)))</f>
        <v/>
      </c>
      <c r="ED70" s="277" t="str">
        <f ca="true">+IF(OFFSET('Hygiene Data'!$I$11,0,10*ROW('Hygiene Data'!I64))="","",OFFSET('Hygiene Data'!$I$11,0,10*ROW('Hygiene Data'!I64)))</f>
        <v/>
      </c>
      <c r="EE70" s="277" t="str">
        <f ca="true">+IF(OFFSET('Hygiene Data'!$I$12,0,10*ROW('Hygiene Data'!I64))="","",OFFSET('Hygiene Data'!$I$12,0,10*ROW('Hygiene Data'!I64)))</f>
        <v/>
      </c>
      <c r="EF70" s="277"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3"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7"/>
      <c r="BS71" s="277" t="str">
        <f ca="true">+IF(OFFSET('Water Data'!$D$27,0,10*ROW('Water Data'!D65))="","",OFFSET('Water Data'!$D$27,0,10*ROW('Water Data'!D65)))</f>
        <v/>
      </c>
      <c r="BT71" s="277" t="str">
        <f ca="true">+IF(OFFSET('Water Data'!$D$28,0,10*ROW('Water Data'!D65))="","",OFFSET('Water Data'!$D$28,0,10*ROW('Water Data'!D65)))</f>
        <v/>
      </c>
      <c r="BU71" s="277" t="str">
        <f ca="true">+IF(OFFSET('Water Data'!$D$29,0,10*ROW('Water Data'!D65))="","",OFFSET('Water Data'!$D$29,0,10*ROW('Water Data'!D65)))</f>
        <v/>
      </c>
      <c r="BV71" s="277" t="str">
        <f ca="true">+IF(OFFSET('Water Data'!$E$27,0,10*ROW('Water Data'!E65))="","",OFFSET('Water Data'!$E$27,0,10*ROW('Water Data'!E65)))</f>
        <v/>
      </c>
      <c r="BW71" s="277" t="str">
        <f ca="true">+IF(OFFSET('Water Data'!$E$28,0,10*ROW('Water Data'!E65))="","",OFFSET('Water Data'!$E$28,0,10*ROW('Water Data'!E65)))</f>
        <v/>
      </c>
      <c r="BX71" s="277" t="str">
        <f ca="true">+IF(OFFSET('Water Data'!$E$29,0,10*ROW('Water Data'!E65))="","",OFFSET('Water Data'!$E$29,0,10*ROW('Water Data'!E65)))</f>
        <v/>
      </c>
      <c r="BY71" s="277" t="str">
        <f ca="true">+IF(OFFSET('Water Data'!$F$27,0,10*ROW('Water Data'!F65))="","",OFFSET('Water Data'!$F$27,0,10*ROW('Water Data'!F65)))</f>
        <v/>
      </c>
      <c r="BZ71" s="277" t="str">
        <f ca="true">+IF(OFFSET('Water Data'!$F$28,0,10*ROW('Water Data'!F65))="","",OFFSET('Water Data'!$F$28,0,10*ROW('Water Data'!F65)))</f>
        <v/>
      </c>
      <c r="CA71" s="277" t="str">
        <f ca="true">+IF(OFFSET('Water Data'!$F$29,0,10*ROW('Water Data'!F65))="","",OFFSET('Water Data'!$F$29,0,10*ROW('Water Data'!F65)))</f>
        <v/>
      </c>
      <c r="CB71" s="277" t="str">
        <f ca="true">+IF(OFFSET('Water Data'!$G$27,0,10*ROW('Water Data'!G65))="","",OFFSET('Water Data'!$G$27,0,10*ROW('Water Data'!G65)))</f>
        <v/>
      </c>
      <c r="CC71" s="277" t="str">
        <f ca="true">+IF(OFFSET('Water Data'!$G$28,0,10*ROW('Water Data'!G65))="","",OFFSET('Water Data'!$G$28,0,10*ROW('Water Data'!G65)))</f>
        <v/>
      </c>
      <c r="CD71" s="277" t="str">
        <f ca="true">+IF(OFFSET('Water Data'!$G$29,0,10*ROW('Water Data'!G65))="","",OFFSET('Water Data'!$G$29,0,10*ROW('Water Data'!G65)))</f>
        <v/>
      </c>
      <c r="CE71" s="277" t="str">
        <f ca="true">+IF(OFFSET('Water Data'!$H$27,0,10*ROW('Water Data'!H65))="","",OFFSET('Water Data'!$H$27,0,10*ROW('Water Data'!H65)))</f>
        <v/>
      </c>
      <c r="CF71" s="277" t="str">
        <f ca="true">+IF(OFFSET('Water Data'!$H$28,0,10*ROW('Water Data'!H65))="","",OFFSET('Water Data'!$H$28,0,10*ROW('Water Data'!H65)))</f>
        <v/>
      </c>
      <c r="CG71" s="277" t="str">
        <f ca="true">+IF(OFFSET('Water Data'!$H$29,0,10*ROW('Water Data'!H65))="","",OFFSET('Water Data'!$H$29,0,10*ROW('Water Data'!H65)))</f>
        <v/>
      </c>
      <c r="CH71" s="277" t="str">
        <f ca="true">+IF(OFFSET('Water Data'!$I$27,0,10*ROW('Water Data'!I65))="","",OFFSET('Water Data'!$I$27,0,10*ROW('Water Data'!I65)))</f>
        <v/>
      </c>
      <c r="CI71" s="277" t="str">
        <f ca="true">+IF(OFFSET('Water Data'!$I$28,0,10*ROW('Water Data'!I65))="","",OFFSET('Water Data'!$I$28,0,10*ROW('Water Data'!I65)))</f>
        <v/>
      </c>
      <c r="CJ71" s="277" t="str">
        <f ca="true">+IF(OFFSET('Water Data'!$I$29,0,10*ROW('Water Data'!I65))="","",OFFSET('Water Data'!$I$29,0,10*ROW('Water Data'!I65)))</f>
        <v/>
      </c>
      <c r="CK71" s="277" t="str">
        <f ca="true">+IF(OFFSET('Sanitation Data'!$D$28,0,10*ROW('Sanitation Data'!D65))="","",OFFSET('Sanitation Data'!$D$28,0,10*ROW('Sanitation Data'!D65)))</f>
        <v/>
      </c>
      <c r="CL71" s="277" t="str">
        <f ca="true">+IF(OFFSET('Sanitation Data'!$D$29,0,10*ROW('Sanitation Data'!D65))="","",OFFSET('Sanitation Data'!$D$29,0,10*ROW('Sanitation Data'!D65)))</f>
        <v/>
      </c>
      <c r="CM71" s="277" t="str">
        <f ca="true">+IF(OFFSET('Sanitation Data'!$D$30,0,10*ROW('Sanitation Data'!D65))="","",OFFSET('Sanitation Data'!$D$30,0,10*ROW('Sanitation Data'!D65)))</f>
        <v/>
      </c>
      <c r="CN71" s="277" t="str">
        <f ca="true">+IF(OFFSET('Sanitation Data'!$D$31,0,10*ROW('Sanitation Data'!D65))="","",OFFSET('Sanitation Data'!$D$31,0,10*ROW('Sanitation Data'!D65)))</f>
        <v/>
      </c>
      <c r="CO71" s="277" t="str">
        <f ca="true">+IF(OFFSET('Sanitation Data'!$D$32,0,10*ROW('Sanitation Data'!D65))="","",OFFSET('Sanitation Data'!$D$32,0,10*ROW('Sanitation Data'!D65)))</f>
        <v/>
      </c>
      <c r="CP71" s="277" t="str">
        <f ca="true">+IF(OFFSET('Sanitation Data'!$E$28,0,10*ROW('Sanitation Data'!E65))="","",OFFSET('Sanitation Data'!$E$28,0,10*ROW('Sanitation Data'!E65)))</f>
        <v/>
      </c>
      <c r="CQ71" s="277" t="str">
        <f ca="true">+IF(OFFSET('Sanitation Data'!$E$29,0,10*ROW('Sanitation Data'!E65))="","",OFFSET('Sanitation Data'!$E$29,0,10*ROW('Sanitation Data'!E65)))</f>
        <v/>
      </c>
      <c r="CR71" s="277" t="str">
        <f ca="true">+IF(OFFSET('Sanitation Data'!$E$30,0,10*ROW('Sanitation Data'!E65))="","",OFFSET('Sanitation Data'!$E$30,0,10*ROW('Sanitation Data'!E65)))</f>
        <v/>
      </c>
      <c r="CS71" s="277" t="str">
        <f ca="true">+IF(OFFSET('Sanitation Data'!$E$31,0,10*ROW('Sanitation Data'!E65))="","",OFFSET('Sanitation Data'!$E$31,0,10*ROW('Sanitation Data'!E65)))</f>
        <v/>
      </c>
      <c r="CT71" s="277" t="str">
        <f ca="true">+IF(OFFSET('Sanitation Data'!$E$32,0,10*ROW('Sanitation Data'!E65))="","",OFFSET('Sanitation Data'!$E$32,0,10*ROW('Sanitation Data'!E65)))</f>
        <v/>
      </c>
      <c r="CU71" s="277" t="str">
        <f ca="true">+IF(OFFSET('Sanitation Data'!$F$28,0,10*ROW('Sanitation Data'!F65))="","",OFFSET('Sanitation Data'!$F$28,0,10*ROW('Sanitation Data'!F65)))</f>
        <v/>
      </c>
      <c r="CV71" s="277" t="str">
        <f ca="true">+IF(OFFSET('Sanitation Data'!$F$29,0,10*ROW('Sanitation Data'!F65))="","",OFFSET('Sanitation Data'!$F$29,0,10*ROW('Sanitation Data'!F65)))</f>
        <v/>
      </c>
      <c r="CW71" s="277" t="str">
        <f ca="true">+IF(OFFSET('Sanitation Data'!$F$30,0,10*ROW('Sanitation Data'!F65))="","",OFFSET('Sanitation Data'!$F$30,0,10*ROW('Sanitation Data'!F65)))</f>
        <v/>
      </c>
      <c r="CX71" s="277" t="str">
        <f ca="true">+IF(OFFSET('Sanitation Data'!$F$31,0,10*ROW('Sanitation Data'!F65))="","",OFFSET('Sanitation Data'!$F$31,0,10*ROW('Sanitation Data'!F65)))</f>
        <v/>
      </c>
      <c r="CY71" s="277" t="str">
        <f ca="true">+IF(OFFSET('Sanitation Data'!$F$32,0,10*ROW('Sanitation Data'!F65))="","",OFFSET('Sanitation Data'!$F$32,0,10*ROW('Sanitation Data'!F65)))</f>
        <v/>
      </c>
      <c r="CZ71" s="277" t="str">
        <f ca="true">+IF(OFFSET('Sanitation Data'!$G$28,0,10*ROW('Sanitation Data'!G65))="","",OFFSET('Sanitation Data'!$G$28,0,10*ROW('Sanitation Data'!G65)))</f>
        <v/>
      </c>
      <c r="DA71" s="277" t="str">
        <f ca="true">+IF(OFFSET('Sanitation Data'!$G$29,0,10*ROW('Sanitation Data'!G65))="","",OFFSET('Sanitation Data'!$G$29,0,10*ROW('Sanitation Data'!G65)))</f>
        <v/>
      </c>
      <c r="DB71" s="277" t="str">
        <f ca="true">+IF(OFFSET('Sanitation Data'!$G$30,0,10*ROW('Sanitation Data'!G65))="","",OFFSET('Sanitation Data'!$G$30,0,10*ROW('Sanitation Data'!G65)))</f>
        <v/>
      </c>
      <c r="DC71" s="277" t="str">
        <f ca="true">+IF(OFFSET('Sanitation Data'!$G$31,0,10*ROW('Sanitation Data'!G65))="","",OFFSET('Sanitation Data'!$G$31,0,10*ROW('Sanitation Data'!G65)))</f>
        <v/>
      </c>
      <c r="DD71" s="277" t="str">
        <f ca="true">+IF(OFFSET('Sanitation Data'!$G$32,0,10*ROW('Sanitation Data'!G65))="","",OFFSET('Sanitation Data'!$G$32,0,10*ROW('Sanitation Data'!G65)))</f>
        <v/>
      </c>
      <c r="DE71" s="277" t="str">
        <f ca="true">+IF(OFFSET('Sanitation Data'!$H$28,0,10*ROW('Sanitation Data'!H65))="","",OFFSET('Sanitation Data'!$H$28,0,10*ROW('Sanitation Data'!H65)))</f>
        <v/>
      </c>
      <c r="DF71" s="277" t="str">
        <f ca="true">+IF(OFFSET('Sanitation Data'!$H$29,0,10*ROW('Sanitation Data'!H65))="","",OFFSET('Sanitation Data'!$H$29,0,10*ROW('Sanitation Data'!H65)))</f>
        <v/>
      </c>
      <c r="DG71" s="277" t="str">
        <f ca="true">+IF(OFFSET('Sanitation Data'!$H$30,0,10*ROW('Sanitation Data'!H65))="","",OFFSET('Sanitation Data'!$H$30,0,10*ROW('Sanitation Data'!H65)))</f>
        <v/>
      </c>
      <c r="DH71" s="277" t="str">
        <f ca="true">+IF(OFFSET('Sanitation Data'!$H$31,0,10*ROW('Sanitation Data'!H65))="","",OFFSET('Sanitation Data'!$H$31,0,10*ROW('Sanitation Data'!H65)))</f>
        <v/>
      </c>
      <c r="DI71" s="277" t="str">
        <f ca="true">+IF(OFFSET('Sanitation Data'!$H$32,0,10*ROW('Sanitation Data'!H65))="","",OFFSET('Sanitation Data'!$H$32,0,10*ROW('Sanitation Data'!H65)))</f>
        <v/>
      </c>
      <c r="DJ71" s="277" t="str">
        <f ca="true">+IF(OFFSET('Sanitation Data'!$I$28,0,10*ROW('Sanitation Data'!I65))="","",OFFSET('Sanitation Data'!$I$28,0,10*ROW('Sanitation Data'!I65)))</f>
        <v/>
      </c>
      <c r="DK71" s="277" t="str">
        <f ca="true">+IF(OFFSET('Sanitation Data'!$I$29,0,10*ROW('Sanitation Data'!I65))="","",OFFSET('Sanitation Data'!$I$29,0,10*ROW('Sanitation Data'!I65)))</f>
        <v/>
      </c>
      <c r="DL71" s="277" t="str">
        <f ca="true">+IF(OFFSET('Sanitation Data'!$I$30,0,10*ROW('Sanitation Data'!I65))="","",OFFSET('Sanitation Data'!$I$30,0,10*ROW('Sanitation Data'!I65)))</f>
        <v/>
      </c>
      <c r="DM71" s="277" t="str">
        <f ca="true">+IF(OFFSET('Sanitation Data'!$I$31,0,10*ROW('Sanitation Data'!I65))="","",OFFSET('Sanitation Data'!$I$31,0,10*ROW('Sanitation Data'!I65)))</f>
        <v/>
      </c>
      <c r="DN71" s="277" t="str">
        <f ca="true">+IF(OFFSET('Sanitation Data'!$I$32,0,10*ROW('Sanitation Data'!I65))="","",OFFSET('Sanitation Data'!$I$32,0,10*ROW('Sanitation Data'!I65)))</f>
        <v/>
      </c>
      <c r="DO71" s="277" t="str">
        <f ca="true">+IF(OFFSET('Hygiene Data'!$D$11,0,10*ROW('Hygiene Data'!D65))="","",OFFSET('Hygiene Data'!$D$11,0,10*ROW('Hygiene Data'!D65)))</f>
        <v/>
      </c>
      <c r="DP71" s="277" t="str">
        <f ca="true">+IF(OFFSET('Hygiene Data'!$D$12,0,10*ROW('Hygiene Data'!D65))="","",OFFSET('Hygiene Data'!$D$12,0,10*ROW('Hygiene Data'!D65)))</f>
        <v/>
      </c>
      <c r="DQ71" s="277" t="str">
        <f ca="true">+IF(OFFSET('Hygiene Data'!$D$13,0,10*ROW('Hygiene Data'!D65))="","",OFFSET('Hygiene Data'!$D$13,0,10*ROW('Hygiene Data'!D65)))</f>
        <v/>
      </c>
      <c r="DR71" s="277" t="str">
        <f ca="true">+IF(OFFSET('Hygiene Data'!$E$11,0,10*ROW('Hygiene Data'!E65))="","",OFFSET('Hygiene Data'!$E$11,0,10*ROW('Hygiene Data'!E65)))</f>
        <v/>
      </c>
      <c r="DS71" s="277" t="str">
        <f ca="true">+IF(OFFSET('Hygiene Data'!$E$12,0,10*ROW('Hygiene Data'!E65))="","",OFFSET('Hygiene Data'!$E$12,0,10*ROW('Hygiene Data'!E65)))</f>
        <v/>
      </c>
      <c r="DT71" s="277" t="str">
        <f ca="true">+IF(OFFSET('Hygiene Data'!$E$13,0,10*ROW('Hygiene Data'!E65))="","",OFFSET('Hygiene Data'!$E$13,0,10*ROW('Hygiene Data'!E65)))</f>
        <v/>
      </c>
      <c r="DU71" s="277" t="str">
        <f ca="true">+IF(OFFSET('Hygiene Data'!$F$11,0,10*ROW('Hygiene Data'!F65))="","",OFFSET('Hygiene Data'!$F$11,0,10*ROW('Hygiene Data'!F65)))</f>
        <v/>
      </c>
      <c r="DV71" s="277" t="str">
        <f ca="true">+IF(OFFSET('Hygiene Data'!$F$12,0,10*ROW('Hygiene Data'!F65))="","",OFFSET('Hygiene Data'!$F$12,0,10*ROW('Hygiene Data'!F65)))</f>
        <v/>
      </c>
      <c r="DW71" s="277" t="str">
        <f ca="true">+IF(OFFSET('Hygiene Data'!$F$13,0,10*ROW('Hygiene Data'!F65))="","",OFFSET('Hygiene Data'!$F$13,0,10*ROW('Hygiene Data'!F65)))</f>
        <v/>
      </c>
      <c r="DX71" s="277" t="str">
        <f ca="true">+IF(OFFSET('Hygiene Data'!$G$11,0,10*ROW('Hygiene Data'!G65))="","",OFFSET('Hygiene Data'!$G$11,0,10*ROW('Hygiene Data'!G65)))</f>
        <v/>
      </c>
      <c r="DY71" s="277" t="str">
        <f ca="true">+IF(OFFSET('Hygiene Data'!$G$12,0,10*ROW('Hygiene Data'!G65))="","",OFFSET('Hygiene Data'!$G$12,0,10*ROW('Hygiene Data'!G65)))</f>
        <v/>
      </c>
      <c r="DZ71" s="277" t="str">
        <f ca="true">+IF(OFFSET('Hygiene Data'!$G$13,0,10*ROW('Hygiene Data'!G65))="","",OFFSET('Hygiene Data'!$G$13,0,10*ROW('Hygiene Data'!G65)))</f>
        <v/>
      </c>
      <c r="EA71" s="277" t="str">
        <f ca="true">+IF(OFFSET('Hygiene Data'!$H$11,0,10*ROW('Hygiene Data'!H65))="","",OFFSET('Hygiene Data'!$H$11,0,10*ROW('Hygiene Data'!H65)))</f>
        <v/>
      </c>
      <c r="EB71" s="277" t="str">
        <f ca="true">+IF(OFFSET('Hygiene Data'!$H$12,0,10*ROW('Hygiene Data'!H65))="","",OFFSET('Hygiene Data'!$H$12,0,10*ROW('Hygiene Data'!H65)))</f>
        <v/>
      </c>
      <c r="EC71" s="277" t="str">
        <f ca="true">+IF(OFFSET('Hygiene Data'!$H$13,0,10*ROW('Hygiene Data'!H65))="","",OFFSET('Hygiene Data'!$H$13,0,10*ROW('Hygiene Data'!H65)))</f>
        <v/>
      </c>
      <c r="ED71" s="277" t="str">
        <f ca="true">+IF(OFFSET('Hygiene Data'!$I$11,0,10*ROW('Hygiene Data'!I65))="","",OFFSET('Hygiene Data'!$I$11,0,10*ROW('Hygiene Data'!I65)))</f>
        <v/>
      </c>
      <c r="EE71" s="277" t="str">
        <f ca="true">+IF(OFFSET('Hygiene Data'!$I$12,0,10*ROW('Hygiene Data'!I65))="","",OFFSET('Hygiene Data'!$I$12,0,10*ROW('Hygiene Data'!I65)))</f>
        <v/>
      </c>
      <c r="EF71" s="277"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3"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7"/>
      <c r="BS72" s="277" t="str">
        <f ca="true">+IF(OFFSET('Water Data'!$D$27,0,10*ROW('Water Data'!D66))="","",OFFSET('Water Data'!$D$27,0,10*ROW('Water Data'!D66)))</f>
        <v/>
      </c>
      <c r="BT72" s="277" t="str">
        <f ca="true">+IF(OFFSET('Water Data'!$D$28,0,10*ROW('Water Data'!D66))="","",OFFSET('Water Data'!$D$28,0,10*ROW('Water Data'!D66)))</f>
        <v/>
      </c>
      <c r="BU72" s="277" t="str">
        <f ca="true">+IF(OFFSET('Water Data'!$D$29,0,10*ROW('Water Data'!D66))="","",OFFSET('Water Data'!$D$29,0,10*ROW('Water Data'!D66)))</f>
        <v/>
      </c>
      <c r="BV72" s="277" t="str">
        <f ca="true">+IF(OFFSET('Water Data'!$E$27,0,10*ROW('Water Data'!E66))="","",OFFSET('Water Data'!$E$27,0,10*ROW('Water Data'!E66)))</f>
        <v/>
      </c>
      <c r="BW72" s="277" t="str">
        <f ca="true">+IF(OFFSET('Water Data'!$E$28,0,10*ROW('Water Data'!E66))="","",OFFSET('Water Data'!$E$28,0,10*ROW('Water Data'!E66)))</f>
        <v/>
      </c>
      <c r="BX72" s="277" t="str">
        <f ca="true">+IF(OFFSET('Water Data'!$E$29,0,10*ROW('Water Data'!E66))="","",OFFSET('Water Data'!$E$29,0,10*ROW('Water Data'!E66)))</f>
        <v/>
      </c>
      <c r="BY72" s="277" t="str">
        <f ca="true">+IF(OFFSET('Water Data'!$F$27,0,10*ROW('Water Data'!F66))="","",OFFSET('Water Data'!$F$27,0,10*ROW('Water Data'!F66)))</f>
        <v/>
      </c>
      <c r="BZ72" s="277" t="str">
        <f ca="true">+IF(OFFSET('Water Data'!$F$28,0,10*ROW('Water Data'!F66))="","",OFFSET('Water Data'!$F$28,0,10*ROW('Water Data'!F66)))</f>
        <v/>
      </c>
      <c r="CA72" s="277" t="str">
        <f ca="true">+IF(OFFSET('Water Data'!$F$29,0,10*ROW('Water Data'!F66))="","",OFFSET('Water Data'!$F$29,0,10*ROW('Water Data'!F66)))</f>
        <v/>
      </c>
      <c r="CB72" s="277" t="str">
        <f ca="true">+IF(OFFSET('Water Data'!$G$27,0,10*ROW('Water Data'!G66))="","",OFFSET('Water Data'!$G$27,0,10*ROW('Water Data'!G66)))</f>
        <v/>
      </c>
      <c r="CC72" s="277" t="str">
        <f ca="true">+IF(OFFSET('Water Data'!$G$28,0,10*ROW('Water Data'!G66))="","",OFFSET('Water Data'!$G$28,0,10*ROW('Water Data'!G66)))</f>
        <v/>
      </c>
      <c r="CD72" s="277" t="str">
        <f ca="true">+IF(OFFSET('Water Data'!$G$29,0,10*ROW('Water Data'!G66))="","",OFFSET('Water Data'!$G$29,0,10*ROW('Water Data'!G66)))</f>
        <v/>
      </c>
      <c r="CE72" s="277" t="str">
        <f ca="true">+IF(OFFSET('Water Data'!$H$27,0,10*ROW('Water Data'!H66))="","",OFFSET('Water Data'!$H$27,0,10*ROW('Water Data'!H66)))</f>
        <v/>
      </c>
      <c r="CF72" s="277" t="str">
        <f ca="true">+IF(OFFSET('Water Data'!$H$28,0,10*ROW('Water Data'!H66))="","",OFFSET('Water Data'!$H$28,0,10*ROW('Water Data'!H66)))</f>
        <v/>
      </c>
      <c r="CG72" s="277" t="str">
        <f ca="true">+IF(OFFSET('Water Data'!$H$29,0,10*ROW('Water Data'!H66))="","",OFFSET('Water Data'!$H$29,0,10*ROW('Water Data'!H66)))</f>
        <v/>
      </c>
      <c r="CH72" s="277" t="str">
        <f ca="true">+IF(OFFSET('Water Data'!$I$27,0,10*ROW('Water Data'!I66))="","",OFFSET('Water Data'!$I$27,0,10*ROW('Water Data'!I66)))</f>
        <v/>
      </c>
      <c r="CI72" s="277" t="str">
        <f ca="true">+IF(OFFSET('Water Data'!$I$28,0,10*ROW('Water Data'!I66))="","",OFFSET('Water Data'!$I$28,0,10*ROW('Water Data'!I66)))</f>
        <v/>
      </c>
      <c r="CJ72" s="277" t="str">
        <f ca="true">+IF(OFFSET('Water Data'!$I$29,0,10*ROW('Water Data'!I66))="","",OFFSET('Water Data'!$I$29,0,10*ROW('Water Data'!I66)))</f>
        <v/>
      </c>
      <c r="CK72" s="277" t="str">
        <f ca="true">+IF(OFFSET('Sanitation Data'!$D$28,0,10*ROW('Sanitation Data'!D66))="","",OFFSET('Sanitation Data'!$D$28,0,10*ROW('Sanitation Data'!D66)))</f>
        <v/>
      </c>
      <c r="CL72" s="277" t="str">
        <f ca="true">+IF(OFFSET('Sanitation Data'!$D$29,0,10*ROW('Sanitation Data'!D66))="","",OFFSET('Sanitation Data'!$D$29,0,10*ROW('Sanitation Data'!D66)))</f>
        <v/>
      </c>
      <c r="CM72" s="277" t="str">
        <f ca="true">+IF(OFFSET('Sanitation Data'!$D$30,0,10*ROW('Sanitation Data'!D66))="","",OFFSET('Sanitation Data'!$D$30,0,10*ROW('Sanitation Data'!D66)))</f>
        <v/>
      </c>
      <c r="CN72" s="277" t="str">
        <f ca="true">+IF(OFFSET('Sanitation Data'!$D$31,0,10*ROW('Sanitation Data'!D66))="","",OFFSET('Sanitation Data'!$D$31,0,10*ROW('Sanitation Data'!D66)))</f>
        <v/>
      </c>
      <c r="CO72" s="277" t="str">
        <f ca="true">+IF(OFFSET('Sanitation Data'!$D$32,0,10*ROW('Sanitation Data'!D66))="","",OFFSET('Sanitation Data'!$D$32,0,10*ROW('Sanitation Data'!D66)))</f>
        <v/>
      </c>
      <c r="CP72" s="277" t="str">
        <f ca="true">+IF(OFFSET('Sanitation Data'!$E$28,0,10*ROW('Sanitation Data'!E66))="","",OFFSET('Sanitation Data'!$E$28,0,10*ROW('Sanitation Data'!E66)))</f>
        <v/>
      </c>
      <c r="CQ72" s="277" t="str">
        <f ca="true">+IF(OFFSET('Sanitation Data'!$E$29,0,10*ROW('Sanitation Data'!E66))="","",OFFSET('Sanitation Data'!$E$29,0,10*ROW('Sanitation Data'!E66)))</f>
        <v/>
      </c>
      <c r="CR72" s="277" t="str">
        <f ca="true">+IF(OFFSET('Sanitation Data'!$E$30,0,10*ROW('Sanitation Data'!E66))="","",OFFSET('Sanitation Data'!$E$30,0,10*ROW('Sanitation Data'!E66)))</f>
        <v/>
      </c>
      <c r="CS72" s="277" t="str">
        <f ca="true">+IF(OFFSET('Sanitation Data'!$E$31,0,10*ROW('Sanitation Data'!E66))="","",OFFSET('Sanitation Data'!$E$31,0,10*ROW('Sanitation Data'!E66)))</f>
        <v/>
      </c>
      <c r="CT72" s="277" t="str">
        <f ca="true">+IF(OFFSET('Sanitation Data'!$E$32,0,10*ROW('Sanitation Data'!E66))="","",OFFSET('Sanitation Data'!$E$32,0,10*ROW('Sanitation Data'!E66)))</f>
        <v/>
      </c>
      <c r="CU72" s="277" t="str">
        <f ca="true">+IF(OFFSET('Sanitation Data'!$F$28,0,10*ROW('Sanitation Data'!F66))="","",OFFSET('Sanitation Data'!$F$28,0,10*ROW('Sanitation Data'!F66)))</f>
        <v/>
      </c>
      <c r="CV72" s="277" t="str">
        <f ca="true">+IF(OFFSET('Sanitation Data'!$F$29,0,10*ROW('Sanitation Data'!F66))="","",OFFSET('Sanitation Data'!$F$29,0,10*ROW('Sanitation Data'!F66)))</f>
        <v/>
      </c>
      <c r="CW72" s="277" t="str">
        <f ca="true">+IF(OFFSET('Sanitation Data'!$F$30,0,10*ROW('Sanitation Data'!F66))="","",OFFSET('Sanitation Data'!$F$30,0,10*ROW('Sanitation Data'!F66)))</f>
        <v/>
      </c>
      <c r="CX72" s="277" t="str">
        <f ca="true">+IF(OFFSET('Sanitation Data'!$F$31,0,10*ROW('Sanitation Data'!F66))="","",OFFSET('Sanitation Data'!$F$31,0,10*ROW('Sanitation Data'!F66)))</f>
        <v/>
      </c>
      <c r="CY72" s="277" t="str">
        <f ca="true">+IF(OFFSET('Sanitation Data'!$F$32,0,10*ROW('Sanitation Data'!F66))="","",OFFSET('Sanitation Data'!$F$32,0,10*ROW('Sanitation Data'!F66)))</f>
        <v/>
      </c>
      <c r="CZ72" s="277" t="str">
        <f ca="true">+IF(OFFSET('Sanitation Data'!$G$28,0,10*ROW('Sanitation Data'!G66))="","",OFFSET('Sanitation Data'!$G$28,0,10*ROW('Sanitation Data'!G66)))</f>
        <v/>
      </c>
      <c r="DA72" s="277" t="str">
        <f ca="true">+IF(OFFSET('Sanitation Data'!$G$29,0,10*ROW('Sanitation Data'!G66))="","",OFFSET('Sanitation Data'!$G$29,0,10*ROW('Sanitation Data'!G66)))</f>
        <v/>
      </c>
      <c r="DB72" s="277" t="str">
        <f ca="true">+IF(OFFSET('Sanitation Data'!$G$30,0,10*ROW('Sanitation Data'!G66))="","",OFFSET('Sanitation Data'!$G$30,0,10*ROW('Sanitation Data'!G66)))</f>
        <v/>
      </c>
      <c r="DC72" s="277" t="str">
        <f ca="true">+IF(OFFSET('Sanitation Data'!$G$31,0,10*ROW('Sanitation Data'!G66))="","",OFFSET('Sanitation Data'!$G$31,0,10*ROW('Sanitation Data'!G66)))</f>
        <v/>
      </c>
      <c r="DD72" s="277" t="str">
        <f ca="true">+IF(OFFSET('Sanitation Data'!$G$32,0,10*ROW('Sanitation Data'!G66))="","",OFFSET('Sanitation Data'!$G$32,0,10*ROW('Sanitation Data'!G66)))</f>
        <v/>
      </c>
      <c r="DE72" s="277" t="str">
        <f ca="true">+IF(OFFSET('Sanitation Data'!$H$28,0,10*ROW('Sanitation Data'!H66))="","",OFFSET('Sanitation Data'!$H$28,0,10*ROW('Sanitation Data'!H66)))</f>
        <v/>
      </c>
      <c r="DF72" s="277" t="str">
        <f ca="true">+IF(OFFSET('Sanitation Data'!$H$29,0,10*ROW('Sanitation Data'!H66))="","",OFFSET('Sanitation Data'!$H$29,0,10*ROW('Sanitation Data'!H66)))</f>
        <v/>
      </c>
      <c r="DG72" s="277" t="str">
        <f ca="true">+IF(OFFSET('Sanitation Data'!$H$30,0,10*ROW('Sanitation Data'!H66))="","",OFFSET('Sanitation Data'!$H$30,0,10*ROW('Sanitation Data'!H66)))</f>
        <v/>
      </c>
      <c r="DH72" s="277" t="str">
        <f ca="true">+IF(OFFSET('Sanitation Data'!$H$31,0,10*ROW('Sanitation Data'!H66))="","",OFFSET('Sanitation Data'!$H$31,0,10*ROW('Sanitation Data'!H66)))</f>
        <v/>
      </c>
      <c r="DI72" s="277" t="str">
        <f ca="true">+IF(OFFSET('Sanitation Data'!$H$32,0,10*ROW('Sanitation Data'!H66))="","",OFFSET('Sanitation Data'!$H$32,0,10*ROW('Sanitation Data'!H66)))</f>
        <v/>
      </c>
      <c r="DJ72" s="277" t="str">
        <f ca="true">+IF(OFFSET('Sanitation Data'!$I$28,0,10*ROW('Sanitation Data'!I66))="","",OFFSET('Sanitation Data'!$I$28,0,10*ROW('Sanitation Data'!I66)))</f>
        <v/>
      </c>
      <c r="DK72" s="277" t="str">
        <f ca="true">+IF(OFFSET('Sanitation Data'!$I$29,0,10*ROW('Sanitation Data'!I66))="","",OFFSET('Sanitation Data'!$I$29,0,10*ROW('Sanitation Data'!I66)))</f>
        <v/>
      </c>
      <c r="DL72" s="277" t="str">
        <f ca="true">+IF(OFFSET('Sanitation Data'!$I$30,0,10*ROW('Sanitation Data'!I66))="","",OFFSET('Sanitation Data'!$I$30,0,10*ROW('Sanitation Data'!I66)))</f>
        <v/>
      </c>
      <c r="DM72" s="277" t="str">
        <f ca="true">+IF(OFFSET('Sanitation Data'!$I$31,0,10*ROW('Sanitation Data'!I66))="","",OFFSET('Sanitation Data'!$I$31,0,10*ROW('Sanitation Data'!I66)))</f>
        <v/>
      </c>
      <c r="DN72" s="277" t="str">
        <f ca="true">+IF(OFFSET('Sanitation Data'!$I$32,0,10*ROW('Sanitation Data'!I66))="","",OFFSET('Sanitation Data'!$I$32,0,10*ROW('Sanitation Data'!I66)))</f>
        <v/>
      </c>
      <c r="DO72" s="277" t="str">
        <f ca="true">+IF(OFFSET('Hygiene Data'!$D$11,0,10*ROW('Hygiene Data'!D66))="","",OFFSET('Hygiene Data'!$D$11,0,10*ROW('Hygiene Data'!D66)))</f>
        <v/>
      </c>
      <c r="DP72" s="277" t="str">
        <f ca="true">+IF(OFFSET('Hygiene Data'!$D$12,0,10*ROW('Hygiene Data'!D66))="","",OFFSET('Hygiene Data'!$D$12,0,10*ROW('Hygiene Data'!D66)))</f>
        <v/>
      </c>
      <c r="DQ72" s="277" t="str">
        <f ca="true">+IF(OFFSET('Hygiene Data'!$D$13,0,10*ROW('Hygiene Data'!D66))="","",OFFSET('Hygiene Data'!$D$13,0,10*ROW('Hygiene Data'!D66)))</f>
        <v/>
      </c>
      <c r="DR72" s="277" t="str">
        <f ca="true">+IF(OFFSET('Hygiene Data'!$E$11,0,10*ROW('Hygiene Data'!E66))="","",OFFSET('Hygiene Data'!$E$11,0,10*ROW('Hygiene Data'!E66)))</f>
        <v/>
      </c>
      <c r="DS72" s="277" t="str">
        <f ca="true">+IF(OFFSET('Hygiene Data'!$E$12,0,10*ROW('Hygiene Data'!E66))="","",OFFSET('Hygiene Data'!$E$12,0,10*ROW('Hygiene Data'!E66)))</f>
        <v/>
      </c>
      <c r="DT72" s="277" t="str">
        <f ca="true">+IF(OFFSET('Hygiene Data'!$E$13,0,10*ROW('Hygiene Data'!E66))="","",OFFSET('Hygiene Data'!$E$13,0,10*ROW('Hygiene Data'!E66)))</f>
        <v/>
      </c>
      <c r="DU72" s="277" t="str">
        <f ca="true">+IF(OFFSET('Hygiene Data'!$F$11,0,10*ROW('Hygiene Data'!F66))="","",OFFSET('Hygiene Data'!$F$11,0,10*ROW('Hygiene Data'!F66)))</f>
        <v/>
      </c>
      <c r="DV72" s="277" t="str">
        <f ca="true">+IF(OFFSET('Hygiene Data'!$F$12,0,10*ROW('Hygiene Data'!F66))="","",OFFSET('Hygiene Data'!$F$12,0,10*ROW('Hygiene Data'!F66)))</f>
        <v/>
      </c>
      <c r="DW72" s="277" t="str">
        <f ca="true">+IF(OFFSET('Hygiene Data'!$F$13,0,10*ROW('Hygiene Data'!F66))="","",OFFSET('Hygiene Data'!$F$13,0,10*ROW('Hygiene Data'!F66)))</f>
        <v/>
      </c>
      <c r="DX72" s="277" t="str">
        <f ca="true">+IF(OFFSET('Hygiene Data'!$G$11,0,10*ROW('Hygiene Data'!G66))="","",OFFSET('Hygiene Data'!$G$11,0,10*ROW('Hygiene Data'!G66)))</f>
        <v/>
      </c>
      <c r="DY72" s="277" t="str">
        <f ca="true">+IF(OFFSET('Hygiene Data'!$G$12,0,10*ROW('Hygiene Data'!G66))="","",OFFSET('Hygiene Data'!$G$12,0,10*ROW('Hygiene Data'!G66)))</f>
        <v/>
      </c>
      <c r="DZ72" s="277" t="str">
        <f ca="true">+IF(OFFSET('Hygiene Data'!$G$13,0,10*ROW('Hygiene Data'!G66))="","",OFFSET('Hygiene Data'!$G$13,0,10*ROW('Hygiene Data'!G66)))</f>
        <v/>
      </c>
      <c r="EA72" s="277" t="str">
        <f ca="true">+IF(OFFSET('Hygiene Data'!$H$11,0,10*ROW('Hygiene Data'!H66))="","",OFFSET('Hygiene Data'!$H$11,0,10*ROW('Hygiene Data'!H66)))</f>
        <v/>
      </c>
      <c r="EB72" s="277" t="str">
        <f ca="true">+IF(OFFSET('Hygiene Data'!$H$12,0,10*ROW('Hygiene Data'!H66))="","",OFFSET('Hygiene Data'!$H$12,0,10*ROW('Hygiene Data'!H66)))</f>
        <v/>
      </c>
      <c r="EC72" s="277" t="str">
        <f ca="true">+IF(OFFSET('Hygiene Data'!$H$13,0,10*ROW('Hygiene Data'!H66))="","",OFFSET('Hygiene Data'!$H$13,0,10*ROW('Hygiene Data'!H66)))</f>
        <v/>
      </c>
      <c r="ED72" s="277" t="str">
        <f ca="true">+IF(OFFSET('Hygiene Data'!$I$11,0,10*ROW('Hygiene Data'!I66))="","",OFFSET('Hygiene Data'!$I$11,0,10*ROW('Hygiene Data'!I66)))</f>
        <v/>
      </c>
      <c r="EE72" s="277" t="str">
        <f ca="true">+IF(OFFSET('Hygiene Data'!$I$12,0,10*ROW('Hygiene Data'!I66))="","",OFFSET('Hygiene Data'!$I$12,0,10*ROW('Hygiene Data'!I66)))</f>
        <v/>
      </c>
      <c r="EF72" s="277"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3"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7"/>
      <c r="BS73" s="277" t="str">
        <f ca="true">+IF(OFFSET('Water Data'!$D$27,0,10*ROW('Water Data'!D67))="","",OFFSET('Water Data'!$D$27,0,10*ROW('Water Data'!D67)))</f>
        <v/>
      </c>
      <c r="BT73" s="277" t="str">
        <f ca="true">+IF(OFFSET('Water Data'!$D$28,0,10*ROW('Water Data'!D67))="","",OFFSET('Water Data'!$D$28,0,10*ROW('Water Data'!D67)))</f>
        <v/>
      </c>
      <c r="BU73" s="277" t="str">
        <f ca="true">+IF(OFFSET('Water Data'!$D$29,0,10*ROW('Water Data'!D67))="","",OFFSET('Water Data'!$D$29,0,10*ROW('Water Data'!D67)))</f>
        <v/>
      </c>
      <c r="BV73" s="277" t="str">
        <f ca="true">+IF(OFFSET('Water Data'!$E$27,0,10*ROW('Water Data'!E67))="","",OFFSET('Water Data'!$E$27,0,10*ROW('Water Data'!E67)))</f>
        <v/>
      </c>
      <c r="BW73" s="277" t="str">
        <f ca="true">+IF(OFFSET('Water Data'!$E$28,0,10*ROW('Water Data'!E67))="","",OFFSET('Water Data'!$E$28,0,10*ROW('Water Data'!E67)))</f>
        <v/>
      </c>
      <c r="BX73" s="277" t="str">
        <f ca="true">+IF(OFFSET('Water Data'!$E$29,0,10*ROW('Water Data'!E67))="","",OFFSET('Water Data'!$E$29,0,10*ROW('Water Data'!E67)))</f>
        <v/>
      </c>
      <c r="BY73" s="277" t="str">
        <f ca="true">+IF(OFFSET('Water Data'!$F$27,0,10*ROW('Water Data'!F67))="","",OFFSET('Water Data'!$F$27,0,10*ROW('Water Data'!F67)))</f>
        <v/>
      </c>
      <c r="BZ73" s="277" t="str">
        <f ca="true">+IF(OFFSET('Water Data'!$F$28,0,10*ROW('Water Data'!F67))="","",OFFSET('Water Data'!$F$28,0,10*ROW('Water Data'!F67)))</f>
        <v/>
      </c>
      <c r="CA73" s="277" t="str">
        <f ca="true">+IF(OFFSET('Water Data'!$F$29,0,10*ROW('Water Data'!F67))="","",OFFSET('Water Data'!$F$29,0,10*ROW('Water Data'!F67)))</f>
        <v/>
      </c>
      <c r="CB73" s="277" t="str">
        <f ca="true">+IF(OFFSET('Water Data'!$G$27,0,10*ROW('Water Data'!G67))="","",OFFSET('Water Data'!$G$27,0,10*ROW('Water Data'!G67)))</f>
        <v/>
      </c>
      <c r="CC73" s="277" t="str">
        <f ca="true">+IF(OFFSET('Water Data'!$G$28,0,10*ROW('Water Data'!G67))="","",OFFSET('Water Data'!$G$28,0,10*ROW('Water Data'!G67)))</f>
        <v/>
      </c>
      <c r="CD73" s="277" t="str">
        <f ca="true">+IF(OFFSET('Water Data'!$G$29,0,10*ROW('Water Data'!G67))="","",OFFSET('Water Data'!$G$29,0,10*ROW('Water Data'!G67)))</f>
        <v/>
      </c>
      <c r="CE73" s="277" t="str">
        <f ca="true">+IF(OFFSET('Water Data'!$H$27,0,10*ROW('Water Data'!H67))="","",OFFSET('Water Data'!$H$27,0,10*ROW('Water Data'!H67)))</f>
        <v/>
      </c>
      <c r="CF73" s="277" t="str">
        <f ca="true">+IF(OFFSET('Water Data'!$H$28,0,10*ROW('Water Data'!H67))="","",OFFSET('Water Data'!$H$28,0,10*ROW('Water Data'!H67)))</f>
        <v/>
      </c>
      <c r="CG73" s="277" t="str">
        <f ca="true">+IF(OFFSET('Water Data'!$H$29,0,10*ROW('Water Data'!H67))="","",OFFSET('Water Data'!$H$29,0,10*ROW('Water Data'!H67)))</f>
        <v/>
      </c>
      <c r="CH73" s="277" t="str">
        <f ca="true">+IF(OFFSET('Water Data'!$I$27,0,10*ROW('Water Data'!I67))="","",OFFSET('Water Data'!$I$27,0,10*ROW('Water Data'!I67)))</f>
        <v/>
      </c>
      <c r="CI73" s="277" t="str">
        <f ca="true">+IF(OFFSET('Water Data'!$I$28,0,10*ROW('Water Data'!I67))="","",OFFSET('Water Data'!$I$28,0,10*ROW('Water Data'!I67)))</f>
        <v/>
      </c>
      <c r="CJ73" s="277" t="str">
        <f ca="true">+IF(OFFSET('Water Data'!$I$29,0,10*ROW('Water Data'!I67))="","",OFFSET('Water Data'!$I$29,0,10*ROW('Water Data'!I67)))</f>
        <v/>
      </c>
      <c r="CK73" s="277" t="str">
        <f ca="true">+IF(OFFSET('Sanitation Data'!$D$28,0,10*ROW('Sanitation Data'!D67))="","",OFFSET('Sanitation Data'!$D$28,0,10*ROW('Sanitation Data'!D67)))</f>
        <v/>
      </c>
      <c r="CL73" s="277" t="str">
        <f ca="true">+IF(OFFSET('Sanitation Data'!$D$29,0,10*ROW('Sanitation Data'!D67))="","",OFFSET('Sanitation Data'!$D$29,0,10*ROW('Sanitation Data'!D67)))</f>
        <v/>
      </c>
      <c r="CM73" s="277" t="str">
        <f ca="true">+IF(OFFSET('Sanitation Data'!$D$30,0,10*ROW('Sanitation Data'!D67))="","",OFFSET('Sanitation Data'!$D$30,0,10*ROW('Sanitation Data'!D67)))</f>
        <v/>
      </c>
      <c r="CN73" s="277" t="str">
        <f ca="true">+IF(OFFSET('Sanitation Data'!$D$31,0,10*ROW('Sanitation Data'!D67))="","",OFFSET('Sanitation Data'!$D$31,0,10*ROW('Sanitation Data'!D67)))</f>
        <v/>
      </c>
      <c r="CO73" s="277" t="str">
        <f ca="true">+IF(OFFSET('Sanitation Data'!$D$32,0,10*ROW('Sanitation Data'!D67))="","",OFFSET('Sanitation Data'!$D$32,0,10*ROW('Sanitation Data'!D67)))</f>
        <v/>
      </c>
      <c r="CP73" s="277" t="str">
        <f ca="true">+IF(OFFSET('Sanitation Data'!$E$28,0,10*ROW('Sanitation Data'!E67))="","",OFFSET('Sanitation Data'!$E$28,0,10*ROW('Sanitation Data'!E67)))</f>
        <v/>
      </c>
      <c r="CQ73" s="277" t="str">
        <f ca="true">+IF(OFFSET('Sanitation Data'!$E$29,0,10*ROW('Sanitation Data'!E67))="","",OFFSET('Sanitation Data'!$E$29,0,10*ROW('Sanitation Data'!E67)))</f>
        <v/>
      </c>
      <c r="CR73" s="277" t="str">
        <f ca="true">+IF(OFFSET('Sanitation Data'!$E$30,0,10*ROW('Sanitation Data'!E67))="","",OFFSET('Sanitation Data'!$E$30,0,10*ROW('Sanitation Data'!E67)))</f>
        <v/>
      </c>
      <c r="CS73" s="277" t="str">
        <f ca="true">+IF(OFFSET('Sanitation Data'!$E$31,0,10*ROW('Sanitation Data'!E67))="","",OFFSET('Sanitation Data'!$E$31,0,10*ROW('Sanitation Data'!E67)))</f>
        <v/>
      </c>
      <c r="CT73" s="277" t="str">
        <f ca="true">+IF(OFFSET('Sanitation Data'!$E$32,0,10*ROW('Sanitation Data'!E67))="","",OFFSET('Sanitation Data'!$E$32,0,10*ROW('Sanitation Data'!E67)))</f>
        <v/>
      </c>
      <c r="CU73" s="277" t="str">
        <f ca="true">+IF(OFFSET('Sanitation Data'!$F$28,0,10*ROW('Sanitation Data'!F67))="","",OFFSET('Sanitation Data'!$F$28,0,10*ROW('Sanitation Data'!F67)))</f>
        <v/>
      </c>
      <c r="CV73" s="277" t="str">
        <f ca="true">+IF(OFFSET('Sanitation Data'!$F$29,0,10*ROW('Sanitation Data'!F67))="","",OFFSET('Sanitation Data'!$F$29,0,10*ROW('Sanitation Data'!F67)))</f>
        <v/>
      </c>
      <c r="CW73" s="277" t="str">
        <f ca="true">+IF(OFFSET('Sanitation Data'!$F$30,0,10*ROW('Sanitation Data'!F67))="","",OFFSET('Sanitation Data'!$F$30,0,10*ROW('Sanitation Data'!F67)))</f>
        <v/>
      </c>
      <c r="CX73" s="277" t="str">
        <f ca="true">+IF(OFFSET('Sanitation Data'!$F$31,0,10*ROW('Sanitation Data'!F67))="","",OFFSET('Sanitation Data'!$F$31,0,10*ROW('Sanitation Data'!F67)))</f>
        <v/>
      </c>
      <c r="CY73" s="277" t="str">
        <f ca="true">+IF(OFFSET('Sanitation Data'!$F$32,0,10*ROW('Sanitation Data'!F67))="","",OFFSET('Sanitation Data'!$F$32,0,10*ROW('Sanitation Data'!F67)))</f>
        <v/>
      </c>
      <c r="CZ73" s="277" t="str">
        <f ca="true">+IF(OFFSET('Sanitation Data'!$G$28,0,10*ROW('Sanitation Data'!G67))="","",OFFSET('Sanitation Data'!$G$28,0,10*ROW('Sanitation Data'!G67)))</f>
        <v/>
      </c>
      <c r="DA73" s="277" t="str">
        <f ca="true">+IF(OFFSET('Sanitation Data'!$G$29,0,10*ROW('Sanitation Data'!G67))="","",OFFSET('Sanitation Data'!$G$29,0,10*ROW('Sanitation Data'!G67)))</f>
        <v/>
      </c>
      <c r="DB73" s="277" t="str">
        <f ca="true">+IF(OFFSET('Sanitation Data'!$G$30,0,10*ROW('Sanitation Data'!G67))="","",OFFSET('Sanitation Data'!$G$30,0,10*ROW('Sanitation Data'!G67)))</f>
        <v/>
      </c>
      <c r="DC73" s="277" t="str">
        <f ca="true">+IF(OFFSET('Sanitation Data'!$G$31,0,10*ROW('Sanitation Data'!G67))="","",OFFSET('Sanitation Data'!$G$31,0,10*ROW('Sanitation Data'!G67)))</f>
        <v/>
      </c>
      <c r="DD73" s="277" t="str">
        <f ca="true">+IF(OFFSET('Sanitation Data'!$G$32,0,10*ROW('Sanitation Data'!G67))="","",OFFSET('Sanitation Data'!$G$32,0,10*ROW('Sanitation Data'!G67)))</f>
        <v/>
      </c>
      <c r="DE73" s="277" t="str">
        <f ca="true">+IF(OFFSET('Sanitation Data'!$H$28,0,10*ROW('Sanitation Data'!H67))="","",OFFSET('Sanitation Data'!$H$28,0,10*ROW('Sanitation Data'!H67)))</f>
        <v/>
      </c>
      <c r="DF73" s="277" t="str">
        <f ca="true">+IF(OFFSET('Sanitation Data'!$H$29,0,10*ROW('Sanitation Data'!H67))="","",OFFSET('Sanitation Data'!$H$29,0,10*ROW('Sanitation Data'!H67)))</f>
        <v/>
      </c>
      <c r="DG73" s="277" t="str">
        <f ca="true">+IF(OFFSET('Sanitation Data'!$H$30,0,10*ROW('Sanitation Data'!H67))="","",OFFSET('Sanitation Data'!$H$30,0,10*ROW('Sanitation Data'!H67)))</f>
        <v/>
      </c>
      <c r="DH73" s="277" t="str">
        <f ca="true">+IF(OFFSET('Sanitation Data'!$H$31,0,10*ROW('Sanitation Data'!H67))="","",OFFSET('Sanitation Data'!$H$31,0,10*ROW('Sanitation Data'!H67)))</f>
        <v/>
      </c>
      <c r="DI73" s="277" t="str">
        <f ca="true">+IF(OFFSET('Sanitation Data'!$H$32,0,10*ROW('Sanitation Data'!H67))="","",OFFSET('Sanitation Data'!$H$32,0,10*ROW('Sanitation Data'!H67)))</f>
        <v/>
      </c>
      <c r="DJ73" s="277" t="str">
        <f ca="true">+IF(OFFSET('Sanitation Data'!$I$28,0,10*ROW('Sanitation Data'!I67))="","",OFFSET('Sanitation Data'!$I$28,0,10*ROW('Sanitation Data'!I67)))</f>
        <v/>
      </c>
      <c r="DK73" s="277" t="str">
        <f ca="true">+IF(OFFSET('Sanitation Data'!$I$29,0,10*ROW('Sanitation Data'!I67))="","",OFFSET('Sanitation Data'!$I$29,0,10*ROW('Sanitation Data'!I67)))</f>
        <v/>
      </c>
      <c r="DL73" s="277" t="str">
        <f ca="true">+IF(OFFSET('Sanitation Data'!$I$30,0,10*ROW('Sanitation Data'!I67))="","",OFFSET('Sanitation Data'!$I$30,0,10*ROW('Sanitation Data'!I67)))</f>
        <v/>
      </c>
      <c r="DM73" s="277" t="str">
        <f ca="true">+IF(OFFSET('Sanitation Data'!$I$31,0,10*ROW('Sanitation Data'!I67))="","",OFFSET('Sanitation Data'!$I$31,0,10*ROW('Sanitation Data'!I67)))</f>
        <v/>
      </c>
      <c r="DN73" s="277" t="str">
        <f ca="true">+IF(OFFSET('Sanitation Data'!$I$32,0,10*ROW('Sanitation Data'!I67))="","",OFFSET('Sanitation Data'!$I$32,0,10*ROW('Sanitation Data'!I67)))</f>
        <v/>
      </c>
      <c r="DO73" s="277" t="str">
        <f ca="true">+IF(OFFSET('Hygiene Data'!$D$11,0,10*ROW('Hygiene Data'!D67))="","",OFFSET('Hygiene Data'!$D$11,0,10*ROW('Hygiene Data'!D67)))</f>
        <v/>
      </c>
      <c r="DP73" s="277" t="str">
        <f ca="true">+IF(OFFSET('Hygiene Data'!$D$12,0,10*ROW('Hygiene Data'!D67))="","",OFFSET('Hygiene Data'!$D$12,0,10*ROW('Hygiene Data'!D67)))</f>
        <v/>
      </c>
      <c r="DQ73" s="277" t="str">
        <f ca="true">+IF(OFFSET('Hygiene Data'!$D$13,0,10*ROW('Hygiene Data'!D67))="","",OFFSET('Hygiene Data'!$D$13,0,10*ROW('Hygiene Data'!D67)))</f>
        <v/>
      </c>
      <c r="DR73" s="277" t="str">
        <f ca="true">+IF(OFFSET('Hygiene Data'!$E$11,0,10*ROW('Hygiene Data'!E67))="","",OFFSET('Hygiene Data'!$E$11,0,10*ROW('Hygiene Data'!E67)))</f>
        <v/>
      </c>
      <c r="DS73" s="277" t="str">
        <f ca="true">+IF(OFFSET('Hygiene Data'!$E$12,0,10*ROW('Hygiene Data'!E67))="","",OFFSET('Hygiene Data'!$E$12,0,10*ROW('Hygiene Data'!E67)))</f>
        <v/>
      </c>
      <c r="DT73" s="277" t="str">
        <f ca="true">+IF(OFFSET('Hygiene Data'!$E$13,0,10*ROW('Hygiene Data'!E67))="","",OFFSET('Hygiene Data'!$E$13,0,10*ROW('Hygiene Data'!E67)))</f>
        <v/>
      </c>
      <c r="DU73" s="277" t="str">
        <f ca="true">+IF(OFFSET('Hygiene Data'!$F$11,0,10*ROW('Hygiene Data'!F67))="","",OFFSET('Hygiene Data'!$F$11,0,10*ROW('Hygiene Data'!F67)))</f>
        <v/>
      </c>
      <c r="DV73" s="277" t="str">
        <f ca="true">+IF(OFFSET('Hygiene Data'!$F$12,0,10*ROW('Hygiene Data'!F67))="","",OFFSET('Hygiene Data'!$F$12,0,10*ROW('Hygiene Data'!F67)))</f>
        <v/>
      </c>
      <c r="DW73" s="277" t="str">
        <f ca="true">+IF(OFFSET('Hygiene Data'!$F$13,0,10*ROW('Hygiene Data'!F67))="","",OFFSET('Hygiene Data'!$F$13,0,10*ROW('Hygiene Data'!F67)))</f>
        <v/>
      </c>
      <c r="DX73" s="277" t="str">
        <f ca="true">+IF(OFFSET('Hygiene Data'!$G$11,0,10*ROW('Hygiene Data'!G67))="","",OFFSET('Hygiene Data'!$G$11,0,10*ROW('Hygiene Data'!G67)))</f>
        <v/>
      </c>
      <c r="DY73" s="277" t="str">
        <f ca="true">+IF(OFFSET('Hygiene Data'!$G$12,0,10*ROW('Hygiene Data'!G67))="","",OFFSET('Hygiene Data'!$G$12,0,10*ROW('Hygiene Data'!G67)))</f>
        <v/>
      </c>
      <c r="DZ73" s="277" t="str">
        <f ca="true">+IF(OFFSET('Hygiene Data'!$G$13,0,10*ROW('Hygiene Data'!G67))="","",OFFSET('Hygiene Data'!$G$13,0,10*ROW('Hygiene Data'!G67)))</f>
        <v/>
      </c>
      <c r="EA73" s="277" t="str">
        <f ca="true">+IF(OFFSET('Hygiene Data'!$H$11,0,10*ROW('Hygiene Data'!H67))="","",OFFSET('Hygiene Data'!$H$11,0,10*ROW('Hygiene Data'!H67)))</f>
        <v/>
      </c>
      <c r="EB73" s="277" t="str">
        <f ca="true">+IF(OFFSET('Hygiene Data'!$H$12,0,10*ROW('Hygiene Data'!H67))="","",OFFSET('Hygiene Data'!$H$12,0,10*ROW('Hygiene Data'!H67)))</f>
        <v/>
      </c>
      <c r="EC73" s="277" t="str">
        <f ca="true">+IF(OFFSET('Hygiene Data'!$H$13,0,10*ROW('Hygiene Data'!H67))="","",OFFSET('Hygiene Data'!$H$13,0,10*ROW('Hygiene Data'!H67)))</f>
        <v/>
      </c>
      <c r="ED73" s="277" t="str">
        <f ca="true">+IF(OFFSET('Hygiene Data'!$I$11,0,10*ROW('Hygiene Data'!I67))="","",OFFSET('Hygiene Data'!$I$11,0,10*ROW('Hygiene Data'!I67)))</f>
        <v/>
      </c>
      <c r="EE73" s="277" t="str">
        <f ca="true">+IF(OFFSET('Hygiene Data'!$I$12,0,10*ROW('Hygiene Data'!I67))="","",OFFSET('Hygiene Data'!$I$12,0,10*ROW('Hygiene Data'!I67)))</f>
        <v/>
      </c>
      <c r="EF73" s="277"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3"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7"/>
      <c r="BS74" s="277" t="str">
        <f ca="true">+IF(OFFSET('Water Data'!$D$27,0,10*ROW('Water Data'!D68))="","",OFFSET('Water Data'!$D$27,0,10*ROW('Water Data'!D68)))</f>
        <v/>
      </c>
      <c r="BT74" s="277" t="str">
        <f ca="true">+IF(OFFSET('Water Data'!$D$28,0,10*ROW('Water Data'!D68))="","",OFFSET('Water Data'!$D$28,0,10*ROW('Water Data'!D68)))</f>
        <v/>
      </c>
      <c r="BU74" s="277" t="str">
        <f ca="true">+IF(OFFSET('Water Data'!$D$29,0,10*ROW('Water Data'!D68))="","",OFFSET('Water Data'!$D$29,0,10*ROW('Water Data'!D68)))</f>
        <v/>
      </c>
      <c r="BV74" s="277" t="str">
        <f ca="true">+IF(OFFSET('Water Data'!$E$27,0,10*ROW('Water Data'!E68))="","",OFFSET('Water Data'!$E$27,0,10*ROW('Water Data'!E68)))</f>
        <v/>
      </c>
      <c r="BW74" s="277" t="str">
        <f ca="true">+IF(OFFSET('Water Data'!$E$28,0,10*ROW('Water Data'!E68))="","",OFFSET('Water Data'!$E$28,0,10*ROW('Water Data'!E68)))</f>
        <v/>
      </c>
      <c r="BX74" s="277" t="str">
        <f ca="true">+IF(OFFSET('Water Data'!$E$29,0,10*ROW('Water Data'!E68))="","",OFFSET('Water Data'!$E$29,0,10*ROW('Water Data'!E68)))</f>
        <v/>
      </c>
      <c r="BY74" s="277" t="str">
        <f ca="true">+IF(OFFSET('Water Data'!$F$27,0,10*ROW('Water Data'!F68))="","",OFFSET('Water Data'!$F$27,0,10*ROW('Water Data'!F68)))</f>
        <v/>
      </c>
      <c r="BZ74" s="277" t="str">
        <f ca="true">+IF(OFFSET('Water Data'!$F$28,0,10*ROW('Water Data'!F68))="","",OFFSET('Water Data'!$F$28,0,10*ROW('Water Data'!F68)))</f>
        <v/>
      </c>
      <c r="CA74" s="277" t="str">
        <f ca="true">+IF(OFFSET('Water Data'!$F$29,0,10*ROW('Water Data'!F68))="","",OFFSET('Water Data'!$F$29,0,10*ROW('Water Data'!F68)))</f>
        <v/>
      </c>
      <c r="CB74" s="277" t="str">
        <f ca="true">+IF(OFFSET('Water Data'!$G$27,0,10*ROW('Water Data'!G68))="","",OFFSET('Water Data'!$G$27,0,10*ROW('Water Data'!G68)))</f>
        <v/>
      </c>
      <c r="CC74" s="277" t="str">
        <f ca="true">+IF(OFFSET('Water Data'!$G$28,0,10*ROW('Water Data'!G68))="","",OFFSET('Water Data'!$G$28,0,10*ROW('Water Data'!G68)))</f>
        <v/>
      </c>
      <c r="CD74" s="277" t="str">
        <f ca="true">+IF(OFFSET('Water Data'!$G$29,0,10*ROW('Water Data'!G68))="","",OFFSET('Water Data'!$G$29,0,10*ROW('Water Data'!G68)))</f>
        <v/>
      </c>
      <c r="CE74" s="277" t="str">
        <f ca="true">+IF(OFFSET('Water Data'!$H$27,0,10*ROW('Water Data'!H68))="","",OFFSET('Water Data'!$H$27,0,10*ROW('Water Data'!H68)))</f>
        <v/>
      </c>
      <c r="CF74" s="277" t="str">
        <f ca="true">+IF(OFFSET('Water Data'!$H$28,0,10*ROW('Water Data'!H68))="","",OFFSET('Water Data'!$H$28,0,10*ROW('Water Data'!H68)))</f>
        <v/>
      </c>
      <c r="CG74" s="277" t="str">
        <f ca="true">+IF(OFFSET('Water Data'!$H$29,0,10*ROW('Water Data'!H68))="","",OFFSET('Water Data'!$H$29,0,10*ROW('Water Data'!H68)))</f>
        <v/>
      </c>
      <c r="CH74" s="277" t="str">
        <f ca="true">+IF(OFFSET('Water Data'!$I$27,0,10*ROW('Water Data'!I68))="","",OFFSET('Water Data'!$I$27,0,10*ROW('Water Data'!I68)))</f>
        <v/>
      </c>
      <c r="CI74" s="277" t="str">
        <f ca="true">+IF(OFFSET('Water Data'!$I$28,0,10*ROW('Water Data'!I68))="","",OFFSET('Water Data'!$I$28,0,10*ROW('Water Data'!I68)))</f>
        <v/>
      </c>
      <c r="CJ74" s="277" t="str">
        <f ca="true">+IF(OFFSET('Water Data'!$I$29,0,10*ROW('Water Data'!I68))="","",OFFSET('Water Data'!$I$29,0,10*ROW('Water Data'!I68)))</f>
        <v/>
      </c>
      <c r="CK74" s="277" t="str">
        <f ca="true">+IF(OFFSET('Sanitation Data'!$D$28,0,10*ROW('Sanitation Data'!D68))="","",OFFSET('Sanitation Data'!$D$28,0,10*ROW('Sanitation Data'!D68)))</f>
        <v/>
      </c>
      <c r="CL74" s="277" t="str">
        <f ca="true">+IF(OFFSET('Sanitation Data'!$D$29,0,10*ROW('Sanitation Data'!D68))="","",OFFSET('Sanitation Data'!$D$29,0,10*ROW('Sanitation Data'!D68)))</f>
        <v/>
      </c>
      <c r="CM74" s="277" t="str">
        <f ca="true">+IF(OFFSET('Sanitation Data'!$D$30,0,10*ROW('Sanitation Data'!D68))="","",OFFSET('Sanitation Data'!$D$30,0,10*ROW('Sanitation Data'!D68)))</f>
        <v/>
      </c>
      <c r="CN74" s="277" t="str">
        <f ca="true">+IF(OFFSET('Sanitation Data'!$D$31,0,10*ROW('Sanitation Data'!D68))="","",OFFSET('Sanitation Data'!$D$31,0,10*ROW('Sanitation Data'!D68)))</f>
        <v/>
      </c>
      <c r="CO74" s="277" t="str">
        <f ca="true">+IF(OFFSET('Sanitation Data'!$D$32,0,10*ROW('Sanitation Data'!D68))="","",OFFSET('Sanitation Data'!$D$32,0,10*ROW('Sanitation Data'!D68)))</f>
        <v/>
      </c>
      <c r="CP74" s="277" t="str">
        <f ca="true">+IF(OFFSET('Sanitation Data'!$E$28,0,10*ROW('Sanitation Data'!E68))="","",OFFSET('Sanitation Data'!$E$28,0,10*ROW('Sanitation Data'!E68)))</f>
        <v/>
      </c>
      <c r="CQ74" s="277" t="str">
        <f ca="true">+IF(OFFSET('Sanitation Data'!$E$29,0,10*ROW('Sanitation Data'!E68))="","",OFFSET('Sanitation Data'!$E$29,0,10*ROW('Sanitation Data'!E68)))</f>
        <v/>
      </c>
      <c r="CR74" s="277" t="str">
        <f ca="true">+IF(OFFSET('Sanitation Data'!$E$30,0,10*ROW('Sanitation Data'!E68))="","",OFFSET('Sanitation Data'!$E$30,0,10*ROW('Sanitation Data'!E68)))</f>
        <v/>
      </c>
      <c r="CS74" s="277" t="str">
        <f ca="true">+IF(OFFSET('Sanitation Data'!$E$31,0,10*ROW('Sanitation Data'!E68))="","",OFFSET('Sanitation Data'!$E$31,0,10*ROW('Sanitation Data'!E68)))</f>
        <v/>
      </c>
      <c r="CT74" s="277" t="str">
        <f ca="true">+IF(OFFSET('Sanitation Data'!$E$32,0,10*ROW('Sanitation Data'!E68))="","",OFFSET('Sanitation Data'!$E$32,0,10*ROW('Sanitation Data'!E68)))</f>
        <v/>
      </c>
      <c r="CU74" s="277" t="str">
        <f ca="true">+IF(OFFSET('Sanitation Data'!$F$28,0,10*ROW('Sanitation Data'!F68))="","",OFFSET('Sanitation Data'!$F$28,0,10*ROW('Sanitation Data'!F68)))</f>
        <v/>
      </c>
      <c r="CV74" s="277" t="str">
        <f ca="true">+IF(OFFSET('Sanitation Data'!$F$29,0,10*ROW('Sanitation Data'!F68))="","",OFFSET('Sanitation Data'!$F$29,0,10*ROW('Sanitation Data'!F68)))</f>
        <v/>
      </c>
      <c r="CW74" s="277" t="str">
        <f ca="true">+IF(OFFSET('Sanitation Data'!$F$30,0,10*ROW('Sanitation Data'!F68))="","",OFFSET('Sanitation Data'!$F$30,0,10*ROW('Sanitation Data'!F68)))</f>
        <v/>
      </c>
      <c r="CX74" s="277" t="str">
        <f ca="true">+IF(OFFSET('Sanitation Data'!$F$31,0,10*ROW('Sanitation Data'!F68))="","",OFFSET('Sanitation Data'!$F$31,0,10*ROW('Sanitation Data'!F68)))</f>
        <v/>
      </c>
      <c r="CY74" s="277" t="str">
        <f ca="true">+IF(OFFSET('Sanitation Data'!$F$32,0,10*ROW('Sanitation Data'!F68))="","",OFFSET('Sanitation Data'!$F$32,0,10*ROW('Sanitation Data'!F68)))</f>
        <v/>
      </c>
      <c r="CZ74" s="277" t="str">
        <f ca="true">+IF(OFFSET('Sanitation Data'!$G$28,0,10*ROW('Sanitation Data'!G68))="","",OFFSET('Sanitation Data'!$G$28,0,10*ROW('Sanitation Data'!G68)))</f>
        <v/>
      </c>
      <c r="DA74" s="277" t="str">
        <f ca="true">+IF(OFFSET('Sanitation Data'!$G$29,0,10*ROW('Sanitation Data'!G68))="","",OFFSET('Sanitation Data'!$G$29,0,10*ROW('Sanitation Data'!G68)))</f>
        <v/>
      </c>
      <c r="DB74" s="277" t="str">
        <f ca="true">+IF(OFFSET('Sanitation Data'!$G$30,0,10*ROW('Sanitation Data'!G68))="","",OFFSET('Sanitation Data'!$G$30,0,10*ROW('Sanitation Data'!G68)))</f>
        <v/>
      </c>
      <c r="DC74" s="277" t="str">
        <f ca="true">+IF(OFFSET('Sanitation Data'!$G$31,0,10*ROW('Sanitation Data'!G68))="","",OFFSET('Sanitation Data'!$G$31,0,10*ROW('Sanitation Data'!G68)))</f>
        <v/>
      </c>
      <c r="DD74" s="277" t="str">
        <f ca="true">+IF(OFFSET('Sanitation Data'!$G$32,0,10*ROW('Sanitation Data'!G68))="","",OFFSET('Sanitation Data'!$G$32,0,10*ROW('Sanitation Data'!G68)))</f>
        <v/>
      </c>
      <c r="DE74" s="277" t="str">
        <f ca="true">+IF(OFFSET('Sanitation Data'!$H$28,0,10*ROW('Sanitation Data'!H68))="","",OFFSET('Sanitation Data'!$H$28,0,10*ROW('Sanitation Data'!H68)))</f>
        <v/>
      </c>
      <c r="DF74" s="277" t="str">
        <f ca="true">+IF(OFFSET('Sanitation Data'!$H$29,0,10*ROW('Sanitation Data'!H68))="","",OFFSET('Sanitation Data'!$H$29,0,10*ROW('Sanitation Data'!H68)))</f>
        <v/>
      </c>
      <c r="DG74" s="277" t="str">
        <f ca="true">+IF(OFFSET('Sanitation Data'!$H$30,0,10*ROW('Sanitation Data'!H68))="","",OFFSET('Sanitation Data'!$H$30,0,10*ROW('Sanitation Data'!H68)))</f>
        <v/>
      </c>
      <c r="DH74" s="277" t="str">
        <f ca="true">+IF(OFFSET('Sanitation Data'!$H$31,0,10*ROW('Sanitation Data'!H68))="","",OFFSET('Sanitation Data'!$H$31,0,10*ROW('Sanitation Data'!H68)))</f>
        <v/>
      </c>
      <c r="DI74" s="277" t="str">
        <f ca="true">+IF(OFFSET('Sanitation Data'!$H$32,0,10*ROW('Sanitation Data'!H68))="","",OFFSET('Sanitation Data'!$H$32,0,10*ROW('Sanitation Data'!H68)))</f>
        <v/>
      </c>
      <c r="DJ74" s="277" t="str">
        <f ca="true">+IF(OFFSET('Sanitation Data'!$I$28,0,10*ROW('Sanitation Data'!I68))="","",OFFSET('Sanitation Data'!$I$28,0,10*ROW('Sanitation Data'!I68)))</f>
        <v/>
      </c>
      <c r="DK74" s="277" t="str">
        <f ca="true">+IF(OFFSET('Sanitation Data'!$I$29,0,10*ROW('Sanitation Data'!I68))="","",OFFSET('Sanitation Data'!$I$29,0,10*ROW('Sanitation Data'!I68)))</f>
        <v/>
      </c>
      <c r="DL74" s="277" t="str">
        <f ca="true">+IF(OFFSET('Sanitation Data'!$I$30,0,10*ROW('Sanitation Data'!I68))="","",OFFSET('Sanitation Data'!$I$30,0,10*ROW('Sanitation Data'!I68)))</f>
        <v/>
      </c>
      <c r="DM74" s="277" t="str">
        <f ca="true">+IF(OFFSET('Sanitation Data'!$I$31,0,10*ROW('Sanitation Data'!I68))="","",OFFSET('Sanitation Data'!$I$31,0,10*ROW('Sanitation Data'!I68)))</f>
        <v/>
      </c>
      <c r="DN74" s="277" t="str">
        <f ca="true">+IF(OFFSET('Sanitation Data'!$I$32,0,10*ROW('Sanitation Data'!I68))="","",OFFSET('Sanitation Data'!$I$32,0,10*ROW('Sanitation Data'!I68)))</f>
        <v/>
      </c>
      <c r="DO74" s="277" t="str">
        <f ca="true">+IF(OFFSET('Hygiene Data'!$D$11,0,10*ROW('Hygiene Data'!D68))="","",OFFSET('Hygiene Data'!$D$11,0,10*ROW('Hygiene Data'!D68)))</f>
        <v/>
      </c>
      <c r="DP74" s="277" t="str">
        <f ca="true">+IF(OFFSET('Hygiene Data'!$D$12,0,10*ROW('Hygiene Data'!D68))="","",OFFSET('Hygiene Data'!$D$12,0,10*ROW('Hygiene Data'!D68)))</f>
        <v/>
      </c>
      <c r="DQ74" s="277" t="str">
        <f ca="true">+IF(OFFSET('Hygiene Data'!$D$13,0,10*ROW('Hygiene Data'!D68))="","",OFFSET('Hygiene Data'!$D$13,0,10*ROW('Hygiene Data'!D68)))</f>
        <v/>
      </c>
      <c r="DR74" s="277" t="str">
        <f ca="true">+IF(OFFSET('Hygiene Data'!$E$11,0,10*ROW('Hygiene Data'!E68))="","",OFFSET('Hygiene Data'!$E$11,0,10*ROW('Hygiene Data'!E68)))</f>
        <v/>
      </c>
      <c r="DS74" s="277" t="str">
        <f ca="true">+IF(OFFSET('Hygiene Data'!$E$12,0,10*ROW('Hygiene Data'!E68))="","",OFFSET('Hygiene Data'!$E$12,0,10*ROW('Hygiene Data'!E68)))</f>
        <v/>
      </c>
      <c r="DT74" s="277" t="str">
        <f ca="true">+IF(OFFSET('Hygiene Data'!$E$13,0,10*ROW('Hygiene Data'!E68))="","",OFFSET('Hygiene Data'!$E$13,0,10*ROW('Hygiene Data'!E68)))</f>
        <v/>
      </c>
      <c r="DU74" s="277" t="str">
        <f ca="true">+IF(OFFSET('Hygiene Data'!$F$11,0,10*ROW('Hygiene Data'!F68))="","",OFFSET('Hygiene Data'!$F$11,0,10*ROW('Hygiene Data'!F68)))</f>
        <v/>
      </c>
      <c r="DV74" s="277" t="str">
        <f ca="true">+IF(OFFSET('Hygiene Data'!$F$12,0,10*ROW('Hygiene Data'!F68))="","",OFFSET('Hygiene Data'!$F$12,0,10*ROW('Hygiene Data'!F68)))</f>
        <v/>
      </c>
      <c r="DW74" s="277" t="str">
        <f ca="true">+IF(OFFSET('Hygiene Data'!$F$13,0,10*ROW('Hygiene Data'!F68))="","",OFFSET('Hygiene Data'!$F$13,0,10*ROW('Hygiene Data'!F68)))</f>
        <v/>
      </c>
      <c r="DX74" s="277" t="str">
        <f ca="true">+IF(OFFSET('Hygiene Data'!$G$11,0,10*ROW('Hygiene Data'!G68))="","",OFFSET('Hygiene Data'!$G$11,0,10*ROW('Hygiene Data'!G68)))</f>
        <v/>
      </c>
      <c r="DY74" s="277" t="str">
        <f ca="true">+IF(OFFSET('Hygiene Data'!$G$12,0,10*ROW('Hygiene Data'!G68))="","",OFFSET('Hygiene Data'!$G$12,0,10*ROW('Hygiene Data'!G68)))</f>
        <v/>
      </c>
      <c r="DZ74" s="277" t="str">
        <f ca="true">+IF(OFFSET('Hygiene Data'!$G$13,0,10*ROW('Hygiene Data'!G68))="","",OFFSET('Hygiene Data'!$G$13,0,10*ROW('Hygiene Data'!G68)))</f>
        <v/>
      </c>
      <c r="EA74" s="277" t="str">
        <f ca="true">+IF(OFFSET('Hygiene Data'!$H$11,0,10*ROW('Hygiene Data'!H68))="","",OFFSET('Hygiene Data'!$H$11,0,10*ROW('Hygiene Data'!H68)))</f>
        <v/>
      </c>
      <c r="EB74" s="277" t="str">
        <f ca="true">+IF(OFFSET('Hygiene Data'!$H$12,0,10*ROW('Hygiene Data'!H68))="","",OFFSET('Hygiene Data'!$H$12,0,10*ROW('Hygiene Data'!H68)))</f>
        <v/>
      </c>
      <c r="EC74" s="277" t="str">
        <f ca="true">+IF(OFFSET('Hygiene Data'!$H$13,0,10*ROW('Hygiene Data'!H68))="","",OFFSET('Hygiene Data'!$H$13,0,10*ROW('Hygiene Data'!H68)))</f>
        <v/>
      </c>
      <c r="ED74" s="277" t="str">
        <f ca="true">+IF(OFFSET('Hygiene Data'!$I$11,0,10*ROW('Hygiene Data'!I68))="","",OFFSET('Hygiene Data'!$I$11,0,10*ROW('Hygiene Data'!I68)))</f>
        <v/>
      </c>
      <c r="EE74" s="277" t="str">
        <f ca="true">+IF(OFFSET('Hygiene Data'!$I$12,0,10*ROW('Hygiene Data'!I68))="","",OFFSET('Hygiene Data'!$I$12,0,10*ROW('Hygiene Data'!I68)))</f>
        <v/>
      </c>
      <c r="EF74" s="277"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3"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7"/>
      <c r="BS75" s="277" t="str">
        <f ca="true">+IF(OFFSET('Water Data'!$D$27,0,10*ROW('Water Data'!D69))="","",OFFSET('Water Data'!$D$27,0,10*ROW('Water Data'!D69)))</f>
        <v/>
      </c>
      <c r="BT75" s="277" t="str">
        <f ca="true">+IF(OFFSET('Water Data'!$D$28,0,10*ROW('Water Data'!D69))="","",OFFSET('Water Data'!$D$28,0,10*ROW('Water Data'!D69)))</f>
        <v/>
      </c>
      <c r="BU75" s="277" t="str">
        <f ca="true">+IF(OFFSET('Water Data'!$D$29,0,10*ROW('Water Data'!D69))="","",OFFSET('Water Data'!$D$29,0,10*ROW('Water Data'!D69)))</f>
        <v/>
      </c>
      <c r="BV75" s="277" t="str">
        <f ca="true">+IF(OFFSET('Water Data'!$E$27,0,10*ROW('Water Data'!E69))="","",OFFSET('Water Data'!$E$27,0,10*ROW('Water Data'!E69)))</f>
        <v/>
      </c>
      <c r="BW75" s="277" t="str">
        <f ca="true">+IF(OFFSET('Water Data'!$E$28,0,10*ROW('Water Data'!E69))="","",OFFSET('Water Data'!$E$28,0,10*ROW('Water Data'!E69)))</f>
        <v/>
      </c>
      <c r="BX75" s="277" t="str">
        <f ca="true">+IF(OFFSET('Water Data'!$E$29,0,10*ROW('Water Data'!E69))="","",OFFSET('Water Data'!$E$29,0,10*ROW('Water Data'!E69)))</f>
        <v/>
      </c>
      <c r="BY75" s="277" t="str">
        <f ca="true">+IF(OFFSET('Water Data'!$F$27,0,10*ROW('Water Data'!F69))="","",OFFSET('Water Data'!$F$27,0,10*ROW('Water Data'!F69)))</f>
        <v/>
      </c>
      <c r="BZ75" s="277" t="str">
        <f ca="true">+IF(OFFSET('Water Data'!$F$28,0,10*ROW('Water Data'!F69))="","",OFFSET('Water Data'!$F$28,0,10*ROW('Water Data'!F69)))</f>
        <v/>
      </c>
      <c r="CA75" s="277" t="str">
        <f ca="true">+IF(OFFSET('Water Data'!$F$29,0,10*ROW('Water Data'!F69))="","",OFFSET('Water Data'!$F$29,0,10*ROW('Water Data'!F69)))</f>
        <v/>
      </c>
      <c r="CB75" s="277" t="str">
        <f ca="true">+IF(OFFSET('Water Data'!$G$27,0,10*ROW('Water Data'!G69))="","",OFFSET('Water Data'!$G$27,0,10*ROW('Water Data'!G69)))</f>
        <v/>
      </c>
      <c r="CC75" s="277" t="str">
        <f ca="true">+IF(OFFSET('Water Data'!$G$28,0,10*ROW('Water Data'!G69))="","",OFFSET('Water Data'!$G$28,0,10*ROW('Water Data'!G69)))</f>
        <v/>
      </c>
      <c r="CD75" s="277" t="str">
        <f ca="true">+IF(OFFSET('Water Data'!$G$29,0,10*ROW('Water Data'!G69))="","",OFFSET('Water Data'!$G$29,0,10*ROW('Water Data'!G69)))</f>
        <v/>
      </c>
      <c r="CE75" s="277" t="str">
        <f ca="true">+IF(OFFSET('Water Data'!$H$27,0,10*ROW('Water Data'!H69))="","",OFFSET('Water Data'!$H$27,0,10*ROW('Water Data'!H69)))</f>
        <v/>
      </c>
      <c r="CF75" s="277" t="str">
        <f ca="true">+IF(OFFSET('Water Data'!$H$28,0,10*ROW('Water Data'!H69))="","",OFFSET('Water Data'!$H$28,0,10*ROW('Water Data'!H69)))</f>
        <v/>
      </c>
      <c r="CG75" s="277" t="str">
        <f ca="true">+IF(OFFSET('Water Data'!$H$29,0,10*ROW('Water Data'!H69))="","",OFFSET('Water Data'!$H$29,0,10*ROW('Water Data'!H69)))</f>
        <v/>
      </c>
      <c r="CH75" s="277" t="str">
        <f ca="true">+IF(OFFSET('Water Data'!$I$27,0,10*ROW('Water Data'!I69))="","",OFFSET('Water Data'!$I$27,0,10*ROW('Water Data'!I69)))</f>
        <v/>
      </c>
      <c r="CI75" s="277" t="str">
        <f ca="true">+IF(OFFSET('Water Data'!$I$28,0,10*ROW('Water Data'!I69))="","",OFFSET('Water Data'!$I$28,0,10*ROW('Water Data'!I69)))</f>
        <v/>
      </c>
      <c r="CJ75" s="277" t="str">
        <f ca="true">+IF(OFFSET('Water Data'!$I$29,0,10*ROW('Water Data'!I69))="","",OFFSET('Water Data'!$I$29,0,10*ROW('Water Data'!I69)))</f>
        <v/>
      </c>
      <c r="CK75" s="277" t="str">
        <f ca="true">+IF(OFFSET('Sanitation Data'!$D$28,0,10*ROW('Sanitation Data'!D69))="","",OFFSET('Sanitation Data'!$D$28,0,10*ROW('Sanitation Data'!D69)))</f>
        <v/>
      </c>
      <c r="CL75" s="277" t="str">
        <f ca="true">+IF(OFFSET('Sanitation Data'!$D$29,0,10*ROW('Sanitation Data'!D69))="","",OFFSET('Sanitation Data'!$D$29,0,10*ROW('Sanitation Data'!D69)))</f>
        <v/>
      </c>
      <c r="CM75" s="277" t="str">
        <f ca="true">+IF(OFFSET('Sanitation Data'!$D$30,0,10*ROW('Sanitation Data'!D69))="","",OFFSET('Sanitation Data'!$D$30,0,10*ROW('Sanitation Data'!D69)))</f>
        <v/>
      </c>
      <c r="CN75" s="277" t="str">
        <f ca="true">+IF(OFFSET('Sanitation Data'!$D$31,0,10*ROW('Sanitation Data'!D69))="","",OFFSET('Sanitation Data'!$D$31,0,10*ROW('Sanitation Data'!D69)))</f>
        <v/>
      </c>
      <c r="CO75" s="277" t="str">
        <f ca="true">+IF(OFFSET('Sanitation Data'!$D$32,0,10*ROW('Sanitation Data'!D69))="","",OFFSET('Sanitation Data'!$D$32,0,10*ROW('Sanitation Data'!D69)))</f>
        <v/>
      </c>
      <c r="CP75" s="277" t="str">
        <f ca="true">+IF(OFFSET('Sanitation Data'!$E$28,0,10*ROW('Sanitation Data'!E69))="","",OFFSET('Sanitation Data'!$E$28,0,10*ROW('Sanitation Data'!E69)))</f>
        <v/>
      </c>
      <c r="CQ75" s="277" t="str">
        <f ca="true">+IF(OFFSET('Sanitation Data'!$E$29,0,10*ROW('Sanitation Data'!E69))="","",OFFSET('Sanitation Data'!$E$29,0,10*ROW('Sanitation Data'!E69)))</f>
        <v/>
      </c>
      <c r="CR75" s="277" t="str">
        <f ca="true">+IF(OFFSET('Sanitation Data'!$E$30,0,10*ROW('Sanitation Data'!E69))="","",OFFSET('Sanitation Data'!$E$30,0,10*ROW('Sanitation Data'!E69)))</f>
        <v/>
      </c>
      <c r="CS75" s="277" t="str">
        <f ca="true">+IF(OFFSET('Sanitation Data'!$E$31,0,10*ROW('Sanitation Data'!E69))="","",OFFSET('Sanitation Data'!$E$31,0,10*ROW('Sanitation Data'!E69)))</f>
        <v/>
      </c>
      <c r="CT75" s="277" t="str">
        <f ca="true">+IF(OFFSET('Sanitation Data'!$E$32,0,10*ROW('Sanitation Data'!E69))="","",OFFSET('Sanitation Data'!$E$32,0,10*ROW('Sanitation Data'!E69)))</f>
        <v/>
      </c>
      <c r="CU75" s="277" t="str">
        <f ca="true">+IF(OFFSET('Sanitation Data'!$F$28,0,10*ROW('Sanitation Data'!F69))="","",OFFSET('Sanitation Data'!$F$28,0,10*ROW('Sanitation Data'!F69)))</f>
        <v/>
      </c>
      <c r="CV75" s="277" t="str">
        <f ca="true">+IF(OFFSET('Sanitation Data'!$F$29,0,10*ROW('Sanitation Data'!F69))="","",OFFSET('Sanitation Data'!$F$29,0,10*ROW('Sanitation Data'!F69)))</f>
        <v/>
      </c>
      <c r="CW75" s="277" t="str">
        <f ca="true">+IF(OFFSET('Sanitation Data'!$F$30,0,10*ROW('Sanitation Data'!F69))="","",OFFSET('Sanitation Data'!$F$30,0,10*ROW('Sanitation Data'!F69)))</f>
        <v/>
      </c>
      <c r="CX75" s="277" t="str">
        <f ca="true">+IF(OFFSET('Sanitation Data'!$F$31,0,10*ROW('Sanitation Data'!F69))="","",OFFSET('Sanitation Data'!$F$31,0,10*ROW('Sanitation Data'!F69)))</f>
        <v/>
      </c>
      <c r="CY75" s="277" t="str">
        <f ca="true">+IF(OFFSET('Sanitation Data'!$F$32,0,10*ROW('Sanitation Data'!F69))="","",OFFSET('Sanitation Data'!$F$32,0,10*ROW('Sanitation Data'!F69)))</f>
        <v/>
      </c>
      <c r="CZ75" s="277" t="str">
        <f ca="true">+IF(OFFSET('Sanitation Data'!$G$28,0,10*ROW('Sanitation Data'!G69))="","",OFFSET('Sanitation Data'!$G$28,0,10*ROW('Sanitation Data'!G69)))</f>
        <v/>
      </c>
      <c r="DA75" s="277" t="str">
        <f ca="true">+IF(OFFSET('Sanitation Data'!$G$29,0,10*ROW('Sanitation Data'!G69))="","",OFFSET('Sanitation Data'!$G$29,0,10*ROW('Sanitation Data'!G69)))</f>
        <v/>
      </c>
      <c r="DB75" s="277" t="str">
        <f ca="true">+IF(OFFSET('Sanitation Data'!$G$30,0,10*ROW('Sanitation Data'!G69))="","",OFFSET('Sanitation Data'!$G$30,0,10*ROW('Sanitation Data'!G69)))</f>
        <v/>
      </c>
      <c r="DC75" s="277" t="str">
        <f ca="true">+IF(OFFSET('Sanitation Data'!$G$31,0,10*ROW('Sanitation Data'!G69))="","",OFFSET('Sanitation Data'!$G$31,0,10*ROW('Sanitation Data'!G69)))</f>
        <v/>
      </c>
      <c r="DD75" s="277" t="str">
        <f ca="true">+IF(OFFSET('Sanitation Data'!$G$32,0,10*ROW('Sanitation Data'!G69))="","",OFFSET('Sanitation Data'!$G$32,0,10*ROW('Sanitation Data'!G69)))</f>
        <v/>
      </c>
      <c r="DE75" s="277" t="str">
        <f ca="true">+IF(OFFSET('Sanitation Data'!$H$28,0,10*ROW('Sanitation Data'!H69))="","",OFFSET('Sanitation Data'!$H$28,0,10*ROW('Sanitation Data'!H69)))</f>
        <v/>
      </c>
      <c r="DF75" s="277" t="str">
        <f ca="true">+IF(OFFSET('Sanitation Data'!$H$29,0,10*ROW('Sanitation Data'!H69))="","",OFFSET('Sanitation Data'!$H$29,0,10*ROW('Sanitation Data'!H69)))</f>
        <v/>
      </c>
      <c r="DG75" s="277" t="str">
        <f ca="true">+IF(OFFSET('Sanitation Data'!$H$30,0,10*ROW('Sanitation Data'!H69))="","",OFFSET('Sanitation Data'!$H$30,0,10*ROW('Sanitation Data'!H69)))</f>
        <v/>
      </c>
      <c r="DH75" s="277" t="str">
        <f ca="true">+IF(OFFSET('Sanitation Data'!$H$31,0,10*ROW('Sanitation Data'!H69))="","",OFFSET('Sanitation Data'!$H$31,0,10*ROW('Sanitation Data'!H69)))</f>
        <v/>
      </c>
      <c r="DI75" s="277" t="str">
        <f ca="true">+IF(OFFSET('Sanitation Data'!$H$32,0,10*ROW('Sanitation Data'!H69))="","",OFFSET('Sanitation Data'!$H$32,0,10*ROW('Sanitation Data'!H69)))</f>
        <v/>
      </c>
      <c r="DJ75" s="277" t="str">
        <f ca="true">+IF(OFFSET('Sanitation Data'!$I$28,0,10*ROW('Sanitation Data'!I69))="","",OFFSET('Sanitation Data'!$I$28,0,10*ROW('Sanitation Data'!I69)))</f>
        <v/>
      </c>
      <c r="DK75" s="277" t="str">
        <f ca="true">+IF(OFFSET('Sanitation Data'!$I$29,0,10*ROW('Sanitation Data'!I69))="","",OFFSET('Sanitation Data'!$I$29,0,10*ROW('Sanitation Data'!I69)))</f>
        <v/>
      </c>
      <c r="DL75" s="277" t="str">
        <f ca="true">+IF(OFFSET('Sanitation Data'!$I$30,0,10*ROW('Sanitation Data'!I69))="","",OFFSET('Sanitation Data'!$I$30,0,10*ROW('Sanitation Data'!I69)))</f>
        <v/>
      </c>
      <c r="DM75" s="277" t="str">
        <f ca="true">+IF(OFFSET('Sanitation Data'!$I$31,0,10*ROW('Sanitation Data'!I69))="","",OFFSET('Sanitation Data'!$I$31,0,10*ROW('Sanitation Data'!I69)))</f>
        <v/>
      </c>
      <c r="DN75" s="277" t="str">
        <f ca="true">+IF(OFFSET('Sanitation Data'!$I$32,0,10*ROW('Sanitation Data'!I69))="","",OFFSET('Sanitation Data'!$I$32,0,10*ROW('Sanitation Data'!I69)))</f>
        <v/>
      </c>
      <c r="DO75" s="277" t="str">
        <f ca="true">+IF(OFFSET('Hygiene Data'!$D$11,0,10*ROW('Hygiene Data'!D69))="","",OFFSET('Hygiene Data'!$D$11,0,10*ROW('Hygiene Data'!D69)))</f>
        <v/>
      </c>
      <c r="DP75" s="277" t="str">
        <f ca="true">+IF(OFFSET('Hygiene Data'!$D$12,0,10*ROW('Hygiene Data'!D69))="","",OFFSET('Hygiene Data'!$D$12,0,10*ROW('Hygiene Data'!D69)))</f>
        <v/>
      </c>
      <c r="DQ75" s="277" t="str">
        <f ca="true">+IF(OFFSET('Hygiene Data'!$D$13,0,10*ROW('Hygiene Data'!D69))="","",OFFSET('Hygiene Data'!$D$13,0,10*ROW('Hygiene Data'!D69)))</f>
        <v/>
      </c>
      <c r="DR75" s="277" t="str">
        <f ca="true">+IF(OFFSET('Hygiene Data'!$E$11,0,10*ROW('Hygiene Data'!E69))="","",OFFSET('Hygiene Data'!$E$11,0,10*ROW('Hygiene Data'!E69)))</f>
        <v/>
      </c>
      <c r="DS75" s="277" t="str">
        <f ca="true">+IF(OFFSET('Hygiene Data'!$E$12,0,10*ROW('Hygiene Data'!E69))="","",OFFSET('Hygiene Data'!$E$12,0,10*ROW('Hygiene Data'!E69)))</f>
        <v/>
      </c>
      <c r="DT75" s="277" t="str">
        <f ca="true">+IF(OFFSET('Hygiene Data'!$E$13,0,10*ROW('Hygiene Data'!E69))="","",OFFSET('Hygiene Data'!$E$13,0,10*ROW('Hygiene Data'!E69)))</f>
        <v/>
      </c>
      <c r="DU75" s="277" t="str">
        <f ca="true">+IF(OFFSET('Hygiene Data'!$F$11,0,10*ROW('Hygiene Data'!F69))="","",OFFSET('Hygiene Data'!$F$11,0,10*ROW('Hygiene Data'!F69)))</f>
        <v/>
      </c>
      <c r="DV75" s="277" t="str">
        <f ca="true">+IF(OFFSET('Hygiene Data'!$F$12,0,10*ROW('Hygiene Data'!F69))="","",OFFSET('Hygiene Data'!$F$12,0,10*ROW('Hygiene Data'!F69)))</f>
        <v/>
      </c>
      <c r="DW75" s="277" t="str">
        <f ca="true">+IF(OFFSET('Hygiene Data'!$F$13,0,10*ROW('Hygiene Data'!F69))="","",OFFSET('Hygiene Data'!$F$13,0,10*ROW('Hygiene Data'!F69)))</f>
        <v/>
      </c>
      <c r="DX75" s="277" t="str">
        <f ca="true">+IF(OFFSET('Hygiene Data'!$G$11,0,10*ROW('Hygiene Data'!G69))="","",OFFSET('Hygiene Data'!$G$11,0,10*ROW('Hygiene Data'!G69)))</f>
        <v/>
      </c>
      <c r="DY75" s="277" t="str">
        <f ca="true">+IF(OFFSET('Hygiene Data'!$G$12,0,10*ROW('Hygiene Data'!G69))="","",OFFSET('Hygiene Data'!$G$12,0,10*ROW('Hygiene Data'!G69)))</f>
        <v/>
      </c>
      <c r="DZ75" s="277" t="str">
        <f ca="true">+IF(OFFSET('Hygiene Data'!$G$13,0,10*ROW('Hygiene Data'!G69))="","",OFFSET('Hygiene Data'!$G$13,0,10*ROW('Hygiene Data'!G69)))</f>
        <v/>
      </c>
      <c r="EA75" s="277" t="str">
        <f ca="true">+IF(OFFSET('Hygiene Data'!$H$11,0,10*ROW('Hygiene Data'!H69))="","",OFFSET('Hygiene Data'!$H$11,0,10*ROW('Hygiene Data'!H69)))</f>
        <v/>
      </c>
      <c r="EB75" s="277" t="str">
        <f ca="true">+IF(OFFSET('Hygiene Data'!$H$12,0,10*ROW('Hygiene Data'!H69))="","",OFFSET('Hygiene Data'!$H$12,0,10*ROW('Hygiene Data'!H69)))</f>
        <v/>
      </c>
      <c r="EC75" s="277" t="str">
        <f ca="true">+IF(OFFSET('Hygiene Data'!$H$13,0,10*ROW('Hygiene Data'!H69))="","",OFFSET('Hygiene Data'!$H$13,0,10*ROW('Hygiene Data'!H69)))</f>
        <v/>
      </c>
      <c r="ED75" s="277" t="str">
        <f ca="true">+IF(OFFSET('Hygiene Data'!$I$11,0,10*ROW('Hygiene Data'!I69))="","",OFFSET('Hygiene Data'!$I$11,0,10*ROW('Hygiene Data'!I69)))</f>
        <v/>
      </c>
      <c r="EE75" s="277" t="str">
        <f ca="true">+IF(OFFSET('Hygiene Data'!$I$12,0,10*ROW('Hygiene Data'!I69))="","",OFFSET('Hygiene Data'!$I$12,0,10*ROW('Hygiene Data'!I69)))</f>
        <v/>
      </c>
      <c r="EF75" s="277"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3"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7"/>
      <c r="BS76" s="277" t="str">
        <f ca="true">+IF(OFFSET('Water Data'!$D$27,0,10*ROW('Water Data'!D70))="","",OFFSET('Water Data'!$D$27,0,10*ROW('Water Data'!D70)))</f>
        <v/>
      </c>
      <c r="BT76" s="277" t="str">
        <f ca="true">+IF(OFFSET('Water Data'!$D$28,0,10*ROW('Water Data'!D70))="","",OFFSET('Water Data'!$D$28,0,10*ROW('Water Data'!D70)))</f>
        <v/>
      </c>
      <c r="BU76" s="277" t="str">
        <f ca="true">+IF(OFFSET('Water Data'!$D$29,0,10*ROW('Water Data'!D70))="","",OFFSET('Water Data'!$D$29,0,10*ROW('Water Data'!D70)))</f>
        <v/>
      </c>
      <c r="BV76" s="277" t="str">
        <f ca="true">+IF(OFFSET('Water Data'!$E$27,0,10*ROW('Water Data'!E70))="","",OFFSET('Water Data'!$E$27,0,10*ROW('Water Data'!E70)))</f>
        <v/>
      </c>
      <c r="BW76" s="277" t="str">
        <f ca="true">+IF(OFFSET('Water Data'!$E$28,0,10*ROW('Water Data'!E70))="","",OFFSET('Water Data'!$E$28,0,10*ROW('Water Data'!E70)))</f>
        <v/>
      </c>
      <c r="BX76" s="277" t="str">
        <f ca="true">+IF(OFFSET('Water Data'!$E$29,0,10*ROW('Water Data'!E70))="","",OFFSET('Water Data'!$E$29,0,10*ROW('Water Data'!E70)))</f>
        <v/>
      </c>
      <c r="BY76" s="277" t="str">
        <f ca="true">+IF(OFFSET('Water Data'!$F$27,0,10*ROW('Water Data'!F70))="","",OFFSET('Water Data'!$F$27,0,10*ROW('Water Data'!F70)))</f>
        <v/>
      </c>
      <c r="BZ76" s="277" t="str">
        <f ca="true">+IF(OFFSET('Water Data'!$F$28,0,10*ROW('Water Data'!F70))="","",OFFSET('Water Data'!$F$28,0,10*ROW('Water Data'!F70)))</f>
        <v/>
      </c>
      <c r="CA76" s="277" t="str">
        <f ca="true">+IF(OFFSET('Water Data'!$F$29,0,10*ROW('Water Data'!F70))="","",OFFSET('Water Data'!$F$29,0,10*ROW('Water Data'!F70)))</f>
        <v/>
      </c>
      <c r="CB76" s="277" t="str">
        <f ca="true">+IF(OFFSET('Water Data'!$G$27,0,10*ROW('Water Data'!G70))="","",OFFSET('Water Data'!$G$27,0,10*ROW('Water Data'!G70)))</f>
        <v/>
      </c>
      <c r="CC76" s="277" t="str">
        <f ca="true">+IF(OFFSET('Water Data'!$G$28,0,10*ROW('Water Data'!G70))="","",OFFSET('Water Data'!$G$28,0,10*ROW('Water Data'!G70)))</f>
        <v/>
      </c>
      <c r="CD76" s="277" t="str">
        <f ca="true">+IF(OFFSET('Water Data'!$G$29,0,10*ROW('Water Data'!G70))="","",OFFSET('Water Data'!$G$29,0,10*ROW('Water Data'!G70)))</f>
        <v/>
      </c>
      <c r="CE76" s="277" t="str">
        <f ca="true">+IF(OFFSET('Water Data'!$H$27,0,10*ROW('Water Data'!H70))="","",OFFSET('Water Data'!$H$27,0,10*ROW('Water Data'!H70)))</f>
        <v/>
      </c>
      <c r="CF76" s="277" t="str">
        <f ca="true">+IF(OFFSET('Water Data'!$H$28,0,10*ROW('Water Data'!H70))="","",OFFSET('Water Data'!$H$28,0,10*ROW('Water Data'!H70)))</f>
        <v/>
      </c>
      <c r="CG76" s="277" t="str">
        <f ca="true">+IF(OFFSET('Water Data'!$H$29,0,10*ROW('Water Data'!H70))="","",OFFSET('Water Data'!$H$29,0,10*ROW('Water Data'!H70)))</f>
        <v/>
      </c>
      <c r="CH76" s="277" t="str">
        <f ca="true">+IF(OFFSET('Water Data'!$I$27,0,10*ROW('Water Data'!I70))="","",OFFSET('Water Data'!$I$27,0,10*ROW('Water Data'!I70)))</f>
        <v/>
      </c>
      <c r="CI76" s="277" t="str">
        <f ca="true">+IF(OFFSET('Water Data'!$I$28,0,10*ROW('Water Data'!I70))="","",OFFSET('Water Data'!$I$28,0,10*ROW('Water Data'!I70)))</f>
        <v/>
      </c>
      <c r="CJ76" s="277" t="str">
        <f ca="true">+IF(OFFSET('Water Data'!$I$29,0,10*ROW('Water Data'!I70))="","",OFFSET('Water Data'!$I$29,0,10*ROW('Water Data'!I70)))</f>
        <v/>
      </c>
      <c r="CK76" s="277" t="str">
        <f ca="true">+IF(OFFSET('Sanitation Data'!$D$28,0,10*ROW('Sanitation Data'!D70))="","",OFFSET('Sanitation Data'!$D$28,0,10*ROW('Sanitation Data'!D70)))</f>
        <v/>
      </c>
      <c r="CL76" s="277" t="str">
        <f ca="true">+IF(OFFSET('Sanitation Data'!$D$29,0,10*ROW('Sanitation Data'!D70))="","",OFFSET('Sanitation Data'!$D$29,0,10*ROW('Sanitation Data'!D70)))</f>
        <v/>
      </c>
      <c r="CM76" s="277" t="str">
        <f ca="true">+IF(OFFSET('Sanitation Data'!$D$30,0,10*ROW('Sanitation Data'!D70))="","",OFFSET('Sanitation Data'!$D$30,0,10*ROW('Sanitation Data'!D70)))</f>
        <v/>
      </c>
      <c r="CN76" s="277" t="str">
        <f ca="true">+IF(OFFSET('Sanitation Data'!$D$31,0,10*ROW('Sanitation Data'!D70))="","",OFFSET('Sanitation Data'!$D$31,0,10*ROW('Sanitation Data'!D70)))</f>
        <v/>
      </c>
      <c r="CO76" s="277" t="str">
        <f ca="true">+IF(OFFSET('Sanitation Data'!$D$32,0,10*ROW('Sanitation Data'!D70))="","",OFFSET('Sanitation Data'!$D$32,0,10*ROW('Sanitation Data'!D70)))</f>
        <v/>
      </c>
      <c r="CP76" s="277" t="str">
        <f ca="true">+IF(OFFSET('Sanitation Data'!$E$28,0,10*ROW('Sanitation Data'!E70))="","",OFFSET('Sanitation Data'!$E$28,0,10*ROW('Sanitation Data'!E70)))</f>
        <v/>
      </c>
      <c r="CQ76" s="277" t="str">
        <f ca="true">+IF(OFFSET('Sanitation Data'!$E$29,0,10*ROW('Sanitation Data'!E70))="","",OFFSET('Sanitation Data'!$E$29,0,10*ROW('Sanitation Data'!E70)))</f>
        <v/>
      </c>
      <c r="CR76" s="277" t="str">
        <f ca="true">+IF(OFFSET('Sanitation Data'!$E$30,0,10*ROW('Sanitation Data'!E70))="","",OFFSET('Sanitation Data'!$E$30,0,10*ROW('Sanitation Data'!E70)))</f>
        <v/>
      </c>
      <c r="CS76" s="277" t="str">
        <f ca="true">+IF(OFFSET('Sanitation Data'!$E$31,0,10*ROW('Sanitation Data'!E70))="","",OFFSET('Sanitation Data'!$E$31,0,10*ROW('Sanitation Data'!E70)))</f>
        <v/>
      </c>
      <c r="CT76" s="277" t="str">
        <f ca="true">+IF(OFFSET('Sanitation Data'!$E$32,0,10*ROW('Sanitation Data'!E70))="","",OFFSET('Sanitation Data'!$E$32,0,10*ROW('Sanitation Data'!E70)))</f>
        <v/>
      </c>
      <c r="CU76" s="277" t="str">
        <f ca="true">+IF(OFFSET('Sanitation Data'!$F$28,0,10*ROW('Sanitation Data'!F70))="","",OFFSET('Sanitation Data'!$F$28,0,10*ROW('Sanitation Data'!F70)))</f>
        <v/>
      </c>
      <c r="CV76" s="277" t="str">
        <f ca="true">+IF(OFFSET('Sanitation Data'!$F$29,0,10*ROW('Sanitation Data'!F70))="","",OFFSET('Sanitation Data'!$F$29,0,10*ROW('Sanitation Data'!F70)))</f>
        <v/>
      </c>
      <c r="CW76" s="277" t="str">
        <f ca="true">+IF(OFFSET('Sanitation Data'!$F$30,0,10*ROW('Sanitation Data'!F70))="","",OFFSET('Sanitation Data'!$F$30,0,10*ROW('Sanitation Data'!F70)))</f>
        <v/>
      </c>
      <c r="CX76" s="277" t="str">
        <f ca="true">+IF(OFFSET('Sanitation Data'!$F$31,0,10*ROW('Sanitation Data'!F70))="","",OFFSET('Sanitation Data'!$F$31,0,10*ROW('Sanitation Data'!F70)))</f>
        <v/>
      </c>
      <c r="CY76" s="277" t="str">
        <f ca="true">+IF(OFFSET('Sanitation Data'!$F$32,0,10*ROW('Sanitation Data'!F70))="","",OFFSET('Sanitation Data'!$F$32,0,10*ROW('Sanitation Data'!F70)))</f>
        <v/>
      </c>
      <c r="CZ76" s="277" t="str">
        <f ca="true">+IF(OFFSET('Sanitation Data'!$G$28,0,10*ROW('Sanitation Data'!G70))="","",OFFSET('Sanitation Data'!$G$28,0,10*ROW('Sanitation Data'!G70)))</f>
        <v/>
      </c>
      <c r="DA76" s="277" t="str">
        <f ca="true">+IF(OFFSET('Sanitation Data'!$G$29,0,10*ROW('Sanitation Data'!G70))="","",OFFSET('Sanitation Data'!$G$29,0,10*ROW('Sanitation Data'!G70)))</f>
        <v/>
      </c>
      <c r="DB76" s="277" t="str">
        <f ca="true">+IF(OFFSET('Sanitation Data'!$G$30,0,10*ROW('Sanitation Data'!G70))="","",OFFSET('Sanitation Data'!$G$30,0,10*ROW('Sanitation Data'!G70)))</f>
        <v/>
      </c>
      <c r="DC76" s="277" t="str">
        <f ca="true">+IF(OFFSET('Sanitation Data'!$G$31,0,10*ROW('Sanitation Data'!G70))="","",OFFSET('Sanitation Data'!$G$31,0,10*ROW('Sanitation Data'!G70)))</f>
        <v/>
      </c>
      <c r="DD76" s="277" t="str">
        <f ca="true">+IF(OFFSET('Sanitation Data'!$G$32,0,10*ROW('Sanitation Data'!G70))="","",OFFSET('Sanitation Data'!$G$32,0,10*ROW('Sanitation Data'!G70)))</f>
        <v/>
      </c>
      <c r="DE76" s="277" t="str">
        <f ca="true">+IF(OFFSET('Sanitation Data'!$H$28,0,10*ROW('Sanitation Data'!H70))="","",OFFSET('Sanitation Data'!$H$28,0,10*ROW('Sanitation Data'!H70)))</f>
        <v/>
      </c>
      <c r="DF76" s="277" t="str">
        <f ca="true">+IF(OFFSET('Sanitation Data'!$H$29,0,10*ROW('Sanitation Data'!H70))="","",OFFSET('Sanitation Data'!$H$29,0,10*ROW('Sanitation Data'!H70)))</f>
        <v/>
      </c>
      <c r="DG76" s="277" t="str">
        <f ca="true">+IF(OFFSET('Sanitation Data'!$H$30,0,10*ROW('Sanitation Data'!H70))="","",OFFSET('Sanitation Data'!$H$30,0,10*ROW('Sanitation Data'!H70)))</f>
        <v/>
      </c>
      <c r="DH76" s="277" t="str">
        <f ca="true">+IF(OFFSET('Sanitation Data'!$H$31,0,10*ROW('Sanitation Data'!H70))="","",OFFSET('Sanitation Data'!$H$31,0,10*ROW('Sanitation Data'!H70)))</f>
        <v/>
      </c>
      <c r="DI76" s="277" t="str">
        <f ca="true">+IF(OFFSET('Sanitation Data'!$H$32,0,10*ROW('Sanitation Data'!H70))="","",OFFSET('Sanitation Data'!$H$32,0,10*ROW('Sanitation Data'!H70)))</f>
        <v/>
      </c>
      <c r="DJ76" s="277" t="str">
        <f ca="true">+IF(OFFSET('Sanitation Data'!$I$28,0,10*ROW('Sanitation Data'!I70))="","",OFFSET('Sanitation Data'!$I$28,0,10*ROW('Sanitation Data'!I70)))</f>
        <v/>
      </c>
      <c r="DK76" s="277" t="str">
        <f ca="true">+IF(OFFSET('Sanitation Data'!$I$29,0,10*ROW('Sanitation Data'!I70))="","",OFFSET('Sanitation Data'!$I$29,0,10*ROW('Sanitation Data'!I70)))</f>
        <v/>
      </c>
      <c r="DL76" s="277" t="str">
        <f ca="true">+IF(OFFSET('Sanitation Data'!$I$30,0,10*ROW('Sanitation Data'!I70))="","",OFFSET('Sanitation Data'!$I$30,0,10*ROW('Sanitation Data'!I70)))</f>
        <v/>
      </c>
      <c r="DM76" s="277" t="str">
        <f ca="true">+IF(OFFSET('Sanitation Data'!$I$31,0,10*ROW('Sanitation Data'!I70))="","",OFFSET('Sanitation Data'!$I$31,0,10*ROW('Sanitation Data'!I70)))</f>
        <v/>
      </c>
      <c r="DN76" s="277" t="str">
        <f ca="true">+IF(OFFSET('Sanitation Data'!$I$32,0,10*ROW('Sanitation Data'!I70))="","",OFFSET('Sanitation Data'!$I$32,0,10*ROW('Sanitation Data'!I70)))</f>
        <v/>
      </c>
      <c r="DO76" s="277" t="str">
        <f ca="true">+IF(OFFSET('Hygiene Data'!$D$11,0,10*ROW('Hygiene Data'!D70))="","",OFFSET('Hygiene Data'!$D$11,0,10*ROW('Hygiene Data'!D70)))</f>
        <v/>
      </c>
      <c r="DP76" s="277" t="str">
        <f ca="true">+IF(OFFSET('Hygiene Data'!$D$12,0,10*ROW('Hygiene Data'!D70))="","",OFFSET('Hygiene Data'!$D$12,0,10*ROW('Hygiene Data'!D70)))</f>
        <v/>
      </c>
      <c r="DQ76" s="277" t="str">
        <f ca="true">+IF(OFFSET('Hygiene Data'!$D$13,0,10*ROW('Hygiene Data'!D70))="","",OFFSET('Hygiene Data'!$D$13,0,10*ROW('Hygiene Data'!D70)))</f>
        <v/>
      </c>
      <c r="DR76" s="277" t="str">
        <f ca="true">+IF(OFFSET('Hygiene Data'!$E$11,0,10*ROW('Hygiene Data'!E70))="","",OFFSET('Hygiene Data'!$E$11,0,10*ROW('Hygiene Data'!E70)))</f>
        <v/>
      </c>
      <c r="DS76" s="277" t="str">
        <f ca="true">+IF(OFFSET('Hygiene Data'!$E$12,0,10*ROW('Hygiene Data'!E70))="","",OFFSET('Hygiene Data'!$E$12,0,10*ROW('Hygiene Data'!E70)))</f>
        <v/>
      </c>
      <c r="DT76" s="277" t="str">
        <f ca="true">+IF(OFFSET('Hygiene Data'!$E$13,0,10*ROW('Hygiene Data'!E70))="","",OFFSET('Hygiene Data'!$E$13,0,10*ROW('Hygiene Data'!E70)))</f>
        <v/>
      </c>
      <c r="DU76" s="277" t="str">
        <f ca="true">+IF(OFFSET('Hygiene Data'!$F$11,0,10*ROW('Hygiene Data'!F70))="","",OFFSET('Hygiene Data'!$F$11,0,10*ROW('Hygiene Data'!F70)))</f>
        <v/>
      </c>
      <c r="DV76" s="277" t="str">
        <f ca="true">+IF(OFFSET('Hygiene Data'!$F$12,0,10*ROW('Hygiene Data'!F70))="","",OFFSET('Hygiene Data'!$F$12,0,10*ROW('Hygiene Data'!F70)))</f>
        <v/>
      </c>
      <c r="DW76" s="277" t="str">
        <f ca="true">+IF(OFFSET('Hygiene Data'!$F$13,0,10*ROW('Hygiene Data'!F70))="","",OFFSET('Hygiene Data'!$F$13,0,10*ROW('Hygiene Data'!F70)))</f>
        <v/>
      </c>
      <c r="DX76" s="277" t="str">
        <f ca="true">+IF(OFFSET('Hygiene Data'!$G$11,0,10*ROW('Hygiene Data'!G70))="","",OFFSET('Hygiene Data'!$G$11,0,10*ROW('Hygiene Data'!G70)))</f>
        <v/>
      </c>
      <c r="DY76" s="277" t="str">
        <f ca="true">+IF(OFFSET('Hygiene Data'!$G$12,0,10*ROW('Hygiene Data'!G70))="","",OFFSET('Hygiene Data'!$G$12,0,10*ROW('Hygiene Data'!G70)))</f>
        <v/>
      </c>
      <c r="DZ76" s="277" t="str">
        <f ca="true">+IF(OFFSET('Hygiene Data'!$G$13,0,10*ROW('Hygiene Data'!G70))="","",OFFSET('Hygiene Data'!$G$13,0,10*ROW('Hygiene Data'!G70)))</f>
        <v/>
      </c>
      <c r="EA76" s="277" t="str">
        <f ca="true">+IF(OFFSET('Hygiene Data'!$H$11,0,10*ROW('Hygiene Data'!H70))="","",OFFSET('Hygiene Data'!$H$11,0,10*ROW('Hygiene Data'!H70)))</f>
        <v/>
      </c>
      <c r="EB76" s="277" t="str">
        <f ca="true">+IF(OFFSET('Hygiene Data'!$H$12,0,10*ROW('Hygiene Data'!H70))="","",OFFSET('Hygiene Data'!$H$12,0,10*ROW('Hygiene Data'!H70)))</f>
        <v/>
      </c>
      <c r="EC76" s="277" t="str">
        <f ca="true">+IF(OFFSET('Hygiene Data'!$H$13,0,10*ROW('Hygiene Data'!H70))="","",OFFSET('Hygiene Data'!$H$13,0,10*ROW('Hygiene Data'!H70)))</f>
        <v/>
      </c>
      <c r="ED76" s="277" t="str">
        <f ca="true">+IF(OFFSET('Hygiene Data'!$I$11,0,10*ROW('Hygiene Data'!I70))="","",OFFSET('Hygiene Data'!$I$11,0,10*ROW('Hygiene Data'!I70)))</f>
        <v/>
      </c>
      <c r="EE76" s="277" t="str">
        <f ca="true">+IF(OFFSET('Hygiene Data'!$I$12,0,10*ROW('Hygiene Data'!I70))="","",OFFSET('Hygiene Data'!$I$12,0,10*ROW('Hygiene Data'!I70)))</f>
        <v/>
      </c>
      <c r="EF76" s="277"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3"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7"/>
      <c r="BS77" s="277" t="str">
        <f ca="true">+IF(OFFSET('Water Data'!$D$27,0,10*ROW('Water Data'!D71))="","",OFFSET('Water Data'!$D$27,0,10*ROW('Water Data'!D71)))</f>
        <v/>
      </c>
      <c r="BT77" s="277" t="str">
        <f ca="true">+IF(OFFSET('Water Data'!$D$28,0,10*ROW('Water Data'!D71))="","",OFFSET('Water Data'!$D$28,0,10*ROW('Water Data'!D71)))</f>
        <v/>
      </c>
      <c r="BU77" s="277" t="str">
        <f ca="true">+IF(OFFSET('Water Data'!$D$29,0,10*ROW('Water Data'!D71))="","",OFFSET('Water Data'!$D$29,0,10*ROW('Water Data'!D71)))</f>
        <v/>
      </c>
      <c r="BV77" s="277" t="str">
        <f ca="true">+IF(OFFSET('Water Data'!$E$27,0,10*ROW('Water Data'!E71))="","",OFFSET('Water Data'!$E$27,0,10*ROW('Water Data'!E71)))</f>
        <v/>
      </c>
      <c r="BW77" s="277" t="str">
        <f ca="true">+IF(OFFSET('Water Data'!$E$28,0,10*ROW('Water Data'!E71))="","",OFFSET('Water Data'!$E$28,0,10*ROW('Water Data'!E71)))</f>
        <v/>
      </c>
      <c r="BX77" s="277" t="str">
        <f ca="true">+IF(OFFSET('Water Data'!$E$29,0,10*ROW('Water Data'!E71))="","",OFFSET('Water Data'!$E$29,0,10*ROW('Water Data'!E71)))</f>
        <v/>
      </c>
      <c r="BY77" s="277" t="str">
        <f ca="true">+IF(OFFSET('Water Data'!$F$27,0,10*ROW('Water Data'!F71))="","",OFFSET('Water Data'!$F$27,0,10*ROW('Water Data'!F71)))</f>
        <v/>
      </c>
      <c r="BZ77" s="277" t="str">
        <f ca="true">+IF(OFFSET('Water Data'!$F$28,0,10*ROW('Water Data'!F71))="","",OFFSET('Water Data'!$F$28,0,10*ROW('Water Data'!F71)))</f>
        <v/>
      </c>
      <c r="CA77" s="277" t="str">
        <f ca="true">+IF(OFFSET('Water Data'!$F$29,0,10*ROW('Water Data'!F71))="","",OFFSET('Water Data'!$F$29,0,10*ROW('Water Data'!F71)))</f>
        <v/>
      </c>
      <c r="CB77" s="277" t="str">
        <f ca="true">+IF(OFFSET('Water Data'!$G$27,0,10*ROW('Water Data'!G71))="","",OFFSET('Water Data'!$G$27,0,10*ROW('Water Data'!G71)))</f>
        <v/>
      </c>
      <c r="CC77" s="277" t="str">
        <f ca="true">+IF(OFFSET('Water Data'!$G$28,0,10*ROW('Water Data'!G71))="","",OFFSET('Water Data'!$G$28,0,10*ROW('Water Data'!G71)))</f>
        <v/>
      </c>
      <c r="CD77" s="277" t="str">
        <f ca="true">+IF(OFFSET('Water Data'!$G$29,0,10*ROW('Water Data'!G71))="","",OFFSET('Water Data'!$G$29,0,10*ROW('Water Data'!G71)))</f>
        <v/>
      </c>
      <c r="CE77" s="277" t="str">
        <f ca="true">+IF(OFFSET('Water Data'!$H$27,0,10*ROW('Water Data'!H71))="","",OFFSET('Water Data'!$H$27,0,10*ROW('Water Data'!H71)))</f>
        <v/>
      </c>
      <c r="CF77" s="277" t="str">
        <f ca="true">+IF(OFFSET('Water Data'!$H$28,0,10*ROW('Water Data'!H71))="","",OFFSET('Water Data'!$H$28,0,10*ROW('Water Data'!H71)))</f>
        <v/>
      </c>
      <c r="CG77" s="277" t="str">
        <f ca="true">+IF(OFFSET('Water Data'!$H$29,0,10*ROW('Water Data'!H71))="","",OFFSET('Water Data'!$H$29,0,10*ROW('Water Data'!H71)))</f>
        <v/>
      </c>
      <c r="CH77" s="277" t="str">
        <f ca="true">+IF(OFFSET('Water Data'!$I$27,0,10*ROW('Water Data'!I71))="","",OFFSET('Water Data'!$I$27,0,10*ROW('Water Data'!I71)))</f>
        <v/>
      </c>
      <c r="CI77" s="277" t="str">
        <f ca="true">+IF(OFFSET('Water Data'!$I$28,0,10*ROW('Water Data'!I71))="","",OFFSET('Water Data'!$I$28,0,10*ROW('Water Data'!I71)))</f>
        <v/>
      </c>
      <c r="CJ77" s="277" t="str">
        <f ca="true">+IF(OFFSET('Water Data'!$I$29,0,10*ROW('Water Data'!I71))="","",OFFSET('Water Data'!$I$29,0,10*ROW('Water Data'!I71)))</f>
        <v/>
      </c>
      <c r="CK77" s="277" t="str">
        <f ca="true">+IF(OFFSET('Sanitation Data'!$D$28,0,10*ROW('Sanitation Data'!D71))="","",OFFSET('Sanitation Data'!$D$28,0,10*ROW('Sanitation Data'!D71)))</f>
        <v/>
      </c>
      <c r="CL77" s="277" t="str">
        <f ca="true">+IF(OFFSET('Sanitation Data'!$D$29,0,10*ROW('Sanitation Data'!D71))="","",OFFSET('Sanitation Data'!$D$29,0,10*ROW('Sanitation Data'!D71)))</f>
        <v/>
      </c>
      <c r="CM77" s="277" t="str">
        <f ca="true">+IF(OFFSET('Sanitation Data'!$D$30,0,10*ROW('Sanitation Data'!D71))="","",OFFSET('Sanitation Data'!$D$30,0,10*ROW('Sanitation Data'!D71)))</f>
        <v/>
      </c>
      <c r="CN77" s="277" t="str">
        <f ca="true">+IF(OFFSET('Sanitation Data'!$D$31,0,10*ROW('Sanitation Data'!D71))="","",OFFSET('Sanitation Data'!$D$31,0,10*ROW('Sanitation Data'!D71)))</f>
        <v/>
      </c>
      <c r="CO77" s="277" t="str">
        <f ca="true">+IF(OFFSET('Sanitation Data'!$D$32,0,10*ROW('Sanitation Data'!D71))="","",OFFSET('Sanitation Data'!$D$32,0,10*ROW('Sanitation Data'!D71)))</f>
        <v/>
      </c>
      <c r="CP77" s="277" t="str">
        <f ca="true">+IF(OFFSET('Sanitation Data'!$E$28,0,10*ROW('Sanitation Data'!E71))="","",OFFSET('Sanitation Data'!$E$28,0,10*ROW('Sanitation Data'!E71)))</f>
        <v/>
      </c>
      <c r="CQ77" s="277" t="str">
        <f ca="true">+IF(OFFSET('Sanitation Data'!$E$29,0,10*ROW('Sanitation Data'!E71))="","",OFFSET('Sanitation Data'!$E$29,0,10*ROW('Sanitation Data'!E71)))</f>
        <v/>
      </c>
      <c r="CR77" s="277" t="str">
        <f ca="true">+IF(OFFSET('Sanitation Data'!$E$30,0,10*ROW('Sanitation Data'!E71))="","",OFFSET('Sanitation Data'!$E$30,0,10*ROW('Sanitation Data'!E71)))</f>
        <v/>
      </c>
      <c r="CS77" s="277" t="str">
        <f ca="true">+IF(OFFSET('Sanitation Data'!$E$31,0,10*ROW('Sanitation Data'!E71))="","",OFFSET('Sanitation Data'!$E$31,0,10*ROW('Sanitation Data'!E71)))</f>
        <v/>
      </c>
      <c r="CT77" s="277" t="str">
        <f ca="true">+IF(OFFSET('Sanitation Data'!$E$32,0,10*ROW('Sanitation Data'!E71))="","",OFFSET('Sanitation Data'!$E$32,0,10*ROW('Sanitation Data'!E71)))</f>
        <v/>
      </c>
      <c r="CU77" s="277" t="str">
        <f ca="true">+IF(OFFSET('Sanitation Data'!$F$28,0,10*ROW('Sanitation Data'!F71))="","",OFFSET('Sanitation Data'!$F$28,0,10*ROW('Sanitation Data'!F71)))</f>
        <v/>
      </c>
      <c r="CV77" s="277" t="str">
        <f ca="true">+IF(OFFSET('Sanitation Data'!$F$29,0,10*ROW('Sanitation Data'!F71))="","",OFFSET('Sanitation Data'!$F$29,0,10*ROW('Sanitation Data'!F71)))</f>
        <v/>
      </c>
      <c r="CW77" s="277" t="str">
        <f ca="true">+IF(OFFSET('Sanitation Data'!$F$30,0,10*ROW('Sanitation Data'!F71))="","",OFFSET('Sanitation Data'!$F$30,0,10*ROW('Sanitation Data'!F71)))</f>
        <v/>
      </c>
      <c r="CX77" s="277" t="str">
        <f ca="true">+IF(OFFSET('Sanitation Data'!$F$31,0,10*ROW('Sanitation Data'!F71))="","",OFFSET('Sanitation Data'!$F$31,0,10*ROW('Sanitation Data'!F71)))</f>
        <v/>
      </c>
      <c r="CY77" s="277" t="str">
        <f ca="true">+IF(OFFSET('Sanitation Data'!$F$32,0,10*ROW('Sanitation Data'!F71))="","",OFFSET('Sanitation Data'!$F$32,0,10*ROW('Sanitation Data'!F71)))</f>
        <v/>
      </c>
      <c r="CZ77" s="277" t="str">
        <f ca="true">+IF(OFFSET('Sanitation Data'!$G$28,0,10*ROW('Sanitation Data'!G71))="","",OFFSET('Sanitation Data'!$G$28,0,10*ROW('Sanitation Data'!G71)))</f>
        <v/>
      </c>
      <c r="DA77" s="277" t="str">
        <f ca="true">+IF(OFFSET('Sanitation Data'!$G$29,0,10*ROW('Sanitation Data'!G71))="","",OFFSET('Sanitation Data'!$G$29,0,10*ROW('Sanitation Data'!G71)))</f>
        <v/>
      </c>
      <c r="DB77" s="277" t="str">
        <f ca="true">+IF(OFFSET('Sanitation Data'!$G$30,0,10*ROW('Sanitation Data'!G71))="","",OFFSET('Sanitation Data'!$G$30,0,10*ROW('Sanitation Data'!G71)))</f>
        <v/>
      </c>
      <c r="DC77" s="277" t="str">
        <f ca="true">+IF(OFFSET('Sanitation Data'!$G$31,0,10*ROW('Sanitation Data'!G71))="","",OFFSET('Sanitation Data'!$G$31,0,10*ROW('Sanitation Data'!G71)))</f>
        <v/>
      </c>
      <c r="DD77" s="277" t="str">
        <f ca="true">+IF(OFFSET('Sanitation Data'!$G$32,0,10*ROW('Sanitation Data'!G71))="","",OFFSET('Sanitation Data'!$G$32,0,10*ROW('Sanitation Data'!G71)))</f>
        <v/>
      </c>
      <c r="DE77" s="277" t="str">
        <f ca="true">+IF(OFFSET('Sanitation Data'!$H$28,0,10*ROW('Sanitation Data'!H71))="","",OFFSET('Sanitation Data'!$H$28,0,10*ROW('Sanitation Data'!H71)))</f>
        <v/>
      </c>
      <c r="DF77" s="277" t="str">
        <f ca="true">+IF(OFFSET('Sanitation Data'!$H$29,0,10*ROW('Sanitation Data'!H71))="","",OFFSET('Sanitation Data'!$H$29,0,10*ROW('Sanitation Data'!H71)))</f>
        <v/>
      </c>
      <c r="DG77" s="277" t="str">
        <f ca="true">+IF(OFFSET('Sanitation Data'!$H$30,0,10*ROW('Sanitation Data'!H71))="","",OFFSET('Sanitation Data'!$H$30,0,10*ROW('Sanitation Data'!H71)))</f>
        <v/>
      </c>
      <c r="DH77" s="277" t="str">
        <f ca="true">+IF(OFFSET('Sanitation Data'!$H$31,0,10*ROW('Sanitation Data'!H71))="","",OFFSET('Sanitation Data'!$H$31,0,10*ROW('Sanitation Data'!H71)))</f>
        <v/>
      </c>
      <c r="DI77" s="277" t="str">
        <f ca="true">+IF(OFFSET('Sanitation Data'!$H$32,0,10*ROW('Sanitation Data'!H71))="","",OFFSET('Sanitation Data'!$H$32,0,10*ROW('Sanitation Data'!H71)))</f>
        <v/>
      </c>
      <c r="DJ77" s="277" t="str">
        <f ca="true">+IF(OFFSET('Sanitation Data'!$I$28,0,10*ROW('Sanitation Data'!I71))="","",OFFSET('Sanitation Data'!$I$28,0,10*ROW('Sanitation Data'!I71)))</f>
        <v/>
      </c>
      <c r="DK77" s="277" t="str">
        <f ca="true">+IF(OFFSET('Sanitation Data'!$I$29,0,10*ROW('Sanitation Data'!I71))="","",OFFSET('Sanitation Data'!$I$29,0,10*ROW('Sanitation Data'!I71)))</f>
        <v/>
      </c>
      <c r="DL77" s="277" t="str">
        <f ca="true">+IF(OFFSET('Sanitation Data'!$I$30,0,10*ROW('Sanitation Data'!I71))="","",OFFSET('Sanitation Data'!$I$30,0,10*ROW('Sanitation Data'!I71)))</f>
        <v/>
      </c>
      <c r="DM77" s="277" t="str">
        <f ca="true">+IF(OFFSET('Sanitation Data'!$I$31,0,10*ROW('Sanitation Data'!I71))="","",OFFSET('Sanitation Data'!$I$31,0,10*ROW('Sanitation Data'!I71)))</f>
        <v/>
      </c>
      <c r="DN77" s="277" t="str">
        <f ca="true">+IF(OFFSET('Sanitation Data'!$I$32,0,10*ROW('Sanitation Data'!I71))="","",OFFSET('Sanitation Data'!$I$32,0,10*ROW('Sanitation Data'!I71)))</f>
        <v/>
      </c>
      <c r="DO77" s="277" t="str">
        <f ca="true">+IF(OFFSET('Hygiene Data'!$D$11,0,10*ROW('Hygiene Data'!D71))="","",OFFSET('Hygiene Data'!$D$11,0,10*ROW('Hygiene Data'!D71)))</f>
        <v/>
      </c>
      <c r="DP77" s="277" t="str">
        <f ca="true">+IF(OFFSET('Hygiene Data'!$D$12,0,10*ROW('Hygiene Data'!D71))="","",OFFSET('Hygiene Data'!$D$12,0,10*ROW('Hygiene Data'!D71)))</f>
        <v/>
      </c>
      <c r="DQ77" s="277" t="str">
        <f ca="true">+IF(OFFSET('Hygiene Data'!$D$13,0,10*ROW('Hygiene Data'!D71))="","",OFFSET('Hygiene Data'!$D$13,0,10*ROW('Hygiene Data'!D71)))</f>
        <v/>
      </c>
      <c r="DR77" s="277" t="str">
        <f ca="true">+IF(OFFSET('Hygiene Data'!$E$11,0,10*ROW('Hygiene Data'!E71))="","",OFFSET('Hygiene Data'!$E$11,0,10*ROW('Hygiene Data'!E71)))</f>
        <v/>
      </c>
      <c r="DS77" s="277" t="str">
        <f ca="true">+IF(OFFSET('Hygiene Data'!$E$12,0,10*ROW('Hygiene Data'!E71))="","",OFFSET('Hygiene Data'!$E$12,0,10*ROW('Hygiene Data'!E71)))</f>
        <v/>
      </c>
      <c r="DT77" s="277" t="str">
        <f ca="true">+IF(OFFSET('Hygiene Data'!$E$13,0,10*ROW('Hygiene Data'!E71))="","",OFFSET('Hygiene Data'!$E$13,0,10*ROW('Hygiene Data'!E71)))</f>
        <v/>
      </c>
      <c r="DU77" s="277" t="str">
        <f ca="true">+IF(OFFSET('Hygiene Data'!$F$11,0,10*ROW('Hygiene Data'!F71))="","",OFFSET('Hygiene Data'!$F$11,0,10*ROW('Hygiene Data'!F71)))</f>
        <v/>
      </c>
      <c r="DV77" s="277" t="str">
        <f ca="true">+IF(OFFSET('Hygiene Data'!$F$12,0,10*ROW('Hygiene Data'!F71))="","",OFFSET('Hygiene Data'!$F$12,0,10*ROW('Hygiene Data'!F71)))</f>
        <v/>
      </c>
      <c r="DW77" s="277" t="str">
        <f ca="true">+IF(OFFSET('Hygiene Data'!$F$13,0,10*ROW('Hygiene Data'!F71))="","",OFFSET('Hygiene Data'!$F$13,0,10*ROW('Hygiene Data'!F71)))</f>
        <v/>
      </c>
      <c r="DX77" s="277" t="str">
        <f ca="true">+IF(OFFSET('Hygiene Data'!$G$11,0,10*ROW('Hygiene Data'!G71))="","",OFFSET('Hygiene Data'!$G$11,0,10*ROW('Hygiene Data'!G71)))</f>
        <v/>
      </c>
      <c r="DY77" s="277" t="str">
        <f ca="true">+IF(OFFSET('Hygiene Data'!$G$12,0,10*ROW('Hygiene Data'!G71))="","",OFFSET('Hygiene Data'!$G$12,0,10*ROW('Hygiene Data'!G71)))</f>
        <v/>
      </c>
      <c r="DZ77" s="277" t="str">
        <f ca="true">+IF(OFFSET('Hygiene Data'!$G$13,0,10*ROW('Hygiene Data'!G71))="","",OFFSET('Hygiene Data'!$G$13,0,10*ROW('Hygiene Data'!G71)))</f>
        <v/>
      </c>
      <c r="EA77" s="277" t="str">
        <f ca="true">+IF(OFFSET('Hygiene Data'!$H$11,0,10*ROW('Hygiene Data'!H71))="","",OFFSET('Hygiene Data'!$H$11,0,10*ROW('Hygiene Data'!H71)))</f>
        <v/>
      </c>
      <c r="EB77" s="277" t="str">
        <f ca="true">+IF(OFFSET('Hygiene Data'!$H$12,0,10*ROW('Hygiene Data'!H71))="","",OFFSET('Hygiene Data'!$H$12,0,10*ROW('Hygiene Data'!H71)))</f>
        <v/>
      </c>
      <c r="EC77" s="277" t="str">
        <f ca="true">+IF(OFFSET('Hygiene Data'!$H$13,0,10*ROW('Hygiene Data'!H71))="","",OFFSET('Hygiene Data'!$H$13,0,10*ROW('Hygiene Data'!H71)))</f>
        <v/>
      </c>
      <c r="ED77" s="277" t="str">
        <f ca="true">+IF(OFFSET('Hygiene Data'!$I$11,0,10*ROW('Hygiene Data'!I71))="","",OFFSET('Hygiene Data'!$I$11,0,10*ROW('Hygiene Data'!I71)))</f>
        <v/>
      </c>
      <c r="EE77" s="277" t="str">
        <f ca="true">+IF(OFFSET('Hygiene Data'!$I$12,0,10*ROW('Hygiene Data'!I71))="","",OFFSET('Hygiene Data'!$I$12,0,10*ROW('Hygiene Data'!I71)))</f>
        <v/>
      </c>
      <c r="EF77" s="277"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3"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7"/>
      <c r="BS78" s="277" t="str">
        <f ca="true">+IF(OFFSET('Water Data'!$D$27,0,10*ROW('Water Data'!D72))="","",OFFSET('Water Data'!$D$27,0,10*ROW('Water Data'!D72)))</f>
        <v/>
      </c>
      <c r="BT78" s="277" t="str">
        <f ca="true">+IF(OFFSET('Water Data'!$D$28,0,10*ROW('Water Data'!D72))="","",OFFSET('Water Data'!$D$28,0,10*ROW('Water Data'!D72)))</f>
        <v/>
      </c>
      <c r="BU78" s="277" t="str">
        <f ca="true">+IF(OFFSET('Water Data'!$D$29,0,10*ROW('Water Data'!D72))="","",OFFSET('Water Data'!$D$29,0,10*ROW('Water Data'!D72)))</f>
        <v/>
      </c>
      <c r="BV78" s="277" t="str">
        <f ca="true">+IF(OFFSET('Water Data'!$E$27,0,10*ROW('Water Data'!E72))="","",OFFSET('Water Data'!$E$27,0,10*ROW('Water Data'!E72)))</f>
        <v/>
      </c>
      <c r="BW78" s="277" t="str">
        <f ca="true">+IF(OFFSET('Water Data'!$E$28,0,10*ROW('Water Data'!E72))="","",OFFSET('Water Data'!$E$28,0,10*ROW('Water Data'!E72)))</f>
        <v/>
      </c>
      <c r="BX78" s="277" t="str">
        <f ca="true">+IF(OFFSET('Water Data'!$E$29,0,10*ROW('Water Data'!E72))="","",OFFSET('Water Data'!$E$29,0,10*ROW('Water Data'!E72)))</f>
        <v/>
      </c>
      <c r="BY78" s="277" t="str">
        <f ca="true">+IF(OFFSET('Water Data'!$F$27,0,10*ROW('Water Data'!F72))="","",OFFSET('Water Data'!$F$27,0,10*ROW('Water Data'!F72)))</f>
        <v/>
      </c>
      <c r="BZ78" s="277" t="str">
        <f ca="true">+IF(OFFSET('Water Data'!$F$28,0,10*ROW('Water Data'!F72))="","",OFFSET('Water Data'!$F$28,0,10*ROW('Water Data'!F72)))</f>
        <v/>
      </c>
      <c r="CA78" s="277" t="str">
        <f ca="true">+IF(OFFSET('Water Data'!$F$29,0,10*ROW('Water Data'!F72))="","",OFFSET('Water Data'!$F$29,0,10*ROW('Water Data'!F72)))</f>
        <v/>
      </c>
      <c r="CB78" s="277" t="str">
        <f ca="true">+IF(OFFSET('Water Data'!$G$27,0,10*ROW('Water Data'!G72))="","",OFFSET('Water Data'!$G$27,0,10*ROW('Water Data'!G72)))</f>
        <v/>
      </c>
      <c r="CC78" s="277" t="str">
        <f ca="true">+IF(OFFSET('Water Data'!$G$28,0,10*ROW('Water Data'!G72))="","",OFFSET('Water Data'!$G$28,0,10*ROW('Water Data'!G72)))</f>
        <v/>
      </c>
      <c r="CD78" s="277" t="str">
        <f ca="true">+IF(OFFSET('Water Data'!$G$29,0,10*ROW('Water Data'!G72))="","",OFFSET('Water Data'!$G$29,0,10*ROW('Water Data'!G72)))</f>
        <v/>
      </c>
      <c r="CE78" s="277" t="str">
        <f ca="true">+IF(OFFSET('Water Data'!$H$27,0,10*ROW('Water Data'!H72))="","",OFFSET('Water Data'!$H$27,0,10*ROW('Water Data'!H72)))</f>
        <v/>
      </c>
      <c r="CF78" s="277" t="str">
        <f ca="true">+IF(OFFSET('Water Data'!$H$28,0,10*ROW('Water Data'!H72))="","",OFFSET('Water Data'!$H$28,0,10*ROW('Water Data'!H72)))</f>
        <v/>
      </c>
      <c r="CG78" s="277" t="str">
        <f ca="true">+IF(OFFSET('Water Data'!$H$29,0,10*ROW('Water Data'!H72))="","",OFFSET('Water Data'!$H$29,0,10*ROW('Water Data'!H72)))</f>
        <v/>
      </c>
      <c r="CH78" s="277" t="str">
        <f ca="true">+IF(OFFSET('Water Data'!$I$27,0,10*ROW('Water Data'!I72))="","",OFFSET('Water Data'!$I$27,0,10*ROW('Water Data'!I72)))</f>
        <v/>
      </c>
      <c r="CI78" s="277" t="str">
        <f ca="true">+IF(OFFSET('Water Data'!$I$28,0,10*ROW('Water Data'!I72))="","",OFFSET('Water Data'!$I$28,0,10*ROW('Water Data'!I72)))</f>
        <v/>
      </c>
      <c r="CJ78" s="277" t="str">
        <f ca="true">+IF(OFFSET('Water Data'!$I$29,0,10*ROW('Water Data'!I72))="","",OFFSET('Water Data'!$I$29,0,10*ROW('Water Data'!I72)))</f>
        <v/>
      </c>
      <c r="CK78" s="277" t="str">
        <f ca="true">+IF(OFFSET('Sanitation Data'!$D$28,0,10*ROW('Sanitation Data'!D72))="","",OFFSET('Sanitation Data'!$D$28,0,10*ROW('Sanitation Data'!D72)))</f>
        <v/>
      </c>
      <c r="CL78" s="277" t="str">
        <f ca="true">+IF(OFFSET('Sanitation Data'!$D$29,0,10*ROW('Sanitation Data'!D72))="","",OFFSET('Sanitation Data'!$D$29,0,10*ROW('Sanitation Data'!D72)))</f>
        <v/>
      </c>
      <c r="CM78" s="277" t="str">
        <f ca="true">+IF(OFFSET('Sanitation Data'!$D$30,0,10*ROW('Sanitation Data'!D72))="","",OFFSET('Sanitation Data'!$D$30,0,10*ROW('Sanitation Data'!D72)))</f>
        <v/>
      </c>
      <c r="CN78" s="277" t="str">
        <f ca="true">+IF(OFFSET('Sanitation Data'!$D$31,0,10*ROW('Sanitation Data'!D72))="","",OFFSET('Sanitation Data'!$D$31,0,10*ROW('Sanitation Data'!D72)))</f>
        <v/>
      </c>
      <c r="CO78" s="277" t="str">
        <f ca="true">+IF(OFFSET('Sanitation Data'!$D$32,0,10*ROW('Sanitation Data'!D72))="","",OFFSET('Sanitation Data'!$D$32,0,10*ROW('Sanitation Data'!D72)))</f>
        <v/>
      </c>
      <c r="CP78" s="277" t="str">
        <f ca="true">+IF(OFFSET('Sanitation Data'!$E$28,0,10*ROW('Sanitation Data'!E72))="","",OFFSET('Sanitation Data'!$E$28,0,10*ROW('Sanitation Data'!E72)))</f>
        <v/>
      </c>
      <c r="CQ78" s="277" t="str">
        <f ca="true">+IF(OFFSET('Sanitation Data'!$E$29,0,10*ROW('Sanitation Data'!E72))="","",OFFSET('Sanitation Data'!$E$29,0,10*ROW('Sanitation Data'!E72)))</f>
        <v/>
      </c>
      <c r="CR78" s="277" t="str">
        <f ca="true">+IF(OFFSET('Sanitation Data'!$E$30,0,10*ROW('Sanitation Data'!E72))="","",OFFSET('Sanitation Data'!$E$30,0,10*ROW('Sanitation Data'!E72)))</f>
        <v/>
      </c>
      <c r="CS78" s="277" t="str">
        <f ca="true">+IF(OFFSET('Sanitation Data'!$E$31,0,10*ROW('Sanitation Data'!E72))="","",OFFSET('Sanitation Data'!$E$31,0,10*ROW('Sanitation Data'!E72)))</f>
        <v/>
      </c>
      <c r="CT78" s="277" t="str">
        <f ca="true">+IF(OFFSET('Sanitation Data'!$E$32,0,10*ROW('Sanitation Data'!E72))="","",OFFSET('Sanitation Data'!$E$32,0,10*ROW('Sanitation Data'!E72)))</f>
        <v/>
      </c>
      <c r="CU78" s="277" t="str">
        <f ca="true">+IF(OFFSET('Sanitation Data'!$F$28,0,10*ROW('Sanitation Data'!F72))="","",OFFSET('Sanitation Data'!$F$28,0,10*ROW('Sanitation Data'!F72)))</f>
        <v/>
      </c>
      <c r="CV78" s="277" t="str">
        <f ca="true">+IF(OFFSET('Sanitation Data'!$F$29,0,10*ROW('Sanitation Data'!F72))="","",OFFSET('Sanitation Data'!$F$29,0,10*ROW('Sanitation Data'!F72)))</f>
        <v/>
      </c>
      <c r="CW78" s="277" t="str">
        <f ca="true">+IF(OFFSET('Sanitation Data'!$F$30,0,10*ROW('Sanitation Data'!F72))="","",OFFSET('Sanitation Data'!$F$30,0,10*ROW('Sanitation Data'!F72)))</f>
        <v/>
      </c>
      <c r="CX78" s="277" t="str">
        <f ca="true">+IF(OFFSET('Sanitation Data'!$F$31,0,10*ROW('Sanitation Data'!F72))="","",OFFSET('Sanitation Data'!$F$31,0,10*ROW('Sanitation Data'!F72)))</f>
        <v/>
      </c>
      <c r="CY78" s="277" t="str">
        <f ca="true">+IF(OFFSET('Sanitation Data'!$F$32,0,10*ROW('Sanitation Data'!F72))="","",OFFSET('Sanitation Data'!$F$32,0,10*ROW('Sanitation Data'!F72)))</f>
        <v/>
      </c>
      <c r="CZ78" s="277" t="str">
        <f ca="true">+IF(OFFSET('Sanitation Data'!$G$28,0,10*ROW('Sanitation Data'!G72))="","",OFFSET('Sanitation Data'!$G$28,0,10*ROW('Sanitation Data'!G72)))</f>
        <v/>
      </c>
      <c r="DA78" s="277" t="str">
        <f ca="true">+IF(OFFSET('Sanitation Data'!$G$29,0,10*ROW('Sanitation Data'!G72))="","",OFFSET('Sanitation Data'!$G$29,0,10*ROW('Sanitation Data'!G72)))</f>
        <v/>
      </c>
      <c r="DB78" s="277" t="str">
        <f ca="true">+IF(OFFSET('Sanitation Data'!$G$30,0,10*ROW('Sanitation Data'!G72))="","",OFFSET('Sanitation Data'!$G$30,0,10*ROW('Sanitation Data'!G72)))</f>
        <v/>
      </c>
      <c r="DC78" s="277" t="str">
        <f ca="true">+IF(OFFSET('Sanitation Data'!$G$31,0,10*ROW('Sanitation Data'!G72))="","",OFFSET('Sanitation Data'!$G$31,0,10*ROW('Sanitation Data'!G72)))</f>
        <v/>
      </c>
      <c r="DD78" s="277" t="str">
        <f ca="true">+IF(OFFSET('Sanitation Data'!$G$32,0,10*ROW('Sanitation Data'!G72))="","",OFFSET('Sanitation Data'!$G$32,0,10*ROW('Sanitation Data'!G72)))</f>
        <v/>
      </c>
      <c r="DE78" s="277" t="str">
        <f ca="true">+IF(OFFSET('Sanitation Data'!$H$28,0,10*ROW('Sanitation Data'!H72))="","",OFFSET('Sanitation Data'!$H$28,0,10*ROW('Sanitation Data'!H72)))</f>
        <v/>
      </c>
      <c r="DF78" s="277" t="str">
        <f ca="true">+IF(OFFSET('Sanitation Data'!$H$29,0,10*ROW('Sanitation Data'!H72))="","",OFFSET('Sanitation Data'!$H$29,0,10*ROW('Sanitation Data'!H72)))</f>
        <v/>
      </c>
      <c r="DG78" s="277" t="str">
        <f ca="true">+IF(OFFSET('Sanitation Data'!$H$30,0,10*ROW('Sanitation Data'!H72))="","",OFFSET('Sanitation Data'!$H$30,0,10*ROW('Sanitation Data'!H72)))</f>
        <v/>
      </c>
      <c r="DH78" s="277" t="str">
        <f ca="true">+IF(OFFSET('Sanitation Data'!$H$31,0,10*ROW('Sanitation Data'!H72))="","",OFFSET('Sanitation Data'!$H$31,0,10*ROW('Sanitation Data'!H72)))</f>
        <v/>
      </c>
      <c r="DI78" s="277" t="str">
        <f ca="true">+IF(OFFSET('Sanitation Data'!$H$32,0,10*ROW('Sanitation Data'!H72))="","",OFFSET('Sanitation Data'!$H$32,0,10*ROW('Sanitation Data'!H72)))</f>
        <v/>
      </c>
      <c r="DJ78" s="277" t="str">
        <f ca="true">+IF(OFFSET('Sanitation Data'!$I$28,0,10*ROW('Sanitation Data'!I72))="","",OFFSET('Sanitation Data'!$I$28,0,10*ROW('Sanitation Data'!I72)))</f>
        <v/>
      </c>
      <c r="DK78" s="277" t="str">
        <f ca="true">+IF(OFFSET('Sanitation Data'!$I$29,0,10*ROW('Sanitation Data'!I72))="","",OFFSET('Sanitation Data'!$I$29,0,10*ROW('Sanitation Data'!I72)))</f>
        <v/>
      </c>
      <c r="DL78" s="277" t="str">
        <f ca="true">+IF(OFFSET('Sanitation Data'!$I$30,0,10*ROW('Sanitation Data'!I72))="","",OFFSET('Sanitation Data'!$I$30,0,10*ROW('Sanitation Data'!I72)))</f>
        <v/>
      </c>
      <c r="DM78" s="277" t="str">
        <f ca="true">+IF(OFFSET('Sanitation Data'!$I$31,0,10*ROW('Sanitation Data'!I72))="","",OFFSET('Sanitation Data'!$I$31,0,10*ROW('Sanitation Data'!I72)))</f>
        <v/>
      </c>
      <c r="DN78" s="277" t="str">
        <f ca="true">+IF(OFFSET('Sanitation Data'!$I$32,0,10*ROW('Sanitation Data'!I72))="","",OFFSET('Sanitation Data'!$I$32,0,10*ROW('Sanitation Data'!I72)))</f>
        <v/>
      </c>
      <c r="DO78" s="277" t="str">
        <f ca="true">+IF(OFFSET('Hygiene Data'!$D$11,0,10*ROW('Hygiene Data'!D72))="","",OFFSET('Hygiene Data'!$D$11,0,10*ROW('Hygiene Data'!D72)))</f>
        <v/>
      </c>
      <c r="DP78" s="277" t="str">
        <f ca="true">+IF(OFFSET('Hygiene Data'!$D$12,0,10*ROW('Hygiene Data'!D72))="","",OFFSET('Hygiene Data'!$D$12,0,10*ROW('Hygiene Data'!D72)))</f>
        <v/>
      </c>
      <c r="DQ78" s="277" t="str">
        <f ca="true">+IF(OFFSET('Hygiene Data'!$D$13,0,10*ROW('Hygiene Data'!D72))="","",OFFSET('Hygiene Data'!$D$13,0,10*ROW('Hygiene Data'!D72)))</f>
        <v/>
      </c>
      <c r="DR78" s="277" t="str">
        <f ca="true">+IF(OFFSET('Hygiene Data'!$E$11,0,10*ROW('Hygiene Data'!E72))="","",OFFSET('Hygiene Data'!$E$11,0,10*ROW('Hygiene Data'!E72)))</f>
        <v/>
      </c>
      <c r="DS78" s="277" t="str">
        <f ca="true">+IF(OFFSET('Hygiene Data'!$E$12,0,10*ROW('Hygiene Data'!E72))="","",OFFSET('Hygiene Data'!$E$12,0,10*ROW('Hygiene Data'!E72)))</f>
        <v/>
      </c>
      <c r="DT78" s="277" t="str">
        <f ca="true">+IF(OFFSET('Hygiene Data'!$E$13,0,10*ROW('Hygiene Data'!E72))="","",OFFSET('Hygiene Data'!$E$13,0,10*ROW('Hygiene Data'!E72)))</f>
        <v/>
      </c>
      <c r="DU78" s="277" t="str">
        <f ca="true">+IF(OFFSET('Hygiene Data'!$F$11,0,10*ROW('Hygiene Data'!F72))="","",OFFSET('Hygiene Data'!$F$11,0,10*ROW('Hygiene Data'!F72)))</f>
        <v/>
      </c>
      <c r="DV78" s="277" t="str">
        <f ca="true">+IF(OFFSET('Hygiene Data'!$F$12,0,10*ROW('Hygiene Data'!F72))="","",OFFSET('Hygiene Data'!$F$12,0,10*ROW('Hygiene Data'!F72)))</f>
        <v/>
      </c>
      <c r="DW78" s="277" t="str">
        <f ca="true">+IF(OFFSET('Hygiene Data'!$F$13,0,10*ROW('Hygiene Data'!F72))="","",OFFSET('Hygiene Data'!$F$13,0,10*ROW('Hygiene Data'!F72)))</f>
        <v/>
      </c>
      <c r="DX78" s="277" t="str">
        <f ca="true">+IF(OFFSET('Hygiene Data'!$G$11,0,10*ROW('Hygiene Data'!G72))="","",OFFSET('Hygiene Data'!$G$11,0,10*ROW('Hygiene Data'!G72)))</f>
        <v/>
      </c>
      <c r="DY78" s="277" t="str">
        <f ca="true">+IF(OFFSET('Hygiene Data'!$G$12,0,10*ROW('Hygiene Data'!G72))="","",OFFSET('Hygiene Data'!$G$12,0,10*ROW('Hygiene Data'!G72)))</f>
        <v/>
      </c>
      <c r="DZ78" s="277" t="str">
        <f ca="true">+IF(OFFSET('Hygiene Data'!$G$13,0,10*ROW('Hygiene Data'!G72))="","",OFFSET('Hygiene Data'!$G$13,0,10*ROW('Hygiene Data'!G72)))</f>
        <v/>
      </c>
      <c r="EA78" s="277" t="str">
        <f ca="true">+IF(OFFSET('Hygiene Data'!$H$11,0,10*ROW('Hygiene Data'!H72))="","",OFFSET('Hygiene Data'!$H$11,0,10*ROW('Hygiene Data'!H72)))</f>
        <v/>
      </c>
      <c r="EB78" s="277" t="str">
        <f ca="true">+IF(OFFSET('Hygiene Data'!$H$12,0,10*ROW('Hygiene Data'!H72))="","",OFFSET('Hygiene Data'!$H$12,0,10*ROW('Hygiene Data'!H72)))</f>
        <v/>
      </c>
      <c r="EC78" s="277" t="str">
        <f ca="true">+IF(OFFSET('Hygiene Data'!$H$13,0,10*ROW('Hygiene Data'!H72))="","",OFFSET('Hygiene Data'!$H$13,0,10*ROW('Hygiene Data'!H72)))</f>
        <v/>
      </c>
      <c r="ED78" s="277" t="str">
        <f ca="true">+IF(OFFSET('Hygiene Data'!$I$11,0,10*ROW('Hygiene Data'!I72))="","",OFFSET('Hygiene Data'!$I$11,0,10*ROW('Hygiene Data'!I72)))</f>
        <v/>
      </c>
      <c r="EE78" s="277" t="str">
        <f ca="true">+IF(OFFSET('Hygiene Data'!$I$12,0,10*ROW('Hygiene Data'!I72))="","",OFFSET('Hygiene Data'!$I$12,0,10*ROW('Hygiene Data'!I72)))</f>
        <v/>
      </c>
      <c r="EF78" s="277"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3"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7"/>
      <c r="BS79" s="277" t="str">
        <f ca="true">+IF(OFFSET('Water Data'!$D$27,0,10*ROW('Water Data'!D73))="","",OFFSET('Water Data'!$D$27,0,10*ROW('Water Data'!D73)))</f>
        <v/>
      </c>
      <c r="BT79" s="277" t="str">
        <f ca="true">+IF(OFFSET('Water Data'!$D$28,0,10*ROW('Water Data'!D73))="","",OFFSET('Water Data'!$D$28,0,10*ROW('Water Data'!D73)))</f>
        <v/>
      </c>
      <c r="BU79" s="277" t="str">
        <f ca="true">+IF(OFFSET('Water Data'!$D$29,0,10*ROW('Water Data'!D73))="","",OFFSET('Water Data'!$D$29,0,10*ROW('Water Data'!D73)))</f>
        <v/>
      </c>
      <c r="BV79" s="277" t="str">
        <f ca="true">+IF(OFFSET('Water Data'!$E$27,0,10*ROW('Water Data'!E73))="","",OFFSET('Water Data'!$E$27,0,10*ROW('Water Data'!E73)))</f>
        <v/>
      </c>
      <c r="BW79" s="277" t="str">
        <f ca="true">+IF(OFFSET('Water Data'!$E$28,0,10*ROW('Water Data'!E73))="","",OFFSET('Water Data'!$E$28,0,10*ROW('Water Data'!E73)))</f>
        <v/>
      </c>
      <c r="BX79" s="277" t="str">
        <f ca="true">+IF(OFFSET('Water Data'!$E$29,0,10*ROW('Water Data'!E73))="","",OFFSET('Water Data'!$E$29,0,10*ROW('Water Data'!E73)))</f>
        <v/>
      </c>
      <c r="BY79" s="277" t="str">
        <f ca="true">+IF(OFFSET('Water Data'!$F$27,0,10*ROW('Water Data'!F73))="","",OFFSET('Water Data'!$F$27,0,10*ROW('Water Data'!F73)))</f>
        <v/>
      </c>
      <c r="BZ79" s="277" t="str">
        <f ca="true">+IF(OFFSET('Water Data'!$F$28,0,10*ROW('Water Data'!F73))="","",OFFSET('Water Data'!$F$28,0,10*ROW('Water Data'!F73)))</f>
        <v/>
      </c>
      <c r="CA79" s="277" t="str">
        <f ca="true">+IF(OFFSET('Water Data'!$F$29,0,10*ROW('Water Data'!F73))="","",OFFSET('Water Data'!$F$29,0,10*ROW('Water Data'!F73)))</f>
        <v/>
      </c>
      <c r="CB79" s="277" t="str">
        <f ca="true">+IF(OFFSET('Water Data'!$G$27,0,10*ROW('Water Data'!G73))="","",OFFSET('Water Data'!$G$27,0,10*ROW('Water Data'!G73)))</f>
        <v/>
      </c>
      <c r="CC79" s="277" t="str">
        <f ca="true">+IF(OFFSET('Water Data'!$G$28,0,10*ROW('Water Data'!G73))="","",OFFSET('Water Data'!$G$28,0,10*ROW('Water Data'!G73)))</f>
        <v/>
      </c>
      <c r="CD79" s="277" t="str">
        <f ca="true">+IF(OFFSET('Water Data'!$G$29,0,10*ROW('Water Data'!G73))="","",OFFSET('Water Data'!$G$29,0,10*ROW('Water Data'!G73)))</f>
        <v/>
      </c>
      <c r="CE79" s="277" t="str">
        <f ca="true">+IF(OFFSET('Water Data'!$H$27,0,10*ROW('Water Data'!H73))="","",OFFSET('Water Data'!$H$27,0,10*ROW('Water Data'!H73)))</f>
        <v/>
      </c>
      <c r="CF79" s="277" t="str">
        <f ca="true">+IF(OFFSET('Water Data'!$H$28,0,10*ROW('Water Data'!H73))="","",OFFSET('Water Data'!$H$28,0,10*ROW('Water Data'!H73)))</f>
        <v/>
      </c>
      <c r="CG79" s="277" t="str">
        <f ca="true">+IF(OFFSET('Water Data'!$H$29,0,10*ROW('Water Data'!H73))="","",OFFSET('Water Data'!$H$29,0,10*ROW('Water Data'!H73)))</f>
        <v/>
      </c>
      <c r="CH79" s="277" t="str">
        <f ca="true">+IF(OFFSET('Water Data'!$I$27,0,10*ROW('Water Data'!I73))="","",OFFSET('Water Data'!$I$27,0,10*ROW('Water Data'!I73)))</f>
        <v/>
      </c>
      <c r="CI79" s="277" t="str">
        <f ca="true">+IF(OFFSET('Water Data'!$I$28,0,10*ROW('Water Data'!I73))="","",OFFSET('Water Data'!$I$28,0,10*ROW('Water Data'!I73)))</f>
        <v/>
      </c>
      <c r="CJ79" s="277" t="str">
        <f ca="true">+IF(OFFSET('Water Data'!$I$29,0,10*ROW('Water Data'!I73))="","",OFFSET('Water Data'!$I$29,0,10*ROW('Water Data'!I73)))</f>
        <v/>
      </c>
      <c r="CK79" s="277" t="str">
        <f ca="true">+IF(OFFSET('Sanitation Data'!$D$28,0,10*ROW('Sanitation Data'!D73))="","",OFFSET('Sanitation Data'!$D$28,0,10*ROW('Sanitation Data'!D73)))</f>
        <v/>
      </c>
      <c r="CL79" s="277" t="str">
        <f ca="true">+IF(OFFSET('Sanitation Data'!$D$29,0,10*ROW('Sanitation Data'!D73))="","",OFFSET('Sanitation Data'!$D$29,0,10*ROW('Sanitation Data'!D73)))</f>
        <v/>
      </c>
      <c r="CM79" s="277" t="str">
        <f ca="true">+IF(OFFSET('Sanitation Data'!$D$30,0,10*ROW('Sanitation Data'!D73))="","",OFFSET('Sanitation Data'!$D$30,0,10*ROW('Sanitation Data'!D73)))</f>
        <v/>
      </c>
      <c r="CN79" s="277" t="str">
        <f ca="true">+IF(OFFSET('Sanitation Data'!$D$31,0,10*ROW('Sanitation Data'!D73))="","",OFFSET('Sanitation Data'!$D$31,0,10*ROW('Sanitation Data'!D73)))</f>
        <v/>
      </c>
      <c r="CO79" s="277" t="str">
        <f ca="true">+IF(OFFSET('Sanitation Data'!$D$32,0,10*ROW('Sanitation Data'!D73))="","",OFFSET('Sanitation Data'!$D$32,0,10*ROW('Sanitation Data'!D73)))</f>
        <v/>
      </c>
      <c r="CP79" s="277" t="str">
        <f ca="true">+IF(OFFSET('Sanitation Data'!$E$28,0,10*ROW('Sanitation Data'!E73))="","",OFFSET('Sanitation Data'!$E$28,0,10*ROW('Sanitation Data'!E73)))</f>
        <v/>
      </c>
      <c r="CQ79" s="277" t="str">
        <f ca="true">+IF(OFFSET('Sanitation Data'!$E$29,0,10*ROW('Sanitation Data'!E73))="","",OFFSET('Sanitation Data'!$E$29,0,10*ROW('Sanitation Data'!E73)))</f>
        <v/>
      </c>
      <c r="CR79" s="277" t="str">
        <f ca="true">+IF(OFFSET('Sanitation Data'!$E$30,0,10*ROW('Sanitation Data'!E73))="","",OFFSET('Sanitation Data'!$E$30,0,10*ROW('Sanitation Data'!E73)))</f>
        <v/>
      </c>
      <c r="CS79" s="277" t="str">
        <f ca="true">+IF(OFFSET('Sanitation Data'!$E$31,0,10*ROW('Sanitation Data'!E73))="","",OFFSET('Sanitation Data'!$E$31,0,10*ROW('Sanitation Data'!E73)))</f>
        <v/>
      </c>
      <c r="CT79" s="277" t="str">
        <f ca="true">+IF(OFFSET('Sanitation Data'!$E$32,0,10*ROW('Sanitation Data'!E73))="","",OFFSET('Sanitation Data'!$E$32,0,10*ROW('Sanitation Data'!E73)))</f>
        <v/>
      </c>
      <c r="CU79" s="277" t="str">
        <f ca="true">+IF(OFFSET('Sanitation Data'!$F$28,0,10*ROW('Sanitation Data'!F73))="","",OFFSET('Sanitation Data'!$F$28,0,10*ROW('Sanitation Data'!F73)))</f>
        <v/>
      </c>
      <c r="CV79" s="277" t="str">
        <f ca="true">+IF(OFFSET('Sanitation Data'!$F$29,0,10*ROW('Sanitation Data'!F73))="","",OFFSET('Sanitation Data'!$F$29,0,10*ROW('Sanitation Data'!F73)))</f>
        <v/>
      </c>
      <c r="CW79" s="277" t="str">
        <f ca="true">+IF(OFFSET('Sanitation Data'!$F$30,0,10*ROW('Sanitation Data'!F73))="","",OFFSET('Sanitation Data'!$F$30,0,10*ROW('Sanitation Data'!F73)))</f>
        <v/>
      </c>
      <c r="CX79" s="277" t="str">
        <f ca="true">+IF(OFFSET('Sanitation Data'!$F$31,0,10*ROW('Sanitation Data'!F73))="","",OFFSET('Sanitation Data'!$F$31,0,10*ROW('Sanitation Data'!F73)))</f>
        <v/>
      </c>
      <c r="CY79" s="277" t="str">
        <f ca="true">+IF(OFFSET('Sanitation Data'!$F$32,0,10*ROW('Sanitation Data'!F73))="","",OFFSET('Sanitation Data'!$F$32,0,10*ROW('Sanitation Data'!F73)))</f>
        <v/>
      </c>
      <c r="CZ79" s="277" t="str">
        <f ca="true">+IF(OFFSET('Sanitation Data'!$G$28,0,10*ROW('Sanitation Data'!G73))="","",OFFSET('Sanitation Data'!$G$28,0,10*ROW('Sanitation Data'!G73)))</f>
        <v/>
      </c>
      <c r="DA79" s="277" t="str">
        <f ca="true">+IF(OFFSET('Sanitation Data'!$G$29,0,10*ROW('Sanitation Data'!G73))="","",OFFSET('Sanitation Data'!$G$29,0,10*ROW('Sanitation Data'!G73)))</f>
        <v/>
      </c>
      <c r="DB79" s="277" t="str">
        <f ca="true">+IF(OFFSET('Sanitation Data'!$G$30,0,10*ROW('Sanitation Data'!G73))="","",OFFSET('Sanitation Data'!$G$30,0,10*ROW('Sanitation Data'!G73)))</f>
        <v/>
      </c>
      <c r="DC79" s="277" t="str">
        <f ca="true">+IF(OFFSET('Sanitation Data'!$G$31,0,10*ROW('Sanitation Data'!G73))="","",OFFSET('Sanitation Data'!$G$31,0,10*ROW('Sanitation Data'!G73)))</f>
        <v/>
      </c>
      <c r="DD79" s="277" t="str">
        <f ca="true">+IF(OFFSET('Sanitation Data'!$G$32,0,10*ROW('Sanitation Data'!G73))="","",OFFSET('Sanitation Data'!$G$32,0,10*ROW('Sanitation Data'!G73)))</f>
        <v/>
      </c>
      <c r="DE79" s="277" t="str">
        <f ca="true">+IF(OFFSET('Sanitation Data'!$H$28,0,10*ROW('Sanitation Data'!H73))="","",OFFSET('Sanitation Data'!$H$28,0,10*ROW('Sanitation Data'!H73)))</f>
        <v/>
      </c>
      <c r="DF79" s="277" t="str">
        <f ca="true">+IF(OFFSET('Sanitation Data'!$H$29,0,10*ROW('Sanitation Data'!H73))="","",OFFSET('Sanitation Data'!$H$29,0,10*ROW('Sanitation Data'!H73)))</f>
        <v/>
      </c>
      <c r="DG79" s="277" t="str">
        <f ca="true">+IF(OFFSET('Sanitation Data'!$H$30,0,10*ROW('Sanitation Data'!H73))="","",OFFSET('Sanitation Data'!$H$30,0,10*ROW('Sanitation Data'!H73)))</f>
        <v/>
      </c>
      <c r="DH79" s="277" t="str">
        <f ca="true">+IF(OFFSET('Sanitation Data'!$H$31,0,10*ROW('Sanitation Data'!H73))="","",OFFSET('Sanitation Data'!$H$31,0,10*ROW('Sanitation Data'!H73)))</f>
        <v/>
      </c>
      <c r="DI79" s="277" t="str">
        <f ca="true">+IF(OFFSET('Sanitation Data'!$H$32,0,10*ROW('Sanitation Data'!H73))="","",OFFSET('Sanitation Data'!$H$32,0,10*ROW('Sanitation Data'!H73)))</f>
        <v/>
      </c>
      <c r="DJ79" s="277" t="str">
        <f ca="true">+IF(OFFSET('Sanitation Data'!$I$28,0,10*ROW('Sanitation Data'!I73))="","",OFFSET('Sanitation Data'!$I$28,0,10*ROW('Sanitation Data'!I73)))</f>
        <v/>
      </c>
      <c r="DK79" s="277" t="str">
        <f ca="true">+IF(OFFSET('Sanitation Data'!$I$29,0,10*ROW('Sanitation Data'!I73))="","",OFFSET('Sanitation Data'!$I$29,0,10*ROW('Sanitation Data'!I73)))</f>
        <v/>
      </c>
      <c r="DL79" s="277" t="str">
        <f ca="true">+IF(OFFSET('Sanitation Data'!$I$30,0,10*ROW('Sanitation Data'!I73))="","",OFFSET('Sanitation Data'!$I$30,0,10*ROW('Sanitation Data'!I73)))</f>
        <v/>
      </c>
      <c r="DM79" s="277" t="str">
        <f ca="true">+IF(OFFSET('Sanitation Data'!$I$31,0,10*ROW('Sanitation Data'!I73))="","",OFFSET('Sanitation Data'!$I$31,0,10*ROW('Sanitation Data'!I73)))</f>
        <v/>
      </c>
      <c r="DN79" s="277" t="str">
        <f ca="true">+IF(OFFSET('Sanitation Data'!$I$32,0,10*ROW('Sanitation Data'!I73))="","",OFFSET('Sanitation Data'!$I$32,0,10*ROW('Sanitation Data'!I73)))</f>
        <v/>
      </c>
      <c r="DO79" s="277" t="str">
        <f ca="true">+IF(OFFSET('Hygiene Data'!$D$11,0,10*ROW('Hygiene Data'!D73))="","",OFFSET('Hygiene Data'!$D$11,0,10*ROW('Hygiene Data'!D73)))</f>
        <v/>
      </c>
      <c r="DP79" s="277" t="str">
        <f ca="true">+IF(OFFSET('Hygiene Data'!$D$12,0,10*ROW('Hygiene Data'!D73))="","",OFFSET('Hygiene Data'!$D$12,0,10*ROW('Hygiene Data'!D73)))</f>
        <v/>
      </c>
      <c r="DQ79" s="277" t="str">
        <f ca="true">+IF(OFFSET('Hygiene Data'!$D$13,0,10*ROW('Hygiene Data'!D73))="","",OFFSET('Hygiene Data'!$D$13,0,10*ROW('Hygiene Data'!D73)))</f>
        <v/>
      </c>
      <c r="DR79" s="277" t="str">
        <f ca="true">+IF(OFFSET('Hygiene Data'!$E$11,0,10*ROW('Hygiene Data'!E73))="","",OFFSET('Hygiene Data'!$E$11,0,10*ROW('Hygiene Data'!E73)))</f>
        <v/>
      </c>
      <c r="DS79" s="277" t="str">
        <f ca="true">+IF(OFFSET('Hygiene Data'!$E$12,0,10*ROW('Hygiene Data'!E73))="","",OFFSET('Hygiene Data'!$E$12,0,10*ROW('Hygiene Data'!E73)))</f>
        <v/>
      </c>
      <c r="DT79" s="277" t="str">
        <f ca="true">+IF(OFFSET('Hygiene Data'!$E$13,0,10*ROW('Hygiene Data'!E73))="","",OFFSET('Hygiene Data'!$E$13,0,10*ROW('Hygiene Data'!E73)))</f>
        <v/>
      </c>
      <c r="DU79" s="277" t="str">
        <f ca="true">+IF(OFFSET('Hygiene Data'!$F$11,0,10*ROW('Hygiene Data'!F73))="","",OFFSET('Hygiene Data'!$F$11,0,10*ROW('Hygiene Data'!F73)))</f>
        <v/>
      </c>
      <c r="DV79" s="277" t="str">
        <f ca="true">+IF(OFFSET('Hygiene Data'!$F$12,0,10*ROW('Hygiene Data'!F73))="","",OFFSET('Hygiene Data'!$F$12,0,10*ROW('Hygiene Data'!F73)))</f>
        <v/>
      </c>
      <c r="DW79" s="277" t="str">
        <f ca="true">+IF(OFFSET('Hygiene Data'!$F$13,0,10*ROW('Hygiene Data'!F73))="","",OFFSET('Hygiene Data'!$F$13,0,10*ROW('Hygiene Data'!F73)))</f>
        <v/>
      </c>
      <c r="DX79" s="277" t="str">
        <f ca="true">+IF(OFFSET('Hygiene Data'!$G$11,0,10*ROW('Hygiene Data'!G73))="","",OFFSET('Hygiene Data'!$G$11,0,10*ROW('Hygiene Data'!G73)))</f>
        <v/>
      </c>
      <c r="DY79" s="277" t="str">
        <f ca="true">+IF(OFFSET('Hygiene Data'!$G$12,0,10*ROW('Hygiene Data'!G73))="","",OFFSET('Hygiene Data'!$G$12,0,10*ROW('Hygiene Data'!G73)))</f>
        <v/>
      </c>
      <c r="DZ79" s="277" t="str">
        <f ca="true">+IF(OFFSET('Hygiene Data'!$G$13,0,10*ROW('Hygiene Data'!G73))="","",OFFSET('Hygiene Data'!$G$13,0,10*ROW('Hygiene Data'!G73)))</f>
        <v/>
      </c>
      <c r="EA79" s="277" t="str">
        <f ca="true">+IF(OFFSET('Hygiene Data'!$H$11,0,10*ROW('Hygiene Data'!H73))="","",OFFSET('Hygiene Data'!$H$11,0,10*ROW('Hygiene Data'!H73)))</f>
        <v/>
      </c>
      <c r="EB79" s="277" t="str">
        <f ca="true">+IF(OFFSET('Hygiene Data'!$H$12,0,10*ROW('Hygiene Data'!H73))="","",OFFSET('Hygiene Data'!$H$12,0,10*ROW('Hygiene Data'!H73)))</f>
        <v/>
      </c>
      <c r="EC79" s="277" t="str">
        <f ca="true">+IF(OFFSET('Hygiene Data'!$H$13,0,10*ROW('Hygiene Data'!H73))="","",OFFSET('Hygiene Data'!$H$13,0,10*ROW('Hygiene Data'!H73)))</f>
        <v/>
      </c>
      <c r="ED79" s="277" t="str">
        <f ca="true">+IF(OFFSET('Hygiene Data'!$I$11,0,10*ROW('Hygiene Data'!I73))="","",OFFSET('Hygiene Data'!$I$11,0,10*ROW('Hygiene Data'!I73)))</f>
        <v/>
      </c>
      <c r="EE79" s="277" t="str">
        <f ca="true">+IF(OFFSET('Hygiene Data'!$I$12,0,10*ROW('Hygiene Data'!I73))="","",OFFSET('Hygiene Data'!$I$12,0,10*ROW('Hygiene Data'!I73)))</f>
        <v/>
      </c>
      <c r="EF79" s="277"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3"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7"/>
      <c r="BS80" s="277" t="str">
        <f ca="true">+IF(OFFSET('Water Data'!$D$27,0,10*ROW('Water Data'!D74))="","",OFFSET('Water Data'!$D$27,0,10*ROW('Water Data'!D74)))</f>
        <v/>
      </c>
      <c r="BT80" s="277" t="str">
        <f ca="true">+IF(OFFSET('Water Data'!$D$28,0,10*ROW('Water Data'!D74))="","",OFFSET('Water Data'!$D$28,0,10*ROW('Water Data'!D74)))</f>
        <v/>
      </c>
      <c r="BU80" s="277" t="str">
        <f ca="true">+IF(OFFSET('Water Data'!$D$29,0,10*ROW('Water Data'!D74))="","",OFFSET('Water Data'!$D$29,0,10*ROW('Water Data'!D74)))</f>
        <v/>
      </c>
      <c r="BV80" s="277" t="str">
        <f ca="true">+IF(OFFSET('Water Data'!$E$27,0,10*ROW('Water Data'!E74))="","",OFFSET('Water Data'!$E$27,0,10*ROW('Water Data'!E74)))</f>
        <v/>
      </c>
      <c r="BW80" s="277" t="str">
        <f ca="true">+IF(OFFSET('Water Data'!$E$28,0,10*ROW('Water Data'!E74))="","",OFFSET('Water Data'!$E$28,0,10*ROW('Water Data'!E74)))</f>
        <v/>
      </c>
      <c r="BX80" s="277" t="str">
        <f ca="true">+IF(OFFSET('Water Data'!$E$29,0,10*ROW('Water Data'!E74))="","",OFFSET('Water Data'!$E$29,0,10*ROW('Water Data'!E74)))</f>
        <v/>
      </c>
      <c r="BY80" s="277" t="str">
        <f ca="true">+IF(OFFSET('Water Data'!$F$27,0,10*ROW('Water Data'!F74))="","",OFFSET('Water Data'!$F$27,0,10*ROW('Water Data'!F74)))</f>
        <v/>
      </c>
      <c r="BZ80" s="277" t="str">
        <f ca="true">+IF(OFFSET('Water Data'!$F$28,0,10*ROW('Water Data'!F74))="","",OFFSET('Water Data'!$F$28,0,10*ROW('Water Data'!F74)))</f>
        <v/>
      </c>
      <c r="CA80" s="277" t="str">
        <f ca="true">+IF(OFFSET('Water Data'!$F$29,0,10*ROW('Water Data'!F74))="","",OFFSET('Water Data'!$F$29,0,10*ROW('Water Data'!F74)))</f>
        <v/>
      </c>
      <c r="CB80" s="277" t="str">
        <f ca="true">+IF(OFFSET('Water Data'!$G$27,0,10*ROW('Water Data'!G74))="","",OFFSET('Water Data'!$G$27,0,10*ROW('Water Data'!G74)))</f>
        <v/>
      </c>
      <c r="CC80" s="277" t="str">
        <f ca="true">+IF(OFFSET('Water Data'!$G$28,0,10*ROW('Water Data'!G74))="","",OFFSET('Water Data'!$G$28,0,10*ROW('Water Data'!G74)))</f>
        <v/>
      </c>
      <c r="CD80" s="277" t="str">
        <f ca="true">+IF(OFFSET('Water Data'!$G$29,0,10*ROW('Water Data'!G74))="","",OFFSET('Water Data'!$G$29,0,10*ROW('Water Data'!G74)))</f>
        <v/>
      </c>
      <c r="CE80" s="277" t="str">
        <f ca="true">+IF(OFFSET('Water Data'!$H$27,0,10*ROW('Water Data'!H74))="","",OFFSET('Water Data'!$H$27,0,10*ROW('Water Data'!H74)))</f>
        <v/>
      </c>
      <c r="CF80" s="277" t="str">
        <f ca="true">+IF(OFFSET('Water Data'!$H$28,0,10*ROW('Water Data'!H74))="","",OFFSET('Water Data'!$H$28,0,10*ROW('Water Data'!H74)))</f>
        <v/>
      </c>
      <c r="CG80" s="277" t="str">
        <f ca="true">+IF(OFFSET('Water Data'!$H$29,0,10*ROW('Water Data'!H74))="","",OFFSET('Water Data'!$H$29,0,10*ROW('Water Data'!H74)))</f>
        <v/>
      </c>
      <c r="CH80" s="277" t="str">
        <f ca="true">+IF(OFFSET('Water Data'!$I$27,0,10*ROW('Water Data'!I74))="","",OFFSET('Water Data'!$I$27,0,10*ROW('Water Data'!I74)))</f>
        <v/>
      </c>
      <c r="CI80" s="277" t="str">
        <f ca="true">+IF(OFFSET('Water Data'!$I$28,0,10*ROW('Water Data'!I74))="","",OFFSET('Water Data'!$I$28,0,10*ROW('Water Data'!I74)))</f>
        <v/>
      </c>
      <c r="CJ80" s="277" t="str">
        <f ca="true">+IF(OFFSET('Water Data'!$I$29,0,10*ROW('Water Data'!I74))="","",OFFSET('Water Data'!$I$29,0,10*ROW('Water Data'!I74)))</f>
        <v/>
      </c>
      <c r="CK80" s="277" t="str">
        <f ca="true">+IF(OFFSET('Sanitation Data'!$D$28,0,10*ROW('Sanitation Data'!D74))="","",OFFSET('Sanitation Data'!$D$28,0,10*ROW('Sanitation Data'!D74)))</f>
        <v/>
      </c>
      <c r="CL80" s="277" t="str">
        <f ca="true">+IF(OFFSET('Sanitation Data'!$D$29,0,10*ROW('Sanitation Data'!D74))="","",OFFSET('Sanitation Data'!$D$29,0,10*ROW('Sanitation Data'!D74)))</f>
        <v/>
      </c>
      <c r="CM80" s="277" t="str">
        <f ca="true">+IF(OFFSET('Sanitation Data'!$D$30,0,10*ROW('Sanitation Data'!D74))="","",OFFSET('Sanitation Data'!$D$30,0,10*ROW('Sanitation Data'!D74)))</f>
        <v/>
      </c>
      <c r="CN80" s="277" t="str">
        <f ca="true">+IF(OFFSET('Sanitation Data'!$D$31,0,10*ROW('Sanitation Data'!D74))="","",OFFSET('Sanitation Data'!$D$31,0,10*ROW('Sanitation Data'!D74)))</f>
        <v/>
      </c>
      <c r="CO80" s="277" t="str">
        <f ca="true">+IF(OFFSET('Sanitation Data'!$D$32,0,10*ROW('Sanitation Data'!D74))="","",OFFSET('Sanitation Data'!$D$32,0,10*ROW('Sanitation Data'!D74)))</f>
        <v/>
      </c>
      <c r="CP80" s="277" t="str">
        <f ca="true">+IF(OFFSET('Sanitation Data'!$E$28,0,10*ROW('Sanitation Data'!E74))="","",OFFSET('Sanitation Data'!$E$28,0,10*ROW('Sanitation Data'!E74)))</f>
        <v/>
      </c>
      <c r="CQ80" s="277" t="str">
        <f ca="true">+IF(OFFSET('Sanitation Data'!$E$29,0,10*ROW('Sanitation Data'!E74))="","",OFFSET('Sanitation Data'!$E$29,0,10*ROW('Sanitation Data'!E74)))</f>
        <v/>
      </c>
      <c r="CR80" s="277" t="str">
        <f ca="true">+IF(OFFSET('Sanitation Data'!$E$30,0,10*ROW('Sanitation Data'!E74))="","",OFFSET('Sanitation Data'!$E$30,0,10*ROW('Sanitation Data'!E74)))</f>
        <v/>
      </c>
      <c r="CS80" s="277" t="str">
        <f ca="true">+IF(OFFSET('Sanitation Data'!$E$31,0,10*ROW('Sanitation Data'!E74))="","",OFFSET('Sanitation Data'!$E$31,0,10*ROW('Sanitation Data'!E74)))</f>
        <v/>
      </c>
      <c r="CT80" s="277" t="str">
        <f ca="true">+IF(OFFSET('Sanitation Data'!$E$32,0,10*ROW('Sanitation Data'!E74))="","",OFFSET('Sanitation Data'!$E$32,0,10*ROW('Sanitation Data'!E74)))</f>
        <v/>
      </c>
      <c r="CU80" s="277" t="str">
        <f ca="true">+IF(OFFSET('Sanitation Data'!$F$28,0,10*ROW('Sanitation Data'!F74))="","",OFFSET('Sanitation Data'!$F$28,0,10*ROW('Sanitation Data'!F74)))</f>
        <v/>
      </c>
      <c r="CV80" s="277" t="str">
        <f ca="true">+IF(OFFSET('Sanitation Data'!$F$29,0,10*ROW('Sanitation Data'!F74))="","",OFFSET('Sanitation Data'!$F$29,0,10*ROW('Sanitation Data'!F74)))</f>
        <v/>
      </c>
      <c r="CW80" s="277" t="str">
        <f ca="true">+IF(OFFSET('Sanitation Data'!$F$30,0,10*ROW('Sanitation Data'!F74))="","",OFFSET('Sanitation Data'!$F$30,0,10*ROW('Sanitation Data'!F74)))</f>
        <v/>
      </c>
      <c r="CX80" s="277" t="str">
        <f ca="true">+IF(OFFSET('Sanitation Data'!$F$31,0,10*ROW('Sanitation Data'!F74))="","",OFFSET('Sanitation Data'!$F$31,0,10*ROW('Sanitation Data'!F74)))</f>
        <v/>
      </c>
      <c r="CY80" s="277" t="str">
        <f ca="true">+IF(OFFSET('Sanitation Data'!$F$32,0,10*ROW('Sanitation Data'!F74))="","",OFFSET('Sanitation Data'!$F$32,0,10*ROW('Sanitation Data'!F74)))</f>
        <v/>
      </c>
      <c r="CZ80" s="277" t="str">
        <f ca="true">+IF(OFFSET('Sanitation Data'!$G$28,0,10*ROW('Sanitation Data'!G74))="","",OFFSET('Sanitation Data'!$G$28,0,10*ROW('Sanitation Data'!G74)))</f>
        <v/>
      </c>
      <c r="DA80" s="277" t="str">
        <f ca="true">+IF(OFFSET('Sanitation Data'!$G$29,0,10*ROW('Sanitation Data'!G74))="","",OFFSET('Sanitation Data'!$G$29,0,10*ROW('Sanitation Data'!G74)))</f>
        <v/>
      </c>
      <c r="DB80" s="277" t="str">
        <f ca="true">+IF(OFFSET('Sanitation Data'!$G$30,0,10*ROW('Sanitation Data'!G74))="","",OFFSET('Sanitation Data'!$G$30,0,10*ROW('Sanitation Data'!G74)))</f>
        <v/>
      </c>
      <c r="DC80" s="277" t="str">
        <f ca="true">+IF(OFFSET('Sanitation Data'!$G$31,0,10*ROW('Sanitation Data'!G74))="","",OFFSET('Sanitation Data'!$G$31,0,10*ROW('Sanitation Data'!G74)))</f>
        <v/>
      </c>
      <c r="DD80" s="277" t="str">
        <f ca="true">+IF(OFFSET('Sanitation Data'!$G$32,0,10*ROW('Sanitation Data'!G74))="","",OFFSET('Sanitation Data'!$G$32,0,10*ROW('Sanitation Data'!G74)))</f>
        <v/>
      </c>
      <c r="DE80" s="277" t="str">
        <f ca="true">+IF(OFFSET('Sanitation Data'!$H$28,0,10*ROW('Sanitation Data'!H74))="","",OFFSET('Sanitation Data'!$H$28,0,10*ROW('Sanitation Data'!H74)))</f>
        <v/>
      </c>
      <c r="DF80" s="277" t="str">
        <f ca="true">+IF(OFFSET('Sanitation Data'!$H$29,0,10*ROW('Sanitation Data'!H74))="","",OFFSET('Sanitation Data'!$H$29,0,10*ROW('Sanitation Data'!H74)))</f>
        <v/>
      </c>
      <c r="DG80" s="277" t="str">
        <f ca="true">+IF(OFFSET('Sanitation Data'!$H$30,0,10*ROW('Sanitation Data'!H74))="","",OFFSET('Sanitation Data'!$H$30,0,10*ROW('Sanitation Data'!H74)))</f>
        <v/>
      </c>
      <c r="DH80" s="277" t="str">
        <f ca="true">+IF(OFFSET('Sanitation Data'!$H$31,0,10*ROW('Sanitation Data'!H74))="","",OFFSET('Sanitation Data'!$H$31,0,10*ROW('Sanitation Data'!H74)))</f>
        <v/>
      </c>
      <c r="DI80" s="277" t="str">
        <f ca="true">+IF(OFFSET('Sanitation Data'!$H$32,0,10*ROW('Sanitation Data'!H74))="","",OFFSET('Sanitation Data'!$H$32,0,10*ROW('Sanitation Data'!H74)))</f>
        <v/>
      </c>
      <c r="DJ80" s="277" t="str">
        <f ca="true">+IF(OFFSET('Sanitation Data'!$I$28,0,10*ROW('Sanitation Data'!I74))="","",OFFSET('Sanitation Data'!$I$28,0,10*ROW('Sanitation Data'!I74)))</f>
        <v/>
      </c>
      <c r="DK80" s="277" t="str">
        <f ca="true">+IF(OFFSET('Sanitation Data'!$I$29,0,10*ROW('Sanitation Data'!I74))="","",OFFSET('Sanitation Data'!$I$29,0,10*ROW('Sanitation Data'!I74)))</f>
        <v/>
      </c>
      <c r="DL80" s="277" t="str">
        <f ca="true">+IF(OFFSET('Sanitation Data'!$I$30,0,10*ROW('Sanitation Data'!I74))="","",OFFSET('Sanitation Data'!$I$30,0,10*ROW('Sanitation Data'!I74)))</f>
        <v/>
      </c>
      <c r="DM80" s="277" t="str">
        <f ca="true">+IF(OFFSET('Sanitation Data'!$I$31,0,10*ROW('Sanitation Data'!I74))="","",OFFSET('Sanitation Data'!$I$31,0,10*ROW('Sanitation Data'!I74)))</f>
        <v/>
      </c>
      <c r="DN80" s="277" t="str">
        <f ca="true">+IF(OFFSET('Sanitation Data'!$I$32,0,10*ROW('Sanitation Data'!I74))="","",OFFSET('Sanitation Data'!$I$32,0,10*ROW('Sanitation Data'!I74)))</f>
        <v/>
      </c>
      <c r="DO80" s="277" t="str">
        <f ca="true">+IF(OFFSET('Hygiene Data'!$D$11,0,10*ROW('Hygiene Data'!D74))="","",OFFSET('Hygiene Data'!$D$11,0,10*ROW('Hygiene Data'!D74)))</f>
        <v/>
      </c>
      <c r="DP80" s="277" t="str">
        <f ca="true">+IF(OFFSET('Hygiene Data'!$D$12,0,10*ROW('Hygiene Data'!D74))="","",OFFSET('Hygiene Data'!$D$12,0,10*ROW('Hygiene Data'!D74)))</f>
        <v/>
      </c>
      <c r="DQ80" s="277" t="str">
        <f ca="true">+IF(OFFSET('Hygiene Data'!$D$13,0,10*ROW('Hygiene Data'!D74))="","",OFFSET('Hygiene Data'!$D$13,0,10*ROW('Hygiene Data'!D74)))</f>
        <v/>
      </c>
      <c r="DR80" s="277" t="str">
        <f ca="true">+IF(OFFSET('Hygiene Data'!$E$11,0,10*ROW('Hygiene Data'!E74))="","",OFFSET('Hygiene Data'!$E$11,0,10*ROW('Hygiene Data'!E74)))</f>
        <v/>
      </c>
      <c r="DS80" s="277" t="str">
        <f ca="true">+IF(OFFSET('Hygiene Data'!$E$12,0,10*ROW('Hygiene Data'!E74))="","",OFFSET('Hygiene Data'!$E$12,0,10*ROW('Hygiene Data'!E74)))</f>
        <v/>
      </c>
      <c r="DT80" s="277" t="str">
        <f ca="true">+IF(OFFSET('Hygiene Data'!$E$13,0,10*ROW('Hygiene Data'!E74))="","",OFFSET('Hygiene Data'!$E$13,0,10*ROW('Hygiene Data'!E74)))</f>
        <v/>
      </c>
      <c r="DU80" s="277" t="str">
        <f ca="true">+IF(OFFSET('Hygiene Data'!$F$11,0,10*ROW('Hygiene Data'!F74))="","",OFFSET('Hygiene Data'!$F$11,0,10*ROW('Hygiene Data'!F74)))</f>
        <v/>
      </c>
      <c r="DV80" s="277" t="str">
        <f ca="true">+IF(OFFSET('Hygiene Data'!$F$12,0,10*ROW('Hygiene Data'!F74))="","",OFFSET('Hygiene Data'!$F$12,0,10*ROW('Hygiene Data'!F74)))</f>
        <v/>
      </c>
      <c r="DW80" s="277" t="str">
        <f ca="true">+IF(OFFSET('Hygiene Data'!$F$13,0,10*ROW('Hygiene Data'!F74))="","",OFFSET('Hygiene Data'!$F$13,0,10*ROW('Hygiene Data'!F74)))</f>
        <v/>
      </c>
      <c r="DX80" s="277" t="str">
        <f ca="true">+IF(OFFSET('Hygiene Data'!$G$11,0,10*ROW('Hygiene Data'!G74))="","",OFFSET('Hygiene Data'!$G$11,0,10*ROW('Hygiene Data'!G74)))</f>
        <v/>
      </c>
      <c r="DY80" s="277" t="str">
        <f ca="true">+IF(OFFSET('Hygiene Data'!$G$12,0,10*ROW('Hygiene Data'!G74))="","",OFFSET('Hygiene Data'!$G$12,0,10*ROW('Hygiene Data'!G74)))</f>
        <v/>
      </c>
      <c r="DZ80" s="277" t="str">
        <f ca="true">+IF(OFFSET('Hygiene Data'!$G$13,0,10*ROW('Hygiene Data'!G74))="","",OFFSET('Hygiene Data'!$G$13,0,10*ROW('Hygiene Data'!G74)))</f>
        <v/>
      </c>
      <c r="EA80" s="277" t="str">
        <f ca="true">+IF(OFFSET('Hygiene Data'!$H$11,0,10*ROW('Hygiene Data'!H74))="","",OFFSET('Hygiene Data'!$H$11,0,10*ROW('Hygiene Data'!H74)))</f>
        <v/>
      </c>
      <c r="EB80" s="277" t="str">
        <f ca="true">+IF(OFFSET('Hygiene Data'!$H$12,0,10*ROW('Hygiene Data'!H74))="","",OFFSET('Hygiene Data'!$H$12,0,10*ROW('Hygiene Data'!H74)))</f>
        <v/>
      </c>
      <c r="EC80" s="277" t="str">
        <f ca="true">+IF(OFFSET('Hygiene Data'!$H$13,0,10*ROW('Hygiene Data'!H74))="","",OFFSET('Hygiene Data'!$H$13,0,10*ROW('Hygiene Data'!H74)))</f>
        <v/>
      </c>
      <c r="ED80" s="277" t="str">
        <f ca="true">+IF(OFFSET('Hygiene Data'!$I$11,0,10*ROW('Hygiene Data'!I74))="","",OFFSET('Hygiene Data'!$I$11,0,10*ROW('Hygiene Data'!I74)))</f>
        <v/>
      </c>
      <c r="EE80" s="277" t="str">
        <f ca="true">+IF(OFFSET('Hygiene Data'!$I$12,0,10*ROW('Hygiene Data'!I74))="","",OFFSET('Hygiene Data'!$I$12,0,10*ROW('Hygiene Data'!I74)))</f>
        <v/>
      </c>
      <c r="EF80" s="277"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3"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7"/>
      <c r="BS81" s="277" t="str">
        <f ca="true">+IF(OFFSET('Water Data'!$D$27,0,10*ROW('Water Data'!D75))="","",OFFSET('Water Data'!$D$27,0,10*ROW('Water Data'!D75)))</f>
        <v/>
      </c>
      <c r="BT81" s="277" t="str">
        <f ca="true">+IF(OFFSET('Water Data'!$D$28,0,10*ROW('Water Data'!D75))="","",OFFSET('Water Data'!$D$28,0,10*ROW('Water Data'!D75)))</f>
        <v/>
      </c>
      <c r="BU81" s="277" t="str">
        <f ca="true">+IF(OFFSET('Water Data'!$D$29,0,10*ROW('Water Data'!D75))="","",OFFSET('Water Data'!$D$29,0,10*ROW('Water Data'!D75)))</f>
        <v/>
      </c>
      <c r="BV81" s="277" t="str">
        <f ca="true">+IF(OFFSET('Water Data'!$E$27,0,10*ROW('Water Data'!E75))="","",OFFSET('Water Data'!$E$27,0,10*ROW('Water Data'!E75)))</f>
        <v/>
      </c>
      <c r="BW81" s="277" t="str">
        <f ca="true">+IF(OFFSET('Water Data'!$E$28,0,10*ROW('Water Data'!E75))="","",OFFSET('Water Data'!$E$28,0,10*ROW('Water Data'!E75)))</f>
        <v/>
      </c>
      <c r="BX81" s="277" t="str">
        <f ca="true">+IF(OFFSET('Water Data'!$E$29,0,10*ROW('Water Data'!E75))="","",OFFSET('Water Data'!$E$29,0,10*ROW('Water Data'!E75)))</f>
        <v/>
      </c>
      <c r="BY81" s="277" t="str">
        <f ca="true">+IF(OFFSET('Water Data'!$F$27,0,10*ROW('Water Data'!F75))="","",OFFSET('Water Data'!$F$27,0,10*ROW('Water Data'!F75)))</f>
        <v/>
      </c>
      <c r="BZ81" s="277" t="str">
        <f ca="true">+IF(OFFSET('Water Data'!$F$28,0,10*ROW('Water Data'!F75))="","",OFFSET('Water Data'!$F$28,0,10*ROW('Water Data'!F75)))</f>
        <v/>
      </c>
      <c r="CA81" s="277" t="str">
        <f ca="true">+IF(OFFSET('Water Data'!$F$29,0,10*ROW('Water Data'!F75))="","",OFFSET('Water Data'!$F$29,0,10*ROW('Water Data'!F75)))</f>
        <v/>
      </c>
      <c r="CB81" s="277" t="str">
        <f ca="true">+IF(OFFSET('Water Data'!$G$27,0,10*ROW('Water Data'!G75))="","",OFFSET('Water Data'!$G$27,0,10*ROW('Water Data'!G75)))</f>
        <v/>
      </c>
      <c r="CC81" s="277" t="str">
        <f ca="true">+IF(OFFSET('Water Data'!$G$28,0,10*ROW('Water Data'!G75))="","",OFFSET('Water Data'!$G$28,0,10*ROW('Water Data'!G75)))</f>
        <v/>
      </c>
      <c r="CD81" s="277" t="str">
        <f ca="true">+IF(OFFSET('Water Data'!$G$29,0,10*ROW('Water Data'!G75))="","",OFFSET('Water Data'!$G$29,0,10*ROW('Water Data'!G75)))</f>
        <v/>
      </c>
      <c r="CE81" s="277" t="str">
        <f ca="true">+IF(OFFSET('Water Data'!$H$27,0,10*ROW('Water Data'!H75))="","",OFFSET('Water Data'!$H$27,0,10*ROW('Water Data'!H75)))</f>
        <v/>
      </c>
      <c r="CF81" s="277" t="str">
        <f ca="true">+IF(OFFSET('Water Data'!$H$28,0,10*ROW('Water Data'!H75))="","",OFFSET('Water Data'!$H$28,0,10*ROW('Water Data'!H75)))</f>
        <v/>
      </c>
      <c r="CG81" s="277" t="str">
        <f ca="true">+IF(OFFSET('Water Data'!$H$29,0,10*ROW('Water Data'!H75))="","",OFFSET('Water Data'!$H$29,0,10*ROW('Water Data'!H75)))</f>
        <v/>
      </c>
      <c r="CH81" s="277" t="str">
        <f ca="true">+IF(OFFSET('Water Data'!$I$27,0,10*ROW('Water Data'!I75))="","",OFFSET('Water Data'!$I$27,0,10*ROW('Water Data'!I75)))</f>
        <v/>
      </c>
      <c r="CI81" s="277" t="str">
        <f ca="true">+IF(OFFSET('Water Data'!$I$28,0,10*ROW('Water Data'!I75))="","",OFFSET('Water Data'!$I$28,0,10*ROW('Water Data'!I75)))</f>
        <v/>
      </c>
      <c r="CJ81" s="277" t="str">
        <f ca="true">+IF(OFFSET('Water Data'!$I$29,0,10*ROW('Water Data'!I75))="","",OFFSET('Water Data'!$I$29,0,10*ROW('Water Data'!I75)))</f>
        <v/>
      </c>
      <c r="CK81" s="277" t="str">
        <f ca="true">+IF(OFFSET('Sanitation Data'!$D$28,0,10*ROW('Sanitation Data'!D75))="","",OFFSET('Sanitation Data'!$D$28,0,10*ROW('Sanitation Data'!D75)))</f>
        <v/>
      </c>
      <c r="CL81" s="277" t="str">
        <f ca="true">+IF(OFFSET('Sanitation Data'!$D$29,0,10*ROW('Sanitation Data'!D75))="","",OFFSET('Sanitation Data'!$D$29,0,10*ROW('Sanitation Data'!D75)))</f>
        <v/>
      </c>
      <c r="CM81" s="277" t="str">
        <f ca="true">+IF(OFFSET('Sanitation Data'!$D$30,0,10*ROW('Sanitation Data'!D75))="","",OFFSET('Sanitation Data'!$D$30,0,10*ROW('Sanitation Data'!D75)))</f>
        <v/>
      </c>
      <c r="CN81" s="277" t="str">
        <f ca="true">+IF(OFFSET('Sanitation Data'!$D$31,0,10*ROW('Sanitation Data'!D75))="","",OFFSET('Sanitation Data'!$D$31,0,10*ROW('Sanitation Data'!D75)))</f>
        <v/>
      </c>
      <c r="CO81" s="277" t="str">
        <f ca="true">+IF(OFFSET('Sanitation Data'!$D$32,0,10*ROW('Sanitation Data'!D75))="","",OFFSET('Sanitation Data'!$D$32,0,10*ROW('Sanitation Data'!D75)))</f>
        <v/>
      </c>
      <c r="CP81" s="277" t="str">
        <f ca="true">+IF(OFFSET('Sanitation Data'!$E$28,0,10*ROW('Sanitation Data'!E75))="","",OFFSET('Sanitation Data'!$E$28,0,10*ROW('Sanitation Data'!E75)))</f>
        <v/>
      </c>
      <c r="CQ81" s="277" t="str">
        <f ca="true">+IF(OFFSET('Sanitation Data'!$E$29,0,10*ROW('Sanitation Data'!E75))="","",OFFSET('Sanitation Data'!$E$29,0,10*ROW('Sanitation Data'!E75)))</f>
        <v/>
      </c>
      <c r="CR81" s="277" t="str">
        <f ca="true">+IF(OFFSET('Sanitation Data'!$E$30,0,10*ROW('Sanitation Data'!E75))="","",OFFSET('Sanitation Data'!$E$30,0,10*ROW('Sanitation Data'!E75)))</f>
        <v/>
      </c>
      <c r="CS81" s="277" t="str">
        <f ca="true">+IF(OFFSET('Sanitation Data'!$E$31,0,10*ROW('Sanitation Data'!E75))="","",OFFSET('Sanitation Data'!$E$31,0,10*ROW('Sanitation Data'!E75)))</f>
        <v/>
      </c>
      <c r="CT81" s="277" t="str">
        <f ca="true">+IF(OFFSET('Sanitation Data'!$E$32,0,10*ROW('Sanitation Data'!E75))="","",OFFSET('Sanitation Data'!$E$32,0,10*ROW('Sanitation Data'!E75)))</f>
        <v/>
      </c>
      <c r="CU81" s="277" t="str">
        <f ca="true">+IF(OFFSET('Sanitation Data'!$F$28,0,10*ROW('Sanitation Data'!F75))="","",OFFSET('Sanitation Data'!$F$28,0,10*ROW('Sanitation Data'!F75)))</f>
        <v/>
      </c>
      <c r="CV81" s="277" t="str">
        <f ca="true">+IF(OFFSET('Sanitation Data'!$F$29,0,10*ROW('Sanitation Data'!F75))="","",OFFSET('Sanitation Data'!$F$29,0,10*ROW('Sanitation Data'!F75)))</f>
        <v/>
      </c>
      <c r="CW81" s="277" t="str">
        <f ca="true">+IF(OFFSET('Sanitation Data'!$F$30,0,10*ROW('Sanitation Data'!F75))="","",OFFSET('Sanitation Data'!$F$30,0,10*ROW('Sanitation Data'!F75)))</f>
        <v/>
      </c>
      <c r="CX81" s="277" t="str">
        <f ca="true">+IF(OFFSET('Sanitation Data'!$F$31,0,10*ROW('Sanitation Data'!F75))="","",OFFSET('Sanitation Data'!$F$31,0,10*ROW('Sanitation Data'!F75)))</f>
        <v/>
      </c>
      <c r="CY81" s="277" t="str">
        <f ca="true">+IF(OFFSET('Sanitation Data'!$F$32,0,10*ROW('Sanitation Data'!F75))="","",OFFSET('Sanitation Data'!$F$32,0,10*ROW('Sanitation Data'!F75)))</f>
        <v/>
      </c>
      <c r="CZ81" s="277" t="str">
        <f ca="true">+IF(OFFSET('Sanitation Data'!$G$28,0,10*ROW('Sanitation Data'!G75))="","",OFFSET('Sanitation Data'!$G$28,0,10*ROW('Sanitation Data'!G75)))</f>
        <v/>
      </c>
      <c r="DA81" s="277" t="str">
        <f ca="true">+IF(OFFSET('Sanitation Data'!$G$29,0,10*ROW('Sanitation Data'!G75))="","",OFFSET('Sanitation Data'!$G$29,0,10*ROW('Sanitation Data'!G75)))</f>
        <v/>
      </c>
      <c r="DB81" s="277" t="str">
        <f ca="true">+IF(OFFSET('Sanitation Data'!$G$30,0,10*ROW('Sanitation Data'!G75))="","",OFFSET('Sanitation Data'!$G$30,0,10*ROW('Sanitation Data'!G75)))</f>
        <v/>
      </c>
      <c r="DC81" s="277" t="str">
        <f ca="true">+IF(OFFSET('Sanitation Data'!$G$31,0,10*ROW('Sanitation Data'!G75))="","",OFFSET('Sanitation Data'!$G$31,0,10*ROW('Sanitation Data'!G75)))</f>
        <v/>
      </c>
      <c r="DD81" s="277" t="str">
        <f ca="true">+IF(OFFSET('Sanitation Data'!$G$32,0,10*ROW('Sanitation Data'!G75))="","",OFFSET('Sanitation Data'!$G$32,0,10*ROW('Sanitation Data'!G75)))</f>
        <v/>
      </c>
      <c r="DE81" s="277" t="str">
        <f ca="true">+IF(OFFSET('Sanitation Data'!$H$28,0,10*ROW('Sanitation Data'!H75))="","",OFFSET('Sanitation Data'!$H$28,0,10*ROW('Sanitation Data'!H75)))</f>
        <v/>
      </c>
      <c r="DF81" s="277" t="str">
        <f ca="true">+IF(OFFSET('Sanitation Data'!$H$29,0,10*ROW('Sanitation Data'!H75))="","",OFFSET('Sanitation Data'!$H$29,0,10*ROW('Sanitation Data'!H75)))</f>
        <v/>
      </c>
      <c r="DG81" s="277" t="str">
        <f ca="true">+IF(OFFSET('Sanitation Data'!$H$30,0,10*ROW('Sanitation Data'!H75))="","",OFFSET('Sanitation Data'!$H$30,0,10*ROW('Sanitation Data'!H75)))</f>
        <v/>
      </c>
      <c r="DH81" s="277" t="str">
        <f ca="true">+IF(OFFSET('Sanitation Data'!$H$31,0,10*ROW('Sanitation Data'!H75))="","",OFFSET('Sanitation Data'!$H$31,0,10*ROW('Sanitation Data'!H75)))</f>
        <v/>
      </c>
      <c r="DI81" s="277" t="str">
        <f ca="true">+IF(OFFSET('Sanitation Data'!$H$32,0,10*ROW('Sanitation Data'!H75))="","",OFFSET('Sanitation Data'!$H$32,0,10*ROW('Sanitation Data'!H75)))</f>
        <v/>
      </c>
      <c r="DJ81" s="277" t="str">
        <f ca="true">+IF(OFFSET('Sanitation Data'!$I$28,0,10*ROW('Sanitation Data'!I75))="","",OFFSET('Sanitation Data'!$I$28,0,10*ROW('Sanitation Data'!I75)))</f>
        <v/>
      </c>
      <c r="DK81" s="277" t="str">
        <f ca="true">+IF(OFFSET('Sanitation Data'!$I$29,0,10*ROW('Sanitation Data'!I75))="","",OFFSET('Sanitation Data'!$I$29,0,10*ROW('Sanitation Data'!I75)))</f>
        <v/>
      </c>
      <c r="DL81" s="277" t="str">
        <f ca="true">+IF(OFFSET('Sanitation Data'!$I$30,0,10*ROW('Sanitation Data'!I75))="","",OFFSET('Sanitation Data'!$I$30,0,10*ROW('Sanitation Data'!I75)))</f>
        <v/>
      </c>
      <c r="DM81" s="277" t="str">
        <f ca="true">+IF(OFFSET('Sanitation Data'!$I$31,0,10*ROW('Sanitation Data'!I75))="","",OFFSET('Sanitation Data'!$I$31,0,10*ROW('Sanitation Data'!I75)))</f>
        <v/>
      </c>
      <c r="DN81" s="277" t="str">
        <f ca="true">+IF(OFFSET('Sanitation Data'!$I$32,0,10*ROW('Sanitation Data'!I75))="","",OFFSET('Sanitation Data'!$I$32,0,10*ROW('Sanitation Data'!I75)))</f>
        <v/>
      </c>
      <c r="DO81" s="277" t="str">
        <f ca="true">+IF(OFFSET('Hygiene Data'!$D$11,0,10*ROW('Hygiene Data'!D75))="","",OFFSET('Hygiene Data'!$D$11,0,10*ROW('Hygiene Data'!D75)))</f>
        <v/>
      </c>
      <c r="DP81" s="277" t="str">
        <f ca="true">+IF(OFFSET('Hygiene Data'!$D$12,0,10*ROW('Hygiene Data'!D75))="","",OFFSET('Hygiene Data'!$D$12,0,10*ROW('Hygiene Data'!D75)))</f>
        <v/>
      </c>
      <c r="DQ81" s="277" t="str">
        <f ca="true">+IF(OFFSET('Hygiene Data'!$D$13,0,10*ROW('Hygiene Data'!D75))="","",OFFSET('Hygiene Data'!$D$13,0,10*ROW('Hygiene Data'!D75)))</f>
        <v/>
      </c>
      <c r="DR81" s="277" t="str">
        <f ca="true">+IF(OFFSET('Hygiene Data'!$E$11,0,10*ROW('Hygiene Data'!E75))="","",OFFSET('Hygiene Data'!$E$11,0,10*ROW('Hygiene Data'!E75)))</f>
        <v/>
      </c>
      <c r="DS81" s="277" t="str">
        <f ca="true">+IF(OFFSET('Hygiene Data'!$E$12,0,10*ROW('Hygiene Data'!E75))="","",OFFSET('Hygiene Data'!$E$12,0,10*ROW('Hygiene Data'!E75)))</f>
        <v/>
      </c>
      <c r="DT81" s="277" t="str">
        <f ca="true">+IF(OFFSET('Hygiene Data'!$E$13,0,10*ROW('Hygiene Data'!E75))="","",OFFSET('Hygiene Data'!$E$13,0,10*ROW('Hygiene Data'!E75)))</f>
        <v/>
      </c>
      <c r="DU81" s="277" t="str">
        <f ca="true">+IF(OFFSET('Hygiene Data'!$F$11,0,10*ROW('Hygiene Data'!F75))="","",OFFSET('Hygiene Data'!$F$11,0,10*ROW('Hygiene Data'!F75)))</f>
        <v/>
      </c>
      <c r="DV81" s="277" t="str">
        <f ca="true">+IF(OFFSET('Hygiene Data'!$F$12,0,10*ROW('Hygiene Data'!F75))="","",OFFSET('Hygiene Data'!$F$12,0,10*ROW('Hygiene Data'!F75)))</f>
        <v/>
      </c>
      <c r="DW81" s="277" t="str">
        <f ca="true">+IF(OFFSET('Hygiene Data'!$F$13,0,10*ROW('Hygiene Data'!F75))="","",OFFSET('Hygiene Data'!$F$13,0,10*ROW('Hygiene Data'!F75)))</f>
        <v/>
      </c>
      <c r="DX81" s="277" t="str">
        <f ca="true">+IF(OFFSET('Hygiene Data'!$G$11,0,10*ROW('Hygiene Data'!G75))="","",OFFSET('Hygiene Data'!$G$11,0,10*ROW('Hygiene Data'!G75)))</f>
        <v/>
      </c>
      <c r="DY81" s="277" t="str">
        <f ca="true">+IF(OFFSET('Hygiene Data'!$G$12,0,10*ROW('Hygiene Data'!G75))="","",OFFSET('Hygiene Data'!$G$12,0,10*ROW('Hygiene Data'!G75)))</f>
        <v/>
      </c>
      <c r="DZ81" s="277" t="str">
        <f ca="true">+IF(OFFSET('Hygiene Data'!$G$13,0,10*ROW('Hygiene Data'!G75))="","",OFFSET('Hygiene Data'!$G$13,0,10*ROW('Hygiene Data'!G75)))</f>
        <v/>
      </c>
      <c r="EA81" s="277" t="str">
        <f ca="true">+IF(OFFSET('Hygiene Data'!$H$11,0,10*ROW('Hygiene Data'!H75))="","",OFFSET('Hygiene Data'!$H$11,0,10*ROW('Hygiene Data'!H75)))</f>
        <v/>
      </c>
      <c r="EB81" s="277" t="str">
        <f ca="true">+IF(OFFSET('Hygiene Data'!$H$12,0,10*ROW('Hygiene Data'!H75))="","",OFFSET('Hygiene Data'!$H$12,0,10*ROW('Hygiene Data'!H75)))</f>
        <v/>
      </c>
      <c r="EC81" s="277" t="str">
        <f ca="true">+IF(OFFSET('Hygiene Data'!$H$13,0,10*ROW('Hygiene Data'!H75))="","",OFFSET('Hygiene Data'!$H$13,0,10*ROW('Hygiene Data'!H75)))</f>
        <v/>
      </c>
      <c r="ED81" s="277" t="str">
        <f ca="true">+IF(OFFSET('Hygiene Data'!$I$11,0,10*ROW('Hygiene Data'!I75))="","",OFFSET('Hygiene Data'!$I$11,0,10*ROW('Hygiene Data'!I75)))</f>
        <v/>
      </c>
      <c r="EE81" s="277" t="str">
        <f ca="true">+IF(OFFSET('Hygiene Data'!$I$12,0,10*ROW('Hygiene Data'!I75))="","",OFFSET('Hygiene Data'!$I$12,0,10*ROW('Hygiene Data'!I75)))</f>
        <v/>
      </c>
      <c r="EF81" s="277"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3"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7"/>
      <c r="BS82" s="277" t="str">
        <f ca="true">+IF(OFFSET('Water Data'!$D$27,0,10*ROW('Water Data'!D76))="","",OFFSET('Water Data'!$D$27,0,10*ROW('Water Data'!D76)))</f>
        <v/>
      </c>
      <c r="BT82" s="277" t="str">
        <f ca="true">+IF(OFFSET('Water Data'!$D$28,0,10*ROW('Water Data'!D76))="","",OFFSET('Water Data'!$D$28,0,10*ROW('Water Data'!D76)))</f>
        <v/>
      </c>
      <c r="BU82" s="277" t="str">
        <f ca="true">+IF(OFFSET('Water Data'!$D$29,0,10*ROW('Water Data'!D76))="","",OFFSET('Water Data'!$D$29,0,10*ROW('Water Data'!D76)))</f>
        <v/>
      </c>
      <c r="BV82" s="277" t="str">
        <f ca="true">+IF(OFFSET('Water Data'!$E$27,0,10*ROW('Water Data'!E76))="","",OFFSET('Water Data'!$E$27,0,10*ROW('Water Data'!E76)))</f>
        <v/>
      </c>
      <c r="BW82" s="277" t="str">
        <f ca="true">+IF(OFFSET('Water Data'!$E$28,0,10*ROW('Water Data'!E76))="","",OFFSET('Water Data'!$E$28,0,10*ROW('Water Data'!E76)))</f>
        <v/>
      </c>
      <c r="BX82" s="277" t="str">
        <f ca="true">+IF(OFFSET('Water Data'!$E$29,0,10*ROW('Water Data'!E76))="","",OFFSET('Water Data'!$E$29,0,10*ROW('Water Data'!E76)))</f>
        <v/>
      </c>
      <c r="BY82" s="277" t="str">
        <f ca="true">+IF(OFFSET('Water Data'!$F$27,0,10*ROW('Water Data'!F76))="","",OFFSET('Water Data'!$F$27,0,10*ROW('Water Data'!F76)))</f>
        <v/>
      </c>
      <c r="BZ82" s="277" t="str">
        <f ca="true">+IF(OFFSET('Water Data'!$F$28,0,10*ROW('Water Data'!F76))="","",OFFSET('Water Data'!$F$28,0,10*ROW('Water Data'!F76)))</f>
        <v/>
      </c>
      <c r="CA82" s="277" t="str">
        <f ca="true">+IF(OFFSET('Water Data'!$F$29,0,10*ROW('Water Data'!F76))="","",OFFSET('Water Data'!$F$29,0,10*ROW('Water Data'!F76)))</f>
        <v/>
      </c>
      <c r="CB82" s="277" t="str">
        <f ca="true">+IF(OFFSET('Water Data'!$G$27,0,10*ROW('Water Data'!G76))="","",OFFSET('Water Data'!$G$27,0,10*ROW('Water Data'!G76)))</f>
        <v/>
      </c>
      <c r="CC82" s="277" t="str">
        <f ca="true">+IF(OFFSET('Water Data'!$G$28,0,10*ROW('Water Data'!G76))="","",OFFSET('Water Data'!$G$28,0,10*ROW('Water Data'!G76)))</f>
        <v/>
      </c>
      <c r="CD82" s="277" t="str">
        <f ca="true">+IF(OFFSET('Water Data'!$G$29,0,10*ROW('Water Data'!G76))="","",OFFSET('Water Data'!$G$29,0,10*ROW('Water Data'!G76)))</f>
        <v/>
      </c>
      <c r="CE82" s="277" t="str">
        <f ca="true">+IF(OFFSET('Water Data'!$H$27,0,10*ROW('Water Data'!H76))="","",OFFSET('Water Data'!$H$27,0,10*ROW('Water Data'!H76)))</f>
        <v/>
      </c>
      <c r="CF82" s="277" t="str">
        <f ca="true">+IF(OFFSET('Water Data'!$H$28,0,10*ROW('Water Data'!H76))="","",OFFSET('Water Data'!$H$28,0,10*ROW('Water Data'!H76)))</f>
        <v/>
      </c>
      <c r="CG82" s="277" t="str">
        <f ca="true">+IF(OFFSET('Water Data'!$H$29,0,10*ROW('Water Data'!H76))="","",OFFSET('Water Data'!$H$29,0,10*ROW('Water Data'!H76)))</f>
        <v/>
      </c>
      <c r="CH82" s="277" t="str">
        <f ca="true">+IF(OFFSET('Water Data'!$I$27,0,10*ROW('Water Data'!I76))="","",OFFSET('Water Data'!$I$27,0,10*ROW('Water Data'!I76)))</f>
        <v/>
      </c>
      <c r="CI82" s="277" t="str">
        <f ca="true">+IF(OFFSET('Water Data'!$I$28,0,10*ROW('Water Data'!I76))="","",OFFSET('Water Data'!$I$28,0,10*ROW('Water Data'!I76)))</f>
        <v/>
      </c>
      <c r="CJ82" s="277" t="str">
        <f ca="true">+IF(OFFSET('Water Data'!$I$29,0,10*ROW('Water Data'!I76))="","",OFFSET('Water Data'!$I$29,0,10*ROW('Water Data'!I76)))</f>
        <v/>
      </c>
      <c r="CK82" s="277" t="str">
        <f ca="true">+IF(OFFSET('Sanitation Data'!$D$28,0,10*ROW('Sanitation Data'!D76))="","",OFFSET('Sanitation Data'!$D$28,0,10*ROW('Sanitation Data'!D76)))</f>
        <v/>
      </c>
      <c r="CL82" s="277" t="str">
        <f ca="true">+IF(OFFSET('Sanitation Data'!$D$29,0,10*ROW('Sanitation Data'!D76))="","",OFFSET('Sanitation Data'!$D$29,0,10*ROW('Sanitation Data'!D76)))</f>
        <v/>
      </c>
      <c r="CM82" s="277" t="str">
        <f ca="true">+IF(OFFSET('Sanitation Data'!$D$30,0,10*ROW('Sanitation Data'!D76))="","",OFFSET('Sanitation Data'!$D$30,0,10*ROW('Sanitation Data'!D76)))</f>
        <v/>
      </c>
      <c r="CN82" s="277" t="str">
        <f ca="true">+IF(OFFSET('Sanitation Data'!$D$31,0,10*ROW('Sanitation Data'!D76))="","",OFFSET('Sanitation Data'!$D$31,0,10*ROW('Sanitation Data'!D76)))</f>
        <v/>
      </c>
      <c r="CO82" s="277" t="str">
        <f ca="true">+IF(OFFSET('Sanitation Data'!$D$32,0,10*ROW('Sanitation Data'!D76))="","",OFFSET('Sanitation Data'!$D$32,0,10*ROW('Sanitation Data'!D76)))</f>
        <v/>
      </c>
      <c r="CP82" s="277" t="str">
        <f ca="true">+IF(OFFSET('Sanitation Data'!$E$28,0,10*ROW('Sanitation Data'!E76))="","",OFFSET('Sanitation Data'!$E$28,0,10*ROW('Sanitation Data'!E76)))</f>
        <v/>
      </c>
      <c r="CQ82" s="277" t="str">
        <f ca="true">+IF(OFFSET('Sanitation Data'!$E$29,0,10*ROW('Sanitation Data'!E76))="","",OFFSET('Sanitation Data'!$E$29,0,10*ROW('Sanitation Data'!E76)))</f>
        <v/>
      </c>
      <c r="CR82" s="277" t="str">
        <f ca="true">+IF(OFFSET('Sanitation Data'!$E$30,0,10*ROW('Sanitation Data'!E76))="","",OFFSET('Sanitation Data'!$E$30,0,10*ROW('Sanitation Data'!E76)))</f>
        <v/>
      </c>
      <c r="CS82" s="277" t="str">
        <f ca="true">+IF(OFFSET('Sanitation Data'!$E$31,0,10*ROW('Sanitation Data'!E76))="","",OFFSET('Sanitation Data'!$E$31,0,10*ROW('Sanitation Data'!E76)))</f>
        <v/>
      </c>
      <c r="CT82" s="277" t="str">
        <f ca="true">+IF(OFFSET('Sanitation Data'!$E$32,0,10*ROW('Sanitation Data'!E76))="","",OFFSET('Sanitation Data'!$E$32,0,10*ROW('Sanitation Data'!E76)))</f>
        <v/>
      </c>
      <c r="CU82" s="277" t="str">
        <f ca="true">+IF(OFFSET('Sanitation Data'!$F$28,0,10*ROW('Sanitation Data'!F76))="","",OFFSET('Sanitation Data'!$F$28,0,10*ROW('Sanitation Data'!F76)))</f>
        <v/>
      </c>
      <c r="CV82" s="277" t="str">
        <f ca="true">+IF(OFFSET('Sanitation Data'!$F$29,0,10*ROW('Sanitation Data'!F76))="","",OFFSET('Sanitation Data'!$F$29,0,10*ROW('Sanitation Data'!F76)))</f>
        <v/>
      </c>
      <c r="CW82" s="277" t="str">
        <f ca="true">+IF(OFFSET('Sanitation Data'!$F$30,0,10*ROW('Sanitation Data'!F76))="","",OFFSET('Sanitation Data'!$F$30,0,10*ROW('Sanitation Data'!F76)))</f>
        <v/>
      </c>
      <c r="CX82" s="277" t="str">
        <f ca="true">+IF(OFFSET('Sanitation Data'!$F$31,0,10*ROW('Sanitation Data'!F76))="","",OFFSET('Sanitation Data'!$F$31,0,10*ROW('Sanitation Data'!F76)))</f>
        <v/>
      </c>
      <c r="CY82" s="277" t="str">
        <f ca="true">+IF(OFFSET('Sanitation Data'!$F$32,0,10*ROW('Sanitation Data'!F76))="","",OFFSET('Sanitation Data'!$F$32,0,10*ROW('Sanitation Data'!F76)))</f>
        <v/>
      </c>
      <c r="CZ82" s="277" t="str">
        <f ca="true">+IF(OFFSET('Sanitation Data'!$G$28,0,10*ROW('Sanitation Data'!G76))="","",OFFSET('Sanitation Data'!$G$28,0,10*ROW('Sanitation Data'!G76)))</f>
        <v/>
      </c>
      <c r="DA82" s="277" t="str">
        <f ca="true">+IF(OFFSET('Sanitation Data'!$G$29,0,10*ROW('Sanitation Data'!G76))="","",OFFSET('Sanitation Data'!$G$29,0,10*ROW('Sanitation Data'!G76)))</f>
        <v/>
      </c>
      <c r="DB82" s="277" t="str">
        <f ca="true">+IF(OFFSET('Sanitation Data'!$G$30,0,10*ROW('Sanitation Data'!G76))="","",OFFSET('Sanitation Data'!$G$30,0,10*ROW('Sanitation Data'!G76)))</f>
        <v/>
      </c>
      <c r="DC82" s="277" t="str">
        <f ca="true">+IF(OFFSET('Sanitation Data'!$G$31,0,10*ROW('Sanitation Data'!G76))="","",OFFSET('Sanitation Data'!$G$31,0,10*ROW('Sanitation Data'!G76)))</f>
        <v/>
      </c>
      <c r="DD82" s="277" t="str">
        <f ca="true">+IF(OFFSET('Sanitation Data'!$G$32,0,10*ROW('Sanitation Data'!G76))="","",OFFSET('Sanitation Data'!$G$32,0,10*ROW('Sanitation Data'!G76)))</f>
        <v/>
      </c>
      <c r="DE82" s="277" t="str">
        <f ca="true">+IF(OFFSET('Sanitation Data'!$H$28,0,10*ROW('Sanitation Data'!H76))="","",OFFSET('Sanitation Data'!$H$28,0,10*ROW('Sanitation Data'!H76)))</f>
        <v/>
      </c>
      <c r="DF82" s="277" t="str">
        <f ca="true">+IF(OFFSET('Sanitation Data'!$H$29,0,10*ROW('Sanitation Data'!H76))="","",OFFSET('Sanitation Data'!$H$29,0,10*ROW('Sanitation Data'!H76)))</f>
        <v/>
      </c>
      <c r="DG82" s="277" t="str">
        <f ca="true">+IF(OFFSET('Sanitation Data'!$H$30,0,10*ROW('Sanitation Data'!H76))="","",OFFSET('Sanitation Data'!$H$30,0,10*ROW('Sanitation Data'!H76)))</f>
        <v/>
      </c>
      <c r="DH82" s="277" t="str">
        <f ca="true">+IF(OFFSET('Sanitation Data'!$H$31,0,10*ROW('Sanitation Data'!H76))="","",OFFSET('Sanitation Data'!$H$31,0,10*ROW('Sanitation Data'!H76)))</f>
        <v/>
      </c>
      <c r="DI82" s="277" t="str">
        <f ca="true">+IF(OFFSET('Sanitation Data'!$H$32,0,10*ROW('Sanitation Data'!H76))="","",OFFSET('Sanitation Data'!$H$32,0,10*ROW('Sanitation Data'!H76)))</f>
        <v/>
      </c>
      <c r="DJ82" s="277" t="str">
        <f ca="true">+IF(OFFSET('Sanitation Data'!$I$28,0,10*ROW('Sanitation Data'!I76))="","",OFFSET('Sanitation Data'!$I$28,0,10*ROW('Sanitation Data'!I76)))</f>
        <v/>
      </c>
      <c r="DK82" s="277" t="str">
        <f ca="true">+IF(OFFSET('Sanitation Data'!$I$29,0,10*ROW('Sanitation Data'!I76))="","",OFFSET('Sanitation Data'!$I$29,0,10*ROW('Sanitation Data'!I76)))</f>
        <v/>
      </c>
      <c r="DL82" s="277" t="str">
        <f ca="true">+IF(OFFSET('Sanitation Data'!$I$30,0,10*ROW('Sanitation Data'!I76))="","",OFFSET('Sanitation Data'!$I$30,0,10*ROW('Sanitation Data'!I76)))</f>
        <v/>
      </c>
      <c r="DM82" s="277" t="str">
        <f ca="true">+IF(OFFSET('Sanitation Data'!$I$31,0,10*ROW('Sanitation Data'!I76))="","",OFFSET('Sanitation Data'!$I$31,0,10*ROW('Sanitation Data'!I76)))</f>
        <v/>
      </c>
      <c r="DN82" s="277" t="str">
        <f ca="true">+IF(OFFSET('Sanitation Data'!$I$32,0,10*ROW('Sanitation Data'!I76))="","",OFFSET('Sanitation Data'!$I$32,0,10*ROW('Sanitation Data'!I76)))</f>
        <v/>
      </c>
      <c r="DO82" s="277" t="str">
        <f ca="true">+IF(OFFSET('Hygiene Data'!$D$11,0,10*ROW('Hygiene Data'!D76))="","",OFFSET('Hygiene Data'!$D$11,0,10*ROW('Hygiene Data'!D76)))</f>
        <v/>
      </c>
      <c r="DP82" s="277" t="str">
        <f ca="true">+IF(OFFSET('Hygiene Data'!$D$12,0,10*ROW('Hygiene Data'!D76))="","",OFFSET('Hygiene Data'!$D$12,0,10*ROW('Hygiene Data'!D76)))</f>
        <v/>
      </c>
      <c r="DQ82" s="277" t="str">
        <f ca="true">+IF(OFFSET('Hygiene Data'!$D$13,0,10*ROW('Hygiene Data'!D76))="","",OFFSET('Hygiene Data'!$D$13,0,10*ROW('Hygiene Data'!D76)))</f>
        <v/>
      </c>
      <c r="DR82" s="277" t="str">
        <f ca="true">+IF(OFFSET('Hygiene Data'!$E$11,0,10*ROW('Hygiene Data'!E76))="","",OFFSET('Hygiene Data'!$E$11,0,10*ROW('Hygiene Data'!E76)))</f>
        <v/>
      </c>
      <c r="DS82" s="277" t="str">
        <f ca="true">+IF(OFFSET('Hygiene Data'!$E$12,0,10*ROW('Hygiene Data'!E76))="","",OFFSET('Hygiene Data'!$E$12,0,10*ROW('Hygiene Data'!E76)))</f>
        <v/>
      </c>
      <c r="DT82" s="277" t="str">
        <f ca="true">+IF(OFFSET('Hygiene Data'!$E$13,0,10*ROW('Hygiene Data'!E76))="","",OFFSET('Hygiene Data'!$E$13,0,10*ROW('Hygiene Data'!E76)))</f>
        <v/>
      </c>
      <c r="DU82" s="277" t="str">
        <f ca="true">+IF(OFFSET('Hygiene Data'!$F$11,0,10*ROW('Hygiene Data'!F76))="","",OFFSET('Hygiene Data'!$F$11,0,10*ROW('Hygiene Data'!F76)))</f>
        <v/>
      </c>
      <c r="DV82" s="277" t="str">
        <f ca="true">+IF(OFFSET('Hygiene Data'!$F$12,0,10*ROW('Hygiene Data'!F76))="","",OFFSET('Hygiene Data'!$F$12,0,10*ROW('Hygiene Data'!F76)))</f>
        <v/>
      </c>
      <c r="DW82" s="277" t="str">
        <f ca="true">+IF(OFFSET('Hygiene Data'!$F$13,0,10*ROW('Hygiene Data'!F76))="","",OFFSET('Hygiene Data'!$F$13,0,10*ROW('Hygiene Data'!F76)))</f>
        <v/>
      </c>
      <c r="DX82" s="277" t="str">
        <f ca="true">+IF(OFFSET('Hygiene Data'!$G$11,0,10*ROW('Hygiene Data'!G76))="","",OFFSET('Hygiene Data'!$G$11,0,10*ROW('Hygiene Data'!G76)))</f>
        <v/>
      </c>
      <c r="DY82" s="277" t="str">
        <f ca="true">+IF(OFFSET('Hygiene Data'!$G$12,0,10*ROW('Hygiene Data'!G76))="","",OFFSET('Hygiene Data'!$G$12,0,10*ROW('Hygiene Data'!G76)))</f>
        <v/>
      </c>
      <c r="DZ82" s="277" t="str">
        <f ca="true">+IF(OFFSET('Hygiene Data'!$G$13,0,10*ROW('Hygiene Data'!G76))="","",OFFSET('Hygiene Data'!$G$13,0,10*ROW('Hygiene Data'!G76)))</f>
        <v/>
      </c>
      <c r="EA82" s="277" t="str">
        <f ca="true">+IF(OFFSET('Hygiene Data'!$H$11,0,10*ROW('Hygiene Data'!H76))="","",OFFSET('Hygiene Data'!$H$11,0,10*ROW('Hygiene Data'!H76)))</f>
        <v/>
      </c>
      <c r="EB82" s="277" t="str">
        <f ca="true">+IF(OFFSET('Hygiene Data'!$H$12,0,10*ROW('Hygiene Data'!H76))="","",OFFSET('Hygiene Data'!$H$12,0,10*ROW('Hygiene Data'!H76)))</f>
        <v/>
      </c>
      <c r="EC82" s="277" t="str">
        <f ca="true">+IF(OFFSET('Hygiene Data'!$H$13,0,10*ROW('Hygiene Data'!H76))="","",OFFSET('Hygiene Data'!$H$13,0,10*ROW('Hygiene Data'!H76)))</f>
        <v/>
      </c>
      <c r="ED82" s="277" t="str">
        <f ca="true">+IF(OFFSET('Hygiene Data'!$I$11,0,10*ROW('Hygiene Data'!I76))="","",OFFSET('Hygiene Data'!$I$11,0,10*ROW('Hygiene Data'!I76)))</f>
        <v/>
      </c>
      <c r="EE82" s="277" t="str">
        <f ca="true">+IF(OFFSET('Hygiene Data'!$I$12,0,10*ROW('Hygiene Data'!I76))="","",OFFSET('Hygiene Data'!$I$12,0,10*ROW('Hygiene Data'!I76)))</f>
        <v/>
      </c>
      <c r="EF82" s="277"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3"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7"/>
      <c r="BS83" s="277" t="str">
        <f ca="true">+IF(OFFSET('Water Data'!$D$27,0,10*ROW('Water Data'!D77))="","",OFFSET('Water Data'!$D$27,0,10*ROW('Water Data'!D77)))</f>
        <v/>
      </c>
      <c r="BT83" s="277" t="str">
        <f ca="true">+IF(OFFSET('Water Data'!$D$28,0,10*ROW('Water Data'!D77))="","",OFFSET('Water Data'!$D$28,0,10*ROW('Water Data'!D77)))</f>
        <v/>
      </c>
      <c r="BU83" s="277" t="str">
        <f ca="true">+IF(OFFSET('Water Data'!$D$29,0,10*ROW('Water Data'!D77))="","",OFFSET('Water Data'!$D$29,0,10*ROW('Water Data'!D77)))</f>
        <v/>
      </c>
      <c r="BV83" s="277" t="str">
        <f ca="true">+IF(OFFSET('Water Data'!$E$27,0,10*ROW('Water Data'!E77))="","",OFFSET('Water Data'!$E$27,0,10*ROW('Water Data'!E77)))</f>
        <v/>
      </c>
      <c r="BW83" s="277" t="str">
        <f ca="true">+IF(OFFSET('Water Data'!$E$28,0,10*ROW('Water Data'!E77))="","",OFFSET('Water Data'!$E$28,0,10*ROW('Water Data'!E77)))</f>
        <v/>
      </c>
      <c r="BX83" s="277" t="str">
        <f ca="true">+IF(OFFSET('Water Data'!$E$29,0,10*ROW('Water Data'!E77))="","",OFFSET('Water Data'!$E$29,0,10*ROW('Water Data'!E77)))</f>
        <v/>
      </c>
      <c r="BY83" s="277" t="str">
        <f ca="true">+IF(OFFSET('Water Data'!$F$27,0,10*ROW('Water Data'!F77))="","",OFFSET('Water Data'!$F$27,0,10*ROW('Water Data'!F77)))</f>
        <v/>
      </c>
      <c r="BZ83" s="277" t="str">
        <f ca="true">+IF(OFFSET('Water Data'!$F$28,0,10*ROW('Water Data'!F77))="","",OFFSET('Water Data'!$F$28,0,10*ROW('Water Data'!F77)))</f>
        <v/>
      </c>
      <c r="CA83" s="277" t="str">
        <f ca="true">+IF(OFFSET('Water Data'!$F$29,0,10*ROW('Water Data'!F77))="","",OFFSET('Water Data'!$F$29,0,10*ROW('Water Data'!F77)))</f>
        <v/>
      </c>
      <c r="CB83" s="277" t="str">
        <f ca="true">+IF(OFFSET('Water Data'!$G$27,0,10*ROW('Water Data'!G77))="","",OFFSET('Water Data'!$G$27,0,10*ROW('Water Data'!G77)))</f>
        <v/>
      </c>
      <c r="CC83" s="277" t="str">
        <f ca="true">+IF(OFFSET('Water Data'!$G$28,0,10*ROW('Water Data'!G77))="","",OFFSET('Water Data'!$G$28,0,10*ROW('Water Data'!G77)))</f>
        <v/>
      </c>
      <c r="CD83" s="277" t="str">
        <f ca="true">+IF(OFFSET('Water Data'!$G$29,0,10*ROW('Water Data'!G77))="","",OFFSET('Water Data'!$G$29,0,10*ROW('Water Data'!G77)))</f>
        <v/>
      </c>
      <c r="CE83" s="277" t="str">
        <f ca="true">+IF(OFFSET('Water Data'!$H$27,0,10*ROW('Water Data'!H77))="","",OFFSET('Water Data'!$H$27,0,10*ROW('Water Data'!H77)))</f>
        <v/>
      </c>
      <c r="CF83" s="277" t="str">
        <f ca="true">+IF(OFFSET('Water Data'!$H$28,0,10*ROW('Water Data'!H77))="","",OFFSET('Water Data'!$H$28,0,10*ROW('Water Data'!H77)))</f>
        <v/>
      </c>
      <c r="CG83" s="277" t="str">
        <f ca="true">+IF(OFFSET('Water Data'!$H$29,0,10*ROW('Water Data'!H77))="","",OFFSET('Water Data'!$H$29,0,10*ROW('Water Data'!H77)))</f>
        <v/>
      </c>
      <c r="CH83" s="277" t="str">
        <f ca="true">+IF(OFFSET('Water Data'!$I$27,0,10*ROW('Water Data'!I77))="","",OFFSET('Water Data'!$I$27,0,10*ROW('Water Data'!I77)))</f>
        <v/>
      </c>
      <c r="CI83" s="277" t="str">
        <f ca="true">+IF(OFFSET('Water Data'!$I$28,0,10*ROW('Water Data'!I77))="","",OFFSET('Water Data'!$I$28,0,10*ROW('Water Data'!I77)))</f>
        <v/>
      </c>
      <c r="CJ83" s="277" t="str">
        <f ca="true">+IF(OFFSET('Water Data'!$I$29,0,10*ROW('Water Data'!I77))="","",OFFSET('Water Data'!$I$29,0,10*ROW('Water Data'!I77)))</f>
        <v/>
      </c>
      <c r="CK83" s="277" t="str">
        <f ca="true">+IF(OFFSET('Sanitation Data'!$D$28,0,10*ROW('Sanitation Data'!D77))="","",OFFSET('Sanitation Data'!$D$28,0,10*ROW('Sanitation Data'!D77)))</f>
        <v/>
      </c>
      <c r="CL83" s="277" t="str">
        <f ca="true">+IF(OFFSET('Sanitation Data'!$D$29,0,10*ROW('Sanitation Data'!D77))="","",OFFSET('Sanitation Data'!$D$29,0,10*ROW('Sanitation Data'!D77)))</f>
        <v/>
      </c>
      <c r="CM83" s="277" t="str">
        <f ca="true">+IF(OFFSET('Sanitation Data'!$D$30,0,10*ROW('Sanitation Data'!D77))="","",OFFSET('Sanitation Data'!$D$30,0,10*ROW('Sanitation Data'!D77)))</f>
        <v/>
      </c>
      <c r="CN83" s="277" t="str">
        <f ca="true">+IF(OFFSET('Sanitation Data'!$D$31,0,10*ROW('Sanitation Data'!D77))="","",OFFSET('Sanitation Data'!$D$31,0,10*ROW('Sanitation Data'!D77)))</f>
        <v/>
      </c>
      <c r="CO83" s="277" t="str">
        <f ca="true">+IF(OFFSET('Sanitation Data'!$D$32,0,10*ROW('Sanitation Data'!D77))="","",OFFSET('Sanitation Data'!$D$32,0,10*ROW('Sanitation Data'!D77)))</f>
        <v/>
      </c>
      <c r="CP83" s="277" t="str">
        <f ca="true">+IF(OFFSET('Sanitation Data'!$E$28,0,10*ROW('Sanitation Data'!E77))="","",OFFSET('Sanitation Data'!$E$28,0,10*ROW('Sanitation Data'!E77)))</f>
        <v/>
      </c>
      <c r="CQ83" s="277" t="str">
        <f ca="true">+IF(OFFSET('Sanitation Data'!$E$29,0,10*ROW('Sanitation Data'!E77))="","",OFFSET('Sanitation Data'!$E$29,0,10*ROW('Sanitation Data'!E77)))</f>
        <v/>
      </c>
      <c r="CR83" s="277" t="str">
        <f ca="true">+IF(OFFSET('Sanitation Data'!$E$30,0,10*ROW('Sanitation Data'!E77))="","",OFFSET('Sanitation Data'!$E$30,0,10*ROW('Sanitation Data'!E77)))</f>
        <v/>
      </c>
      <c r="CS83" s="277" t="str">
        <f ca="true">+IF(OFFSET('Sanitation Data'!$E$31,0,10*ROW('Sanitation Data'!E77))="","",OFFSET('Sanitation Data'!$E$31,0,10*ROW('Sanitation Data'!E77)))</f>
        <v/>
      </c>
      <c r="CT83" s="277" t="str">
        <f ca="true">+IF(OFFSET('Sanitation Data'!$E$32,0,10*ROW('Sanitation Data'!E77))="","",OFFSET('Sanitation Data'!$E$32,0,10*ROW('Sanitation Data'!E77)))</f>
        <v/>
      </c>
      <c r="CU83" s="277" t="str">
        <f ca="true">+IF(OFFSET('Sanitation Data'!$F$28,0,10*ROW('Sanitation Data'!F77))="","",OFFSET('Sanitation Data'!$F$28,0,10*ROW('Sanitation Data'!F77)))</f>
        <v/>
      </c>
      <c r="CV83" s="277" t="str">
        <f ca="true">+IF(OFFSET('Sanitation Data'!$F$29,0,10*ROW('Sanitation Data'!F77))="","",OFFSET('Sanitation Data'!$F$29,0,10*ROW('Sanitation Data'!F77)))</f>
        <v/>
      </c>
      <c r="CW83" s="277" t="str">
        <f ca="true">+IF(OFFSET('Sanitation Data'!$F$30,0,10*ROW('Sanitation Data'!F77))="","",OFFSET('Sanitation Data'!$F$30,0,10*ROW('Sanitation Data'!F77)))</f>
        <v/>
      </c>
      <c r="CX83" s="277" t="str">
        <f ca="true">+IF(OFFSET('Sanitation Data'!$F$31,0,10*ROW('Sanitation Data'!F77))="","",OFFSET('Sanitation Data'!$F$31,0,10*ROW('Sanitation Data'!F77)))</f>
        <v/>
      </c>
      <c r="CY83" s="277" t="str">
        <f ca="true">+IF(OFFSET('Sanitation Data'!$F$32,0,10*ROW('Sanitation Data'!F77))="","",OFFSET('Sanitation Data'!$F$32,0,10*ROW('Sanitation Data'!F77)))</f>
        <v/>
      </c>
      <c r="CZ83" s="277" t="str">
        <f ca="true">+IF(OFFSET('Sanitation Data'!$G$28,0,10*ROW('Sanitation Data'!G77))="","",OFFSET('Sanitation Data'!$G$28,0,10*ROW('Sanitation Data'!G77)))</f>
        <v/>
      </c>
      <c r="DA83" s="277" t="str">
        <f ca="true">+IF(OFFSET('Sanitation Data'!$G$29,0,10*ROW('Sanitation Data'!G77))="","",OFFSET('Sanitation Data'!$G$29,0,10*ROW('Sanitation Data'!G77)))</f>
        <v/>
      </c>
      <c r="DB83" s="277" t="str">
        <f ca="true">+IF(OFFSET('Sanitation Data'!$G$30,0,10*ROW('Sanitation Data'!G77))="","",OFFSET('Sanitation Data'!$G$30,0,10*ROW('Sanitation Data'!G77)))</f>
        <v/>
      </c>
      <c r="DC83" s="277" t="str">
        <f ca="true">+IF(OFFSET('Sanitation Data'!$G$31,0,10*ROW('Sanitation Data'!G77))="","",OFFSET('Sanitation Data'!$G$31,0,10*ROW('Sanitation Data'!G77)))</f>
        <v/>
      </c>
      <c r="DD83" s="277" t="str">
        <f ca="true">+IF(OFFSET('Sanitation Data'!$G$32,0,10*ROW('Sanitation Data'!G77))="","",OFFSET('Sanitation Data'!$G$32,0,10*ROW('Sanitation Data'!G77)))</f>
        <v/>
      </c>
      <c r="DE83" s="277" t="str">
        <f ca="true">+IF(OFFSET('Sanitation Data'!$H$28,0,10*ROW('Sanitation Data'!H77))="","",OFFSET('Sanitation Data'!$H$28,0,10*ROW('Sanitation Data'!H77)))</f>
        <v/>
      </c>
      <c r="DF83" s="277" t="str">
        <f ca="true">+IF(OFFSET('Sanitation Data'!$H$29,0,10*ROW('Sanitation Data'!H77))="","",OFFSET('Sanitation Data'!$H$29,0,10*ROW('Sanitation Data'!H77)))</f>
        <v/>
      </c>
      <c r="DG83" s="277" t="str">
        <f ca="true">+IF(OFFSET('Sanitation Data'!$H$30,0,10*ROW('Sanitation Data'!H77))="","",OFFSET('Sanitation Data'!$H$30,0,10*ROW('Sanitation Data'!H77)))</f>
        <v/>
      </c>
      <c r="DH83" s="277" t="str">
        <f ca="true">+IF(OFFSET('Sanitation Data'!$H$31,0,10*ROW('Sanitation Data'!H77))="","",OFFSET('Sanitation Data'!$H$31,0,10*ROW('Sanitation Data'!H77)))</f>
        <v/>
      </c>
      <c r="DI83" s="277" t="str">
        <f ca="true">+IF(OFFSET('Sanitation Data'!$H$32,0,10*ROW('Sanitation Data'!H77))="","",OFFSET('Sanitation Data'!$H$32,0,10*ROW('Sanitation Data'!H77)))</f>
        <v/>
      </c>
      <c r="DJ83" s="277" t="str">
        <f ca="true">+IF(OFFSET('Sanitation Data'!$I$28,0,10*ROW('Sanitation Data'!I77))="","",OFFSET('Sanitation Data'!$I$28,0,10*ROW('Sanitation Data'!I77)))</f>
        <v/>
      </c>
      <c r="DK83" s="277" t="str">
        <f ca="true">+IF(OFFSET('Sanitation Data'!$I$29,0,10*ROW('Sanitation Data'!I77))="","",OFFSET('Sanitation Data'!$I$29,0,10*ROW('Sanitation Data'!I77)))</f>
        <v/>
      </c>
      <c r="DL83" s="277" t="str">
        <f ca="true">+IF(OFFSET('Sanitation Data'!$I$30,0,10*ROW('Sanitation Data'!I77))="","",OFFSET('Sanitation Data'!$I$30,0,10*ROW('Sanitation Data'!I77)))</f>
        <v/>
      </c>
      <c r="DM83" s="277" t="str">
        <f ca="true">+IF(OFFSET('Sanitation Data'!$I$31,0,10*ROW('Sanitation Data'!I77))="","",OFFSET('Sanitation Data'!$I$31,0,10*ROW('Sanitation Data'!I77)))</f>
        <v/>
      </c>
      <c r="DN83" s="277" t="str">
        <f ca="true">+IF(OFFSET('Sanitation Data'!$I$32,0,10*ROW('Sanitation Data'!I77))="","",OFFSET('Sanitation Data'!$I$32,0,10*ROW('Sanitation Data'!I77)))</f>
        <v/>
      </c>
      <c r="DO83" s="277" t="str">
        <f ca="true">+IF(OFFSET('Hygiene Data'!$D$11,0,10*ROW('Hygiene Data'!D77))="","",OFFSET('Hygiene Data'!$D$11,0,10*ROW('Hygiene Data'!D77)))</f>
        <v/>
      </c>
      <c r="DP83" s="277" t="str">
        <f ca="true">+IF(OFFSET('Hygiene Data'!$D$12,0,10*ROW('Hygiene Data'!D77))="","",OFFSET('Hygiene Data'!$D$12,0,10*ROW('Hygiene Data'!D77)))</f>
        <v/>
      </c>
      <c r="DQ83" s="277" t="str">
        <f ca="true">+IF(OFFSET('Hygiene Data'!$D$13,0,10*ROW('Hygiene Data'!D77))="","",OFFSET('Hygiene Data'!$D$13,0,10*ROW('Hygiene Data'!D77)))</f>
        <v/>
      </c>
      <c r="DR83" s="277" t="str">
        <f ca="true">+IF(OFFSET('Hygiene Data'!$E$11,0,10*ROW('Hygiene Data'!E77))="","",OFFSET('Hygiene Data'!$E$11,0,10*ROW('Hygiene Data'!E77)))</f>
        <v/>
      </c>
      <c r="DS83" s="277" t="str">
        <f ca="true">+IF(OFFSET('Hygiene Data'!$E$12,0,10*ROW('Hygiene Data'!E77))="","",OFFSET('Hygiene Data'!$E$12,0,10*ROW('Hygiene Data'!E77)))</f>
        <v/>
      </c>
      <c r="DT83" s="277" t="str">
        <f ca="true">+IF(OFFSET('Hygiene Data'!$E$13,0,10*ROW('Hygiene Data'!E77))="","",OFFSET('Hygiene Data'!$E$13,0,10*ROW('Hygiene Data'!E77)))</f>
        <v/>
      </c>
      <c r="DU83" s="277" t="str">
        <f ca="true">+IF(OFFSET('Hygiene Data'!$F$11,0,10*ROW('Hygiene Data'!F77))="","",OFFSET('Hygiene Data'!$F$11,0,10*ROW('Hygiene Data'!F77)))</f>
        <v/>
      </c>
      <c r="DV83" s="277" t="str">
        <f ca="true">+IF(OFFSET('Hygiene Data'!$F$12,0,10*ROW('Hygiene Data'!F77))="","",OFFSET('Hygiene Data'!$F$12,0,10*ROW('Hygiene Data'!F77)))</f>
        <v/>
      </c>
      <c r="DW83" s="277" t="str">
        <f ca="true">+IF(OFFSET('Hygiene Data'!$F$13,0,10*ROW('Hygiene Data'!F77))="","",OFFSET('Hygiene Data'!$F$13,0,10*ROW('Hygiene Data'!F77)))</f>
        <v/>
      </c>
      <c r="DX83" s="277" t="str">
        <f ca="true">+IF(OFFSET('Hygiene Data'!$G$11,0,10*ROW('Hygiene Data'!G77))="","",OFFSET('Hygiene Data'!$G$11,0,10*ROW('Hygiene Data'!G77)))</f>
        <v/>
      </c>
      <c r="DY83" s="277" t="str">
        <f ca="true">+IF(OFFSET('Hygiene Data'!$G$12,0,10*ROW('Hygiene Data'!G77))="","",OFFSET('Hygiene Data'!$G$12,0,10*ROW('Hygiene Data'!G77)))</f>
        <v/>
      </c>
      <c r="DZ83" s="277" t="str">
        <f ca="true">+IF(OFFSET('Hygiene Data'!$G$13,0,10*ROW('Hygiene Data'!G77))="","",OFFSET('Hygiene Data'!$G$13,0,10*ROW('Hygiene Data'!G77)))</f>
        <v/>
      </c>
      <c r="EA83" s="277" t="str">
        <f ca="true">+IF(OFFSET('Hygiene Data'!$H$11,0,10*ROW('Hygiene Data'!H77))="","",OFFSET('Hygiene Data'!$H$11,0,10*ROW('Hygiene Data'!H77)))</f>
        <v/>
      </c>
      <c r="EB83" s="277" t="str">
        <f ca="true">+IF(OFFSET('Hygiene Data'!$H$12,0,10*ROW('Hygiene Data'!H77))="","",OFFSET('Hygiene Data'!$H$12,0,10*ROW('Hygiene Data'!H77)))</f>
        <v/>
      </c>
      <c r="EC83" s="277" t="str">
        <f ca="true">+IF(OFFSET('Hygiene Data'!$H$13,0,10*ROW('Hygiene Data'!H77))="","",OFFSET('Hygiene Data'!$H$13,0,10*ROW('Hygiene Data'!H77)))</f>
        <v/>
      </c>
      <c r="ED83" s="277" t="str">
        <f ca="true">+IF(OFFSET('Hygiene Data'!$I$11,0,10*ROW('Hygiene Data'!I77))="","",OFFSET('Hygiene Data'!$I$11,0,10*ROW('Hygiene Data'!I77)))</f>
        <v/>
      </c>
      <c r="EE83" s="277" t="str">
        <f ca="true">+IF(OFFSET('Hygiene Data'!$I$12,0,10*ROW('Hygiene Data'!I77))="","",OFFSET('Hygiene Data'!$I$12,0,10*ROW('Hygiene Data'!I77)))</f>
        <v/>
      </c>
      <c r="EF83" s="277"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3"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7"/>
      <c r="BS84" s="277" t="str">
        <f ca="true">+IF(OFFSET('Water Data'!$D$27,0,10*ROW('Water Data'!D78))="","",OFFSET('Water Data'!$D$27,0,10*ROW('Water Data'!D78)))</f>
        <v/>
      </c>
      <c r="BT84" s="277" t="str">
        <f ca="true">+IF(OFFSET('Water Data'!$D$28,0,10*ROW('Water Data'!D78))="","",OFFSET('Water Data'!$D$28,0,10*ROW('Water Data'!D78)))</f>
        <v/>
      </c>
      <c r="BU84" s="277" t="str">
        <f ca="true">+IF(OFFSET('Water Data'!$D$29,0,10*ROW('Water Data'!D78))="","",OFFSET('Water Data'!$D$29,0,10*ROW('Water Data'!D78)))</f>
        <v/>
      </c>
      <c r="BV84" s="277" t="str">
        <f ca="true">+IF(OFFSET('Water Data'!$E$27,0,10*ROW('Water Data'!E78))="","",OFFSET('Water Data'!$E$27,0,10*ROW('Water Data'!E78)))</f>
        <v/>
      </c>
      <c r="BW84" s="277" t="str">
        <f ca="true">+IF(OFFSET('Water Data'!$E$28,0,10*ROW('Water Data'!E78))="","",OFFSET('Water Data'!$E$28,0,10*ROW('Water Data'!E78)))</f>
        <v/>
      </c>
      <c r="BX84" s="277" t="str">
        <f ca="true">+IF(OFFSET('Water Data'!$E$29,0,10*ROW('Water Data'!E78))="","",OFFSET('Water Data'!$E$29,0,10*ROW('Water Data'!E78)))</f>
        <v/>
      </c>
      <c r="BY84" s="277" t="str">
        <f ca="true">+IF(OFFSET('Water Data'!$F$27,0,10*ROW('Water Data'!F78))="","",OFFSET('Water Data'!$F$27,0,10*ROW('Water Data'!F78)))</f>
        <v/>
      </c>
      <c r="BZ84" s="277" t="str">
        <f ca="true">+IF(OFFSET('Water Data'!$F$28,0,10*ROW('Water Data'!F78))="","",OFFSET('Water Data'!$F$28,0,10*ROW('Water Data'!F78)))</f>
        <v/>
      </c>
      <c r="CA84" s="277" t="str">
        <f ca="true">+IF(OFFSET('Water Data'!$F$29,0,10*ROW('Water Data'!F78))="","",OFFSET('Water Data'!$F$29,0,10*ROW('Water Data'!F78)))</f>
        <v/>
      </c>
      <c r="CB84" s="277" t="str">
        <f ca="true">+IF(OFFSET('Water Data'!$G$27,0,10*ROW('Water Data'!G78))="","",OFFSET('Water Data'!$G$27,0,10*ROW('Water Data'!G78)))</f>
        <v/>
      </c>
      <c r="CC84" s="277" t="str">
        <f ca="true">+IF(OFFSET('Water Data'!$G$28,0,10*ROW('Water Data'!G78))="","",OFFSET('Water Data'!$G$28,0,10*ROW('Water Data'!G78)))</f>
        <v/>
      </c>
      <c r="CD84" s="277" t="str">
        <f ca="true">+IF(OFFSET('Water Data'!$G$29,0,10*ROW('Water Data'!G78))="","",OFFSET('Water Data'!$G$29,0,10*ROW('Water Data'!G78)))</f>
        <v/>
      </c>
      <c r="CE84" s="277" t="str">
        <f ca="true">+IF(OFFSET('Water Data'!$H$27,0,10*ROW('Water Data'!H78))="","",OFFSET('Water Data'!$H$27,0,10*ROW('Water Data'!H78)))</f>
        <v/>
      </c>
      <c r="CF84" s="277" t="str">
        <f ca="true">+IF(OFFSET('Water Data'!$H$28,0,10*ROW('Water Data'!H78))="","",OFFSET('Water Data'!$H$28,0,10*ROW('Water Data'!H78)))</f>
        <v/>
      </c>
      <c r="CG84" s="277" t="str">
        <f ca="true">+IF(OFFSET('Water Data'!$H$29,0,10*ROW('Water Data'!H78))="","",OFFSET('Water Data'!$H$29,0,10*ROW('Water Data'!H78)))</f>
        <v/>
      </c>
      <c r="CH84" s="277" t="str">
        <f ca="true">+IF(OFFSET('Water Data'!$I$27,0,10*ROW('Water Data'!I78))="","",OFFSET('Water Data'!$I$27,0,10*ROW('Water Data'!I78)))</f>
        <v/>
      </c>
      <c r="CI84" s="277" t="str">
        <f ca="true">+IF(OFFSET('Water Data'!$I$28,0,10*ROW('Water Data'!I78))="","",OFFSET('Water Data'!$I$28,0,10*ROW('Water Data'!I78)))</f>
        <v/>
      </c>
      <c r="CJ84" s="277" t="str">
        <f ca="true">+IF(OFFSET('Water Data'!$I$29,0,10*ROW('Water Data'!I78))="","",OFFSET('Water Data'!$I$29,0,10*ROW('Water Data'!I78)))</f>
        <v/>
      </c>
      <c r="CK84" s="277" t="str">
        <f ca="true">+IF(OFFSET('Sanitation Data'!$D$28,0,10*ROW('Sanitation Data'!D78))="","",OFFSET('Sanitation Data'!$D$28,0,10*ROW('Sanitation Data'!D78)))</f>
        <v/>
      </c>
      <c r="CL84" s="277" t="str">
        <f ca="true">+IF(OFFSET('Sanitation Data'!$D$29,0,10*ROW('Sanitation Data'!D78))="","",OFFSET('Sanitation Data'!$D$29,0,10*ROW('Sanitation Data'!D78)))</f>
        <v/>
      </c>
      <c r="CM84" s="277" t="str">
        <f ca="true">+IF(OFFSET('Sanitation Data'!$D$30,0,10*ROW('Sanitation Data'!D78))="","",OFFSET('Sanitation Data'!$D$30,0,10*ROW('Sanitation Data'!D78)))</f>
        <v/>
      </c>
      <c r="CN84" s="277" t="str">
        <f ca="true">+IF(OFFSET('Sanitation Data'!$D$31,0,10*ROW('Sanitation Data'!D78))="","",OFFSET('Sanitation Data'!$D$31,0,10*ROW('Sanitation Data'!D78)))</f>
        <v/>
      </c>
      <c r="CO84" s="277" t="str">
        <f ca="true">+IF(OFFSET('Sanitation Data'!$D$32,0,10*ROW('Sanitation Data'!D78))="","",OFFSET('Sanitation Data'!$D$32,0,10*ROW('Sanitation Data'!D78)))</f>
        <v/>
      </c>
      <c r="CP84" s="277" t="str">
        <f ca="true">+IF(OFFSET('Sanitation Data'!$E$28,0,10*ROW('Sanitation Data'!E78))="","",OFFSET('Sanitation Data'!$E$28,0,10*ROW('Sanitation Data'!E78)))</f>
        <v/>
      </c>
      <c r="CQ84" s="277" t="str">
        <f ca="true">+IF(OFFSET('Sanitation Data'!$E$29,0,10*ROW('Sanitation Data'!E78))="","",OFFSET('Sanitation Data'!$E$29,0,10*ROW('Sanitation Data'!E78)))</f>
        <v/>
      </c>
      <c r="CR84" s="277" t="str">
        <f ca="true">+IF(OFFSET('Sanitation Data'!$E$30,0,10*ROW('Sanitation Data'!E78))="","",OFFSET('Sanitation Data'!$E$30,0,10*ROW('Sanitation Data'!E78)))</f>
        <v/>
      </c>
      <c r="CS84" s="277" t="str">
        <f ca="true">+IF(OFFSET('Sanitation Data'!$E$31,0,10*ROW('Sanitation Data'!E78))="","",OFFSET('Sanitation Data'!$E$31,0,10*ROW('Sanitation Data'!E78)))</f>
        <v/>
      </c>
      <c r="CT84" s="277" t="str">
        <f ca="true">+IF(OFFSET('Sanitation Data'!$E$32,0,10*ROW('Sanitation Data'!E78))="","",OFFSET('Sanitation Data'!$E$32,0,10*ROW('Sanitation Data'!E78)))</f>
        <v/>
      </c>
      <c r="CU84" s="277" t="str">
        <f ca="true">+IF(OFFSET('Sanitation Data'!$F$28,0,10*ROW('Sanitation Data'!F78))="","",OFFSET('Sanitation Data'!$F$28,0,10*ROW('Sanitation Data'!F78)))</f>
        <v/>
      </c>
      <c r="CV84" s="277" t="str">
        <f ca="true">+IF(OFFSET('Sanitation Data'!$F$29,0,10*ROW('Sanitation Data'!F78))="","",OFFSET('Sanitation Data'!$F$29,0,10*ROW('Sanitation Data'!F78)))</f>
        <v/>
      </c>
      <c r="CW84" s="277" t="str">
        <f ca="true">+IF(OFFSET('Sanitation Data'!$F$30,0,10*ROW('Sanitation Data'!F78))="","",OFFSET('Sanitation Data'!$F$30,0,10*ROW('Sanitation Data'!F78)))</f>
        <v/>
      </c>
      <c r="CX84" s="277" t="str">
        <f ca="true">+IF(OFFSET('Sanitation Data'!$F$31,0,10*ROW('Sanitation Data'!F78))="","",OFFSET('Sanitation Data'!$F$31,0,10*ROW('Sanitation Data'!F78)))</f>
        <v/>
      </c>
      <c r="CY84" s="277" t="str">
        <f ca="true">+IF(OFFSET('Sanitation Data'!$F$32,0,10*ROW('Sanitation Data'!F78))="","",OFFSET('Sanitation Data'!$F$32,0,10*ROW('Sanitation Data'!F78)))</f>
        <v/>
      </c>
      <c r="CZ84" s="277" t="str">
        <f ca="true">+IF(OFFSET('Sanitation Data'!$G$28,0,10*ROW('Sanitation Data'!G78))="","",OFFSET('Sanitation Data'!$G$28,0,10*ROW('Sanitation Data'!G78)))</f>
        <v/>
      </c>
      <c r="DA84" s="277" t="str">
        <f ca="true">+IF(OFFSET('Sanitation Data'!$G$29,0,10*ROW('Sanitation Data'!G78))="","",OFFSET('Sanitation Data'!$G$29,0,10*ROW('Sanitation Data'!G78)))</f>
        <v/>
      </c>
      <c r="DB84" s="277" t="str">
        <f ca="true">+IF(OFFSET('Sanitation Data'!$G$30,0,10*ROW('Sanitation Data'!G78))="","",OFFSET('Sanitation Data'!$G$30,0,10*ROW('Sanitation Data'!G78)))</f>
        <v/>
      </c>
      <c r="DC84" s="277" t="str">
        <f ca="true">+IF(OFFSET('Sanitation Data'!$G$31,0,10*ROW('Sanitation Data'!G78))="","",OFFSET('Sanitation Data'!$G$31,0,10*ROW('Sanitation Data'!G78)))</f>
        <v/>
      </c>
      <c r="DD84" s="277" t="str">
        <f ca="true">+IF(OFFSET('Sanitation Data'!$G$32,0,10*ROW('Sanitation Data'!G78))="","",OFFSET('Sanitation Data'!$G$32,0,10*ROW('Sanitation Data'!G78)))</f>
        <v/>
      </c>
      <c r="DE84" s="277" t="str">
        <f ca="true">+IF(OFFSET('Sanitation Data'!$H$28,0,10*ROW('Sanitation Data'!H78))="","",OFFSET('Sanitation Data'!$H$28,0,10*ROW('Sanitation Data'!H78)))</f>
        <v/>
      </c>
      <c r="DF84" s="277" t="str">
        <f ca="true">+IF(OFFSET('Sanitation Data'!$H$29,0,10*ROW('Sanitation Data'!H78))="","",OFFSET('Sanitation Data'!$H$29,0,10*ROW('Sanitation Data'!H78)))</f>
        <v/>
      </c>
      <c r="DG84" s="277" t="str">
        <f ca="true">+IF(OFFSET('Sanitation Data'!$H$30,0,10*ROW('Sanitation Data'!H78))="","",OFFSET('Sanitation Data'!$H$30,0,10*ROW('Sanitation Data'!H78)))</f>
        <v/>
      </c>
      <c r="DH84" s="277" t="str">
        <f ca="true">+IF(OFFSET('Sanitation Data'!$H$31,0,10*ROW('Sanitation Data'!H78))="","",OFFSET('Sanitation Data'!$H$31,0,10*ROW('Sanitation Data'!H78)))</f>
        <v/>
      </c>
      <c r="DI84" s="277" t="str">
        <f ca="true">+IF(OFFSET('Sanitation Data'!$H$32,0,10*ROW('Sanitation Data'!H78))="","",OFFSET('Sanitation Data'!$H$32,0,10*ROW('Sanitation Data'!H78)))</f>
        <v/>
      </c>
      <c r="DJ84" s="277" t="str">
        <f ca="true">+IF(OFFSET('Sanitation Data'!$I$28,0,10*ROW('Sanitation Data'!I78))="","",OFFSET('Sanitation Data'!$I$28,0,10*ROW('Sanitation Data'!I78)))</f>
        <v/>
      </c>
      <c r="DK84" s="277" t="str">
        <f ca="true">+IF(OFFSET('Sanitation Data'!$I$29,0,10*ROW('Sanitation Data'!I78))="","",OFFSET('Sanitation Data'!$I$29,0,10*ROW('Sanitation Data'!I78)))</f>
        <v/>
      </c>
      <c r="DL84" s="277" t="str">
        <f ca="true">+IF(OFFSET('Sanitation Data'!$I$30,0,10*ROW('Sanitation Data'!I78))="","",OFFSET('Sanitation Data'!$I$30,0,10*ROW('Sanitation Data'!I78)))</f>
        <v/>
      </c>
      <c r="DM84" s="277" t="str">
        <f ca="true">+IF(OFFSET('Sanitation Data'!$I$31,0,10*ROW('Sanitation Data'!I78))="","",OFFSET('Sanitation Data'!$I$31,0,10*ROW('Sanitation Data'!I78)))</f>
        <v/>
      </c>
      <c r="DN84" s="277" t="str">
        <f ca="true">+IF(OFFSET('Sanitation Data'!$I$32,0,10*ROW('Sanitation Data'!I78))="","",OFFSET('Sanitation Data'!$I$32,0,10*ROW('Sanitation Data'!I78)))</f>
        <v/>
      </c>
      <c r="DO84" s="277" t="str">
        <f ca="true">+IF(OFFSET('Hygiene Data'!$D$11,0,10*ROW('Hygiene Data'!D78))="","",OFFSET('Hygiene Data'!$D$11,0,10*ROW('Hygiene Data'!D78)))</f>
        <v/>
      </c>
      <c r="DP84" s="277" t="str">
        <f ca="true">+IF(OFFSET('Hygiene Data'!$D$12,0,10*ROW('Hygiene Data'!D78))="","",OFFSET('Hygiene Data'!$D$12,0,10*ROW('Hygiene Data'!D78)))</f>
        <v/>
      </c>
      <c r="DQ84" s="277" t="str">
        <f ca="true">+IF(OFFSET('Hygiene Data'!$D$13,0,10*ROW('Hygiene Data'!D78))="","",OFFSET('Hygiene Data'!$D$13,0,10*ROW('Hygiene Data'!D78)))</f>
        <v/>
      </c>
      <c r="DR84" s="277" t="str">
        <f ca="true">+IF(OFFSET('Hygiene Data'!$E$11,0,10*ROW('Hygiene Data'!E78))="","",OFFSET('Hygiene Data'!$E$11,0,10*ROW('Hygiene Data'!E78)))</f>
        <v/>
      </c>
      <c r="DS84" s="277" t="str">
        <f ca="true">+IF(OFFSET('Hygiene Data'!$E$12,0,10*ROW('Hygiene Data'!E78))="","",OFFSET('Hygiene Data'!$E$12,0,10*ROW('Hygiene Data'!E78)))</f>
        <v/>
      </c>
      <c r="DT84" s="277" t="str">
        <f ca="true">+IF(OFFSET('Hygiene Data'!$E$13,0,10*ROW('Hygiene Data'!E78))="","",OFFSET('Hygiene Data'!$E$13,0,10*ROW('Hygiene Data'!E78)))</f>
        <v/>
      </c>
      <c r="DU84" s="277" t="str">
        <f ca="true">+IF(OFFSET('Hygiene Data'!$F$11,0,10*ROW('Hygiene Data'!F78))="","",OFFSET('Hygiene Data'!$F$11,0,10*ROW('Hygiene Data'!F78)))</f>
        <v/>
      </c>
      <c r="DV84" s="277" t="str">
        <f ca="true">+IF(OFFSET('Hygiene Data'!$F$12,0,10*ROW('Hygiene Data'!F78))="","",OFFSET('Hygiene Data'!$F$12,0,10*ROW('Hygiene Data'!F78)))</f>
        <v/>
      </c>
      <c r="DW84" s="277" t="str">
        <f ca="true">+IF(OFFSET('Hygiene Data'!$F$13,0,10*ROW('Hygiene Data'!F78))="","",OFFSET('Hygiene Data'!$F$13,0,10*ROW('Hygiene Data'!F78)))</f>
        <v/>
      </c>
      <c r="DX84" s="277" t="str">
        <f ca="true">+IF(OFFSET('Hygiene Data'!$G$11,0,10*ROW('Hygiene Data'!G78))="","",OFFSET('Hygiene Data'!$G$11,0,10*ROW('Hygiene Data'!G78)))</f>
        <v/>
      </c>
      <c r="DY84" s="277" t="str">
        <f ca="true">+IF(OFFSET('Hygiene Data'!$G$12,0,10*ROW('Hygiene Data'!G78))="","",OFFSET('Hygiene Data'!$G$12,0,10*ROW('Hygiene Data'!G78)))</f>
        <v/>
      </c>
      <c r="DZ84" s="277" t="str">
        <f ca="true">+IF(OFFSET('Hygiene Data'!$G$13,0,10*ROW('Hygiene Data'!G78))="","",OFFSET('Hygiene Data'!$G$13,0,10*ROW('Hygiene Data'!G78)))</f>
        <v/>
      </c>
      <c r="EA84" s="277" t="str">
        <f ca="true">+IF(OFFSET('Hygiene Data'!$H$11,0,10*ROW('Hygiene Data'!H78))="","",OFFSET('Hygiene Data'!$H$11,0,10*ROW('Hygiene Data'!H78)))</f>
        <v/>
      </c>
      <c r="EB84" s="277" t="str">
        <f ca="true">+IF(OFFSET('Hygiene Data'!$H$12,0,10*ROW('Hygiene Data'!H78))="","",OFFSET('Hygiene Data'!$H$12,0,10*ROW('Hygiene Data'!H78)))</f>
        <v/>
      </c>
      <c r="EC84" s="277" t="str">
        <f ca="true">+IF(OFFSET('Hygiene Data'!$H$13,0,10*ROW('Hygiene Data'!H78))="","",OFFSET('Hygiene Data'!$H$13,0,10*ROW('Hygiene Data'!H78)))</f>
        <v/>
      </c>
      <c r="ED84" s="277" t="str">
        <f ca="true">+IF(OFFSET('Hygiene Data'!$I$11,0,10*ROW('Hygiene Data'!I78))="","",OFFSET('Hygiene Data'!$I$11,0,10*ROW('Hygiene Data'!I78)))</f>
        <v/>
      </c>
      <c r="EE84" s="277" t="str">
        <f ca="true">+IF(OFFSET('Hygiene Data'!$I$12,0,10*ROW('Hygiene Data'!I78))="","",OFFSET('Hygiene Data'!$I$12,0,10*ROW('Hygiene Data'!I78)))</f>
        <v/>
      </c>
      <c r="EF84" s="277"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3"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7"/>
      <c r="BS85" s="277" t="str">
        <f ca="true">+IF(OFFSET('Water Data'!$D$27,0,10*ROW('Water Data'!D79))="","",OFFSET('Water Data'!$D$27,0,10*ROW('Water Data'!D79)))</f>
        <v/>
      </c>
      <c r="BT85" s="277" t="str">
        <f ca="true">+IF(OFFSET('Water Data'!$D$28,0,10*ROW('Water Data'!D79))="","",OFFSET('Water Data'!$D$28,0,10*ROW('Water Data'!D79)))</f>
        <v/>
      </c>
      <c r="BU85" s="277" t="str">
        <f ca="true">+IF(OFFSET('Water Data'!$D$29,0,10*ROW('Water Data'!D79))="","",OFFSET('Water Data'!$D$29,0,10*ROW('Water Data'!D79)))</f>
        <v/>
      </c>
      <c r="BV85" s="277" t="str">
        <f ca="true">+IF(OFFSET('Water Data'!$E$27,0,10*ROW('Water Data'!E79))="","",OFFSET('Water Data'!$E$27,0,10*ROW('Water Data'!E79)))</f>
        <v/>
      </c>
      <c r="BW85" s="277" t="str">
        <f ca="true">+IF(OFFSET('Water Data'!$E$28,0,10*ROW('Water Data'!E79))="","",OFFSET('Water Data'!$E$28,0,10*ROW('Water Data'!E79)))</f>
        <v/>
      </c>
      <c r="BX85" s="277" t="str">
        <f ca="true">+IF(OFFSET('Water Data'!$E$29,0,10*ROW('Water Data'!E79))="","",OFFSET('Water Data'!$E$29,0,10*ROW('Water Data'!E79)))</f>
        <v/>
      </c>
      <c r="BY85" s="277" t="str">
        <f ca="true">+IF(OFFSET('Water Data'!$F$27,0,10*ROW('Water Data'!F79))="","",OFFSET('Water Data'!$F$27,0,10*ROW('Water Data'!F79)))</f>
        <v/>
      </c>
      <c r="BZ85" s="277" t="str">
        <f ca="true">+IF(OFFSET('Water Data'!$F$28,0,10*ROW('Water Data'!F79))="","",OFFSET('Water Data'!$F$28,0,10*ROW('Water Data'!F79)))</f>
        <v/>
      </c>
      <c r="CA85" s="277" t="str">
        <f ca="true">+IF(OFFSET('Water Data'!$F$29,0,10*ROW('Water Data'!F79))="","",OFFSET('Water Data'!$F$29,0,10*ROW('Water Data'!F79)))</f>
        <v/>
      </c>
      <c r="CB85" s="277" t="str">
        <f ca="true">+IF(OFFSET('Water Data'!$G$27,0,10*ROW('Water Data'!G79))="","",OFFSET('Water Data'!$G$27,0,10*ROW('Water Data'!G79)))</f>
        <v/>
      </c>
      <c r="CC85" s="277" t="str">
        <f ca="true">+IF(OFFSET('Water Data'!$G$28,0,10*ROW('Water Data'!G79))="","",OFFSET('Water Data'!$G$28,0,10*ROW('Water Data'!G79)))</f>
        <v/>
      </c>
      <c r="CD85" s="277" t="str">
        <f ca="true">+IF(OFFSET('Water Data'!$G$29,0,10*ROW('Water Data'!G79))="","",OFFSET('Water Data'!$G$29,0,10*ROW('Water Data'!G79)))</f>
        <v/>
      </c>
      <c r="CE85" s="277" t="str">
        <f ca="true">+IF(OFFSET('Water Data'!$H$27,0,10*ROW('Water Data'!H79))="","",OFFSET('Water Data'!$H$27,0,10*ROW('Water Data'!H79)))</f>
        <v/>
      </c>
      <c r="CF85" s="277" t="str">
        <f ca="true">+IF(OFFSET('Water Data'!$H$28,0,10*ROW('Water Data'!H79))="","",OFFSET('Water Data'!$H$28,0,10*ROW('Water Data'!H79)))</f>
        <v/>
      </c>
      <c r="CG85" s="277" t="str">
        <f ca="true">+IF(OFFSET('Water Data'!$H$29,0,10*ROW('Water Data'!H79))="","",OFFSET('Water Data'!$H$29,0,10*ROW('Water Data'!H79)))</f>
        <v/>
      </c>
      <c r="CH85" s="277" t="str">
        <f ca="true">+IF(OFFSET('Water Data'!$I$27,0,10*ROW('Water Data'!I79))="","",OFFSET('Water Data'!$I$27,0,10*ROW('Water Data'!I79)))</f>
        <v/>
      </c>
      <c r="CI85" s="277" t="str">
        <f ca="true">+IF(OFFSET('Water Data'!$I$28,0,10*ROW('Water Data'!I79))="","",OFFSET('Water Data'!$I$28,0,10*ROW('Water Data'!I79)))</f>
        <v/>
      </c>
      <c r="CJ85" s="277" t="str">
        <f ca="true">+IF(OFFSET('Water Data'!$I$29,0,10*ROW('Water Data'!I79))="","",OFFSET('Water Data'!$I$29,0,10*ROW('Water Data'!I79)))</f>
        <v/>
      </c>
      <c r="CK85" s="277" t="str">
        <f ca="true">+IF(OFFSET('Sanitation Data'!$D$28,0,10*ROW('Sanitation Data'!D79))="","",OFFSET('Sanitation Data'!$D$28,0,10*ROW('Sanitation Data'!D79)))</f>
        <v/>
      </c>
      <c r="CL85" s="277" t="str">
        <f ca="true">+IF(OFFSET('Sanitation Data'!$D$29,0,10*ROW('Sanitation Data'!D79))="","",OFFSET('Sanitation Data'!$D$29,0,10*ROW('Sanitation Data'!D79)))</f>
        <v/>
      </c>
      <c r="CM85" s="277" t="str">
        <f ca="true">+IF(OFFSET('Sanitation Data'!$D$30,0,10*ROW('Sanitation Data'!D79))="","",OFFSET('Sanitation Data'!$D$30,0,10*ROW('Sanitation Data'!D79)))</f>
        <v/>
      </c>
      <c r="CN85" s="277" t="str">
        <f ca="true">+IF(OFFSET('Sanitation Data'!$D$31,0,10*ROW('Sanitation Data'!D79))="","",OFFSET('Sanitation Data'!$D$31,0,10*ROW('Sanitation Data'!D79)))</f>
        <v/>
      </c>
      <c r="CO85" s="277" t="str">
        <f ca="true">+IF(OFFSET('Sanitation Data'!$D$32,0,10*ROW('Sanitation Data'!D79))="","",OFFSET('Sanitation Data'!$D$32,0,10*ROW('Sanitation Data'!D79)))</f>
        <v/>
      </c>
      <c r="CP85" s="277" t="str">
        <f ca="true">+IF(OFFSET('Sanitation Data'!$E$28,0,10*ROW('Sanitation Data'!E79))="","",OFFSET('Sanitation Data'!$E$28,0,10*ROW('Sanitation Data'!E79)))</f>
        <v/>
      </c>
      <c r="CQ85" s="277" t="str">
        <f ca="true">+IF(OFFSET('Sanitation Data'!$E$29,0,10*ROW('Sanitation Data'!E79))="","",OFFSET('Sanitation Data'!$E$29,0,10*ROW('Sanitation Data'!E79)))</f>
        <v/>
      </c>
      <c r="CR85" s="277" t="str">
        <f ca="true">+IF(OFFSET('Sanitation Data'!$E$30,0,10*ROW('Sanitation Data'!E79))="","",OFFSET('Sanitation Data'!$E$30,0,10*ROW('Sanitation Data'!E79)))</f>
        <v/>
      </c>
      <c r="CS85" s="277" t="str">
        <f ca="true">+IF(OFFSET('Sanitation Data'!$E$31,0,10*ROW('Sanitation Data'!E79))="","",OFFSET('Sanitation Data'!$E$31,0,10*ROW('Sanitation Data'!E79)))</f>
        <v/>
      </c>
      <c r="CT85" s="277" t="str">
        <f ca="true">+IF(OFFSET('Sanitation Data'!$E$32,0,10*ROW('Sanitation Data'!E79))="","",OFFSET('Sanitation Data'!$E$32,0,10*ROW('Sanitation Data'!E79)))</f>
        <v/>
      </c>
      <c r="CU85" s="277" t="str">
        <f ca="true">+IF(OFFSET('Sanitation Data'!$F$28,0,10*ROW('Sanitation Data'!F79))="","",OFFSET('Sanitation Data'!$F$28,0,10*ROW('Sanitation Data'!F79)))</f>
        <v/>
      </c>
      <c r="CV85" s="277" t="str">
        <f ca="true">+IF(OFFSET('Sanitation Data'!$F$29,0,10*ROW('Sanitation Data'!F79))="","",OFFSET('Sanitation Data'!$F$29,0,10*ROW('Sanitation Data'!F79)))</f>
        <v/>
      </c>
      <c r="CW85" s="277" t="str">
        <f ca="true">+IF(OFFSET('Sanitation Data'!$F$30,0,10*ROW('Sanitation Data'!F79))="","",OFFSET('Sanitation Data'!$F$30,0,10*ROW('Sanitation Data'!F79)))</f>
        <v/>
      </c>
      <c r="CX85" s="277" t="str">
        <f ca="true">+IF(OFFSET('Sanitation Data'!$F$31,0,10*ROW('Sanitation Data'!F79))="","",OFFSET('Sanitation Data'!$F$31,0,10*ROW('Sanitation Data'!F79)))</f>
        <v/>
      </c>
      <c r="CY85" s="277" t="str">
        <f ca="true">+IF(OFFSET('Sanitation Data'!$F$32,0,10*ROW('Sanitation Data'!F79))="","",OFFSET('Sanitation Data'!$F$32,0,10*ROW('Sanitation Data'!F79)))</f>
        <v/>
      </c>
      <c r="CZ85" s="277" t="str">
        <f ca="true">+IF(OFFSET('Sanitation Data'!$G$28,0,10*ROW('Sanitation Data'!G79))="","",OFFSET('Sanitation Data'!$G$28,0,10*ROW('Sanitation Data'!G79)))</f>
        <v/>
      </c>
      <c r="DA85" s="277" t="str">
        <f ca="true">+IF(OFFSET('Sanitation Data'!$G$29,0,10*ROW('Sanitation Data'!G79))="","",OFFSET('Sanitation Data'!$G$29,0,10*ROW('Sanitation Data'!G79)))</f>
        <v/>
      </c>
      <c r="DB85" s="277" t="str">
        <f ca="true">+IF(OFFSET('Sanitation Data'!$G$30,0,10*ROW('Sanitation Data'!G79))="","",OFFSET('Sanitation Data'!$G$30,0,10*ROW('Sanitation Data'!G79)))</f>
        <v/>
      </c>
      <c r="DC85" s="277" t="str">
        <f ca="true">+IF(OFFSET('Sanitation Data'!$G$31,0,10*ROW('Sanitation Data'!G79))="","",OFFSET('Sanitation Data'!$G$31,0,10*ROW('Sanitation Data'!G79)))</f>
        <v/>
      </c>
      <c r="DD85" s="277" t="str">
        <f ca="true">+IF(OFFSET('Sanitation Data'!$G$32,0,10*ROW('Sanitation Data'!G79))="","",OFFSET('Sanitation Data'!$G$32,0,10*ROW('Sanitation Data'!G79)))</f>
        <v/>
      </c>
      <c r="DE85" s="277" t="str">
        <f ca="true">+IF(OFFSET('Sanitation Data'!$H$28,0,10*ROW('Sanitation Data'!H79))="","",OFFSET('Sanitation Data'!$H$28,0,10*ROW('Sanitation Data'!H79)))</f>
        <v/>
      </c>
      <c r="DF85" s="277" t="str">
        <f ca="true">+IF(OFFSET('Sanitation Data'!$H$29,0,10*ROW('Sanitation Data'!H79))="","",OFFSET('Sanitation Data'!$H$29,0,10*ROW('Sanitation Data'!H79)))</f>
        <v/>
      </c>
      <c r="DG85" s="277" t="str">
        <f ca="true">+IF(OFFSET('Sanitation Data'!$H$30,0,10*ROW('Sanitation Data'!H79))="","",OFFSET('Sanitation Data'!$H$30,0,10*ROW('Sanitation Data'!H79)))</f>
        <v/>
      </c>
      <c r="DH85" s="277" t="str">
        <f ca="true">+IF(OFFSET('Sanitation Data'!$H$31,0,10*ROW('Sanitation Data'!H79))="","",OFFSET('Sanitation Data'!$H$31,0,10*ROW('Sanitation Data'!H79)))</f>
        <v/>
      </c>
      <c r="DI85" s="277" t="str">
        <f ca="true">+IF(OFFSET('Sanitation Data'!$H$32,0,10*ROW('Sanitation Data'!H79))="","",OFFSET('Sanitation Data'!$H$32,0,10*ROW('Sanitation Data'!H79)))</f>
        <v/>
      </c>
      <c r="DJ85" s="277" t="str">
        <f ca="true">+IF(OFFSET('Sanitation Data'!$I$28,0,10*ROW('Sanitation Data'!I79))="","",OFFSET('Sanitation Data'!$I$28,0,10*ROW('Sanitation Data'!I79)))</f>
        <v/>
      </c>
      <c r="DK85" s="277" t="str">
        <f ca="true">+IF(OFFSET('Sanitation Data'!$I$29,0,10*ROW('Sanitation Data'!I79))="","",OFFSET('Sanitation Data'!$I$29,0,10*ROW('Sanitation Data'!I79)))</f>
        <v/>
      </c>
      <c r="DL85" s="277" t="str">
        <f ca="true">+IF(OFFSET('Sanitation Data'!$I$30,0,10*ROW('Sanitation Data'!I79))="","",OFFSET('Sanitation Data'!$I$30,0,10*ROW('Sanitation Data'!I79)))</f>
        <v/>
      </c>
      <c r="DM85" s="277" t="str">
        <f ca="true">+IF(OFFSET('Sanitation Data'!$I$31,0,10*ROW('Sanitation Data'!I79))="","",OFFSET('Sanitation Data'!$I$31,0,10*ROW('Sanitation Data'!I79)))</f>
        <v/>
      </c>
      <c r="DN85" s="277" t="str">
        <f ca="true">+IF(OFFSET('Sanitation Data'!$I$32,0,10*ROW('Sanitation Data'!I79))="","",OFFSET('Sanitation Data'!$I$32,0,10*ROW('Sanitation Data'!I79)))</f>
        <v/>
      </c>
      <c r="DO85" s="277" t="str">
        <f ca="true">+IF(OFFSET('Hygiene Data'!$D$11,0,10*ROW('Hygiene Data'!D79))="","",OFFSET('Hygiene Data'!$D$11,0,10*ROW('Hygiene Data'!D79)))</f>
        <v/>
      </c>
      <c r="DP85" s="277" t="str">
        <f ca="true">+IF(OFFSET('Hygiene Data'!$D$12,0,10*ROW('Hygiene Data'!D79))="","",OFFSET('Hygiene Data'!$D$12,0,10*ROW('Hygiene Data'!D79)))</f>
        <v/>
      </c>
      <c r="DQ85" s="277" t="str">
        <f ca="true">+IF(OFFSET('Hygiene Data'!$D$13,0,10*ROW('Hygiene Data'!D79))="","",OFFSET('Hygiene Data'!$D$13,0,10*ROW('Hygiene Data'!D79)))</f>
        <v/>
      </c>
      <c r="DR85" s="277" t="str">
        <f ca="true">+IF(OFFSET('Hygiene Data'!$E$11,0,10*ROW('Hygiene Data'!E79))="","",OFFSET('Hygiene Data'!$E$11,0,10*ROW('Hygiene Data'!E79)))</f>
        <v/>
      </c>
      <c r="DS85" s="277" t="str">
        <f ca="true">+IF(OFFSET('Hygiene Data'!$E$12,0,10*ROW('Hygiene Data'!E79))="","",OFFSET('Hygiene Data'!$E$12,0,10*ROW('Hygiene Data'!E79)))</f>
        <v/>
      </c>
      <c r="DT85" s="277" t="str">
        <f ca="true">+IF(OFFSET('Hygiene Data'!$E$13,0,10*ROW('Hygiene Data'!E79))="","",OFFSET('Hygiene Data'!$E$13,0,10*ROW('Hygiene Data'!E79)))</f>
        <v/>
      </c>
      <c r="DU85" s="277" t="str">
        <f ca="true">+IF(OFFSET('Hygiene Data'!$F$11,0,10*ROW('Hygiene Data'!F79))="","",OFFSET('Hygiene Data'!$F$11,0,10*ROW('Hygiene Data'!F79)))</f>
        <v/>
      </c>
      <c r="DV85" s="277" t="str">
        <f ca="true">+IF(OFFSET('Hygiene Data'!$F$12,0,10*ROW('Hygiene Data'!F79))="","",OFFSET('Hygiene Data'!$F$12,0,10*ROW('Hygiene Data'!F79)))</f>
        <v/>
      </c>
      <c r="DW85" s="277" t="str">
        <f ca="true">+IF(OFFSET('Hygiene Data'!$F$13,0,10*ROW('Hygiene Data'!F79))="","",OFFSET('Hygiene Data'!$F$13,0,10*ROW('Hygiene Data'!F79)))</f>
        <v/>
      </c>
      <c r="DX85" s="277" t="str">
        <f ca="true">+IF(OFFSET('Hygiene Data'!$G$11,0,10*ROW('Hygiene Data'!G79))="","",OFFSET('Hygiene Data'!$G$11,0,10*ROW('Hygiene Data'!G79)))</f>
        <v/>
      </c>
      <c r="DY85" s="277" t="str">
        <f ca="true">+IF(OFFSET('Hygiene Data'!$G$12,0,10*ROW('Hygiene Data'!G79))="","",OFFSET('Hygiene Data'!$G$12,0,10*ROW('Hygiene Data'!G79)))</f>
        <v/>
      </c>
      <c r="DZ85" s="277" t="str">
        <f ca="true">+IF(OFFSET('Hygiene Data'!$G$13,0,10*ROW('Hygiene Data'!G79))="","",OFFSET('Hygiene Data'!$G$13,0,10*ROW('Hygiene Data'!G79)))</f>
        <v/>
      </c>
      <c r="EA85" s="277" t="str">
        <f ca="true">+IF(OFFSET('Hygiene Data'!$H$11,0,10*ROW('Hygiene Data'!H79))="","",OFFSET('Hygiene Data'!$H$11,0,10*ROW('Hygiene Data'!H79)))</f>
        <v/>
      </c>
      <c r="EB85" s="277" t="str">
        <f ca="true">+IF(OFFSET('Hygiene Data'!$H$12,0,10*ROW('Hygiene Data'!H79))="","",OFFSET('Hygiene Data'!$H$12,0,10*ROW('Hygiene Data'!H79)))</f>
        <v/>
      </c>
      <c r="EC85" s="277" t="str">
        <f ca="true">+IF(OFFSET('Hygiene Data'!$H$13,0,10*ROW('Hygiene Data'!H79))="","",OFFSET('Hygiene Data'!$H$13,0,10*ROW('Hygiene Data'!H79)))</f>
        <v/>
      </c>
      <c r="ED85" s="277" t="str">
        <f ca="true">+IF(OFFSET('Hygiene Data'!$I$11,0,10*ROW('Hygiene Data'!I79))="","",OFFSET('Hygiene Data'!$I$11,0,10*ROW('Hygiene Data'!I79)))</f>
        <v/>
      </c>
      <c r="EE85" s="277" t="str">
        <f ca="true">+IF(OFFSET('Hygiene Data'!$I$12,0,10*ROW('Hygiene Data'!I79))="","",OFFSET('Hygiene Data'!$I$12,0,10*ROW('Hygiene Data'!I79)))</f>
        <v/>
      </c>
      <c r="EF85" s="277"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3"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7"/>
      <c r="BS86" s="277" t="str">
        <f ca="true">+IF(OFFSET('Water Data'!$D$27,0,10*ROW('Water Data'!D80))="","",OFFSET('Water Data'!$D$27,0,10*ROW('Water Data'!D80)))</f>
        <v/>
      </c>
      <c r="BT86" s="277" t="str">
        <f ca="true">+IF(OFFSET('Water Data'!$D$28,0,10*ROW('Water Data'!D80))="","",OFFSET('Water Data'!$D$28,0,10*ROW('Water Data'!D80)))</f>
        <v/>
      </c>
      <c r="BU86" s="277" t="str">
        <f ca="true">+IF(OFFSET('Water Data'!$D$29,0,10*ROW('Water Data'!D80))="","",OFFSET('Water Data'!$D$29,0,10*ROW('Water Data'!D80)))</f>
        <v/>
      </c>
      <c r="BV86" s="277" t="str">
        <f ca="true">+IF(OFFSET('Water Data'!$E$27,0,10*ROW('Water Data'!E80))="","",OFFSET('Water Data'!$E$27,0,10*ROW('Water Data'!E80)))</f>
        <v/>
      </c>
      <c r="BW86" s="277" t="str">
        <f ca="true">+IF(OFFSET('Water Data'!$E$28,0,10*ROW('Water Data'!E80))="","",OFFSET('Water Data'!$E$28,0,10*ROW('Water Data'!E80)))</f>
        <v/>
      </c>
      <c r="BX86" s="277" t="str">
        <f ca="true">+IF(OFFSET('Water Data'!$E$29,0,10*ROW('Water Data'!E80))="","",OFFSET('Water Data'!$E$29,0,10*ROW('Water Data'!E80)))</f>
        <v/>
      </c>
      <c r="BY86" s="277" t="str">
        <f ca="true">+IF(OFFSET('Water Data'!$F$27,0,10*ROW('Water Data'!F80))="","",OFFSET('Water Data'!$F$27,0,10*ROW('Water Data'!F80)))</f>
        <v/>
      </c>
      <c r="BZ86" s="277" t="str">
        <f ca="true">+IF(OFFSET('Water Data'!$F$28,0,10*ROW('Water Data'!F80))="","",OFFSET('Water Data'!$F$28,0,10*ROW('Water Data'!F80)))</f>
        <v/>
      </c>
      <c r="CA86" s="277" t="str">
        <f ca="true">+IF(OFFSET('Water Data'!$F$29,0,10*ROW('Water Data'!F80))="","",OFFSET('Water Data'!$F$29,0,10*ROW('Water Data'!F80)))</f>
        <v/>
      </c>
      <c r="CB86" s="277" t="str">
        <f ca="true">+IF(OFFSET('Water Data'!$G$27,0,10*ROW('Water Data'!G80))="","",OFFSET('Water Data'!$G$27,0,10*ROW('Water Data'!G80)))</f>
        <v/>
      </c>
      <c r="CC86" s="277" t="str">
        <f ca="true">+IF(OFFSET('Water Data'!$G$28,0,10*ROW('Water Data'!G80))="","",OFFSET('Water Data'!$G$28,0,10*ROW('Water Data'!G80)))</f>
        <v/>
      </c>
      <c r="CD86" s="277" t="str">
        <f ca="true">+IF(OFFSET('Water Data'!$G$29,0,10*ROW('Water Data'!G80))="","",OFFSET('Water Data'!$G$29,0,10*ROW('Water Data'!G80)))</f>
        <v/>
      </c>
      <c r="CE86" s="277" t="str">
        <f ca="true">+IF(OFFSET('Water Data'!$H$27,0,10*ROW('Water Data'!H80))="","",OFFSET('Water Data'!$H$27,0,10*ROW('Water Data'!H80)))</f>
        <v/>
      </c>
      <c r="CF86" s="277" t="str">
        <f ca="true">+IF(OFFSET('Water Data'!$H$28,0,10*ROW('Water Data'!H80))="","",OFFSET('Water Data'!$H$28,0,10*ROW('Water Data'!H80)))</f>
        <v/>
      </c>
      <c r="CG86" s="277" t="str">
        <f ca="true">+IF(OFFSET('Water Data'!$H$29,0,10*ROW('Water Data'!H80))="","",OFFSET('Water Data'!$H$29,0,10*ROW('Water Data'!H80)))</f>
        <v/>
      </c>
      <c r="CH86" s="277" t="str">
        <f ca="true">+IF(OFFSET('Water Data'!$I$27,0,10*ROW('Water Data'!I80))="","",OFFSET('Water Data'!$I$27,0,10*ROW('Water Data'!I80)))</f>
        <v/>
      </c>
      <c r="CI86" s="277" t="str">
        <f ca="true">+IF(OFFSET('Water Data'!$I$28,0,10*ROW('Water Data'!I80))="","",OFFSET('Water Data'!$I$28,0,10*ROW('Water Data'!I80)))</f>
        <v/>
      </c>
      <c r="CJ86" s="277" t="str">
        <f ca="true">+IF(OFFSET('Water Data'!$I$29,0,10*ROW('Water Data'!I80))="","",OFFSET('Water Data'!$I$29,0,10*ROW('Water Data'!I80)))</f>
        <v/>
      </c>
      <c r="CK86" s="277" t="str">
        <f ca="true">+IF(OFFSET('Sanitation Data'!$D$28,0,10*ROW('Sanitation Data'!D80))="","",OFFSET('Sanitation Data'!$D$28,0,10*ROW('Sanitation Data'!D80)))</f>
        <v/>
      </c>
      <c r="CL86" s="277" t="str">
        <f ca="true">+IF(OFFSET('Sanitation Data'!$D$29,0,10*ROW('Sanitation Data'!D80))="","",OFFSET('Sanitation Data'!$D$29,0,10*ROW('Sanitation Data'!D80)))</f>
        <v/>
      </c>
      <c r="CM86" s="277" t="str">
        <f ca="true">+IF(OFFSET('Sanitation Data'!$D$30,0,10*ROW('Sanitation Data'!D80))="","",OFFSET('Sanitation Data'!$D$30,0,10*ROW('Sanitation Data'!D80)))</f>
        <v/>
      </c>
      <c r="CN86" s="277" t="str">
        <f ca="true">+IF(OFFSET('Sanitation Data'!$D$31,0,10*ROW('Sanitation Data'!D80))="","",OFFSET('Sanitation Data'!$D$31,0,10*ROW('Sanitation Data'!D80)))</f>
        <v/>
      </c>
      <c r="CO86" s="277" t="str">
        <f ca="true">+IF(OFFSET('Sanitation Data'!$D$32,0,10*ROW('Sanitation Data'!D80))="","",OFFSET('Sanitation Data'!$D$32,0,10*ROW('Sanitation Data'!D80)))</f>
        <v/>
      </c>
      <c r="CP86" s="277" t="str">
        <f ca="true">+IF(OFFSET('Sanitation Data'!$E$28,0,10*ROW('Sanitation Data'!E80))="","",OFFSET('Sanitation Data'!$E$28,0,10*ROW('Sanitation Data'!E80)))</f>
        <v/>
      </c>
      <c r="CQ86" s="277" t="str">
        <f ca="true">+IF(OFFSET('Sanitation Data'!$E$29,0,10*ROW('Sanitation Data'!E80))="","",OFFSET('Sanitation Data'!$E$29,0,10*ROW('Sanitation Data'!E80)))</f>
        <v/>
      </c>
      <c r="CR86" s="277" t="str">
        <f ca="true">+IF(OFFSET('Sanitation Data'!$E$30,0,10*ROW('Sanitation Data'!E80))="","",OFFSET('Sanitation Data'!$E$30,0,10*ROW('Sanitation Data'!E80)))</f>
        <v/>
      </c>
      <c r="CS86" s="277" t="str">
        <f ca="true">+IF(OFFSET('Sanitation Data'!$E$31,0,10*ROW('Sanitation Data'!E80))="","",OFFSET('Sanitation Data'!$E$31,0,10*ROW('Sanitation Data'!E80)))</f>
        <v/>
      </c>
      <c r="CT86" s="277" t="str">
        <f ca="true">+IF(OFFSET('Sanitation Data'!$E$32,0,10*ROW('Sanitation Data'!E80))="","",OFFSET('Sanitation Data'!$E$32,0,10*ROW('Sanitation Data'!E80)))</f>
        <v/>
      </c>
      <c r="CU86" s="277" t="str">
        <f ca="true">+IF(OFFSET('Sanitation Data'!$F$28,0,10*ROW('Sanitation Data'!F80))="","",OFFSET('Sanitation Data'!$F$28,0,10*ROW('Sanitation Data'!F80)))</f>
        <v/>
      </c>
      <c r="CV86" s="277" t="str">
        <f ca="true">+IF(OFFSET('Sanitation Data'!$F$29,0,10*ROW('Sanitation Data'!F80))="","",OFFSET('Sanitation Data'!$F$29,0,10*ROW('Sanitation Data'!F80)))</f>
        <v/>
      </c>
      <c r="CW86" s="277" t="str">
        <f ca="true">+IF(OFFSET('Sanitation Data'!$F$30,0,10*ROW('Sanitation Data'!F80))="","",OFFSET('Sanitation Data'!$F$30,0,10*ROW('Sanitation Data'!F80)))</f>
        <v/>
      </c>
      <c r="CX86" s="277" t="str">
        <f ca="true">+IF(OFFSET('Sanitation Data'!$F$31,0,10*ROW('Sanitation Data'!F80))="","",OFFSET('Sanitation Data'!$F$31,0,10*ROW('Sanitation Data'!F80)))</f>
        <v/>
      </c>
      <c r="CY86" s="277" t="str">
        <f ca="true">+IF(OFFSET('Sanitation Data'!$F$32,0,10*ROW('Sanitation Data'!F80))="","",OFFSET('Sanitation Data'!$F$32,0,10*ROW('Sanitation Data'!F80)))</f>
        <v/>
      </c>
      <c r="CZ86" s="277" t="str">
        <f ca="true">+IF(OFFSET('Sanitation Data'!$G$28,0,10*ROW('Sanitation Data'!G80))="","",OFFSET('Sanitation Data'!$G$28,0,10*ROW('Sanitation Data'!G80)))</f>
        <v/>
      </c>
      <c r="DA86" s="277" t="str">
        <f ca="true">+IF(OFFSET('Sanitation Data'!$G$29,0,10*ROW('Sanitation Data'!G80))="","",OFFSET('Sanitation Data'!$G$29,0,10*ROW('Sanitation Data'!G80)))</f>
        <v/>
      </c>
      <c r="DB86" s="277" t="str">
        <f ca="true">+IF(OFFSET('Sanitation Data'!$G$30,0,10*ROW('Sanitation Data'!G80))="","",OFFSET('Sanitation Data'!$G$30,0,10*ROW('Sanitation Data'!G80)))</f>
        <v/>
      </c>
      <c r="DC86" s="277" t="str">
        <f ca="true">+IF(OFFSET('Sanitation Data'!$G$31,0,10*ROW('Sanitation Data'!G80))="","",OFFSET('Sanitation Data'!$G$31,0,10*ROW('Sanitation Data'!G80)))</f>
        <v/>
      </c>
      <c r="DD86" s="277" t="str">
        <f ca="true">+IF(OFFSET('Sanitation Data'!$G$32,0,10*ROW('Sanitation Data'!G80))="","",OFFSET('Sanitation Data'!$G$32,0,10*ROW('Sanitation Data'!G80)))</f>
        <v/>
      </c>
      <c r="DE86" s="277" t="str">
        <f ca="true">+IF(OFFSET('Sanitation Data'!$H$28,0,10*ROW('Sanitation Data'!H80))="","",OFFSET('Sanitation Data'!$H$28,0,10*ROW('Sanitation Data'!H80)))</f>
        <v/>
      </c>
      <c r="DF86" s="277" t="str">
        <f ca="true">+IF(OFFSET('Sanitation Data'!$H$29,0,10*ROW('Sanitation Data'!H80))="","",OFFSET('Sanitation Data'!$H$29,0,10*ROW('Sanitation Data'!H80)))</f>
        <v/>
      </c>
      <c r="DG86" s="277" t="str">
        <f ca="true">+IF(OFFSET('Sanitation Data'!$H$30,0,10*ROW('Sanitation Data'!H80))="","",OFFSET('Sanitation Data'!$H$30,0,10*ROW('Sanitation Data'!H80)))</f>
        <v/>
      </c>
      <c r="DH86" s="277" t="str">
        <f ca="true">+IF(OFFSET('Sanitation Data'!$H$31,0,10*ROW('Sanitation Data'!H80))="","",OFFSET('Sanitation Data'!$H$31,0,10*ROW('Sanitation Data'!H80)))</f>
        <v/>
      </c>
      <c r="DI86" s="277" t="str">
        <f ca="true">+IF(OFFSET('Sanitation Data'!$H$32,0,10*ROW('Sanitation Data'!H80))="","",OFFSET('Sanitation Data'!$H$32,0,10*ROW('Sanitation Data'!H80)))</f>
        <v/>
      </c>
      <c r="DJ86" s="277" t="str">
        <f ca="true">+IF(OFFSET('Sanitation Data'!$I$28,0,10*ROW('Sanitation Data'!I80))="","",OFFSET('Sanitation Data'!$I$28,0,10*ROW('Sanitation Data'!I80)))</f>
        <v/>
      </c>
      <c r="DK86" s="277" t="str">
        <f ca="true">+IF(OFFSET('Sanitation Data'!$I$29,0,10*ROW('Sanitation Data'!I80))="","",OFFSET('Sanitation Data'!$I$29,0,10*ROW('Sanitation Data'!I80)))</f>
        <v/>
      </c>
      <c r="DL86" s="277" t="str">
        <f ca="true">+IF(OFFSET('Sanitation Data'!$I$30,0,10*ROW('Sanitation Data'!I80))="","",OFFSET('Sanitation Data'!$I$30,0,10*ROW('Sanitation Data'!I80)))</f>
        <v/>
      </c>
      <c r="DM86" s="277" t="str">
        <f ca="true">+IF(OFFSET('Sanitation Data'!$I$31,0,10*ROW('Sanitation Data'!I80))="","",OFFSET('Sanitation Data'!$I$31,0,10*ROW('Sanitation Data'!I80)))</f>
        <v/>
      </c>
      <c r="DN86" s="277" t="str">
        <f ca="true">+IF(OFFSET('Sanitation Data'!$I$32,0,10*ROW('Sanitation Data'!I80))="","",OFFSET('Sanitation Data'!$I$32,0,10*ROW('Sanitation Data'!I80)))</f>
        <v/>
      </c>
      <c r="DO86" s="277" t="str">
        <f ca="true">+IF(OFFSET('Hygiene Data'!$D$11,0,10*ROW('Hygiene Data'!D80))="","",OFFSET('Hygiene Data'!$D$11,0,10*ROW('Hygiene Data'!D80)))</f>
        <v/>
      </c>
      <c r="DP86" s="277" t="str">
        <f ca="true">+IF(OFFSET('Hygiene Data'!$D$12,0,10*ROW('Hygiene Data'!D80))="","",OFFSET('Hygiene Data'!$D$12,0,10*ROW('Hygiene Data'!D80)))</f>
        <v/>
      </c>
      <c r="DQ86" s="277" t="str">
        <f ca="true">+IF(OFFSET('Hygiene Data'!$D$13,0,10*ROW('Hygiene Data'!D80))="","",OFFSET('Hygiene Data'!$D$13,0,10*ROW('Hygiene Data'!D80)))</f>
        <v/>
      </c>
      <c r="DR86" s="277" t="str">
        <f ca="true">+IF(OFFSET('Hygiene Data'!$E$11,0,10*ROW('Hygiene Data'!E80))="","",OFFSET('Hygiene Data'!$E$11,0,10*ROW('Hygiene Data'!E80)))</f>
        <v/>
      </c>
      <c r="DS86" s="277" t="str">
        <f ca="true">+IF(OFFSET('Hygiene Data'!$E$12,0,10*ROW('Hygiene Data'!E80))="","",OFFSET('Hygiene Data'!$E$12,0,10*ROW('Hygiene Data'!E80)))</f>
        <v/>
      </c>
      <c r="DT86" s="277" t="str">
        <f ca="true">+IF(OFFSET('Hygiene Data'!$E$13,0,10*ROW('Hygiene Data'!E80))="","",OFFSET('Hygiene Data'!$E$13,0,10*ROW('Hygiene Data'!E80)))</f>
        <v/>
      </c>
      <c r="DU86" s="277" t="str">
        <f ca="true">+IF(OFFSET('Hygiene Data'!$F$11,0,10*ROW('Hygiene Data'!F80))="","",OFFSET('Hygiene Data'!$F$11,0,10*ROW('Hygiene Data'!F80)))</f>
        <v/>
      </c>
      <c r="DV86" s="277" t="str">
        <f ca="true">+IF(OFFSET('Hygiene Data'!$F$12,0,10*ROW('Hygiene Data'!F80))="","",OFFSET('Hygiene Data'!$F$12,0,10*ROW('Hygiene Data'!F80)))</f>
        <v/>
      </c>
      <c r="DW86" s="277" t="str">
        <f ca="true">+IF(OFFSET('Hygiene Data'!$F$13,0,10*ROW('Hygiene Data'!F80))="","",OFFSET('Hygiene Data'!$F$13,0,10*ROW('Hygiene Data'!F80)))</f>
        <v/>
      </c>
      <c r="DX86" s="277" t="str">
        <f ca="true">+IF(OFFSET('Hygiene Data'!$G$11,0,10*ROW('Hygiene Data'!G80))="","",OFFSET('Hygiene Data'!$G$11,0,10*ROW('Hygiene Data'!G80)))</f>
        <v/>
      </c>
      <c r="DY86" s="277" t="str">
        <f ca="true">+IF(OFFSET('Hygiene Data'!$G$12,0,10*ROW('Hygiene Data'!G80))="","",OFFSET('Hygiene Data'!$G$12,0,10*ROW('Hygiene Data'!G80)))</f>
        <v/>
      </c>
      <c r="DZ86" s="277" t="str">
        <f ca="true">+IF(OFFSET('Hygiene Data'!$G$13,0,10*ROW('Hygiene Data'!G80))="","",OFFSET('Hygiene Data'!$G$13,0,10*ROW('Hygiene Data'!G80)))</f>
        <v/>
      </c>
      <c r="EA86" s="277" t="str">
        <f ca="true">+IF(OFFSET('Hygiene Data'!$H$11,0,10*ROW('Hygiene Data'!H80))="","",OFFSET('Hygiene Data'!$H$11,0,10*ROW('Hygiene Data'!H80)))</f>
        <v/>
      </c>
      <c r="EB86" s="277" t="str">
        <f ca="true">+IF(OFFSET('Hygiene Data'!$H$12,0,10*ROW('Hygiene Data'!H80))="","",OFFSET('Hygiene Data'!$H$12,0,10*ROW('Hygiene Data'!H80)))</f>
        <v/>
      </c>
      <c r="EC86" s="277" t="str">
        <f ca="true">+IF(OFFSET('Hygiene Data'!$H$13,0,10*ROW('Hygiene Data'!H80))="","",OFFSET('Hygiene Data'!$H$13,0,10*ROW('Hygiene Data'!H80)))</f>
        <v/>
      </c>
      <c r="ED86" s="277" t="str">
        <f ca="true">+IF(OFFSET('Hygiene Data'!$I$11,0,10*ROW('Hygiene Data'!I80))="","",OFFSET('Hygiene Data'!$I$11,0,10*ROW('Hygiene Data'!I80)))</f>
        <v/>
      </c>
      <c r="EE86" s="277" t="str">
        <f ca="true">+IF(OFFSET('Hygiene Data'!$I$12,0,10*ROW('Hygiene Data'!I80))="","",OFFSET('Hygiene Data'!$I$12,0,10*ROW('Hygiene Data'!I80)))</f>
        <v/>
      </c>
      <c r="EF86" s="277"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3"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7"/>
      <c r="BS87" s="277" t="str">
        <f ca="true">+IF(OFFSET('Water Data'!$D$27,0,10*ROW('Water Data'!D81))="","",OFFSET('Water Data'!$D$27,0,10*ROW('Water Data'!D81)))</f>
        <v/>
      </c>
      <c r="BT87" s="277" t="str">
        <f ca="true">+IF(OFFSET('Water Data'!$D$28,0,10*ROW('Water Data'!D81))="","",OFFSET('Water Data'!$D$28,0,10*ROW('Water Data'!D81)))</f>
        <v/>
      </c>
      <c r="BU87" s="277" t="str">
        <f ca="true">+IF(OFFSET('Water Data'!$D$29,0,10*ROW('Water Data'!D81))="","",OFFSET('Water Data'!$D$29,0,10*ROW('Water Data'!D81)))</f>
        <v/>
      </c>
      <c r="BV87" s="277" t="str">
        <f ca="true">+IF(OFFSET('Water Data'!$E$27,0,10*ROW('Water Data'!E81))="","",OFFSET('Water Data'!$E$27,0,10*ROW('Water Data'!E81)))</f>
        <v/>
      </c>
      <c r="BW87" s="277" t="str">
        <f ca="true">+IF(OFFSET('Water Data'!$E$28,0,10*ROW('Water Data'!E81))="","",OFFSET('Water Data'!$E$28,0,10*ROW('Water Data'!E81)))</f>
        <v/>
      </c>
      <c r="BX87" s="277" t="str">
        <f ca="true">+IF(OFFSET('Water Data'!$E$29,0,10*ROW('Water Data'!E81))="","",OFFSET('Water Data'!$E$29,0,10*ROW('Water Data'!E81)))</f>
        <v/>
      </c>
      <c r="BY87" s="277" t="str">
        <f ca="true">+IF(OFFSET('Water Data'!$F$27,0,10*ROW('Water Data'!F81))="","",OFFSET('Water Data'!$F$27,0,10*ROW('Water Data'!F81)))</f>
        <v/>
      </c>
      <c r="BZ87" s="277" t="str">
        <f ca="true">+IF(OFFSET('Water Data'!$F$28,0,10*ROW('Water Data'!F81))="","",OFFSET('Water Data'!$F$28,0,10*ROW('Water Data'!F81)))</f>
        <v/>
      </c>
      <c r="CA87" s="277" t="str">
        <f ca="true">+IF(OFFSET('Water Data'!$F$29,0,10*ROW('Water Data'!F81))="","",OFFSET('Water Data'!$F$29,0,10*ROW('Water Data'!F81)))</f>
        <v/>
      </c>
      <c r="CB87" s="277" t="str">
        <f ca="true">+IF(OFFSET('Water Data'!$G$27,0,10*ROW('Water Data'!G81))="","",OFFSET('Water Data'!$G$27,0,10*ROW('Water Data'!G81)))</f>
        <v/>
      </c>
      <c r="CC87" s="277" t="str">
        <f ca="true">+IF(OFFSET('Water Data'!$G$28,0,10*ROW('Water Data'!G81))="","",OFFSET('Water Data'!$G$28,0,10*ROW('Water Data'!G81)))</f>
        <v/>
      </c>
      <c r="CD87" s="277" t="str">
        <f ca="true">+IF(OFFSET('Water Data'!$G$29,0,10*ROW('Water Data'!G81))="","",OFFSET('Water Data'!$G$29,0,10*ROW('Water Data'!G81)))</f>
        <v/>
      </c>
      <c r="CE87" s="277" t="str">
        <f ca="true">+IF(OFFSET('Water Data'!$H$27,0,10*ROW('Water Data'!H81))="","",OFFSET('Water Data'!$H$27,0,10*ROW('Water Data'!H81)))</f>
        <v/>
      </c>
      <c r="CF87" s="277" t="str">
        <f ca="true">+IF(OFFSET('Water Data'!$H$28,0,10*ROW('Water Data'!H81))="","",OFFSET('Water Data'!$H$28,0,10*ROW('Water Data'!H81)))</f>
        <v/>
      </c>
      <c r="CG87" s="277" t="str">
        <f ca="true">+IF(OFFSET('Water Data'!$H$29,0,10*ROW('Water Data'!H81))="","",OFFSET('Water Data'!$H$29,0,10*ROW('Water Data'!H81)))</f>
        <v/>
      </c>
      <c r="CH87" s="277" t="str">
        <f ca="true">+IF(OFFSET('Water Data'!$I$27,0,10*ROW('Water Data'!I81))="","",OFFSET('Water Data'!$I$27,0,10*ROW('Water Data'!I81)))</f>
        <v/>
      </c>
      <c r="CI87" s="277" t="str">
        <f ca="true">+IF(OFFSET('Water Data'!$I$28,0,10*ROW('Water Data'!I81))="","",OFFSET('Water Data'!$I$28,0,10*ROW('Water Data'!I81)))</f>
        <v/>
      </c>
      <c r="CJ87" s="277" t="str">
        <f ca="true">+IF(OFFSET('Water Data'!$I$29,0,10*ROW('Water Data'!I81))="","",OFFSET('Water Data'!$I$29,0,10*ROW('Water Data'!I81)))</f>
        <v/>
      </c>
      <c r="CK87" s="277" t="str">
        <f ca="true">+IF(OFFSET('Sanitation Data'!$D$28,0,10*ROW('Sanitation Data'!D81))="","",OFFSET('Sanitation Data'!$D$28,0,10*ROW('Sanitation Data'!D81)))</f>
        <v/>
      </c>
      <c r="CL87" s="277" t="str">
        <f ca="true">+IF(OFFSET('Sanitation Data'!$D$29,0,10*ROW('Sanitation Data'!D81))="","",OFFSET('Sanitation Data'!$D$29,0,10*ROW('Sanitation Data'!D81)))</f>
        <v/>
      </c>
      <c r="CM87" s="277" t="str">
        <f ca="true">+IF(OFFSET('Sanitation Data'!$D$30,0,10*ROW('Sanitation Data'!D81))="","",OFFSET('Sanitation Data'!$D$30,0,10*ROW('Sanitation Data'!D81)))</f>
        <v/>
      </c>
      <c r="CN87" s="277" t="str">
        <f ca="true">+IF(OFFSET('Sanitation Data'!$D$31,0,10*ROW('Sanitation Data'!D81))="","",OFFSET('Sanitation Data'!$D$31,0,10*ROW('Sanitation Data'!D81)))</f>
        <v/>
      </c>
      <c r="CO87" s="277" t="str">
        <f ca="true">+IF(OFFSET('Sanitation Data'!$D$32,0,10*ROW('Sanitation Data'!D81))="","",OFFSET('Sanitation Data'!$D$32,0,10*ROW('Sanitation Data'!D81)))</f>
        <v/>
      </c>
      <c r="CP87" s="277" t="str">
        <f ca="true">+IF(OFFSET('Sanitation Data'!$E$28,0,10*ROW('Sanitation Data'!E81))="","",OFFSET('Sanitation Data'!$E$28,0,10*ROW('Sanitation Data'!E81)))</f>
        <v/>
      </c>
      <c r="CQ87" s="277" t="str">
        <f ca="true">+IF(OFFSET('Sanitation Data'!$E$29,0,10*ROW('Sanitation Data'!E81))="","",OFFSET('Sanitation Data'!$E$29,0,10*ROW('Sanitation Data'!E81)))</f>
        <v/>
      </c>
      <c r="CR87" s="277" t="str">
        <f ca="true">+IF(OFFSET('Sanitation Data'!$E$30,0,10*ROW('Sanitation Data'!E81))="","",OFFSET('Sanitation Data'!$E$30,0,10*ROW('Sanitation Data'!E81)))</f>
        <v/>
      </c>
      <c r="CS87" s="277" t="str">
        <f ca="true">+IF(OFFSET('Sanitation Data'!$E$31,0,10*ROW('Sanitation Data'!E81))="","",OFFSET('Sanitation Data'!$E$31,0,10*ROW('Sanitation Data'!E81)))</f>
        <v/>
      </c>
      <c r="CT87" s="277" t="str">
        <f ca="true">+IF(OFFSET('Sanitation Data'!$E$32,0,10*ROW('Sanitation Data'!E81))="","",OFFSET('Sanitation Data'!$E$32,0,10*ROW('Sanitation Data'!E81)))</f>
        <v/>
      </c>
      <c r="CU87" s="277" t="str">
        <f ca="true">+IF(OFFSET('Sanitation Data'!$F$28,0,10*ROW('Sanitation Data'!F81))="","",OFFSET('Sanitation Data'!$F$28,0,10*ROW('Sanitation Data'!F81)))</f>
        <v/>
      </c>
      <c r="CV87" s="277" t="str">
        <f ca="true">+IF(OFFSET('Sanitation Data'!$F$29,0,10*ROW('Sanitation Data'!F81))="","",OFFSET('Sanitation Data'!$F$29,0,10*ROW('Sanitation Data'!F81)))</f>
        <v/>
      </c>
      <c r="CW87" s="277" t="str">
        <f ca="true">+IF(OFFSET('Sanitation Data'!$F$30,0,10*ROW('Sanitation Data'!F81))="","",OFFSET('Sanitation Data'!$F$30,0,10*ROW('Sanitation Data'!F81)))</f>
        <v/>
      </c>
      <c r="CX87" s="277" t="str">
        <f ca="true">+IF(OFFSET('Sanitation Data'!$F$31,0,10*ROW('Sanitation Data'!F81))="","",OFFSET('Sanitation Data'!$F$31,0,10*ROW('Sanitation Data'!F81)))</f>
        <v/>
      </c>
      <c r="CY87" s="277" t="str">
        <f ca="true">+IF(OFFSET('Sanitation Data'!$F$32,0,10*ROW('Sanitation Data'!F81))="","",OFFSET('Sanitation Data'!$F$32,0,10*ROW('Sanitation Data'!F81)))</f>
        <v/>
      </c>
      <c r="CZ87" s="277" t="str">
        <f ca="true">+IF(OFFSET('Sanitation Data'!$G$28,0,10*ROW('Sanitation Data'!G81))="","",OFFSET('Sanitation Data'!$G$28,0,10*ROW('Sanitation Data'!G81)))</f>
        <v/>
      </c>
      <c r="DA87" s="277" t="str">
        <f ca="true">+IF(OFFSET('Sanitation Data'!$G$29,0,10*ROW('Sanitation Data'!G81))="","",OFFSET('Sanitation Data'!$G$29,0,10*ROW('Sanitation Data'!G81)))</f>
        <v/>
      </c>
      <c r="DB87" s="277" t="str">
        <f ca="true">+IF(OFFSET('Sanitation Data'!$G$30,0,10*ROW('Sanitation Data'!G81))="","",OFFSET('Sanitation Data'!$G$30,0,10*ROW('Sanitation Data'!G81)))</f>
        <v/>
      </c>
      <c r="DC87" s="277" t="str">
        <f ca="true">+IF(OFFSET('Sanitation Data'!$G$31,0,10*ROW('Sanitation Data'!G81))="","",OFFSET('Sanitation Data'!$G$31,0,10*ROW('Sanitation Data'!G81)))</f>
        <v/>
      </c>
      <c r="DD87" s="277" t="str">
        <f ca="true">+IF(OFFSET('Sanitation Data'!$G$32,0,10*ROW('Sanitation Data'!G81))="","",OFFSET('Sanitation Data'!$G$32,0,10*ROW('Sanitation Data'!G81)))</f>
        <v/>
      </c>
      <c r="DE87" s="277" t="str">
        <f ca="true">+IF(OFFSET('Sanitation Data'!$H$28,0,10*ROW('Sanitation Data'!H81))="","",OFFSET('Sanitation Data'!$H$28,0,10*ROW('Sanitation Data'!H81)))</f>
        <v/>
      </c>
      <c r="DF87" s="277" t="str">
        <f ca="true">+IF(OFFSET('Sanitation Data'!$H$29,0,10*ROW('Sanitation Data'!H81))="","",OFFSET('Sanitation Data'!$H$29,0,10*ROW('Sanitation Data'!H81)))</f>
        <v/>
      </c>
      <c r="DG87" s="277" t="str">
        <f ca="true">+IF(OFFSET('Sanitation Data'!$H$30,0,10*ROW('Sanitation Data'!H81))="","",OFFSET('Sanitation Data'!$H$30,0,10*ROW('Sanitation Data'!H81)))</f>
        <v/>
      </c>
      <c r="DH87" s="277" t="str">
        <f ca="true">+IF(OFFSET('Sanitation Data'!$H$31,0,10*ROW('Sanitation Data'!H81))="","",OFFSET('Sanitation Data'!$H$31,0,10*ROW('Sanitation Data'!H81)))</f>
        <v/>
      </c>
      <c r="DI87" s="277" t="str">
        <f ca="true">+IF(OFFSET('Sanitation Data'!$H$32,0,10*ROW('Sanitation Data'!H81))="","",OFFSET('Sanitation Data'!$H$32,0,10*ROW('Sanitation Data'!H81)))</f>
        <v/>
      </c>
      <c r="DJ87" s="277" t="str">
        <f ca="true">+IF(OFFSET('Sanitation Data'!$I$28,0,10*ROW('Sanitation Data'!I81))="","",OFFSET('Sanitation Data'!$I$28,0,10*ROW('Sanitation Data'!I81)))</f>
        <v/>
      </c>
      <c r="DK87" s="277" t="str">
        <f ca="true">+IF(OFFSET('Sanitation Data'!$I$29,0,10*ROW('Sanitation Data'!I81))="","",OFFSET('Sanitation Data'!$I$29,0,10*ROW('Sanitation Data'!I81)))</f>
        <v/>
      </c>
      <c r="DL87" s="277" t="str">
        <f ca="true">+IF(OFFSET('Sanitation Data'!$I$30,0,10*ROW('Sanitation Data'!I81))="","",OFFSET('Sanitation Data'!$I$30,0,10*ROW('Sanitation Data'!I81)))</f>
        <v/>
      </c>
      <c r="DM87" s="277" t="str">
        <f ca="true">+IF(OFFSET('Sanitation Data'!$I$31,0,10*ROW('Sanitation Data'!I81))="","",OFFSET('Sanitation Data'!$I$31,0,10*ROW('Sanitation Data'!I81)))</f>
        <v/>
      </c>
      <c r="DN87" s="277" t="str">
        <f ca="true">+IF(OFFSET('Sanitation Data'!$I$32,0,10*ROW('Sanitation Data'!I81))="","",OFFSET('Sanitation Data'!$I$32,0,10*ROW('Sanitation Data'!I81)))</f>
        <v/>
      </c>
      <c r="DO87" s="277" t="str">
        <f ca="true">+IF(OFFSET('Hygiene Data'!$D$11,0,10*ROW('Hygiene Data'!D81))="","",OFFSET('Hygiene Data'!$D$11,0,10*ROW('Hygiene Data'!D81)))</f>
        <v/>
      </c>
      <c r="DP87" s="277" t="str">
        <f ca="true">+IF(OFFSET('Hygiene Data'!$D$12,0,10*ROW('Hygiene Data'!D81))="","",OFFSET('Hygiene Data'!$D$12,0,10*ROW('Hygiene Data'!D81)))</f>
        <v/>
      </c>
      <c r="DQ87" s="277" t="str">
        <f ca="true">+IF(OFFSET('Hygiene Data'!$D$13,0,10*ROW('Hygiene Data'!D81))="","",OFFSET('Hygiene Data'!$D$13,0,10*ROW('Hygiene Data'!D81)))</f>
        <v/>
      </c>
      <c r="DR87" s="277" t="str">
        <f ca="true">+IF(OFFSET('Hygiene Data'!$E$11,0,10*ROW('Hygiene Data'!E81))="","",OFFSET('Hygiene Data'!$E$11,0,10*ROW('Hygiene Data'!E81)))</f>
        <v/>
      </c>
      <c r="DS87" s="277" t="str">
        <f ca="true">+IF(OFFSET('Hygiene Data'!$E$12,0,10*ROW('Hygiene Data'!E81))="","",OFFSET('Hygiene Data'!$E$12,0,10*ROW('Hygiene Data'!E81)))</f>
        <v/>
      </c>
      <c r="DT87" s="277" t="str">
        <f ca="true">+IF(OFFSET('Hygiene Data'!$E$13,0,10*ROW('Hygiene Data'!E81))="","",OFFSET('Hygiene Data'!$E$13,0,10*ROW('Hygiene Data'!E81)))</f>
        <v/>
      </c>
      <c r="DU87" s="277" t="str">
        <f ca="true">+IF(OFFSET('Hygiene Data'!$F$11,0,10*ROW('Hygiene Data'!F81))="","",OFFSET('Hygiene Data'!$F$11,0,10*ROW('Hygiene Data'!F81)))</f>
        <v/>
      </c>
      <c r="DV87" s="277" t="str">
        <f ca="true">+IF(OFFSET('Hygiene Data'!$F$12,0,10*ROW('Hygiene Data'!F81))="","",OFFSET('Hygiene Data'!$F$12,0,10*ROW('Hygiene Data'!F81)))</f>
        <v/>
      </c>
      <c r="DW87" s="277" t="str">
        <f ca="true">+IF(OFFSET('Hygiene Data'!$F$13,0,10*ROW('Hygiene Data'!F81))="","",OFFSET('Hygiene Data'!$F$13,0,10*ROW('Hygiene Data'!F81)))</f>
        <v/>
      </c>
      <c r="DX87" s="277" t="str">
        <f ca="true">+IF(OFFSET('Hygiene Data'!$G$11,0,10*ROW('Hygiene Data'!G81))="","",OFFSET('Hygiene Data'!$G$11,0,10*ROW('Hygiene Data'!G81)))</f>
        <v/>
      </c>
      <c r="DY87" s="277" t="str">
        <f ca="true">+IF(OFFSET('Hygiene Data'!$G$12,0,10*ROW('Hygiene Data'!G81))="","",OFFSET('Hygiene Data'!$G$12,0,10*ROW('Hygiene Data'!G81)))</f>
        <v/>
      </c>
      <c r="DZ87" s="277" t="str">
        <f ca="true">+IF(OFFSET('Hygiene Data'!$G$13,0,10*ROW('Hygiene Data'!G81))="","",OFFSET('Hygiene Data'!$G$13,0,10*ROW('Hygiene Data'!G81)))</f>
        <v/>
      </c>
      <c r="EA87" s="277" t="str">
        <f ca="true">+IF(OFFSET('Hygiene Data'!$H$11,0,10*ROW('Hygiene Data'!H81))="","",OFFSET('Hygiene Data'!$H$11,0,10*ROW('Hygiene Data'!H81)))</f>
        <v/>
      </c>
      <c r="EB87" s="277" t="str">
        <f ca="true">+IF(OFFSET('Hygiene Data'!$H$12,0,10*ROW('Hygiene Data'!H81))="","",OFFSET('Hygiene Data'!$H$12,0,10*ROW('Hygiene Data'!H81)))</f>
        <v/>
      </c>
      <c r="EC87" s="277" t="str">
        <f ca="true">+IF(OFFSET('Hygiene Data'!$H$13,0,10*ROW('Hygiene Data'!H81))="","",OFFSET('Hygiene Data'!$H$13,0,10*ROW('Hygiene Data'!H81)))</f>
        <v/>
      </c>
      <c r="ED87" s="277" t="str">
        <f ca="true">+IF(OFFSET('Hygiene Data'!$I$11,0,10*ROW('Hygiene Data'!I81))="","",OFFSET('Hygiene Data'!$I$11,0,10*ROW('Hygiene Data'!I81)))</f>
        <v/>
      </c>
      <c r="EE87" s="277" t="str">
        <f ca="true">+IF(OFFSET('Hygiene Data'!$I$12,0,10*ROW('Hygiene Data'!I81))="","",OFFSET('Hygiene Data'!$I$12,0,10*ROW('Hygiene Data'!I81)))</f>
        <v/>
      </c>
      <c r="EF87" s="277"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3"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7"/>
      <c r="BS88" s="277" t="str">
        <f ca="true">+IF(OFFSET('Water Data'!$D$27,0,10*ROW('Water Data'!D82))="","",OFFSET('Water Data'!$D$27,0,10*ROW('Water Data'!D82)))</f>
        <v/>
      </c>
      <c r="BT88" s="277" t="str">
        <f ca="true">+IF(OFFSET('Water Data'!$D$28,0,10*ROW('Water Data'!D82))="","",OFFSET('Water Data'!$D$28,0,10*ROW('Water Data'!D82)))</f>
        <v/>
      </c>
      <c r="BU88" s="277" t="str">
        <f ca="true">+IF(OFFSET('Water Data'!$D$29,0,10*ROW('Water Data'!D82))="","",OFFSET('Water Data'!$D$29,0,10*ROW('Water Data'!D82)))</f>
        <v/>
      </c>
      <c r="BV88" s="277" t="str">
        <f ca="true">+IF(OFFSET('Water Data'!$E$27,0,10*ROW('Water Data'!E82))="","",OFFSET('Water Data'!$E$27,0,10*ROW('Water Data'!E82)))</f>
        <v/>
      </c>
      <c r="BW88" s="277" t="str">
        <f ca="true">+IF(OFFSET('Water Data'!$E$28,0,10*ROW('Water Data'!E82))="","",OFFSET('Water Data'!$E$28,0,10*ROW('Water Data'!E82)))</f>
        <v/>
      </c>
      <c r="BX88" s="277" t="str">
        <f ca="true">+IF(OFFSET('Water Data'!$E$29,0,10*ROW('Water Data'!E82))="","",OFFSET('Water Data'!$E$29,0,10*ROW('Water Data'!E82)))</f>
        <v/>
      </c>
      <c r="BY88" s="277" t="str">
        <f ca="true">+IF(OFFSET('Water Data'!$F$27,0,10*ROW('Water Data'!F82))="","",OFFSET('Water Data'!$F$27,0,10*ROW('Water Data'!F82)))</f>
        <v/>
      </c>
      <c r="BZ88" s="277" t="str">
        <f ca="true">+IF(OFFSET('Water Data'!$F$28,0,10*ROW('Water Data'!F82))="","",OFFSET('Water Data'!$F$28,0,10*ROW('Water Data'!F82)))</f>
        <v/>
      </c>
      <c r="CA88" s="277" t="str">
        <f ca="true">+IF(OFFSET('Water Data'!$F$29,0,10*ROW('Water Data'!F82))="","",OFFSET('Water Data'!$F$29,0,10*ROW('Water Data'!F82)))</f>
        <v/>
      </c>
      <c r="CB88" s="277" t="str">
        <f ca="true">+IF(OFFSET('Water Data'!$G$27,0,10*ROW('Water Data'!G82))="","",OFFSET('Water Data'!$G$27,0,10*ROW('Water Data'!G82)))</f>
        <v/>
      </c>
      <c r="CC88" s="277" t="str">
        <f ca="true">+IF(OFFSET('Water Data'!$G$28,0,10*ROW('Water Data'!G82))="","",OFFSET('Water Data'!$G$28,0,10*ROW('Water Data'!G82)))</f>
        <v/>
      </c>
      <c r="CD88" s="277" t="str">
        <f ca="true">+IF(OFFSET('Water Data'!$G$29,0,10*ROW('Water Data'!G82))="","",OFFSET('Water Data'!$G$29,0,10*ROW('Water Data'!G82)))</f>
        <v/>
      </c>
      <c r="CE88" s="277" t="str">
        <f ca="true">+IF(OFFSET('Water Data'!$H$27,0,10*ROW('Water Data'!H82))="","",OFFSET('Water Data'!$H$27,0,10*ROW('Water Data'!H82)))</f>
        <v/>
      </c>
      <c r="CF88" s="277" t="str">
        <f ca="true">+IF(OFFSET('Water Data'!$H$28,0,10*ROW('Water Data'!H82))="","",OFFSET('Water Data'!$H$28,0,10*ROW('Water Data'!H82)))</f>
        <v/>
      </c>
      <c r="CG88" s="277" t="str">
        <f ca="true">+IF(OFFSET('Water Data'!$H$29,0,10*ROW('Water Data'!H82))="","",OFFSET('Water Data'!$H$29,0,10*ROW('Water Data'!H82)))</f>
        <v/>
      </c>
      <c r="CH88" s="277" t="str">
        <f ca="true">+IF(OFFSET('Water Data'!$I$27,0,10*ROW('Water Data'!I82))="","",OFFSET('Water Data'!$I$27,0,10*ROW('Water Data'!I82)))</f>
        <v/>
      </c>
      <c r="CI88" s="277" t="str">
        <f ca="true">+IF(OFFSET('Water Data'!$I$28,0,10*ROW('Water Data'!I82))="","",OFFSET('Water Data'!$I$28,0,10*ROW('Water Data'!I82)))</f>
        <v/>
      </c>
      <c r="CJ88" s="277" t="str">
        <f ca="true">+IF(OFFSET('Water Data'!$I$29,0,10*ROW('Water Data'!I82))="","",OFFSET('Water Data'!$I$29,0,10*ROW('Water Data'!I82)))</f>
        <v/>
      </c>
      <c r="CK88" s="277" t="str">
        <f ca="true">+IF(OFFSET('Sanitation Data'!$D$28,0,10*ROW('Sanitation Data'!D82))="","",OFFSET('Sanitation Data'!$D$28,0,10*ROW('Sanitation Data'!D82)))</f>
        <v/>
      </c>
      <c r="CL88" s="277" t="str">
        <f ca="true">+IF(OFFSET('Sanitation Data'!$D$29,0,10*ROW('Sanitation Data'!D82))="","",OFFSET('Sanitation Data'!$D$29,0,10*ROW('Sanitation Data'!D82)))</f>
        <v/>
      </c>
      <c r="CM88" s="277" t="str">
        <f ca="true">+IF(OFFSET('Sanitation Data'!$D$30,0,10*ROW('Sanitation Data'!D82))="","",OFFSET('Sanitation Data'!$D$30,0,10*ROW('Sanitation Data'!D82)))</f>
        <v/>
      </c>
      <c r="CN88" s="277" t="str">
        <f ca="true">+IF(OFFSET('Sanitation Data'!$D$31,0,10*ROW('Sanitation Data'!D82))="","",OFFSET('Sanitation Data'!$D$31,0,10*ROW('Sanitation Data'!D82)))</f>
        <v/>
      </c>
      <c r="CO88" s="277" t="str">
        <f ca="true">+IF(OFFSET('Sanitation Data'!$D$32,0,10*ROW('Sanitation Data'!D82))="","",OFFSET('Sanitation Data'!$D$32,0,10*ROW('Sanitation Data'!D82)))</f>
        <v/>
      </c>
      <c r="CP88" s="277" t="str">
        <f ca="true">+IF(OFFSET('Sanitation Data'!$E$28,0,10*ROW('Sanitation Data'!E82))="","",OFFSET('Sanitation Data'!$E$28,0,10*ROW('Sanitation Data'!E82)))</f>
        <v/>
      </c>
      <c r="CQ88" s="277" t="str">
        <f ca="true">+IF(OFFSET('Sanitation Data'!$E$29,0,10*ROW('Sanitation Data'!E82))="","",OFFSET('Sanitation Data'!$E$29,0,10*ROW('Sanitation Data'!E82)))</f>
        <v/>
      </c>
      <c r="CR88" s="277" t="str">
        <f ca="true">+IF(OFFSET('Sanitation Data'!$E$30,0,10*ROW('Sanitation Data'!E82))="","",OFFSET('Sanitation Data'!$E$30,0,10*ROW('Sanitation Data'!E82)))</f>
        <v/>
      </c>
      <c r="CS88" s="277" t="str">
        <f ca="true">+IF(OFFSET('Sanitation Data'!$E$31,0,10*ROW('Sanitation Data'!E82))="","",OFFSET('Sanitation Data'!$E$31,0,10*ROW('Sanitation Data'!E82)))</f>
        <v/>
      </c>
      <c r="CT88" s="277" t="str">
        <f ca="true">+IF(OFFSET('Sanitation Data'!$E$32,0,10*ROW('Sanitation Data'!E82))="","",OFFSET('Sanitation Data'!$E$32,0,10*ROW('Sanitation Data'!E82)))</f>
        <v/>
      </c>
      <c r="CU88" s="277" t="str">
        <f ca="true">+IF(OFFSET('Sanitation Data'!$F$28,0,10*ROW('Sanitation Data'!F82))="","",OFFSET('Sanitation Data'!$F$28,0,10*ROW('Sanitation Data'!F82)))</f>
        <v/>
      </c>
      <c r="CV88" s="277" t="str">
        <f ca="true">+IF(OFFSET('Sanitation Data'!$F$29,0,10*ROW('Sanitation Data'!F82))="","",OFFSET('Sanitation Data'!$F$29,0,10*ROW('Sanitation Data'!F82)))</f>
        <v/>
      </c>
      <c r="CW88" s="277" t="str">
        <f ca="true">+IF(OFFSET('Sanitation Data'!$F$30,0,10*ROW('Sanitation Data'!F82))="","",OFFSET('Sanitation Data'!$F$30,0,10*ROW('Sanitation Data'!F82)))</f>
        <v/>
      </c>
      <c r="CX88" s="277" t="str">
        <f ca="true">+IF(OFFSET('Sanitation Data'!$F$31,0,10*ROW('Sanitation Data'!F82))="","",OFFSET('Sanitation Data'!$F$31,0,10*ROW('Sanitation Data'!F82)))</f>
        <v/>
      </c>
      <c r="CY88" s="277" t="str">
        <f ca="true">+IF(OFFSET('Sanitation Data'!$F$32,0,10*ROW('Sanitation Data'!F82))="","",OFFSET('Sanitation Data'!$F$32,0,10*ROW('Sanitation Data'!F82)))</f>
        <v/>
      </c>
      <c r="CZ88" s="277" t="str">
        <f ca="true">+IF(OFFSET('Sanitation Data'!$G$28,0,10*ROW('Sanitation Data'!G82))="","",OFFSET('Sanitation Data'!$G$28,0,10*ROW('Sanitation Data'!G82)))</f>
        <v/>
      </c>
      <c r="DA88" s="277" t="str">
        <f ca="true">+IF(OFFSET('Sanitation Data'!$G$29,0,10*ROW('Sanitation Data'!G82))="","",OFFSET('Sanitation Data'!$G$29,0,10*ROW('Sanitation Data'!G82)))</f>
        <v/>
      </c>
      <c r="DB88" s="277" t="str">
        <f ca="true">+IF(OFFSET('Sanitation Data'!$G$30,0,10*ROW('Sanitation Data'!G82))="","",OFFSET('Sanitation Data'!$G$30,0,10*ROW('Sanitation Data'!G82)))</f>
        <v/>
      </c>
      <c r="DC88" s="277" t="str">
        <f ca="true">+IF(OFFSET('Sanitation Data'!$G$31,0,10*ROW('Sanitation Data'!G82))="","",OFFSET('Sanitation Data'!$G$31,0,10*ROW('Sanitation Data'!G82)))</f>
        <v/>
      </c>
      <c r="DD88" s="277" t="str">
        <f ca="true">+IF(OFFSET('Sanitation Data'!$G$32,0,10*ROW('Sanitation Data'!G82))="","",OFFSET('Sanitation Data'!$G$32,0,10*ROW('Sanitation Data'!G82)))</f>
        <v/>
      </c>
      <c r="DE88" s="277" t="str">
        <f ca="true">+IF(OFFSET('Sanitation Data'!$H$28,0,10*ROW('Sanitation Data'!H82))="","",OFFSET('Sanitation Data'!$H$28,0,10*ROW('Sanitation Data'!H82)))</f>
        <v/>
      </c>
      <c r="DF88" s="277" t="str">
        <f ca="true">+IF(OFFSET('Sanitation Data'!$H$29,0,10*ROW('Sanitation Data'!H82))="","",OFFSET('Sanitation Data'!$H$29,0,10*ROW('Sanitation Data'!H82)))</f>
        <v/>
      </c>
      <c r="DG88" s="277" t="str">
        <f ca="true">+IF(OFFSET('Sanitation Data'!$H$30,0,10*ROW('Sanitation Data'!H82))="","",OFFSET('Sanitation Data'!$H$30,0,10*ROW('Sanitation Data'!H82)))</f>
        <v/>
      </c>
      <c r="DH88" s="277" t="str">
        <f ca="true">+IF(OFFSET('Sanitation Data'!$H$31,0,10*ROW('Sanitation Data'!H82))="","",OFFSET('Sanitation Data'!$H$31,0,10*ROW('Sanitation Data'!H82)))</f>
        <v/>
      </c>
      <c r="DI88" s="277" t="str">
        <f ca="true">+IF(OFFSET('Sanitation Data'!$H$32,0,10*ROW('Sanitation Data'!H82))="","",OFFSET('Sanitation Data'!$H$32,0,10*ROW('Sanitation Data'!H82)))</f>
        <v/>
      </c>
      <c r="DJ88" s="277" t="str">
        <f ca="true">+IF(OFFSET('Sanitation Data'!$I$28,0,10*ROW('Sanitation Data'!I82))="","",OFFSET('Sanitation Data'!$I$28,0,10*ROW('Sanitation Data'!I82)))</f>
        <v/>
      </c>
      <c r="DK88" s="277" t="str">
        <f ca="true">+IF(OFFSET('Sanitation Data'!$I$29,0,10*ROW('Sanitation Data'!I82))="","",OFFSET('Sanitation Data'!$I$29,0,10*ROW('Sanitation Data'!I82)))</f>
        <v/>
      </c>
      <c r="DL88" s="277" t="str">
        <f ca="true">+IF(OFFSET('Sanitation Data'!$I$30,0,10*ROW('Sanitation Data'!I82))="","",OFFSET('Sanitation Data'!$I$30,0,10*ROW('Sanitation Data'!I82)))</f>
        <v/>
      </c>
      <c r="DM88" s="277" t="str">
        <f ca="true">+IF(OFFSET('Sanitation Data'!$I$31,0,10*ROW('Sanitation Data'!I82))="","",OFFSET('Sanitation Data'!$I$31,0,10*ROW('Sanitation Data'!I82)))</f>
        <v/>
      </c>
      <c r="DN88" s="277" t="str">
        <f ca="true">+IF(OFFSET('Sanitation Data'!$I$32,0,10*ROW('Sanitation Data'!I82))="","",OFFSET('Sanitation Data'!$I$32,0,10*ROW('Sanitation Data'!I82)))</f>
        <v/>
      </c>
      <c r="DO88" s="277" t="str">
        <f ca="true">+IF(OFFSET('Hygiene Data'!$D$11,0,10*ROW('Hygiene Data'!D82))="","",OFFSET('Hygiene Data'!$D$11,0,10*ROW('Hygiene Data'!D82)))</f>
        <v/>
      </c>
      <c r="DP88" s="277" t="str">
        <f ca="true">+IF(OFFSET('Hygiene Data'!$D$12,0,10*ROW('Hygiene Data'!D82))="","",OFFSET('Hygiene Data'!$D$12,0,10*ROW('Hygiene Data'!D82)))</f>
        <v/>
      </c>
      <c r="DQ88" s="277" t="str">
        <f ca="true">+IF(OFFSET('Hygiene Data'!$D$13,0,10*ROW('Hygiene Data'!D82))="","",OFFSET('Hygiene Data'!$D$13,0,10*ROW('Hygiene Data'!D82)))</f>
        <v/>
      </c>
      <c r="DR88" s="277" t="str">
        <f ca="true">+IF(OFFSET('Hygiene Data'!$E$11,0,10*ROW('Hygiene Data'!E82))="","",OFFSET('Hygiene Data'!$E$11,0,10*ROW('Hygiene Data'!E82)))</f>
        <v/>
      </c>
      <c r="DS88" s="277" t="str">
        <f ca="true">+IF(OFFSET('Hygiene Data'!$E$12,0,10*ROW('Hygiene Data'!E82))="","",OFFSET('Hygiene Data'!$E$12,0,10*ROW('Hygiene Data'!E82)))</f>
        <v/>
      </c>
      <c r="DT88" s="277" t="str">
        <f ca="true">+IF(OFFSET('Hygiene Data'!$E$13,0,10*ROW('Hygiene Data'!E82))="","",OFFSET('Hygiene Data'!$E$13,0,10*ROW('Hygiene Data'!E82)))</f>
        <v/>
      </c>
      <c r="DU88" s="277" t="str">
        <f ca="true">+IF(OFFSET('Hygiene Data'!$F$11,0,10*ROW('Hygiene Data'!F82))="","",OFFSET('Hygiene Data'!$F$11,0,10*ROW('Hygiene Data'!F82)))</f>
        <v/>
      </c>
      <c r="DV88" s="277" t="str">
        <f ca="true">+IF(OFFSET('Hygiene Data'!$F$12,0,10*ROW('Hygiene Data'!F82))="","",OFFSET('Hygiene Data'!$F$12,0,10*ROW('Hygiene Data'!F82)))</f>
        <v/>
      </c>
      <c r="DW88" s="277" t="str">
        <f ca="true">+IF(OFFSET('Hygiene Data'!$F$13,0,10*ROW('Hygiene Data'!F82))="","",OFFSET('Hygiene Data'!$F$13,0,10*ROW('Hygiene Data'!F82)))</f>
        <v/>
      </c>
      <c r="DX88" s="277" t="str">
        <f ca="true">+IF(OFFSET('Hygiene Data'!$G$11,0,10*ROW('Hygiene Data'!G82))="","",OFFSET('Hygiene Data'!$G$11,0,10*ROW('Hygiene Data'!G82)))</f>
        <v/>
      </c>
      <c r="DY88" s="277" t="str">
        <f ca="true">+IF(OFFSET('Hygiene Data'!$G$12,0,10*ROW('Hygiene Data'!G82))="","",OFFSET('Hygiene Data'!$G$12,0,10*ROW('Hygiene Data'!G82)))</f>
        <v/>
      </c>
      <c r="DZ88" s="277" t="str">
        <f ca="true">+IF(OFFSET('Hygiene Data'!$G$13,0,10*ROW('Hygiene Data'!G82))="","",OFFSET('Hygiene Data'!$G$13,0,10*ROW('Hygiene Data'!G82)))</f>
        <v/>
      </c>
      <c r="EA88" s="277" t="str">
        <f ca="true">+IF(OFFSET('Hygiene Data'!$H$11,0,10*ROW('Hygiene Data'!H82))="","",OFFSET('Hygiene Data'!$H$11,0,10*ROW('Hygiene Data'!H82)))</f>
        <v/>
      </c>
      <c r="EB88" s="277" t="str">
        <f ca="true">+IF(OFFSET('Hygiene Data'!$H$12,0,10*ROW('Hygiene Data'!H82))="","",OFFSET('Hygiene Data'!$H$12,0,10*ROW('Hygiene Data'!H82)))</f>
        <v/>
      </c>
      <c r="EC88" s="277" t="str">
        <f ca="true">+IF(OFFSET('Hygiene Data'!$H$13,0,10*ROW('Hygiene Data'!H82))="","",OFFSET('Hygiene Data'!$H$13,0,10*ROW('Hygiene Data'!H82)))</f>
        <v/>
      </c>
      <c r="ED88" s="277" t="str">
        <f ca="true">+IF(OFFSET('Hygiene Data'!$I$11,0,10*ROW('Hygiene Data'!I82))="","",OFFSET('Hygiene Data'!$I$11,0,10*ROW('Hygiene Data'!I82)))</f>
        <v/>
      </c>
      <c r="EE88" s="277" t="str">
        <f ca="true">+IF(OFFSET('Hygiene Data'!$I$12,0,10*ROW('Hygiene Data'!I82))="","",OFFSET('Hygiene Data'!$I$12,0,10*ROW('Hygiene Data'!I82)))</f>
        <v/>
      </c>
      <c r="EF88" s="277"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3"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7"/>
      <c r="BS89" s="277" t="str">
        <f ca="true">+IF(OFFSET('Water Data'!$D$27,0,10*ROW('Water Data'!D83))="","",OFFSET('Water Data'!$D$27,0,10*ROW('Water Data'!D83)))</f>
        <v/>
      </c>
      <c r="BT89" s="277" t="str">
        <f ca="true">+IF(OFFSET('Water Data'!$D$28,0,10*ROW('Water Data'!D83))="","",OFFSET('Water Data'!$D$28,0,10*ROW('Water Data'!D83)))</f>
        <v/>
      </c>
      <c r="BU89" s="277" t="str">
        <f ca="true">+IF(OFFSET('Water Data'!$D$29,0,10*ROW('Water Data'!D83))="","",OFFSET('Water Data'!$D$29,0,10*ROW('Water Data'!D83)))</f>
        <v/>
      </c>
      <c r="BV89" s="277" t="str">
        <f ca="true">+IF(OFFSET('Water Data'!$E$27,0,10*ROW('Water Data'!E83))="","",OFFSET('Water Data'!$E$27,0,10*ROW('Water Data'!E83)))</f>
        <v/>
      </c>
      <c r="BW89" s="277" t="str">
        <f ca="true">+IF(OFFSET('Water Data'!$E$28,0,10*ROW('Water Data'!E83))="","",OFFSET('Water Data'!$E$28,0,10*ROW('Water Data'!E83)))</f>
        <v/>
      </c>
      <c r="BX89" s="277" t="str">
        <f ca="true">+IF(OFFSET('Water Data'!$E$29,0,10*ROW('Water Data'!E83))="","",OFFSET('Water Data'!$E$29,0,10*ROW('Water Data'!E83)))</f>
        <v/>
      </c>
      <c r="BY89" s="277" t="str">
        <f ca="true">+IF(OFFSET('Water Data'!$F$27,0,10*ROW('Water Data'!F83))="","",OFFSET('Water Data'!$F$27,0,10*ROW('Water Data'!F83)))</f>
        <v/>
      </c>
      <c r="BZ89" s="277" t="str">
        <f ca="true">+IF(OFFSET('Water Data'!$F$28,0,10*ROW('Water Data'!F83))="","",OFFSET('Water Data'!$F$28,0,10*ROW('Water Data'!F83)))</f>
        <v/>
      </c>
      <c r="CA89" s="277" t="str">
        <f ca="true">+IF(OFFSET('Water Data'!$F$29,0,10*ROW('Water Data'!F83))="","",OFFSET('Water Data'!$F$29,0,10*ROW('Water Data'!F83)))</f>
        <v/>
      </c>
      <c r="CB89" s="277" t="str">
        <f ca="true">+IF(OFFSET('Water Data'!$G$27,0,10*ROW('Water Data'!G83))="","",OFFSET('Water Data'!$G$27,0,10*ROW('Water Data'!G83)))</f>
        <v/>
      </c>
      <c r="CC89" s="277" t="str">
        <f ca="true">+IF(OFFSET('Water Data'!$G$28,0,10*ROW('Water Data'!G83))="","",OFFSET('Water Data'!$G$28,0,10*ROW('Water Data'!G83)))</f>
        <v/>
      </c>
      <c r="CD89" s="277" t="str">
        <f ca="true">+IF(OFFSET('Water Data'!$G$29,0,10*ROW('Water Data'!G83))="","",OFFSET('Water Data'!$G$29,0,10*ROW('Water Data'!G83)))</f>
        <v/>
      </c>
      <c r="CE89" s="277" t="str">
        <f ca="true">+IF(OFFSET('Water Data'!$H$27,0,10*ROW('Water Data'!H83))="","",OFFSET('Water Data'!$H$27,0,10*ROW('Water Data'!H83)))</f>
        <v/>
      </c>
      <c r="CF89" s="277" t="str">
        <f ca="true">+IF(OFFSET('Water Data'!$H$28,0,10*ROW('Water Data'!H83))="","",OFFSET('Water Data'!$H$28,0,10*ROW('Water Data'!H83)))</f>
        <v/>
      </c>
      <c r="CG89" s="277" t="str">
        <f ca="true">+IF(OFFSET('Water Data'!$H$29,0,10*ROW('Water Data'!H83))="","",OFFSET('Water Data'!$H$29,0,10*ROW('Water Data'!H83)))</f>
        <v/>
      </c>
      <c r="CH89" s="277" t="str">
        <f ca="true">+IF(OFFSET('Water Data'!$I$27,0,10*ROW('Water Data'!I83))="","",OFFSET('Water Data'!$I$27,0,10*ROW('Water Data'!I83)))</f>
        <v/>
      </c>
      <c r="CI89" s="277" t="str">
        <f ca="true">+IF(OFFSET('Water Data'!$I$28,0,10*ROW('Water Data'!I83))="","",OFFSET('Water Data'!$I$28,0,10*ROW('Water Data'!I83)))</f>
        <v/>
      </c>
      <c r="CJ89" s="277" t="str">
        <f ca="true">+IF(OFFSET('Water Data'!$I$29,0,10*ROW('Water Data'!I83))="","",OFFSET('Water Data'!$I$29,0,10*ROW('Water Data'!I83)))</f>
        <v/>
      </c>
      <c r="CK89" s="277" t="str">
        <f ca="true">+IF(OFFSET('Sanitation Data'!$D$28,0,10*ROW('Sanitation Data'!D83))="","",OFFSET('Sanitation Data'!$D$28,0,10*ROW('Sanitation Data'!D83)))</f>
        <v/>
      </c>
      <c r="CL89" s="277" t="str">
        <f ca="true">+IF(OFFSET('Sanitation Data'!$D$29,0,10*ROW('Sanitation Data'!D83))="","",OFFSET('Sanitation Data'!$D$29,0,10*ROW('Sanitation Data'!D83)))</f>
        <v/>
      </c>
      <c r="CM89" s="277" t="str">
        <f ca="true">+IF(OFFSET('Sanitation Data'!$D$30,0,10*ROW('Sanitation Data'!D83))="","",OFFSET('Sanitation Data'!$D$30,0,10*ROW('Sanitation Data'!D83)))</f>
        <v/>
      </c>
      <c r="CN89" s="277" t="str">
        <f ca="true">+IF(OFFSET('Sanitation Data'!$D$31,0,10*ROW('Sanitation Data'!D83))="","",OFFSET('Sanitation Data'!$D$31,0,10*ROW('Sanitation Data'!D83)))</f>
        <v/>
      </c>
      <c r="CO89" s="277" t="str">
        <f ca="true">+IF(OFFSET('Sanitation Data'!$D$32,0,10*ROW('Sanitation Data'!D83))="","",OFFSET('Sanitation Data'!$D$32,0,10*ROW('Sanitation Data'!D83)))</f>
        <v/>
      </c>
      <c r="CP89" s="277" t="str">
        <f ca="true">+IF(OFFSET('Sanitation Data'!$E$28,0,10*ROW('Sanitation Data'!E83))="","",OFFSET('Sanitation Data'!$E$28,0,10*ROW('Sanitation Data'!E83)))</f>
        <v/>
      </c>
      <c r="CQ89" s="277" t="str">
        <f ca="true">+IF(OFFSET('Sanitation Data'!$E$29,0,10*ROW('Sanitation Data'!E83))="","",OFFSET('Sanitation Data'!$E$29,0,10*ROW('Sanitation Data'!E83)))</f>
        <v/>
      </c>
      <c r="CR89" s="277" t="str">
        <f ca="true">+IF(OFFSET('Sanitation Data'!$E$30,0,10*ROW('Sanitation Data'!E83))="","",OFFSET('Sanitation Data'!$E$30,0,10*ROW('Sanitation Data'!E83)))</f>
        <v/>
      </c>
      <c r="CS89" s="277" t="str">
        <f ca="true">+IF(OFFSET('Sanitation Data'!$E$31,0,10*ROW('Sanitation Data'!E83))="","",OFFSET('Sanitation Data'!$E$31,0,10*ROW('Sanitation Data'!E83)))</f>
        <v/>
      </c>
      <c r="CT89" s="277" t="str">
        <f ca="true">+IF(OFFSET('Sanitation Data'!$E$32,0,10*ROW('Sanitation Data'!E83))="","",OFFSET('Sanitation Data'!$E$32,0,10*ROW('Sanitation Data'!E83)))</f>
        <v/>
      </c>
      <c r="CU89" s="277" t="str">
        <f ca="true">+IF(OFFSET('Sanitation Data'!$F$28,0,10*ROW('Sanitation Data'!F83))="","",OFFSET('Sanitation Data'!$F$28,0,10*ROW('Sanitation Data'!F83)))</f>
        <v/>
      </c>
      <c r="CV89" s="277" t="str">
        <f ca="true">+IF(OFFSET('Sanitation Data'!$F$29,0,10*ROW('Sanitation Data'!F83))="","",OFFSET('Sanitation Data'!$F$29,0,10*ROW('Sanitation Data'!F83)))</f>
        <v/>
      </c>
      <c r="CW89" s="277" t="str">
        <f ca="true">+IF(OFFSET('Sanitation Data'!$F$30,0,10*ROW('Sanitation Data'!F83))="","",OFFSET('Sanitation Data'!$F$30,0,10*ROW('Sanitation Data'!F83)))</f>
        <v/>
      </c>
      <c r="CX89" s="277" t="str">
        <f ca="true">+IF(OFFSET('Sanitation Data'!$F$31,0,10*ROW('Sanitation Data'!F83))="","",OFFSET('Sanitation Data'!$F$31,0,10*ROW('Sanitation Data'!F83)))</f>
        <v/>
      </c>
      <c r="CY89" s="277" t="str">
        <f ca="true">+IF(OFFSET('Sanitation Data'!$F$32,0,10*ROW('Sanitation Data'!F83))="","",OFFSET('Sanitation Data'!$F$32,0,10*ROW('Sanitation Data'!F83)))</f>
        <v/>
      </c>
      <c r="CZ89" s="277" t="str">
        <f ca="true">+IF(OFFSET('Sanitation Data'!$G$28,0,10*ROW('Sanitation Data'!G83))="","",OFFSET('Sanitation Data'!$G$28,0,10*ROW('Sanitation Data'!G83)))</f>
        <v/>
      </c>
      <c r="DA89" s="277" t="str">
        <f ca="true">+IF(OFFSET('Sanitation Data'!$G$29,0,10*ROW('Sanitation Data'!G83))="","",OFFSET('Sanitation Data'!$G$29,0,10*ROW('Sanitation Data'!G83)))</f>
        <v/>
      </c>
      <c r="DB89" s="277" t="str">
        <f ca="true">+IF(OFFSET('Sanitation Data'!$G$30,0,10*ROW('Sanitation Data'!G83))="","",OFFSET('Sanitation Data'!$G$30,0,10*ROW('Sanitation Data'!G83)))</f>
        <v/>
      </c>
      <c r="DC89" s="277" t="str">
        <f ca="true">+IF(OFFSET('Sanitation Data'!$G$31,0,10*ROW('Sanitation Data'!G83))="","",OFFSET('Sanitation Data'!$G$31,0,10*ROW('Sanitation Data'!G83)))</f>
        <v/>
      </c>
      <c r="DD89" s="277" t="str">
        <f ca="true">+IF(OFFSET('Sanitation Data'!$G$32,0,10*ROW('Sanitation Data'!G83))="","",OFFSET('Sanitation Data'!$G$32,0,10*ROW('Sanitation Data'!G83)))</f>
        <v/>
      </c>
      <c r="DE89" s="277" t="str">
        <f ca="true">+IF(OFFSET('Sanitation Data'!$H$28,0,10*ROW('Sanitation Data'!H83))="","",OFFSET('Sanitation Data'!$H$28,0,10*ROW('Sanitation Data'!H83)))</f>
        <v/>
      </c>
      <c r="DF89" s="277" t="str">
        <f ca="true">+IF(OFFSET('Sanitation Data'!$H$29,0,10*ROW('Sanitation Data'!H83))="","",OFFSET('Sanitation Data'!$H$29,0,10*ROW('Sanitation Data'!H83)))</f>
        <v/>
      </c>
      <c r="DG89" s="277" t="str">
        <f ca="true">+IF(OFFSET('Sanitation Data'!$H$30,0,10*ROW('Sanitation Data'!H83))="","",OFFSET('Sanitation Data'!$H$30,0,10*ROW('Sanitation Data'!H83)))</f>
        <v/>
      </c>
      <c r="DH89" s="277" t="str">
        <f ca="true">+IF(OFFSET('Sanitation Data'!$H$31,0,10*ROW('Sanitation Data'!H83))="","",OFFSET('Sanitation Data'!$H$31,0,10*ROW('Sanitation Data'!H83)))</f>
        <v/>
      </c>
      <c r="DI89" s="277" t="str">
        <f ca="true">+IF(OFFSET('Sanitation Data'!$H$32,0,10*ROW('Sanitation Data'!H83))="","",OFFSET('Sanitation Data'!$H$32,0,10*ROW('Sanitation Data'!H83)))</f>
        <v/>
      </c>
      <c r="DJ89" s="277" t="str">
        <f ca="true">+IF(OFFSET('Sanitation Data'!$I$28,0,10*ROW('Sanitation Data'!I83))="","",OFFSET('Sanitation Data'!$I$28,0,10*ROW('Sanitation Data'!I83)))</f>
        <v/>
      </c>
      <c r="DK89" s="277" t="str">
        <f ca="true">+IF(OFFSET('Sanitation Data'!$I$29,0,10*ROW('Sanitation Data'!I83))="","",OFFSET('Sanitation Data'!$I$29,0,10*ROW('Sanitation Data'!I83)))</f>
        <v/>
      </c>
      <c r="DL89" s="277" t="str">
        <f ca="true">+IF(OFFSET('Sanitation Data'!$I$30,0,10*ROW('Sanitation Data'!I83))="","",OFFSET('Sanitation Data'!$I$30,0,10*ROW('Sanitation Data'!I83)))</f>
        <v/>
      </c>
      <c r="DM89" s="277" t="str">
        <f ca="true">+IF(OFFSET('Sanitation Data'!$I$31,0,10*ROW('Sanitation Data'!I83))="","",OFFSET('Sanitation Data'!$I$31,0,10*ROW('Sanitation Data'!I83)))</f>
        <v/>
      </c>
      <c r="DN89" s="277" t="str">
        <f ca="true">+IF(OFFSET('Sanitation Data'!$I$32,0,10*ROW('Sanitation Data'!I83))="","",OFFSET('Sanitation Data'!$I$32,0,10*ROW('Sanitation Data'!I83)))</f>
        <v/>
      </c>
      <c r="DO89" s="277" t="str">
        <f ca="true">+IF(OFFSET('Hygiene Data'!$D$11,0,10*ROW('Hygiene Data'!D83))="","",OFFSET('Hygiene Data'!$D$11,0,10*ROW('Hygiene Data'!D83)))</f>
        <v/>
      </c>
      <c r="DP89" s="277" t="str">
        <f ca="true">+IF(OFFSET('Hygiene Data'!$D$12,0,10*ROW('Hygiene Data'!D83))="","",OFFSET('Hygiene Data'!$D$12,0,10*ROW('Hygiene Data'!D83)))</f>
        <v/>
      </c>
      <c r="DQ89" s="277" t="str">
        <f ca="true">+IF(OFFSET('Hygiene Data'!$D$13,0,10*ROW('Hygiene Data'!D83))="","",OFFSET('Hygiene Data'!$D$13,0,10*ROW('Hygiene Data'!D83)))</f>
        <v/>
      </c>
      <c r="DR89" s="277" t="str">
        <f ca="true">+IF(OFFSET('Hygiene Data'!$E$11,0,10*ROW('Hygiene Data'!E83))="","",OFFSET('Hygiene Data'!$E$11,0,10*ROW('Hygiene Data'!E83)))</f>
        <v/>
      </c>
      <c r="DS89" s="277" t="str">
        <f ca="true">+IF(OFFSET('Hygiene Data'!$E$12,0,10*ROW('Hygiene Data'!E83))="","",OFFSET('Hygiene Data'!$E$12,0,10*ROW('Hygiene Data'!E83)))</f>
        <v/>
      </c>
      <c r="DT89" s="277" t="str">
        <f ca="true">+IF(OFFSET('Hygiene Data'!$E$13,0,10*ROW('Hygiene Data'!E83))="","",OFFSET('Hygiene Data'!$E$13,0,10*ROW('Hygiene Data'!E83)))</f>
        <v/>
      </c>
      <c r="DU89" s="277" t="str">
        <f ca="true">+IF(OFFSET('Hygiene Data'!$F$11,0,10*ROW('Hygiene Data'!F83))="","",OFFSET('Hygiene Data'!$F$11,0,10*ROW('Hygiene Data'!F83)))</f>
        <v/>
      </c>
      <c r="DV89" s="277" t="str">
        <f ca="true">+IF(OFFSET('Hygiene Data'!$F$12,0,10*ROW('Hygiene Data'!F83))="","",OFFSET('Hygiene Data'!$F$12,0,10*ROW('Hygiene Data'!F83)))</f>
        <v/>
      </c>
      <c r="DW89" s="277" t="str">
        <f ca="true">+IF(OFFSET('Hygiene Data'!$F$13,0,10*ROW('Hygiene Data'!F83))="","",OFFSET('Hygiene Data'!$F$13,0,10*ROW('Hygiene Data'!F83)))</f>
        <v/>
      </c>
      <c r="DX89" s="277" t="str">
        <f ca="true">+IF(OFFSET('Hygiene Data'!$G$11,0,10*ROW('Hygiene Data'!G83))="","",OFFSET('Hygiene Data'!$G$11,0,10*ROW('Hygiene Data'!G83)))</f>
        <v/>
      </c>
      <c r="DY89" s="277" t="str">
        <f ca="true">+IF(OFFSET('Hygiene Data'!$G$12,0,10*ROW('Hygiene Data'!G83))="","",OFFSET('Hygiene Data'!$G$12,0,10*ROW('Hygiene Data'!G83)))</f>
        <v/>
      </c>
      <c r="DZ89" s="277" t="str">
        <f ca="true">+IF(OFFSET('Hygiene Data'!$G$13,0,10*ROW('Hygiene Data'!G83))="","",OFFSET('Hygiene Data'!$G$13,0,10*ROW('Hygiene Data'!G83)))</f>
        <v/>
      </c>
      <c r="EA89" s="277" t="str">
        <f ca="true">+IF(OFFSET('Hygiene Data'!$H$11,0,10*ROW('Hygiene Data'!H83))="","",OFFSET('Hygiene Data'!$H$11,0,10*ROW('Hygiene Data'!H83)))</f>
        <v/>
      </c>
      <c r="EB89" s="277" t="str">
        <f ca="true">+IF(OFFSET('Hygiene Data'!$H$12,0,10*ROW('Hygiene Data'!H83))="","",OFFSET('Hygiene Data'!$H$12,0,10*ROW('Hygiene Data'!H83)))</f>
        <v/>
      </c>
      <c r="EC89" s="277" t="str">
        <f ca="true">+IF(OFFSET('Hygiene Data'!$H$13,0,10*ROW('Hygiene Data'!H83))="","",OFFSET('Hygiene Data'!$H$13,0,10*ROW('Hygiene Data'!H83)))</f>
        <v/>
      </c>
      <c r="ED89" s="277" t="str">
        <f ca="true">+IF(OFFSET('Hygiene Data'!$I$11,0,10*ROW('Hygiene Data'!I83))="","",OFFSET('Hygiene Data'!$I$11,0,10*ROW('Hygiene Data'!I83)))</f>
        <v/>
      </c>
      <c r="EE89" s="277" t="str">
        <f ca="true">+IF(OFFSET('Hygiene Data'!$I$12,0,10*ROW('Hygiene Data'!I83))="","",OFFSET('Hygiene Data'!$I$12,0,10*ROW('Hygiene Data'!I83)))</f>
        <v/>
      </c>
      <c r="EF89" s="277"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3"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7"/>
      <c r="BS90" s="277" t="str">
        <f ca="true">+IF(OFFSET('Water Data'!$D$27,0,10*ROW('Water Data'!D84))="","",OFFSET('Water Data'!$D$27,0,10*ROW('Water Data'!D84)))</f>
        <v/>
      </c>
      <c r="BT90" s="277" t="str">
        <f ca="true">+IF(OFFSET('Water Data'!$D$28,0,10*ROW('Water Data'!D84))="","",OFFSET('Water Data'!$D$28,0,10*ROW('Water Data'!D84)))</f>
        <v/>
      </c>
      <c r="BU90" s="277" t="str">
        <f ca="true">+IF(OFFSET('Water Data'!$D$29,0,10*ROW('Water Data'!D84))="","",OFFSET('Water Data'!$D$29,0,10*ROW('Water Data'!D84)))</f>
        <v/>
      </c>
      <c r="BV90" s="277" t="str">
        <f ca="true">+IF(OFFSET('Water Data'!$E$27,0,10*ROW('Water Data'!E84))="","",OFFSET('Water Data'!$E$27,0,10*ROW('Water Data'!E84)))</f>
        <v/>
      </c>
      <c r="BW90" s="277" t="str">
        <f ca="true">+IF(OFFSET('Water Data'!$E$28,0,10*ROW('Water Data'!E84))="","",OFFSET('Water Data'!$E$28,0,10*ROW('Water Data'!E84)))</f>
        <v/>
      </c>
      <c r="BX90" s="277" t="str">
        <f ca="true">+IF(OFFSET('Water Data'!$E$29,0,10*ROW('Water Data'!E84))="","",OFFSET('Water Data'!$E$29,0,10*ROW('Water Data'!E84)))</f>
        <v/>
      </c>
      <c r="BY90" s="277" t="str">
        <f ca="true">+IF(OFFSET('Water Data'!$F$27,0,10*ROW('Water Data'!F84))="","",OFFSET('Water Data'!$F$27,0,10*ROW('Water Data'!F84)))</f>
        <v/>
      </c>
      <c r="BZ90" s="277" t="str">
        <f ca="true">+IF(OFFSET('Water Data'!$F$28,0,10*ROW('Water Data'!F84))="","",OFFSET('Water Data'!$F$28,0,10*ROW('Water Data'!F84)))</f>
        <v/>
      </c>
      <c r="CA90" s="277" t="str">
        <f ca="true">+IF(OFFSET('Water Data'!$F$29,0,10*ROW('Water Data'!F84))="","",OFFSET('Water Data'!$F$29,0,10*ROW('Water Data'!F84)))</f>
        <v/>
      </c>
      <c r="CB90" s="277" t="str">
        <f ca="true">+IF(OFFSET('Water Data'!$G$27,0,10*ROW('Water Data'!G84))="","",OFFSET('Water Data'!$G$27,0,10*ROW('Water Data'!G84)))</f>
        <v/>
      </c>
      <c r="CC90" s="277" t="str">
        <f ca="true">+IF(OFFSET('Water Data'!$G$28,0,10*ROW('Water Data'!G84))="","",OFFSET('Water Data'!$G$28,0,10*ROW('Water Data'!G84)))</f>
        <v/>
      </c>
      <c r="CD90" s="277" t="str">
        <f ca="true">+IF(OFFSET('Water Data'!$G$29,0,10*ROW('Water Data'!G84))="","",OFFSET('Water Data'!$G$29,0,10*ROW('Water Data'!G84)))</f>
        <v/>
      </c>
      <c r="CE90" s="277" t="str">
        <f ca="true">+IF(OFFSET('Water Data'!$H$27,0,10*ROW('Water Data'!H84))="","",OFFSET('Water Data'!$H$27,0,10*ROW('Water Data'!H84)))</f>
        <v/>
      </c>
      <c r="CF90" s="277" t="str">
        <f ca="true">+IF(OFFSET('Water Data'!$H$28,0,10*ROW('Water Data'!H84))="","",OFFSET('Water Data'!$H$28,0,10*ROW('Water Data'!H84)))</f>
        <v/>
      </c>
      <c r="CG90" s="277" t="str">
        <f ca="true">+IF(OFFSET('Water Data'!$H$29,0,10*ROW('Water Data'!H84))="","",OFFSET('Water Data'!$H$29,0,10*ROW('Water Data'!H84)))</f>
        <v/>
      </c>
      <c r="CH90" s="277" t="str">
        <f ca="true">+IF(OFFSET('Water Data'!$I$27,0,10*ROW('Water Data'!I84))="","",OFFSET('Water Data'!$I$27,0,10*ROW('Water Data'!I84)))</f>
        <v/>
      </c>
      <c r="CI90" s="277" t="str">
        <f ca="true">+IF(OFFSET('Water Data'!$I$28,0,10*ROW('Water Data'!I84))="","",OFFSET('Water Data'!$I$28,0,10*ROW('Water Data'!I84)))</f>
        <v/>
      </c>
      <c r="CJ90" s="277" t="str">
        <f ca="true">+IF(OFFSET('Water Data'!$I$29,0,10*ROW('Water Data'!I84))="","",OFFSET('Water Data'!$I$29,0,10*ROW('Water Data'!I84)))</f>
        <v/>
      </c>
      <c r="CK90" s="277" t="str">
        <f ca="true">+IF(OFFSET('Sanitation Data'!$D$28,0,10*ROW('Sanitation Data'!D84))="","",OFFSET('Sanitation Data'!$D$28,0,10*ROW('Sanitation Data'!D84)))</f>
        <v/>
      </c>
      <c r="CL90" s="277" t="str">
        <f ca="true">+IF(OFFSET('Sanitation Data'!$D$29,0,10*ROW('Sanitation Data'!D84))="","",OFFSET('Sanitation Data'!$D$29,0,10*ROW('Sanitation Data'!D84)))</f>
        <v/>
      </c>
      <c r="CM90" s="277" t="str">
        <f ca="true">+IF(OFFSET('Sanitation Data'!$D$30,0,10*ROW('Sanitation Data'!D84))="","",OFFSET('Sanitation Data'!$D$30,0,10*ROW('Sanitation Data'!D84)))</f>
        <v/>
      </c>
      <c r="CN90" s="277" t="str">
        <f ca="true">+IF(OFFSET('Sanitation Data'!$D$31,0,10*ROW('Sanitation Data'!D84))="","",OFFSET('Sanitation Data'!$D$31,0,10*ROW('Sanitation Data'!D84)))</f>
        <v/>
      </c>
      <c r="CO90" s="277" t="str">
        <f ca="true">+IF(OFFSET('Sanitation Data'!$D$32,0,10*ROW('Sanitation Data'!D84))="","",OFFSET('Sanitation Data'!$D$32,0,10*ROW('Sanitation Data'!D84)))</f>
        <v/>
      </c>
      <c r="CP90" s="277" t="str">
        <f ca="true">+IF(OFFSET('Sanitation Data'!$E$28,0,10*ROW('Sanitation Data'!E84))="","",OFFSET('Sanitation Data'!$E$28,0,10*ROW('Sanitation Data'!E84)))</f>
        <v/>
      </c>
      <c r="CQ90" s="277" t="str">
        <f ca="true">+IF(OFFSET('Sanitation Data'!$E$29,0,10*ROW('Sanitation Data'!E84))="","",OFFSET('Sanitation Data'!$E$29,0,10*ROW('Sanitation Data'!E84)))</f>
        <v/>
      </c>
      <c r="CR90" s="277" t="str">
        <f ca="true">+IF(OFFSET('Sanitation Data'!$E$30,0,10*ROW('Sanitation Data'!E84))="","",OFFSET('Sanitation Data'!$E$30,0,10*ROW('Sanitation Data'!E84)))</f>
        <v/>
      </c>
      <c r="CS90" s="277" t="str">
        <f ca="true">+IF(OFFSET('Sanitation Data'!$E$31,0,10*ROW('Sanitation Data'!E84))="","",OFFSET('Sanitation Data'!$E$31,0,10*ROW('Sanitation Data'!E84)))</f>
        <v/>
      </c>
      <c r="CT90" s="277" t="str">
        <f ca="true">+IF(OFFSET('Sanitation Data'!$E$32,0,10*ROW('Sanitation Data'!E84))="","",OFFSET('Sanitation Data'!$E$32,0,10*ROW('Sanitation Data'!E84)))</f>
        <v/>
      </c>
      <c r="CU90" s="277" t="str">
        <f ca="true">+IF(OFFSET('Sanitation Data'!$F$28,0,10*ROW('Sanitation Data'!F84))="","",OFFSET('Sanitation Data'!$F$28,0,10*ROW('Sanitation Data'!F84)))</f>
        <v/>
      </c>
      <c r="CV90" s="277" t="str">
        <f ca="true">+IF(OFFSET('Sanitation Data'!$F$29,0,10*ROW('Sanitation Data'!F84))="","",OFFSET('Sanitation Data'!$F$29,0,10*ROW('Sanitation Data'!F84)))</f>
        <v/>
      </c>
      <c r="CW90" s="277" t="str">
        <f ca="true">+IF(OFFSET('Sanitation Data'!$F$30,0,10*ROW('Sanitation Data'!F84))="","",OFFSET('Sanitation Data'!$F$30,0,10*ROW('Sanitation Data'!F84)))</f>
        <v/>
      </c>
      <c r="CX90" s="277" t="str">
        <f ca="true">+IF(OFFSET('Sanitation Data'!$F$31,0,10*ROW('Sanitation Data'!F84))="","",OFFSET('Sanitation Data'!$F$31,0,10*ROW('Sanitation Data'!F84)))</f>
        <v/>
      </c>
      <c r="CY90" s="277" t="str">
        <f ca="true">+IF(OFFSET('Sanitation Data'!$F$32,0,10*ROW('Sanitation Data'!F84))="","",OFFSET('Sanitation Data'!$F$32,0,10*ROW('Sanitation Data'!F84)))</f>
        <v/>
      </c>
      <c r="CZ90" s="277" t="str">
        <f ca="true">+IF(OFFSET('Sanitation Data'!$G$28,0,10*ROW('Sanitation Data'!G84))="","",OFFSET('Sanitation Data'!$G$28,0,10*ROW('Sanitation Data'!G84)))</f>
        <v/>
      </c>
      <c r="DA90" s="277" t="str">
        <f ca="true">+IF(OFFSET('Sanitation Data'!$G$29,0,10*ROW('Sanitation Data'!G84))="","",OFFSET('Sanitation Data'!$G$29,0,10*ROW('Sanitation Data'!G84)))</f>
        <v/>
      </c>
      <c r="DB90" s="277" t="str">
        <f ca="true">+IF(OFFSET('Sanitation Data'!$G$30,0,10*ROW('Sanitation Data'!G84))="","",OFFSET('Sanitation Data'!$G$30,0,10*ROW('Sanitation Data'!G84)))</f>
        <v/>
      </c>
      <c r="DC90" s="277" t="str">
        <f ca="true">+IF(OFFSET('Sanitation Data'!$G$31,0,10*ROW('Sanitation Data'!G84))="","",OFFSET('Sanitation Data'!$G$31,0,10*ROW('Sanitation Data'!G84)))</f>
        <v/>
      </c>
      <c r="DD90" s="277" t="str">
        <f ca="true">+IF(OFFSET('Sanitation Data'!$G$32,0,10*ROW('Sanitation Data'!G84))="","",OFFSET('Sanitation Data'!$G$32,0,10*ROW('Sanitation Data'!G84)))</f>
        <v/>
      </c>
      <c r="DE90" s="277" t="str">
        <f ca="true">+IF(OFFSET('Sanitation Data'!$H$28,0,10*ROW('Sanitation Data'!H84))="","",OFFSET('Sanitation Data'!$H$28,0,10*ROW('Sanitation Data'!H84)))</f>
        <v/>
      </c>
      <c r="DF90" s="277" t="str">
        <f ca="true">+IF(OFFSET('Sanitation Data'!$H$29,0,10*ROW('Sanitation Data'!H84))="","",OFFSET('Sanitation Data'!$H$29,0,10*ROW('Sanitation Data'!H84)))</f>
        <v/>
      </c>
      <c r="DG90" s="277" t="str">
        <f ca="true">+IF(OFFSET('Sanitation Data'!$H$30,0,10*ROW('Sanitation Data'!H84))="","",OFFSET('Sanitation Data'!$H$30,0,10*ROW('Sanitation Data'!H84)))</f>
        <v/>
      </c>
      <c r="DH90" s="277" t="str">
        <f ca="true">+IF(OFFSET('Sanitation Data'!$H$31,0,10*ROW('Sanitation Data'!H84))="","",OFFSET('Sanitation Data'!$H$31,0,10*ROW('Sanitation Data'!H84)))</f>
        <v/>
      </c>
      <c r="DI90" s="277" t="str">
        <f ca="true">+IF(OFFSET('Sanitation Data'!$H$32,0,10*ROW('Sanitation Data'!H84))="","",OFFSET('Sanitation Data'!$H$32,0,10*ROW('Sanitation Data'!H84)))</f>
        <v/>
      </c>
      <c r="DJ90" s="277" t="str">
        <f ca="true">+IF(OFFSET('Sanitation Data'!$I$28,0,10*ROW('Sanitation Data'!I84))="","",OFFSET('Sanitation Data'!$I$28,0,10*ROW('Sanitation Data'!I84)))</f>
        <v/>
      </c>
      <c r="DK90" s="277" t="str">
        <f ca="true">+IF(OFFSET('Sanitation Data'!$I$29,0,10*ROW('Sanitation Data'!I84))="","",OFFSET('Sanitation Data'!$I$29,0,10*ROW('Sanitation Data'!I84)))</f>
        <v/>
      </c>
      <c r="DL90" s="277" t="str">
        <f ca="true">+IF(OFFSET('Sanitation Data'!$I$30,0,10*ROW('Sanitation Data'!I84))="","",OFFSET('Sanitation Data'!$I$30,0,10*ROW('Sanitation Data'!I84)))</f>
        <v/>
      </c>
      <c r="DM90" s="277" t="str">
        <f ca="true">+IF(OFFSET('Sanitation Data'!$I$31,0,10*ROW('Sanitation Data'!I84))="","",OFFSET('Sanitation Data'!$I$31,0,10*ROW('Sanitation Data'!I84)))</f>
        <v/>
      </c>
      <c r="DN90" s="277" t="str">
        <f ca="true">+IF(OFFSET('Sanitation Data'!$I$32,0,10*ROW('Sanitation Data'!I84))="","",OFFSET('Sanitation Data'!$I$32,0,10*ROW('Sanitation Data'!I84)))</f>
        <v/>
      </c>
      <c r="DO90" s="277" t="str">
        <f ca="true">+IF(OFFSET('Hygiene Data'!$D$11,0,10*ROW('Hygiene Data'!D84))="","",OFFSET('Hygiene Data'!$D$11,0,10*ROW('Hygiene Data'!D84)))</f>
        <v/>
      </c>
      <c r="DP90" s="277" t="str">
        <f ca="true">+IF(OFFSET('Hygiene Data'!$D$12,0,10*ROW('Hygiene Data'!D84))="","",OFFSET('Hygiene Data'!$D$12,0,10*ROW('Hygiene Data'!D84)))</f>
        <v/>
      </c>
      <c r="DQ90" s="277" t="str">
        <f ca="true">+IF(OFFSET('Hygiene Data'!$D$13,0,10*ROW('Hygiene Data'!D84))="","",OFFSET('Hygiene Data'!$D$13,0,10*ROW('Hygiene Data'!D84)))</f>
        <v/>
      </c>
      <c r="DR90" s="277" t="str">
        <f ca="true">+IF(OFFSET('Hygiene Data'!$E$11,0,10*ROW('Hygiene Data'!E84))="","",OFFSET('Hygiene Data'!$E$11,0,10*ROW('Hygiene Data'!E84)))</f>
        <v/>
      </c>
      <c r="DS90" s="277" t="str">
        <f ca="true">+IF(OFFSET('Hygiene Data'!$E$12,0,10*ROW('Hygiene Data'!E84))="","",OFFSET('Hygiene Data'!$E$12,0,10*ROW('Hygiene Data'!E84)))</f>
        <v/>
      </c>
      <c r="DT90" s="277" t="str">
        <f ca="true">+IF(OFFSET('Hygiene Data'!$E$13,0,10*ROW('Hygiene Data'!E84))="","",OFFSET('Hygiene Data'!$E$13,0,10*ROW('Hygiene Data'!E84)))</f>
        <v/>
      </c>
      <c r="DU90" s="277" t="str">
        <f ca="true">+IF(OFFSET('Hygiene Data'!$F$11,0,10*ROW('Hygiene Data'!F84))="","",OFFSET('Hygiene Data'!$F$11,0,10*ROW('Hygiene Data'!F84)))</f>
        <v/>
      </c>
      <c r="DV90" s="277" t="str">
        <f ca="true">+IF(OFFSET('Hygiene Data'!$F$12,0,10*ROW('Hygiene Data'!F84))="","",OFFSET('Hygiene Data'!$F$12,0,10*ROW('Hygiene Data'!F84)))</f>
        <v/>
      </c>
      <c r="DW90" s="277" t="str">
        <f ca="true">+IF(OFFSET('Hygiene Data'!$F$13,0,10*ROW('Hygiene Data'!F84))="","",OFFSET('Hygiene Data'!$F$13,0,10*ROW('Hygiene Data'!F84)))</f>
        <v/>
      </c>
      <c r="DX90" s="277" t="str">
        <f ca="true">+IF(OFFSET('Hygiene Data'!$G$11,0,10*ROW('Hygiene Data'!G84))="","",OFFSET('Hygiene Data'!$G$11,0,10*ROW('Hygiene Data'!G84)))</f>
        <v/>
      </c>
      <c r="DY90" s="277" t="str">
        <f ca="true">+IF(OFFSET('Hygiene Data'!$G$12,0,10*ROW('Hygiene Data'!G84))="","",OFFSET('Hygiene Data'!$G$12,0,10*ROW('Hygiene Data'!G84)))</f>
        <v/>
      </c>
      <c r="DZ90" s="277" t="str">
        <f ca="true">+IF(OFFSET('Hygiene Data'!$G$13,0,10*ROW('Hygiene Data'!G84))="","",OFFSET('Hygiene Data'!$G$13,0,10*ROW('Hygiene Data'!G84)))</f>
        <v/>
      </c>
      <c r="EA90" s="277" t="str">
        <f ca="true">+IF(OFFSET('Hygiene Data'!$H$11,0,10*ROW('Hygiene Data'!H84))="","",OFFSET('Hygiene Data'!$H$11,0,10*ROW('Hygiene Data'!H84)))</f>
        <v/>
      </c>
      <c r="EB90" s="277" t="str">
        <f ca="true">+IF(OFFSET('Hygiene Data'!$H$12,0,10*ROW('Hygiene Data'!H84))="","",OFFSET('Hygiene Data'!$H$12,0,10*ROW('Hygiene Data'!H84)))</f>
        <v/>
      </c>
      <c r="EC90" s="277" t="str">
        <f ca="true">+IF(OFFSET('Hygiene Data'!$H$13,0,10*ROW('Hygiene Data'!H84))="","",OFFSET('Hygiene Data'!$H$13,0,10*ROW('Hygiene Data'!H84)))</f>
        <v/>
      </c>
      <c r="ED90" s="277" t="str">
        <f ca="true">+IF(OFFSET('Hygiene Data'!$I$11,0,10*ROW('Hygiene Data'!I84))="","",OFFSET('Hygiene Data'!$I$11,0,10*ROW('Hygiene Data'!I84)))</f>
        <v/>
      </c>
      <c r="EE90" s="277" t="str">
        <f ca="true">+IF(OFFSET('Hygiene Data'!$I$12,0,10*ROW('Hygiene Data'!I84))="","",OFFSET('Hygiene Data'!$I$12,0,10*ROW('Hygiene Data'!I84)))</f>
        <v/>
      </c>
      <c r="EF90" s="277"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3"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7"/>
      <c r="BS91" s="277" t="str">
        <f ca="true">+IF(OFFSET('Water Data'!$D$27,0,10*ROW('Water Data'!D85))="","",OFFSET('Water Data'!$D$27,0,10*ROW('Water Data'!D85)))</f>
        <v/>
      </c>
      <c r="BT91" s="277" t="str">
        <f ca="true">+IF(OFFSET('Water Data'!$D$28,0,10*ROW('Water Data'!D85))="","",OFFSET('Water Data'!$D$28,0,10*ROW('Water Data'!D85)))</f>
        <v/>
      </c>
      <c r="BU91" s="277" t="str">
        <f ca="true">+IF(OFFSET('Water Data'!$D$29,0,10*ROW('Water Data'!D85))="","",OFFSET('Water Data'!$D$29,0,10*ROW('Water Data'!D85)))</f>
        <v/>
      </c>
      <c r="BV91" s="277" t="str">
        <f ca="true">+IF(OFFSET('Water Data'!$E$27,0,10*ROW('Water Data'!E85))="","",OFFSET('Water Data'!$E$27,0,10*ROW('Water Data'!E85)))</f>
        <v/>
      </c>
      <c r="BW91" s="277" t="str">
        <f ca="true">+IF(OFFSET('Water Data'!$E$28,0,10*ROW('Water Data'!E85))="","",OFFSET('Water Data'!$E$28,0,10*ROW('Water Data'!E85)))</f>
        <v/>
      </c>
      <c r="BX91" s="277" t="str">
        <f ca="true">+IF(OFFSET('Water Data'!$E$29,0,10*ROW('Water Data'!E85))="","",OFFSET('Water Data'!$E$29,0,10*ROW('Water Data'!E85)))</f>
        <v/>
      </c>
      <c r="BY91" s="277" t="str">
        <f ca="true">+IF(OFFSET('Water Data'!$F$27,0,10*ROW('Water Data'!F85))="","",OFFSET('Water Data'!$F$27,0,10*ROW('Water Data'!F85)))</f>
        <v/>
      </c>
      <c r="BZ91" s="277" t="str">
        <f ca="true">+IF(OFFSET('Water Data'!$F$28,0,10*ROW('Water Data'!F85))="","",OFFSET('Water Data'!$F$28,0,10*ROW('Water Data'!F85)))</f>
        <v/>
      </c>
      <c r="CA91" s="277" t="str">
        <f ca="true">+IF(OFFSET('Water Data'!$F$29,0,10*ROW('Water Data'!F85))="","",OFFSET('Water Data'!$F$29,0,10*ROW('Water Data'!F85)))</f>
        <v/>
      </c>
      <c r="CB91" s="277" t="str">
        <f ca="true">+IF(OFFSET('Water Data'!$G$27,0,10*ROW('Water Data'!G85))="","",OFFSET('Water Data'!$G$27,0,10*ROW('Water Data'!G85)))</f>
        <v/>
      </c>
      <c r="CC91" s="277" t="str">
        <f ca="true">+IF(OFFSET('Water Data'!$G$28,0,10*ROW('Water Data'!G85))="","",OFFSET('Water Data'!$G$28,0,10*ROW('Water Data'!G85)))</f>
        <v/>
      </c>
      <c r="CD91" s="277" t="str">
        <f ca="true">+IF(OFFSET('Water Data'!$G$29,0,10*ROW('Water Data'!G85))="","",OFFSET('Water Data'!$G$29,0,10*ROW('Water Data'!G85)))</f>
        <v/>
      </c>
      <c r="CE91" s="277" t="str">
        <f ca="true">+IF(OFFSET('Water Data'!$H$27,0,10*ROW('Water Data'!H85))="","",OFFSET('Water Data'!$H$27,0,10*ROW('Water Data'!H85)))</f>
        <v/>
      </c>
      <c r="CF91" s="277" t="str">
        <f ca="true">+IF(OFFSET('Water Data'!$H$28,0,10*ROW('Water Data'!H85))="","",OFFSET('Water Data'!$H$28,0,10*ROW('Water Data'!H85)))</f>
        <v/>
      </c>
      <c r="CG91" s="277" t="str">
        <f ca="true">+IF(OFFSET('Water Data'!$H$29,0,10*ROW('Water Data'!H85))="","",OFFSET('Water Data'!$H$29,0,10*ROW('Water Data'!H85)))</f>
        <v/>
      </c>
      <c r="CH91" s="277" t="str">
        <f ca="true">+IF(OFFSET('Water Data'!$I$27,0,10*ROW('Water Data'!I85))="","",OFFSET('Water Data'!$I$27,0,10*ROW('Water Data'!I85)))</f>
        <v/>
      </c>
      <c r="CI91" s="277" t="str">
        <f ca="true">+IF(OFFSET('Water Data'!$I$28,0,10*ROW('Water Data'!I85))="","",OFFSET('Water Data'!$I$28,0,10*ROW('Water Data'!I85)))</f>
        <v/>
      </c>
      <c r="CJ91" s="277" t="str">
        <f ca="true">+IF(OFFSET('Water Data'!$I$29,0,10*ROW('Water Data'!I85))="","",OFFSET('Water Data'!$I$29,0,10*ROW('Water Data'!I85)))</f>
        <v/>
      </c>
      <c r="CK91" s="277" t="str">
        <f ca="true">+IF(OFFSET('Sanitation Data'!$D$28,0,10*ROW('Sanitation Data'!D85))="","",OFFSET('Sanitation Data'!$D$28,0,10*ROW('Sanitation Data'!D85)))</f>
        <v/>
      </c>
      <c r="CL91" s="277" t="str">
        <f ca="true">+IF(OFFSET('Sanitation Data'!$D$29,0,10*ROW('Sanitation Data'!D85))="","",OFFSET('Sanitation Data'!$D$29,0,10*ROW('Sanitation Data'!D85)))</f>
        <v/>
      </c>
      <c r="CM91" s="277" t="str">
        <f ca="true">+IF(OFFSET('Sanitation Data'!$D$30,0,10*ROW('Sanitation Data'!D85))="","",OFFSET('Sanitation Data'!$D$30,0,10*ROW('Sanitation Data'!D85)))</f>
        <v/>
      </c>
      <c r="CN91" s="277" t="str">
        <f ca="true">+IF(OFFSET('Sanitation Data'!$D$31,0,10*ROW('Sanitation Data'!D85))="","",OFFSET('Sanitation Data'!$D$31,0,10*ROW('Sanitation Data'!D85)))</f>
        <v/>
      </c>
      <c r="CO91" s="277" t="str">
        <f ca="true">+IF(OFFSET('Sanitation Data'!$D$32,0,10*ROW('Sanitation Data'!D85))="","",OFFSET('Sanitation Data'!$D$32,0,10*ROW('Sanitation Data'!D85)))</f>
        <v/>
      </c>
      <c r="CP91" s="277" t="str">
        <f ca="true">+IF(OFFSET('Sanitation Data'!$E$28,0,10*ROW('Sanitation Data'!E85))="","",OFFSET('Sanitation Data'!$E$28,0,10*ROW('Sanitation Data'!E85)))</f>
        <v/>
      </c>
      <c r="CQ91" s="277" t="str">
        <f ca="true">+IF(OFFSET('Sanitation Data'!$E$29,0,10*ROW('Sanitation Data'!E85))="","",OFFSET('Sanitation Data'!$E$29,0,10*ROW('Sanitation Data'!E85)))</f>
        <v/>
      </c>
      <c r="CR91" s="277" t="str">
        <f ca="true">+IF(OFFSET('Sanitation Data'!$E$30,0,10*ROW('Sanitation Data'!E85))="","",OFFSET('Sanitation Data'!$E$30,0,10*ROW('Sanitation Data'!E85)))</f>
        <v/>
      </c>
      <c r="CS91" s="277" t="str">
        <f ca="true">+IF(OFFSET('Sanitation Data'!$E$31,0,10*ROW('Sanitation Data'!E85))="","",OFFSET('Sanitation Data'!$E$31,0,10*ROW('Sanitation Data'!E85)))</f>
        <v/>
      </c>
      <c r="CT91" s="277" t="str">
        <f ca="true">+IF(OFFSET('Sanitation Data'!$E$32,0,10*ROW('Sanitation Data'!E85))="","",OFFSET('Sanitation Data'!$E$32,0,10*ROW('Sanitation Data'!E85)))</f>
        <v/>
      </c>
      <c r="CU91" s="277" t="str">
        <f ca="true">+IF(OFFSET('Sanitation Data'!$F$28,0,10*ROW('Sanitation Data'!F85))="","",OFFSET('Sanitation Data'!$F$28,0,10*ROW('Sanitation Data'!F85)))</f>
        <v/>
      </c>
      <c r="CV91" s="277" t="str">
        <f ca="true">+IF(OFFSET('Sanitation Data'!$F$29,0,10*ROW('Sanitation Data'!F85))="","",OFFSET('Sanitation Data'!$F$29,0,10*ROW('Sanitation Data'!F85)))</f>
        <v/>
      </c>
      <c r="CW91" s="277" t="str">
        <f ca="true">+IF(OFFSET('Sanitation Data'!$F$30,0,10*ROW('Sanitation Data'!F85))="","",OFFSET('Sanitation Data'!$F$30,0,10*ROW('Sanitation Data'!F85)))</f>
        <v/>
      </c>
      <c r="CX91" s="277" t="str">
        <f ca="true">+IF(OFFSET('Sanitation Data'!$F$31,0,10*ROW('Sanitation Data'!F85))="","",OFFSET('Sanitation Data'!$F$31,0,10*ROW('Sanitation Data'!F85)))</f>
        <v/>
      </c>
      <c r="CY91" s="277" t="str">
        <f ca="true">+IF(OFFSET('Sanitation Data'!$F$32,0,10*ROW('Sanitation Data'!F85))="","",OFFSET('Sanitation Data'!$F$32,0,10*ROW('Sanitation Data'!F85)))</f>
        <v/>
      </c>
      <c r="CZ91" s="277" t="str">
        <f ca="true">+IF(OFFSET('Sanitation Data'!$G$28,0,10*ROW('Sanitation Data'!G85))="","",OFFSET('Sanitation Data'!$G$28,0,10*ROW('Sanitation Data'!G85)))</f>
        <v/>
      </c>
      <c r="DA91" s="277" t="str">
        <f ca="true">+IF(OFFSET('Sanitation Data'!$G$29,0,10*ROW('Sanitation Data'!G85))="","",OFFSET('Sanitation Data'!$G$29,0,10*ROW('Sanitation Data'!G85)))</f>
        <v/>
      </c>
      <c r="DB91" s="277" t="str">
        <f ca="true">+IF(OFFSET('Sanitation Data'!$G$30,0,10*ROW('Sanitation Data'!G85))="","",OFFSET('Sanitation Data'!$G$30,0,10*ROW('Sanitation Data'!G85)))</f>
        <v/>
      </c>
      <c r="DC91" s="277" t="str">
        <f ca="true">+IF(OFFSET('Sanitation Data'!$G$31,0,10*ROW('Sanitation Data'!G85))="","",OFFSET('Sanitation Data'!$G$31,0,10*ROW('Sanitation Data'!G85)))</f>
        <v/>
      </c>
      <c r="DD91" s="277" t="str">
        <f ca="true">+IF(OFFSET('Sanitation Data'!$G$32,0,10*ROW('Sanitation Data'!G85))="","",OFFSET('Sanitation Data'!$G$32,0,10*ROW('Sanitation Data'!G85)))</f>
        <v/>
      </c>
      <c r="DE91" s="277" t="str">
        <f ca="true">+IF(OFFSET('Sanitation Data'!$H$28,0,10*ROW('Sanitation Data'!H85))="","",OFFSET('Sanitation Data'!$H$28,0,10*ROW('Sanitation Data'!H85)))</f>
        <v/>
      </c>
      <c r="DF91" s="277" t="str">
        <f ca="true">+IF(OFFSET('Sanitation Data'!$H$29,0,10*ROW('Sanitation Data'!H85))="","",OFFSET('Sanitation Data'!$H$29,0,10*ROW('Sanitation Data'!H85)))</f>
        <v/>
      </c>
      <c r="DG91" s="277" t="str">
        <f ca="true">+IF(OFFSET('Sanitation Data'!$H$30,0,10*ROW('Sanitation Data'!H85))="","",OFFSET('Sanitation Data'!$H$30,0,10*ROW('Sanitation Data'!H85)))</f>
        <v/>
      </c>
      <c r="DH91" s="277" t="str">
        <f ca="true">+IF(OFFSET('Sanitation Data'!$H$31,0,10*ROW('Sanitation Data'!H85))="","",OFFSET('Sanitation Data'!$H$31,0,10*ROW('Sanitation Data'!H85)))</f>
        <v/>
      </c>
      <c r="DI91" s="277" t="str">
        <f ca="true">+IF(OFFSET('Sanitation Data'!$H$32,0,10*ROW('Sanitation Data'!H85))="","",OFFSET('Sanitation Data'!$H$32,0,10*ROW('Sanitation Data'!H85)))</f>
        <v/>
      </c>
      <c r="DJ91" s="277" t="str">
        <f ca="true">+IF(OFFSET('Sanitation Data'!$I$28,0,10*ROW('Sanitation Data'!I85))="","",OFFSET('Sanitation Data'!$I$28,0,10*ROW('Sanitation Data'!I85)))</f>
        <v/>
      </c>
      <c r="DK91" s="277" t="str">
        <f ca="true">+IF(OFFSET('Sanitation Data'!$I$29,0,10*ROW('Sanitation Data'!I85))="","",OFFSET('Sanitation Data'!$I$29,0,10*ROW('Sanitation Data'!I85)))</f>
        <v/>
      </c>
      <c r="DL91" s="277" t="str">
        <f ca="true">+IF(OFFSET('Sanitation Data'!$I$30,0,10*ROW('Sanitation Data'!I85))="","",OFFSET('Sanitation Data'!$I$30,0,10*ROW('Sanitation Data'!I85)))</f>
        <v/>
      </c>
      <c r="DM91" s="277" t="str">
        <f ca="true">+IF(OFFSET('Sanitation Data'!$I$31,0,10*ROW('Sanitation Data'!I85))="","",OFFSET('Sanitation Data'!$I$31,0,10*ROW('Sanitation Data'!I85)))</f>
        <v/>
      </c>
      <c r="DN91" s="277" t="str">
        <f ca="true">+IF(OFFSET('Sanitation Data'!$I$32,0,10*ROW('Sanitation Data'!I85))="","",OFFSET('Sanitation Data'!$I$32,0,10*ROW('Sanitation Data'!I85)))</f>
        <v/>
      </c>
      <c r="DO91" s="277" t="str">
        <f ca="true">+IF(OFFSET('Hygiene Data'!$D$11,0,10*ROW('Hygiene Data'!D85))="","",OFFSET('Hygiene Data'!$D$11,0,10*ROW('Hygiene Data'!D85)))</f>
        <v/>
      </c>
      <c r="DP91" s="277" t="str">
        <f ca="true">+IF(OFFSET('Hygiene Data'!$D$12,0,10*ROW('Hygiene Data'!D85))="","",OFFSET('Hygiene Data'!$D$12,0,10*ROW('Hygiene Data'!D85)))</f>
        <v/>
      </c>
      <c r="DQ91" s="277" t="str">
        <f ca="true">+IF(OFFSET('Hygiene Data'!$D$13,0,10*ROW('Hygiene Data'!D85))="","",OFFSET('Hygiene Data'!$D$13,0,10*ROW('Hygiene Data'!D85)))</f>
        <v/>
      </c>
      <c r="DR91" s="277" t="str">
        <f ca="true">+IF(OFFSET('Hygiene Data'!$E$11,0,10*ROW('Hygiene Data'!E85))="","",OFFSET('Hygiene Data'!$E$11,0,10*ROW('Hygiene Data'!E85)))</f>
        <v/>
      </c>
      <c r="DS91" s="277" t="str">
        <f ca="true">+IF(OFFSET('Hygiene Data'!$E$12,0,10*ROW('Hygiene Data'!E85))="","",OFFSET('Hygiene Data'!$E$12,0,10*ROW('Hygiene Data'!E85)))</f>
        <v/>
      </c>
      <c r="DT91" s="277" t="str">
        <f ca="true">+IF(OFFSET('Hygiene Data'!$E$13,0,10*ROW('Hygiene Data'!E85))="","",OFFSET('Hygiene Data'!$E$13,0,10*ROW('Hygiene Data'!E85)))</f>
        <v/>
      </c>
      <c r="DU91" s="277" t="str">
        <f ca="true">+IF(OFFSET('Hygiene Data'!$F$11,0,10*ROW('Hygiene Data'!F85))="","",OFFSET('Hygiene Data'!$F$11,0,10*ROW('Hygiene Data'!F85)))</f>
        <v/>
      </c>
      <c r="DV91" s="277" t="str">
        <f ca="true">+IF(OFFSET('Hygiene Data'!$F$12,0,10*ROW('Hygiene Data'!F85))="","",OFFSET('Hygiene Data'!$F$12,0,10*ROW('Hygiene Data'!F85)))</f>
        <v/>
      </c>
      <c r="DW91" s="277" t="str">
        <f ca="true">+IF(OFFSET('Hygiene Data'!$F$13,0,10*ROW('Hygiene Data'!F85))="","",OFFSET('Hygiene Data'!$F$13,0,10*ROW('Hygiene Data'!F85)))</f>
        <v/>
      </c>
      <c r="DX91" s="277" t="str">
        <f ca="true">+IF(OFFSET('Hygiene Data'!$G$11,0,10*ROW('Hygiene Data'!G85))="","",OFFSET('Hygiene Data'!$G$11,0,10*ROW('Hygiene Data'!G85)))</f>
        <v/>
      </c>
      <c r="DY91" s="277" t="str">
        <f ca="true">+IF(OFFSET('Hygiene Data'!$G$12,0,10*ROW('Hygiene Data'!G85))="","",OFFSET('Hygiene Data'!$G$12,0,10*ROW('Hygiene Data'!G85)))</f>
        <v/>
      </c>
      <c r="DZ91" s="277" t="str">
        <f ca="true">+IF(OFFSET('Hygiene Data'!$G$13,0,10*ROW('Hygiene Data'!G85))="","",OFFSET('Hygiene Data'!$G$13,0,10*ROW('Hygiene Data'!G85)))</f>
        <v/>
      </c>
      <c r="EA91" s="277" t="str">
        <f ca="true">+IF(OFFSET('Hygiene Data'!$H$11,0,10*ROW('Hygiene Data'!H85))="","",OFFSET('Hygiene Data'!$H$11,0,10*ROW('Hygiene Data'!H85)))</f>
        <v/>
      </c>
      <c r="EB91" s="277" t="str">
        <f ca="true">+IF(OFFSET('Hygiene Data'!$H$12,0,10*ROW('Hygiene Data'!H85))="","",OFFSET('Hygiene Data'!$H$12,0,10*ROW('Hygiene Data'!H85)))</f>
        <v/>
      </c>
      <c r="EC91" s="277" t="str">
        <f ca="true">+IF(OFFSET('Hygiene Data'!$H$13,0,10*ROW('Hygiene Data'!H85))="","",OFFSET('Hygiene Data'!$H$13,0,10*ROW('Hygiene Data'!H85)))</f>
        <v/>
      </c>
      <c r="ED91" s="277" t="str">
        <f ca="true">+IF(OFFSET('Hygiene Data'!$I$11,0,10*ROW('Hygiene Data'!I85))="","",OFFSET('Hygiene Data'!$I$11,0,10*ROW('Hygiene Data'!I85)))</f>
        <v/>
      </c>
      <c r="EE91" s="277" t="str">
        <f ca="true">+IF(OFFSET('Hygiene Data'!$I$12,0,10*ROW('Hygiene Data'!I85))="","",OFFSET('Hygiene Data'!$I$12,0,10*ROW('Hygiene Data'!I85)))</f>
        <v/>
      </c>
      <c r="EF91" s="277"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3"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7"/>
      <c r="BS92" s="277" t="str">
        <f ca="true">+IF(OFFSET('Water Data'!$D$27,0,10*ROW('Water Data'!D86))="","",OFFSET('Water Data'!$D$27,0,10*ROW('Water Data'!D86)))</f>
        <v/>
      </c>
      <c r="BT92" s="277" t="str">
        <f ca="true">+IF(OFFSET('Water Data'!$D$28,0,10*ROW('Water Data'!D86))="","",OFFSET('Water Data'!$D$28,0,10*ROW('Water Data'!D86)))</f>
        <v/>
      </c>
      <c r="BU92" s="277" t="str">
        <f ca="true">+IF(OFFSET('Water Data'!$D$29,0,10*ROW('Water Data'!D86))="","",OFFSET('Water Data'!$D$29,0,10*ROW('Water Data'!D86)))</f>
        <v/>
      </c>
      <c r="BV92" s="277" t="str">
        <f ca="true">+IF(OFFSET('Water Data'!$E$27,0,10*ROW('Water Data'!E86))="","",OFFSET('Water Data'!$E$27,0,10*ROW('Water Data'!E86)))</f>
        <v/>
      </c>
      <c r="BW92" s="277" t="str">
        <f ca="true">+IF(OFFSET('Water Data'!$E$28,0,10*ROW('Water Data'!E86))="","",OFFSET('Water Data'!$E$28,0,10*ROW('Water Data'!E86)))</f>
        <v/>
      </c>
      <c r="BX92" s="277" t="str">
        <f ca="true">+IF(OFFSET('Water Data'!$E$29,0,10*ROW('Water Data'!E86))="","",OFFSET('Water Data'!$E$29,0,10*ROW('Water Data'!E86)))</f>
        <v/>
      </c>
      <c r="BY92" s="277" t="str">
        <f ca="true">+IF(OFFSET('Water Data'!$F$27,0,10*ROW('Water Data'!F86))="","",OFFSET('Water Data'!$F$27,0,10*ROW('Water Data'!F86)))</f>
        <v/>
      </c>
      <c r="BZ92" s="277" t="str">
        <f ca="true">+IF(OFFSET('Water Data'!$F$28,0,10*ROW('Water Data'!F86))="","",OFFSET('Water Data'!$F$28,0,10*ROW('Water Data'!F86)))</f>
        <v/>
      </c>
      <c r="CA92" s="277" t="str">
        <f ca="true">+IF(OFFSET('Water Data'!$F$29,0,10*ROW('Water Data'!F86))="","",OFFSET('Water Data'!$F$29,0,10*ROW('Water Data'!F86)))</f>
        <v/>
      </c>
      <c r="CB92" s="277" t="str">
        <f ca="true">+IF(OFFSET('Water Data'!$G$27,0,10*ROW('Water Data'!G86))="","",OFFSET('Water Data'!$G$27,0,10*ROW('Water Data'!G86)))</f>
        <v/>
      </c>
      <c r="CC92" s="277" t="str">
        <f ca="true">+IF(OFFSET('Water Data'!$G$28,0,10*ROW('Water Data'!G86))="","",OFFSET('Water Data'!$G$28,0,10*ROW('Water Data'!G86)))</f>
        <v/>
      </c>
      <c r="CD92" s="277" t="str">
        <f ca="true">+IF(OFFSET('Water Data'!$G$29,0,10*ROW('Water Data'!G86))="","",OFFSET('Water Data'!$G$29,0,10*ROW('Water Data'!G86)))</f>
        <v/>
      </c>
      <c r="CE92" s="277" t="str">
        <f ca="true">+IF(OFFSET('Water Data'!$H$27,0,10*ROW('Water Data'!H86))="","",OFFSET('Water Data'!$H$27,0,10*ROW('Water Data'!H86)))</f>
        <v/>
      </c>
      <c r="CF92" s="277" t="str">
        <f ca="true">+IF(OFFSET('Water Data'!$H$28,0,10*ROW('Water Data'!H86))="","",OFFSET('Water Data'!$H$28,0,10*ROW('Water Data'!H86)))</f>
        <v/>
      </c>
      <c r="CG92" s="277" t="str">
        <f ca="true">+IF(OFFSET('Water Data'!$H$29,0,10*ROW('Water Data'!H86))="","",OFFSET('Water Data'!$H$29,0,10*ROW('Water Data'!H86)))</f>
        <v/>
      </c>
      <c r="CH92" s="277" t="str">
        <f ca="true">+IF(OFFSET('Water Data'!$I$27,0,10*ROW('Water Data'!I86))="","",OFFSET('Water Data'!$I$27,0,10*ROW('Water Data'!I86)))</f>
        <v/>
      </c>
      <c r="CI92" s="277" t="str">
        <f ca="true">+IF(OFFSET('Water Data'!$I$28,0,10*ROW('Water Data'!I86))="","",OFFSET('Water Data'!$I$28,0,10*ROW('Water Data'!I86)))</f>
        <v/>
      </c>
      <c r="CJ92" s="277" t="str">
        <f ca="true">+IF(OFFSET('Water Data'!$I$29,0,10*ROW('Water Data'!I86))="","",OFFSET('Water Data'!$I$29,0,10*ROW('Water Data'!I86)))</f>
        <v/>
      </c>
      <c r="CK92" s="277" t="str">
        <f ca="true">+IF(OFFSET('Sanitation Data'!$D$28,0,10*ROW('Sanitation Data'!D86))="","",OFFSET('Sanitation Data'!$D$28,0,10*ROW('Sanitation Data'!D86)))</f>
        <v/>
      </c>
      <c r="CL92" s="277" t="str">
        <f ca="true">+IF(OFFSET('Sanitation Data'!$D$29,0,10*ROW('Sanitation Data'!D86))="","",OFFSET('Sanitation Data'!$D$29,0,10*ROW('Sanitation Data'!D86)))</f>
        <v/>
      </c>
      <c r="CM92" s="277" t="str">
        <f ca="true">+IF(OFFSET('Sanitation Data'!$D$30,0,10*ROW('Sanitation Data'!D86))="","",OFFSET('Sanitation Data'!$D$30,0,10*ROW('Sanitation Data'!D86)))</f>
        <v/>
      </c>
      <c r="CN92" s="277" t="str">
        <f ca="true">+IF(OFFSET('Sanitation Data'!$D$31,0,10*ROW('Sanitation Data'!D86))="","",OFFSET('Sanitation Data'!$D$31,0,10*ROW('Sanitation Data'!D86)))</f>
        <v/>
      </c>
      <c r="CO92" s="277" t="str">
        <f ca="true">+IF(OFFSET('Sanitation Data'!$D$32,0,10*ROW('Sanitation Data'!D86))="","",OFFSET('Sanitation Data'!$D$32,0,10*ROW('Sanitation Data'!D86)))</f>
        <v/>
      </c>
      <c r="CP92" s="277" t="str">
        <f ca="true">+IF(OFFSET('Sanitation Data'!$E$28,0,10*ROW('Sanitation Data'!E86))="","",OFFSET('Sanitation Data'!$E$28,0,10*ROW('Sanitation Data'!E86)))</f>
        <v/>
      </c>
      <c r="CQ92" s="277" t="str">
        <f ca="true">+IF(OFFSET('Sanitation Data'!$E$29,0,10*ROW('Sanitation Data'!E86))="","",OFFSET('Sanitation Data'!$E$29,0,10*ROW('Sanitation Data'!E86)))</f>
        <v/>
      </c>
      <c r="CR92" s="277" t="str">
        <f ca="true">+IF(OFFSET('Sanitation Data'!$E$30,0,10*ROW('Sanitation Data'!E86))="","",OFFSET('Sanitation Data'!$E$30,0,10*ROW('Sanitation Data'!E86)))</f>
        <v/>
      </c>
      <c r="CS92" s="277" t="str">
        <f ca="true">+IF(OFFSET('Sanitation Data'!$E$31,0,10*ROW('Sanitation Data'!E86))="","",OFFSET('Sanitation Data'!$E$31,0,10*ROW('Sanitation Data'!E86)))</f>
        <v/>
      </c>
      <c r="CT92" s="277" t="str">
        <f ca="true">+IF(OFFSET('Sanitation Data'!$E$32,0,10*ROW('Sanitation Data'!E86))="","",OFFSET('Sanitation Data'!$E$32,0,10*ROW('Sanitation Data'!E86)))</f>
        <v/>
      </c>
      <c r="CU92" s="277" t="str">
        <f ca="true">+IF(OFFSET('Sanitation Data'!$F$28,0,10*ROW('Sanitation Data'!F86))="","",OFFSET('Sanitation Data'!$F$28,0,10*ROW('Sanitation Data'!F86)))</f>
        <v/>
      </c>
      <c r="CV92" s="277" t="str">
        <f ca="true">+IF(OFFSET('Sanitation Data'!$F$29,0,10*ROW('Sanitation Data'!F86))="","",OFFSET('Sanitation Data'!$F$29,0,10*ROW('Sanitation Data'!F86)))</f>
        <v/>
      </c>
      <c r="CW92" s="277" t="str">
        <f ca="true">+IF(OFFSET('Sanitation Data'!$F$30,0,10*ROW('Sanitation Data'!F86))="","",OFFSET('Sanitation Data'!$F$30,0,10*ROW('Sanitation Data'!F86)))</f>
        <v/>
      </c>
      <c r="CX92" s="277" t="str">
        <f ca="true">+IF(OFFSET('Sanitation Data'!$F$31,0,10*ROW('Sanitation Data'!F86))="","",OFFSET('Sanitation Data'!$F$31,0,10*ROW('Sanitation Data'!F86)))</f>
        <v/>
      </c>
      <c r="CY92" s="277" t="str">
        <f ca="true">+IF(OFFSET('Sanitation Data'!$F$32,0,10*ROW('Sanitation Data'!F86))="","",OFFSET('Sanitation Data'!$F$32,0,10*ROW('Sanitation Data'!F86)))</f>
        <v/>
      </c>
      <c r="CZ92" s="277" t="str">
        <f ca="true">+IF(OFFSET('Sanitation Data'!$G$28,0,10*ROW('Sanitation Data'!G86))="","",OFFSET('Sanitation Data'!$G$28,0,10*ROW('Sanitation Data'!G86)))</f>
        <v/>
      </c>
      <c r="DA92" s="277" t="str">
        <f ca="true">+IF(OFFSET('Sanitation Data'!$G$29,0,10*ROW('Sanitation Data'!G86))="","",OFFSET('Sanitation Data'!$G$29,0,10*ROW('Sanitation Data'!G86)))</f>
        <v/>
      </c>
      <c r="DB92" s="277" t="str">
        <f ca="true">+IF(OFFSET('Sanitation Data'!$G$30,0,10*ROW('Sanitation Data'!G86))="","",OFFSET('Sanitation Data'!$G$30,0,10*ROW('Sanitation Data'!G86)))</f>
        <v/>
      </c>
      <c r="DC92" s="277" t="str">
        <f ca="true">+IF(OFFSET('Sanitation Data'!$G$31,0,10*ROW('Sanitation Data'!G86))="","",OFFSET('Sanitation Data'!$G$31,0,10*ROW('Sanitation Data'!G86)))</f>
        <v/>
      </c>
      <c r="DD92" s="277" t="str">
        <f ca="true">+IF(OFFSET('Sanitation Data'!$G$32,0,10*ROW('Sanitation Data'!G86))="","",OFFSET('Sanitation Data'!$G$32,0,10*ROW('Sanitation Data'!G86)))</f>
        <v/>
      </c>
      <c r="DE92" s="277" t="str">
        <f ca="true">+IF(OFFSET('Sanitation Data'!$H$28,0,10*ROW('Sanitation Data'!H86))="","",OFFSET('Sanitation Data'!$H$28,0,10*ROW('Sanitation Data'!H86)))</f>
        <v/>
      </c>
      <c r="DF92" s="277" t="str">
        <f ca="true">+IF(OFFSET('Sanitation Data'!$H$29,0,10*ROW('Sanitation Data'!H86))="","",OFFSET('Sanitation Data'!$H$29,0,10*ROW('Sanitation Data'!H86)))</f>
        <v/>
      </c>
      <c r="DG92" s="277" t="str">
        <f ca="true">+IF(OFFSET('Sanitation Data'!$H$30,0,10*ROW('Sanitation Data'!H86))="","",OFFSET('Sanitation Data'!$H$30,0,10*ROW('Sanitation Data'!H86)))</f>
        <v/>
      </c>
      <c r="DH92" s="277" t="str">
        <f ca="true">+IF(OFFSET('Sanitation Data'!$H$31,0,10*ROW('Sanitation Data'!H86))="","",OFFSET('Sanitation Data'!$H$31,0,10*ROW('Sanitation Data'!H86)))</f>
        <v/>
      </c>
      <c r="DI92" s="277" t="str">
        <f ca="true">+IF(OFFSET('Sanitation Data'!$H$32,0,10*ROW('Sanitation Data'!H86))="","",OFFSET('Sanitation Data'!$H$32,0,10*ROW('Sanitation Data'!H86)))</f>
        <v/>
      </c>
      <c r="DJ92" s="277" t="str">
        <f ca="true">+IF(OFFSET('Sanitation Data'!$I$28,0,10*ROW('Sanitation Data'!I86))="","",OFFSET('Sanitation Data'!$I$28,0,10*ROW('Sanitation Data'!I86)))</f>
        <v/>
      </c>
      <c r="DK92" s="277" t="str">
        <f ca="true">+IF(OFFSET('Sanitation Data'!$I$29,0,10*ROW('Sanitation Data'!I86))="","",OFFSET('Sanitation Data'!$I$29,0,10*ROW('Sanitation Data'!I86)))</f>
        <v/>
      </c>
      <c r="DL92" s="277" t="str">
        <f ca="true">+IF(OFFSET('Sanitation Data'!$I$30,0,10*ROW('Sanitation Data'!I86))="","",OFFSET('Sanitation Data'!$I$30,0,10*ROW('Sanitation Data'!I86)))</f>
        <v/>
      </c>
      <c r="DM92" s="277" t="str">
        <f ca="true">+IF(OFFSET('Sanitation Data'!$I$31,0,10*ROW('Sanitation Data'!I86))="","",OFFSET('Sanitation Data'!$I$31,0,10*ROW('Sanitation Data'!I86)))</f>
        <v/>
      </c>
      <c r="DN92" s="277" t="str">
        <f ca="true">+IF(OFFSET('Sanitation Data'!$I$32,0,10*ROW('Sanitation Data'!I86))="","",OFFSET('Sanitation Data'!$I$32,0,10*ROW('Sanitation Data'!I86)))</f>
        <v/>
      </c>
      <c r="DO92" s="277" t="str">
        <f ca="true">+IF(OFFSET('Hygiene Data'!$D$11,0,10*ROW('Hygiene Data'!D86))="","",OFFSET('Hygiene Data'!$D$11,0,10*ROW('Hygiene Data'!D86)))</f>
        <v/>
      </c>
      <c r="DP92" s="277" t="str">
        <f ca="true">+IF(OFFSET('Hygiene Data'!$D$12,0,10*ROW('Hygiene Data'!D86))="","",OFFSET('Hygiene Data'!$D$12,0,10*ROW('Hygiene Data'!D86)))</f>
        <v/>
      </c>
      <c r="DQ92" s="277" t="str">
        <f ca="true">+IF(OFFSET('Hygiene Data'!$D$13,0,10*ROW('Hygiene Data'!D86))="","",OFFSET('Hygiene Data'!$D$13,0,10*ROW('Hygiene Data'!D86)))</f>
        <v/>
      </c>
      <c r="DR92" s="277" t="str">
        <f ca="true">+IF(OFFSET('Hygiene Data'!$E$11,0,10*ROW('Hygiene Data'!E86))="","",OFFSET('Hygiene Data'!$E$11,0,10*ROW('Hygiene Data'!E86)))</f>
        <v/>
      </c>
      <c r="DS92" s="277" t="str">
        <f ca="true">+IF(OFFSET('Hygiene Data'!$E$12,0,10*ROW('Hygiene Data'!E86))="","",OFFSET('Hygiene Data'!$E$12,0,10*ROW('Hygiene Data'!E86)))</f>
        <v/>
      </c>
      <c r="DT92" s="277" t="str">
        <f ca="true">+IF(OFFSET('Hygiene Data'!$E$13,0,10*ROW('Hygiene Data'!E86))="","",OFFSET('Hygiene Data'!$E$13,0,10*ROW('Hygiene Data'!E86)))</f>
        <v/>
      </c>
      <c r="DU92" s="277" t="str">
        <f ca="true">+IF(OFFSET('Hygiene Data'!$F$11,0,10*ROW('Hygiene Data'!F86))="","",OFFSET('Hygiene Data'!$F$11,0,10*ROW('Hygiene Data'!F86)))</f>
        <v/>
      </c>
      <c r="DV92" s="277" t="str">
        <f ca="true">+IF(OFFSET('Hygiene Data'!$F$12,0,10*ROW('Hygiene Data'!F86))="","",OFFSET('Hygiene Data'!$F$12,0,10*ROW('Hygiene Data'!F86)))</f>
        <v/>
      </c>
      <c r="DW92" s="277" t="str">
        <f ca="true">+IF(OFFSET('Hygiene Data'!$F$13,0,10*ROW('Hygiene Data'!F86))="","",OFFSET('Hygiene Data'!$F$13,0,10*ROW('Hygiene Data'!F86)))</f>
        <v/>
      </c>
      <c r="DX92" s="277" t="str">
        <f ca="true">+IF(OFFSET('Hygiene Data'!$G$11,0,10*ROW('Hygiene Data'!G86))="","",OFFSET('Hygiene Data'!$G$11,0,10*ROW('Hygiene Data'!G86)))</f>
        <v/>
      </c>
      <c r="DY92" s="277" t="str">
        <f ca="true">+IF(OFFSET('Hygiene Data'!$G$12,0,10*ROW('Hygiene Data'!G86))="","",OFFSET('Hygiene Data'!$G$12,0,10*ROW('Hygiene Data'!G86)))</f>
        <v/>
      </c>
      <c r="DZ92" s="277" t="str">
        <f ca="true">+IF(OFFSET('Hygiene Data'!$G$13,0,10*ROW('Hygiene Data'!G86))="","",OFFSET('Hygiene Data'!$G$13,0,10*ROW('Hygiene Data'!G86)))</f>
        <v/>
      </c>
      <c r="EA92" s="277" t="str">
        <f ca="true">+IF(OFFSET('Hygiene Data'!$H$11,0,10*ROW('Hygiene Data'!H86))="","",OFFSET('Hygiene Data'!$H$11,0,10*ROW('Hygiene Data'!H86)))</f>
        <v/>
      </c>
      <c r="EB92" s="277" t="str">
        <f ca="true">+IF(OFFSET('Hygiene Data'!$H$12,0,10*ROW('Hygiene Data'!H86))="","",OFFSET('Hygiene Data'!$H$12,0,10*ROW('Hygiene Data'!H86)))</f>
        <v/>
      </c>
      <c r="EC92" s="277" t="str">
        <f ca="true">+IF(OFFSET('Hygiene Data'!$H$13,0,10*ROW('Hygiene Data'!H86))="","",OFFSET('Hygiene Data'!$H$13,0,10*ROW('Hygiene Data'!H86)))</f>
        <v/>
      </c>
      <c r="ED92" s="277" t="str">
        <f ca="true">+IF(OFFSET('Hygiene Data'!$I$11,0,10*ROW('Hygiene Data'!I86))="","",OFFSET('Hygiene Data'!$I$11,0,10*ROW('Hygiene Data'!I86)))</f>
        <v/>
      </c>
      <c r="EE92" s="277" t="str">
        <f ca="true">+IF(OFFSET('Hygiene Data'!$I$12,0,10*ROW('Hygiene Data'!I86))="","",OFFSET('Hygiene Data'!$I$12,0,10*ROW('Hygiene Data'!I86)))</f>
        <v/>
      </c>
      <c r="EF92" s="277"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3"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7"/>
      <c r="BS93" s="277" t="str">
        <f ca="true">+IF(OFFSET('Water Data'!$D$27,0,10*ROW('Water Data'!D87))="","",OFFSET('Water Data'!$D$27,0,10*ROW('Water Data'!D87)))</f>
        <v/>
      </c>
      <c r="BT93" s="277" t="str">
        <f ca="true">+IF(OFFSET('Water Data'!$D$28,0,10*ROW('Water Data'!D87))="","",OFFSET('Water Data'!$D$28,0,10*ROW('Water Data'!D87)))</f>
        <v/>
      </c>
      <c r="BU93" s="277" t="str">
        <f ca="true">+IF(OFFSET('Water Data'!$D$29,0,10*ROW('Water Data'!D87))="","",OFFSET('Water Data'!$D$29,0,10*ROW('Water Data'!D87)))</f>
        <v/>
      </c>
      <c r="BV93" s="277" t="str">
        <f ca="true">+IF(OFFSET('Water Data'!$E$27,0,10*ROW('Water Data'!E87))="","",OFFSET('Water Data'!$E$27,0,10*ROW('Water Data'!E87)))</f>
        <v/>
      </c>
      <c r="BW93" s="277" t="str">
        <f ca="true">+IF(OFFSET('Water Data'!$E$28,0,10*ROW('Water Data'!E87))="","",OFFSET('Water Data'!$E$28,0,10*ROW('Water Data'!E87)))</f>
        <v/>
      </c>
      <c r="BX93" s="277" t="str">
        <f ca="true">+IF(OFFSET('Water Data'!$E$29,0,10*ROW('Water Data'!E87))="","",OFFSET('Water Data'!$E$29,0,10*ROW('Water Data'!E87)))</f>
        <v/>
      </c>
      <c r="BY93" s="277" t="str">
        <f ca="true">+IF(OFFSET('Water Data'!$F$27,0,10*ROW('Water Data'!F87))="","",OFFSET('Water Data'!$F$27,0,10*ROW('Water Data'!F87)))</f>
        <v/>
      </c>
      <c r="BZ93" s="277" t="str">
        <f ca="true">+IF(OFFSET('Water Data'!$F$28,0,10*ROW('Water Data'!F87))="","",OFFSET('Water Data'!$F$28,0,10*ROW('Water Data'!F87)))</f>
        <v/>
      </c>
      <c r="CA93" s="277" t="str">
        <f ca="true">+IF(OFFSET('Water Data'!$F$29,0,10*ROW('Water Data'!F87))="","",OFFSET('Water Data'!$F$29,0,10*ROW('Water Data'!F87)))</f>
        <v/>
      </c>
      <c r="CB93" s="277" t="str">
        <f ca="true">+IF(OFFSET('Water Data'!$G$27,0,10*ROW('Water Data'!G87))="","",OFFSET('Water Data'!$G$27,0,10*ROW('Water Data'!G87)))</f>
        <v/>
      </c>
      <c r="CC93" s="277" t="str">
        <f ca="true">+IF(OFFSET('Water Data'!$G$28,0,10*ROW('Water Data'!G87))="","",OFFSET('Water Data'!$G$28,0,10*ROW('Water Data'!G87)))</f>
        <v/>
      </c>
      <c r="CD93" s="277" t="str">
        <f ca="true">+IF(OFFSET('Water Data'!$G$29,0,10*ROW('Water Data'!G87))="","",OFFSET('Water Data'!$G$29,0,10*ROW('Water Data'!G87)))</f>
        <v/>
      </c>
      <c r="CE93" s="277" t="str">
        <f ca="true">+IF(OFFSET('Water Data'!$H$27,0,10*ROW('Water Data'!H87))="","",OFFSET('Water Data'!$H$27,0,10*ROW('Water Data'!H87)))</f>
        <v/>
      </c>
      <c r="CF93" s="277" t="str">
        <f ca="true">+IF(OFFSET('Water Data'!$H$28,0,10*ROW('Water Data'!H87))="","",OFFSET('Water Data'!$H$28,0,10*ROW('Water Data'!H87)))</f>
        <v/>
      </c>
      <c r="CG93" s="277" t="str">
        <f ca="true">+IF(OFFSET('Water Data'!$H$29,0,10*ROW('Water Data'!H87))="","",OFFSET('Water Data'!$H$29,0,10*ROW('Water Data'!H87)))</f>
        <v/>
      </c>
      <c r="CH93" s="277" t="str">
        <f ca="true">+IF(OFFSET('Water Data'!$I$27,0,10*ROW('Water Data'!I87))="","",OFFSET('Water Data'!$I$27,0,10*ROW('Water Data'!I87)))</f>
        <v/>
      </c>
      <c r="CI93" s="277" t="str">
        <f ca="true">+IF(OFFSET('Water Data'!$I$28,0,10*ROW('Water Data'!I87))="","",OFFSET('Water Data'!$I$28,0,10*ROW('Water Data'!I87)))</f>
        <v/>
      </c>
      <c r="CJ93" s="277" t="str">
        <f ca="true">+IF(OFFSET('Water Data'!$I$29,0,10*ROW('Water Data'!I87))="","",OFFSET('Water Data'!$I$29,0,10*ROW('Water Data'!I87)))</f>
        <v/>
      </c>
      <c r="CK93" s="277" t="str">
        <f ca="true">+IF(OFFSET('Sanitation Data'!$D$28,0,10*ROW('Sanitation Data'!D87))="","",OFFSET('Sanitation Data'!$D$28,0,10*ROW('Sanitation Data'!D87)))</f>
        <v/>
      </c>
      <c r="CL93" s="277" t="str">
        <f ca="true">+IF(OFFSET('Sanitation Data'!$D$29,0,10*ROW('Sanitation Data'!D87))="","",OFFSET('Sanitation Data'!$D$29,0,10*ROW('Sanitation Data'!D87)))</f>
        <v/>
      </c>
      <c r="CM93" s="277" t="str">
        <f ca="true">+IF(OFFSET('Sanitation Data'!$D$30,0,10*ROW('Sanitation Data'!D87))="","",OFFSET('Sanitation Data'!$D$30,0,10*ROW('Sanitation Data'!D87)))</f>
        <v/>
      </c>
      <c r="CN93" s="277" t="str">
        <f ca="true">+IF(OFFSET('Sanitation Data'!$D$31,0,10*ROW('Sanitation Data'!D87))="","",OFFSET('Sanitation Data'!$D$31,0,10*ROW('Sanitation Data'!D87)))</f>
        <v/>
      </c>
      <c r="CO93" s="277" t="str">
        <f ca="true">+IF(OFFSET('Sanitation Data'!$D$32,0,10*ROW('Sanitation Data'!D87))="","",OFFSET('Sanitation Data'!$D$32,0,10*ROW('Sanitation Data'!D87)))</f>
        <v/>
      </c>
      <c r="CP93" s="277" t="str">
        <f ca="true">+IF(OFFSET('Sanitation Data'!$E$28,0,10*ROW('Sanitation Data'!E87))="","",OFFSET('Sanitation Data'!$E$28,0,10*ROW('Sanitation Data'!E87)))</f>
        <v/>
      </c>
      <c r="CQ93" s="277" t="str">
        <f ca="true">+IF(OFFSET('Sanitation Data'!$E$29,0,10*ROW('Sanitation Data'!E87))="","",OFFSET('Sanitation Data'!$E$29,0,10*ROW('Sanitation Data'!E87)))</f>
        <v/>
      </c>
      <c r="CR93" s="277" t="str">
        <f ca="true">+IF(OFFSET('Sanitation Data'!$E$30,0,10*ROW('Sanitation Data'!E87))="","",OFFSET('Sanitation Data'!$E$30,0,10*ROW('Sanitation Data'!E87)))</f>
        <v/>
      </c>
      <c r="CS93" s="277" t="str">
        <f ca="true">+IF(OFFSET('Sanitation Data'!$E$31,0,10*ROW('Sanitation Data'!E87))="","",OFFSET('Sanitation Data'!$E$31,0,10*ROW('Sanitation Data'!E87)))</f>
        <v/>
      </c>
      <c r="CT93" s="277" t="str">
        <f ca="true">+IF(OFFSET('Sanitation Data'!$E$32,0,10*ROW('Sanitation Data'!E87))="","",OFFSET('Sanitation Data'!$E$32,0,10*ROW('Sanitation Data'!E87)))</f>
        <v/>
      </c>
      <c r="CU93" s="277" t="str">
        <f ca="true">+IF(OFFSET('Sanitation Data'!$F$28,0,10*ROW('Sanitation Data'!F87))="","",OFFSET('Sanitation Data'!$F$28,0,10*ROW('Sanitation Data'!F87)))</f>
        <v/>
      </c>
      <c r="CV93" s="277" t="str">
        <f ca="true">+IF(OFFSET('Sanitation Data'!$F$29,0,10*ROW('Sanitation Data'!F87))="","",OFFSET('Sanitation Data'!$F$29,0,10*ROW('Sanitation Data'!F87)))</f>
        <v/>
      </c>
      <c r="CW93" s="277" t="str">
        <f ca="true">+IF(OFFSET('Sanitation Data'!$F$30,0,10*ROW('Sanitation Data'!F87))="","",OFFSET('Sanitation Data'!$F$30,0,10*ROW('Sanitation Data'!F87)))</f>
        <v/>
      </c>
      <c r="CX93" s="277" t="str">
        <f ca="true">+IF(OFFSET('Sanitation Data'!$F$31,0,10*ROW('Sanitation Data'!F87))="","",OFFSET('Sanitation Data'!$F$31,0,10*ROW('Sanitation Data'!F87)))</f>
        <v/>
      </c>
      <c r="CY93" s="277" t="str">
        <f ca="true">+IF(OFFSET('Sanitation Data'!$F$32,0,10*ROW('Sanitation Data'!F87))="","",OFFSET('Sanitation Data'!$F$32,0,10*ROW('Sanitation Data'!F87)))</f>
        <v/>
      </c>
      <c r="CZ93" s="277" t="str">
        <f ca="true">+IF(OFFSET('Sanitation Data'!$G$28,0,10*ROW('Sanitation Data'!G87))="","",OFFSET('Sanitation Data'!$G$28,0,10*ROW('Sanitation Data'!G87)))</f>
        <v/>
      </c>
      <c r="DA93" s="277" t="str">
        <f ca="true">+IF(OFFSET('Sanitation Data'!$G$29,0,10*ROW('Sanitation Data'!G87))="","",OFFSET('Sanitation Data'!$G$29,0,10*ROW('Sanitation Data'!G87)))</f>
        <v/>
      </c>
      <c r="DB93" s="277" t="str">
        <f ca="true">+IF(OFFSET('Sanitation Data'!$G$30,0,10*ROW('Sanitation Data'!G87))="","",OFFSET('Sanitation Data'!$G$30,0,10*ROW('Sanitation Data'!G87)))</f>
        <v/>
      </c>
      <c r="DC93" s="277" t="str">
        <f ca="true">+IF(OFFSET('Sanitation Data'!$G$31,0,10*ROW('Sanitation Data'!G87))="","",OFFSET('Sanitation Data'!$G$31,0,10*ROW('Sanitation Data'!G87)))</f>
        <v/>
      </c>
      <c r="DD93" s="277" t="str">
        <f ca="true">+IF(OFFSET('Sanitation Data'!$G$32,0,10*ROW('Sanitation Data'!G87))="","",OFFSET('Sanitation Data'!$G$32,0,10*ROW('Sanitation Data'!G87)))</f>
        <v/>
      </c>
      <c r="DE93" s="277" t="str">
        <f ca="true">+IF(OFFSET('Sanitation Data'!$H$28,0,10*ROW('Sanitation Data'!H87))="","",OFFSET('Sanitation Data'!$H$28,0,10*ROW('Sanitation Data'!H87)))</f>
        <v/>
      </c>
      <c r="DF93" s="277" t="str">
        <f ca="true">+IF(OFFSET('Sanitation Data'!$H$29,0,10*ROW('Sanitation Data'!H87))="","",OFFSET('Sanitation Data'!$H$29,0,10*ROW('Sanitation Data'!H87)))</f>
        <v/>
      </c>
      <c r="DG93" s="277" t="str">
        <f ca="true">+IF(OFFSET('Sanitation Data'!$H$30,0,10*ROW('Sanitation Data'!H87))="","",OFFSET('Sanitation Data'!$H$30,0,10*ROW('Sanitation Data'!H87)))</f>
        <v/>
      </c>
      <c r="DH93" s="277" t="str">
        <f ca="true">+IF(OFFSET('Sanitation Data'!$H$31,0,10*ROW('Sanitation Data'!H87))="","",OFFSET('Sanitation Data'!$H$31,0,10*ROW('Sanitation Data'!H87)))</f>
        <v/>
      </c>
      <c r="DI93" s="277" t="str">
        <f ca="true">+IF(OFFSET('Sanitation Data'!$H$32,0,10*ROW('Sanitation Data'!H87))="","",OFFSET('Sanitation Data'!$H$32,0,10*ROW('Sanitation Data'!H87)))</f>
        <v/>
      </c>
      <c r="DJ93" s="277" t="str">
        <f ca="true">+IF(OFFSET('Sanitation Data'!$I$28,0,10*ROW('Sanitation Data'!I87))="","",OFFSET('Sanitation Data'!$I$28,0,10*ROW('Sanitation Data'!I87)))</f>
        <v/>
      </c>
      <c r="DK93" s="277" t="str">
        <f ca="true">+IF(OFFSET('Sanitation Data'!$I$29,0,10*ROW('Sanitation Data'!I87))="","",OFFSET('Sanitation Data'!$I$29,0,10*ROW('Sanitation Data'!I87)))</f>
        <v/>
      </c>
      <c r="DL93" s="277" t="str">
        <f ca="true">+IF(OFFSET('Sanitation Data'!$I$30,0,10*ROW('Sanitation Data'!I87))="","",OFFSET('Sanitation Data'!$I$30,0,10*ROW('Sanitation Data'!I87)))</f>
        <v/>
      </c>
      <c r="DM93" s="277" t="str">
        <f ca="true">+IF(OFFSET('Sanitation Data'!$I$31,0,10*ROW('Sanitation Data'!I87))="","",OFFSET('Sanitation Data'!$I$31,0,10*ROW('Sanitation Data'!I87)))</f>
        <v/>
      </c>
      <c r="DN93" s="277" t="str">
        <f ca="true">+IF(OFFSET('Sanitation Data'!$I$32,0,10*ROW('Sanitation Data'!I87))="","",OFFSET('Sanitation Data'!$I$32,0,10*ROW('Sanitation Data'!I87)))</f>
        <v/>
      </c>
      <c r="DO93" s="277" t="str">
        <f ca="true">+IF(OFFSET('Hygiene Data'!$D$11,0,10*ROW('Hygiene Data'!D87))="","",OFFSET('Hygiene Data'!$D$11,0,10*ROW('Hygiene Data'!D87)))</f>
        <v/>
      </c>
      <c r="DP93" s="277" t="str">
        <f ca="true">+IF(OFFSET('Hygiene Data'!$D$12,0,10*ROW('Hygiene Data'!D87))="","",OFFSET('Hygiene Data'!$D$12,0,10*ROW('Hygiene Data'!D87)))</f>
        <v/>
      </c>
      <c r="DQ93" s="277" t="str">
        <f ca="true">+IF(OFFSET('Hygiene Data'!$D$13,0,10*ROW('Hygiene Data'!D87))="","",OFFSET('Hygiene Data'!$D$13,0,10*ROW('Hygiene Data'!D87)))</f>
        <v/>
      </c>
      <c r="DR93" s="277" t="str">
        <f ca="true">+IF(OFFSET('Hygiene Data'!$E$11,0,10*ROW('Hygiene Data'!E87))="","",OFFSET('Hygiene Data'!$E$11,0,10*ROW('Hygiene Data'!E87)))</f>
        <v/>
      </c>
      <c r="DS93" s="277" t="str">
        <f ca="true">+IF(OFFSET('Hygiene Data'!$E$12,0,10*ROW('Hygiene Data'!E87))="","",OFFSET('Hygiene Data'!$E$12,0,10*ROW('Hygiene Data'!E87)))</f>
        <v/>
      </c>
      <c r="DT93" s="277" t="str">
        <f ca="true">+IF(OFFSET('Hygiene Data'!$E$13,0,10*ROW('Hygiene Data'!E87))="","",OFFSET('Hygiene Data'!$E$13,0,10*ROW('Hygiene Data'!E87)))</f>
        <v/>
      </c>
      <c r="DU93" s="277" t="str">
        <f ca="true">+IF(OFFSET('Hygiene Data'!$F$11,0,10*ROW('Hygiene Data'!F87))="","",OFFSET('Hygiene Data'!$F$11,0,10*ROW('Hygiene Data'!F87)))</f>
        <v/>
      </c>
      <c r="DV93" s="277" t="str">
        <f ca="true">+IF(OFFSET('Hygiene Data'!$F$12,0,10*ROW('Hygiene Data'!F87))="","",OFFSET('Hygiene Data'!$F$12,0,10*ROW('Hygiene Data'!F87)))</f>
        <v/>
      </c>
      <c r="DW93" s="277" t="str">
        <f ca="true">+IF(OFFSET('Hygiene Data'!$F$13,0,10*ROW('Hygiene Data'!F87))="","",OFFSET('Hygiene Data'!$F$13,0,10*ROW('Hygiene Data'!F87)))</f>
        <v/>
      </c>
      <c r="DX93" s="277" t="str">
        <f ca="true">+IF(OFFSET('Hygiene Data'!$G$11,0,10*ROW('Hygiene Data'!G87))="","",OFFSET('Hygiene Data'!$G$11,0,10*ROW('Hygiene Data'!G87)))</f>
        <v/>
      </c>
      <c r="DY93" s="277" t="str">
        <f ca="true">+IF(OFFSET('Hygiene Data'!$G$12,0,10*ROW('Hygiene Data'!G87))="","",OFFSET('Hygiene Data'!$G$12,0,10*ROW('Hygiene Data'!G87)))</f>
        <v/>
      </c>
      <c r="DZ93" s="277" t="str">
        <f ca="true">+IF(OFFSET('Hygiene Data'!$G$13,0,10*ROW('Hygiene Data'!G87))="","",OFFSET('Hygiene Data'!$G$13,0,10*ROW('Hygiene Data'!G87)))</f>
        <v/>
      </c>
      <c r="EA93" s="277" t="str">
        <f ca="true">+IF(OFFSET('Hygiene Data'!$H$11,0,10*ROW('Hygiene Data'!H87))="","",OFFSET('Hygiene Data'!$H$11,0,10*ROW('Hygiene Data'!H87)))</f>
        <v/>
      </c>
      <c r="EB93" s="277" t="str">
        <f ca="true">+IF(OFFSET('Hygiene Data'!$H$12,0,10*ROW('Hygiene Data'!H87))="","",OFFSET('Hygiene Data'!$H$12,0,10*ROW('Hygiene Data'!H87)))</f>
        <v/>
      </c>
      <c r="EC93" s="277" t="str">
        <f ca="true">+IF(OFFSET('Hygiene Data'!$H$13,0,10*ROW('Hygiene Data'!H87))="","",OFFSET('Hygiene Data'!$H$13,0,10*ROW('Hygiene Data'!H87)))</f>
        <v/>
      </c>
      <c r="ED93" s="277" t="str">
        <f ca="true">+IF(OFFSET('Hygiene Data'!$I$11,0,10*ROW('Hygiene Data'!I87))="","",OFFSET('Hygiene Data'!$I$11,0,10*ROW('Hygiene Data'!I87)))</f>
        <v/>
      </c>
      <c r="EE93" s="277" t="str">
        <f ca="true">+IF(OFFSET('Hygiene Data'!$I$12,0,10*ROW('Hygiene Data'!I87))="","",OFFSET('Hygiene Data'!$I$12,0,10*ROW('Hygiene Data'!I87)))</f>
        <v/>
      </c>
      <c r="EF93" s="277"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3"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7"/>
      <c r="BS94" s="277" t="str">
        <f ca="true">+IF(OFFSET('Water Data'!$D$27,0,10*ROW('Water Data'!D88))="","",OFFSET('Water Data'!$D$27,0,10*ROW('Water Data'!D88)))</f>
        <v/>
      </c>
      <c r="BT94" s="277" t="str">
        <f ca="true">+IF(OFFSET('Water Data'!$D$28,0,10*ROW('Water Data'!D88))="","",OFFSET('Water Data'!$D$28,0,10*ROW('Water Data'!D88)))</f>
        <v/>
      </c>
      <c r="BU94" s="277" t="str">
        <f ca="true">+IF(OFFSET('Water Data'!$D$29,0,10*ROW('Water Data'!D88))="","",OFFSET('Water Data'!$D$29,0,10*ROW('Water Data'!D88)))</f>
        <v/>
      </c>
      <c r="BV94" s="277" t="str">
        <f ca="true">+IF(OFFSET('Water Data'!$E$27,0,10*ROW('Water Data'!E88))="","",OFFSET('Water Data'!$E$27,0,10*ROW('Water Data'!E88)))</f>
        <v/>
      </c>
      <c r="BW94" s="277" t="str">
        <f ca="true">+IF(OFFSET('Water Data'!$E$28,0,10*ROW('Water Data'!E88))="","",OFFSET('Water Data'!$E$28,0,10*ROW('Water Data'!E88)))</f>
        <v/>
      </c>
      <c r="BX94" s="277" t="str">
        <f ca="true">+IF(OFFSET('Water Data'!$E$29,0,10*ROW('Water Data'!E88))="","",OFFSET('Water Data'!$E$29,0,10*ROW('Water Data'!E88)))</f>
        <v/>
      </c>
      <c r="BY94" s="277" t="str">
        <f ca="true">+IF(OFFSET('Water Data'!$F$27,0,10*ROW('Water Data'!F88))="","",OFFSET('Water Data'!$F$27,0,10*ROW('Water Data'!F88)))</f>
        <v/>
      </c>
      <c r="BZ94" s="277" t="str">
        <f ca="true">+IF(OFFSET('Water Data'!$F$28,0,10*ROW('Water Data'!F88))="","",OFFSET('Water Data'!$F$28,0,10*ROW('Water Data'!F88)))</f>
        <v/>
      </c>
      <c r="CA94" s="277" t="str">
        <f ca="true">+IF(OFFSET('Water Data'!$F$29,0,10*ROW('Water Data'!F88))="","",OFFSET('Water Data'!$F$29,0,10*ROW('Water Data'!F88)))</f>
        <v/>
      </c>
      <c r="CB94" s="277" t="str">
        <f ca="true">+IF(OFFSET('Water Data'!$G$27,0,10*ROW('Water Data'!G88))="","",OFFSET('Water Data'!$G$27,0,10*ROW('Water Data'!G88)))</f>
        <v/>
      </c>
      <c r="CC94" s="277" t="str">
        <f ca="true">+IF(OFFSET('Water Data'!$G$28,0,10*ROW('Water Data'!G88))="","",OFFSET('Water Data'!$G$28,0,10*ROW('Water Data'!G88)))</f>
        <v/>
      </c>
      <c r="CD94" s="277" t="str">
        <f ca="true">+IF(OFFSET('Water Data'!$G$29,0,10*ROW('Water Data'!G88))="","",OFFSET('Water Data'!$G$29,0,10*ROW('Water Data'!G88)))</f>
        <v/>
      </c>
      <c r="CE94" s="277" t="str">
        <f ca="true">+IF(OFFSET('Water Data'!$H$27,0,10*ROW('Water Data'!H88))="","",OFFSET('Water Data'!$H$27,0,10*ROW('Water Data'!H88)))</f>
        <v/>
      </c>
      <c r="CF94" s="277" t="str">
        <f ca="true">+IF(OFFSET('Water Data'!$H$28,0,10*ROW('Water Data'!H88))="","",OFFSET('Water Data'!$H$28,0,10*ROW('Water Data'!H88)))</f>
        <v/>
      </c>
      <c r="CG94" s="277" t="str">
        <f ca="true">+IF(OFFSET('Water Data'!$H$29,0,10*ROW('Water Data'!H88))="","",OFFSET('Water Data'!$H$29,0,10*ROW('Water Data'!H88)))</f>
        <v/>
      </c>
      <c r="CH94" s="277" t="str">
        <f ca="true">+IF(OFFSET('Water Data'!$I$27,0,10*ROW('Water Data'!I88))="","",OFFSET('Water Data'!$I$27,0,10*ROW('Water Data'!I88)))</f>
        <v/>
      </c>
      <c r="CI94" s="277" t="str">
        <f ca="true">+IF(OFFSET('Water Data'!$I$28,0,10*ROW('Water Data'!I88))="","",OFFSET('Water Data'!$I$28,0,10*ROW('Water Data'!I88)))</f>
        <v/>
      </c>
      <c r="CJ94" s="277" t="str">
        <f ca="true">+IF(OFFSET('Water Data'!$I$29,0,10*ROW('Water Data'!I88))="","",OFFSET('Water Data'!$I$29,0,10*ROW('Water Data'!I88)))</f>
        <v/>
      </c>
      <c r="CK94" s="277" t="str">
        <f ca="true">+IF(OFFSET('Sanitation Data'!$D$28,0,10*ROW('Sanitation Data'!D88))="","",OFFSET('Sanitation Data'!$D$28,0,10*ROW('Sanitation Data'!D88)))</f>
        <v/>
      </c>
      <c r="CL94" s="277" t="str">
        <f ca="true">+IF(OFFSET('Sanitation Data'!$D$29,0,10*ROW('Sanitation Data'!D88))="","",OFFSET('Sanitation Data'!$D$29,0,10*ROW('Sanitation Data'!D88)))</f>
        <v/>
      </c>
      <c r="CM94" s="277" t="str">
        <f ca="true">+IF(OFFSET('Sanitation Data'!$D$30,0,10*ROW('Sanitation Data'!D88))="","",OFFSET('Sanitation Data'!$D$30,0,10*ROW('Sanitation Data'!D88)))</f>
        <v/>
      </c>
      <c r="CN94" s="277" t="str">
        <f ca="true">+IF(OFFSET('Sanitation Data'!$D$31,0,10*ROW('Sanitation Data'!D88))="","",OFFSET('Sanitation Data'!$D$31,0,10*ROW('Sanitation Data'!D88)))</f>
        <v/>
      </c>
      <c r="CO94" s="277" t="str">
        <f ca="true">+IF(OFFSET('Sanitation Data'!$D$32,0,10*ROW('Sanitation Data'!D88))="","",OFFSET('Sanitation Data'!$D$32,0,10*ROW('Sanitation Data'!D88)))</f>
        <v/>
      </c>
      <c r="CP94" s="277" t="str">
        <f ca="true">+IF(OFFSET('Sanitation Data'!$E$28,0,10*ROW('Sanitation Data'!E88))="","",OFFSET('Sanitation Data'!$E$28,0,10*ROW('Sanitation Data'!E88)))</f>
        <v/>
      </c>
      <c r="CQ94" s="277" t="str">
        <f ca="true">+IF(OFFSET('Sanitation Data'!$E$29,0,10*ROW('Sanitation Data'!E88))="","",OFFSET('Sanitation Data'!$E$29,0,10*ROW('Sanitation Data'!E88)))</f>
        <v/>
      </c>
      <c r="CR94" s="277" t="str">
        <f ca="true">+IF(OFFSET('Sanitation Data'!$E$30,0,10*ROW('Sanitation Data'!E88))="","",OFFSET('Sanitation Data'!$E$30,0,10*ROW('Sanitation Data'!E88)))</f>
        <v/>
      </c>
      <c r="CS94" s="277" t="str">
        <f ca="true">+IF(OFFSET('Sanitation Data'!$E$31,0,10*ROW('Sanitation Data'!E88))="","",OFFSET('Sanitation Data'!$E$31,0,10*ROW('Sanitation Data'!E88)))</f>
        <v/>
      </c>
      <c r="CT94" s="277" t="str">
        <f ca="true">+IF(OFFSET('Sanitation Data'!$E$32,0,10*ROW('Sanitation Data'!E88))="","",OFFSET('Sanitation Data'!$E$32,0,10*ROW('Sanitation Data'!E88)))</f>
        <v/>
      </c>
      <c r="CU94" s="277" t="str">
        <f ca="true">+IF(OFFSET('Sanitation Data'!$F$28,0,10*ROW('Sanitation Data'!F88))="","",OFFSET('Sanitation Data'!$F$28,0,10*ROW('Sanitation Data'!F88)))</f>
        <v/>
      </c>
      <c r="CV94" s="277" t="str">
        <f ca="true">+IF(OFFSET('Sanitation Data'!$F$29,0,10*ROW('Sanitation Data'!F88))="","",OFFSET('Sanitation Data'!$F$29,0,10*ROW('Sanitation Data'!F88)))</f>
        <v/>
      </c>
      <c r="CW94" s="277" t="str">
        <f ca="true">+IF(OFFSET('Sanitation Data'!$F$30,0,10*ROW('Sanitation Data'!F88))="","",OFFSET('Sanitation Data'!$F$30,0,10*ROW('Sanitation Data'!F88)))</f>
        <v/>
      </c>
      <c r="CX94" s="277" t="str">
        <f ca="true">+IF(OFFSET('Sanitation Data'!$F$31,0,10*ROW('Sanitation Data'!F88))="","",OFFSET('Sanitation Data'!$F$31,0,10*ROW('Sanitation Data'!F88)))</f>
        <v/>
      </c>
      <c r="CY94" s="277" t="str">
        <f ca="true">+IF(OFFSET('Sanitation Data'!$F$32,0,10*ROW('Sanitation Data'!F88))="","",OFFSET('Sanitation Data'!$F$32,0,10*ROW('Sanitation Data'!F88)))</f>
        <v/>
      </c>
      <c r="CZ94" s="277" t="str">
        <f ca="true">+IF(OFFSET('Sanitation Data'!$G$28,0,10*ROW('Sanitation Data'!G88))="","",OFFSET('Sanitation Data'!$G$28,0,10*ROW('Sanitation Data'!G88)))</f>
        <v/>
      </c>
      <c r="DA94" s="277" t="str">
        <f ca="true">+IF(OFFSET('Sanitation Data'!$G$29,0,10*ROW('Sanitation Data'!G88))="","",OFFSET('Sanitation Data'!$G$29,0,10*ROW('Sanitation Data'!G88)))</f>
        <v/>
      </c>
      <c r="DB94" s="277" t="str">
        <f ca="true">+IF(OFFSET('Sanitation Data'!$G$30,0,10*ROW('Sanitation Data'!G88))="","",OFFSET('Sanitation Data'!$G$30,0,10*ROW('Sanitation Data'!G88)))</f>
        <v/>
      </c>
      <c r="DC94" s="277" t="str">
        <f ca="true">+IF(OFFSET('Sanitation Data'!$G$31,0,10*ROW('Sanitation Data'!G88))="","",OFFSET('Sanitation Data'!$G$31,0,10*ROW('Sanitation Data'!G88)))</f>
        <v/>
      </c>
      <c r="DD94" s="277" t="str">
        <f ca="true">+IF(OFFSET('Sanitation Data'!$G$32,0,10*ROW('Sanitation Data'!G88))="","",OFFSET('Sanitation Data'!$G$32,0,10*ROW('Sanitation Data'!G88)))</f>
        <v/>
      </c>
      <c r="DE94" s="277" t="str">
        <f ca="true">+IF(OFFSET('Sanitation Data'!$H$28,0,10*ROW('Sanitation Data'!H88))="","",OFFSET('Sanitation Data'!$H$28,0,10*ROW('Sanitation Data'!H88)))</f>
        <v/>
      </c>
      <c r="DF94" s="277" t="str">
        <f ca="true">+IF(OFFSET('Sanitation Data'!$H$29,0,10*ROW('Sanitation Data'!H88))="","",OFFSET('Sanitation Data'!$H$29,0,10*ROW('Sanitation Data'!H88)))</f>
        <v/>
      </c>
      <c r="DG94" s="277" t="str">
        <f ca="true">+IF(OFFSET('Sanitation Data'!$H$30,0,10*ROW('Sanitation Data'!H88))="","",OFFSET('Sanitation Data'!$H$30,0,10*ROW('Sanitation Data'!H88)))</f>
        <v/>
      </c>
      <c r="DH94" s="277" t="str">
        <f ca="true">+IF(OFFSET('Sanitation Data'!$H$31,0,10*ROW('Sanitation Data'!H88))="","",OFFSET('Sanitation Data'!$H$31,0,10*ROW('Sanitation Data'!H88)))</f>
        <v/>
      </c>
      <c r="DI94" s="277" t="str">
        <f ca="true">+IF(OFFSET('Sanitation Data'!$H$32,0,10*ROW('Sanitation Data'!H88))="","",OFFSET('Sanitation Data'!$H$32,0,10*ROW('Sanitation Data'!H88)))</f>
        <v/>
      </c>
      <c r="DJ94" s="277" t="str">
        <f ca="true">+IF(OFFSET('Sanitation Data'!$I$28,0,10*ROW('Sanitation Data'!I88))="","",OFFSET('Sanitation Data'!$I$28,0,10*ROW('Sanitation Data'!I88)))</f>
        <v/>
      </c>
      <c r="DK94" s="277" t="str">
        <f ca="true">+IF(OFFSET('Sanitation Data'!$I$29,0,10*ROW('Sanitation Data'!I88))="","",OFFSET('Sanitation Data'!$I$29,0,10*ROW('Sanitation Data'!I88)))</f>
        <v/>
      </c>
      <c r="DL94" s="277" t="str">
        <f ca="true">+IF(OFFSET('Sanitation Data'!$I$30,0,10*ROW('Sanitation Data'!I88))="","",OFFSET('Sanitation Data'!$I$30,0,10*ROW('Sanitation Data'!I88)))</f>
        <v/>
      </c>
      <c r="DM94" s="277" t="str">
        <f ca="true">+IF(OFFSET('Sanitation Data'!$I$31,0,10*ROW('Sanitation Data'!I88))="","",OFFSET('Sanitation Data'!$I$31,0,10*ROW('Sanitation Data'!I88)))</f>
        <v/>
      </c>
      <c r="DN94" s="277" t="str">
        <f ca="true">+IF(OFFSET('Sanitation Data'!$I$32,0,10*ROW('Sanitation Data'!I88))="","",OFFSET('Sanitation Data'!$I$32,0,10*ROW('Sanitation Data'!I88)))</f>
        <v/>
      </c>
      <c r="DO94" s="277" t="str">
        <f ca="true">+IF(OFFSET('Hygiene Data'!$D$11,0,10*ROW('Hygiene Data'!D88))="","",OFFSET('Hygiene Data'!$D$11,0,10*ROW('Hygiene Data'!D88)))</f>
        <v/>
      </c>
      <c r="DP94" s="277" t="str">
        <f ca="true">+IF(OFFSET('Hygiene Data'!$D$12,0,10*ROW('Hygiene Data'!D88))="","",OFFSET('Hygiene Data'!$D$12,0,10*ROW('Hygiene Data'!D88)))</f>
        <v/>
      </c>
      <c r="DQ94" s="277" t="str">
        <f ca="true">+IF(OFFSET('Hygiene Data'!$D$13,0,10*ROW('Hygiene Data'!D88))="","",OFFSET('Hygiene Data'!$D$13,0,10*ROW('Hygiene Data'!D88)))</f>
        <v/>
      </c>
      <c r="DR94" s="277" t="str">
        <f ca="true">+IF(OFFSET('Hygiene Data'!$E$11,0,10*ROW('Hygiene Data'!E88))="","",OFFSET('Hygiene Data'!$E$11,0,10*ROW('Hygiene Data'!E88)))</f>
        <v/>
      </c>
      <c r="DS94" s="277" t="str">
        <f ca="true">+IF(OFFSET('Hygiene Data'!$E$12,0,10*ROW('Hygiene Data'!E88))="","",OFFSET('Hygiene Data'!$E$12,0,10*ROW('Hygiene Data'!E88)))</f>
        <v/>
      </c>
      <c r="DT94" s="277" t="str">
        <f ca="true">+IF(OFFSET('Hygiene Data'!$E$13,0,10*ROW('Hygiene Data'!E88))="","",OFFSET('Hygiene Data'!$E$13,0,10*ROW('Hygiene Data'!E88)))</f>
        <v/>
      </c>
      <c r="DU94" s="277" t="str">
        <f ca="true">+IF(OFFSET('Hygiene Data'!$F$11,0,10*ROW('Hygiene Data'!F88))="","",OFFSET('Hygiene Data'!$F$11,0,10*ROW('Hygiene Data'!F88)))</f>
        <v/>
      </c>
      <c r="DV94" s="277" t="str">
        <f ca="true">+IF(OFFSET('Hygiene Data'!$F$12,0,10*ROW('Hygiene Data'!F88))="","",OFFSET('Hygiene Data'!$F$12,0,10*ROW('Hygiene Data'!F88)))</f>
        <v/>
      </c>
      <c r="DW94" s="277" t="str">
        <f ca="true">+IF(OFFSET('Hygiene Data'!$F$13,0,10*ROW('Hygiene Data'!F88))="","",OFFSET('Hygiene Data'!$F$13,0,10*ROW('Hygiene Data'!F88)))</f>
        <v/>
      </c>
      <c r="DX94" s="277" t="str">
        <f ca="true">+IF(OFFSET('Hygiene Data'!$G$11,0,10*ROW('Hygiene Data'!G88))="","",OFFSET('Hygiene Data'!$G$11,0,10*ROW('Hygiene Data'!G88)))</f>
        <v/>
      </c>
      <c r="DY94" s="277" t="str">
        <f ca="true">+IF(OFFSET('Hygiene Data'!$G$12,0,10*ROW('Hygiene Data'!G88))="","",OFFSET('Hygiene Data'!$G$12,0,10*ROW('Hygiene Data'!G88)))</f>
        <v/>
      </c>
      <c r="DZ94" s="277" t="str">
        <f ca="true">+IF(OFFSET('Hygiene Data'!$G$13,0,10*ROW('Hygiene Data'!G88))="","",OFFSET('Hygiene Data'!$G$13,0,10*ROW('Hygiene Data'!G88)))</f>
        <v/>
      </c>
      <c r="EA94" s="277" t="str">
        <f ca="true">+IF(OFFSET('Hygiene Data'!$H$11,0,10*ROW('Hygiene Data'!H88))="","",OFFSET('Hygiene Data'!$H$11,0,10*ROW('Hygiene Data'!H88)))</f>
        <v/>
      </c>
      <c r="EB94" s="277" t="str">
        <f ca="true">+IF(OFFSET('Hygiene Data'!$H$12,0,10*ROW('Hygiene Data'!H88))="","",OFFSET('Hygiene Data'!$H$12,0,10*ROW('Hygiene Data'!H88)))</f>
        <v/>
      </c>
      <c r="EC94" s="277" t="str">
        <f ca="true">+IF(OFFSET('Hygiene Data'!$H$13,0,10*ROW('Hygiene Data'!H88))="","",OFFSET('Hygiene Data'!$H$13,0,10*ROW('Hygiene Data'!H88)))</f>
        <v/>
      </c>
      <c r="ED94" s="277" t="str">
        <f ca="true">+IF(OFFSET('Hygiene Data'!$I$11,0,10*ROW('Hygiene Data'!I88))="","",OFFSET('Hygiene Data'!$I$11,0,10*ROW('Hygiene Data'!I88)))</f>
        <v/>
      </c>
      <c r="EE94" s="277" t="str">
        <f ca="true">+IF(OFFSET('Hygiene Data'!$I$12,0,10*ROW('Hygiene Data'!I88))="","",OFFSET('Hygiene Data'!$I$12,0,10*ROW('Hygiene Data'!I88)))</f>
        <v/>
      </c>
      <c r="EF94" s="277"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3"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7"/>
      <c r="BS95" s="277" t="str">
        <f ca="true">+IF(OFFSET('Water Data'!$D$27,0,10*ROW('Water Data'!D89))="","",OFFSET('Water Data'!$D$27,0,10*ROW('Water Data'!D89)))</f>
        <v/>
      </c>
      <c r="BT95" s="277" t="str">
        <f ca="true">+IF(OFFSET('Water Data'!$D$28,0,10*ROW('Water Data'!D89))="","",OFFSET('Water Data'!$D$28,0,10*ROW('Water Data'!D89)))</f>
        <v/>
      </c>
      <c r="BU95" s="277" t="str">
        <f ca="true">+IF(OFFSET('Water Data'!$D$29,0,10*ROW('Water Data'!D89))="","",OFFSET('Water Data'!$D$29,0,10*ROW('Water Data'!D89)))</f>
        <v/>
      </c>
      <c r="BV95" s="277" t="str">
        <f ca="true">+IF(OFFSET('Water Data'!$E$27,0,10*ROW('Water Data'!E89))="","",OFFSET('Water Data'!$E$27,0,10*ROW('Water Data'!E89)))</f>
        <v/>
      </c>
      <c r="BW95" s="277" t="str">
        <f ca="true">+IF(OFFSET('Water Data'!$E$28,0,10*ROW('Water Data'!E89))="","",OFFSET('Water Data'!$E$28,0,10*ROW('Water Data'!E89)))</f>
        <v/>
      </c>
      <c r="BX95" s="277" t="str">
        <f ca="true">+IF(OFFSET('Water Data'!$E$29,0,10*ROW('Water Data'!E89))="","",OFFSET('Water Data'!$E$29,0,10*ROW('Water Data'!E89)))</f>
        <v/>
      </c>
      <c r="BY95" s="277" t="str">
        <f ca="true">+IF(OFFSET('Water Data'!$F$27,0,10*ROW('Water Data'!F89))="","",OFFSET('Water Data'!$F$27,0,10*ROW('Water Data'!F89)))</f>
        <v/>
      </c>
      <c r="BZ95" s="277" t="str">
        <f ca="true">+IF(OFFSET('Water Data'!$F$28,0,10*ROW('Water Data'!F89))="","",OFFSET('Water Data'!$F$28,0,10*ROW('Water Data'!F89)))</f>
        <v/>
      </c>
      <c r="CA95" s="277" t="str">
        <f ca="true">+IF(OFFSET('Water Data'!$F$29,0,10*ROW('Water Data'!F89))="","",OFFSET('Water Data'!$F$29,0,10*ROW('Water Data'!F89)))</f>
        <v/>
      </c>
      <c r="CB95" s="277" t="str">
        <f ca="true">+IF(OFFSET('Water Data'!$G$27,0,10*ROW('Water Data'!G89))="","",OFFSET('Water Data'!$G$27,0,10*ROW('Water Data'!G89)))</f>
        <v/>
      </c>
      <c r="CC95" s="277" t="str">
        <f ca="true">+IF(OFFSET('Water Data'!$G$28,0,10*ROW('Water Data'!G89))="","",OFFSET('Water Data'!$G$28,0,10*ROW('Water Data'!G89)))</f>
        <v/>
      </c>
      <c r="CD95" s="277" t="str">
        <f ca="true">+IF(OFFSET('Water Data'!$G$29,0,10*ROW('Water Data'!G89))="","",OFFSET('Water Data'!$G$29,0,10*ROW('Water Data'!G89)))</f>
        <v/>
      </c>
      <c r="CE95" s="277" t="str">
        <f ca="true">+IF(OFFSET('Water Data'!$H$27,0,10*ROW('Water Data'!H89))="","",OFFSET('Water Data'!$H$27,0,10*ROW('Water Data'!H89)))</f>
        <v/>
      </c>
      <c r="CF95" s="277" t="str">
        <f ca="true">+IF(OFFSET('Water Data'!$H$28,0,10*ROW('Water Data'!H89))="","",OFFSET('Water Data'!$H$28,0,10*ROW('Water Data'!H89)))</f>
        <v/>
      </c>
      <c r="CG95" s="277" t="str">
        <f ca="true">+IF(OFFSET('Water Data'!$H$29,0,10*ROW('Water Data'!H89))="","",OFFSET('Water Data'!$H$29,0,10*ROW('Water Data'!H89)))</f>
        <v/>
      </c>
      <c r="CH95" s="277" t="str">
        <f ca="true">+IF(OFFSET('Water Data'!$I$27,0,10*ROW('Water Data'!I89))="","",OFFSET('Water Data'!$I$27,0,10*ROW('Water Data'!I89)))</f>
        <v/>
      </c>
      <c r="CI95" s="277" t="str">
        <f ca="true">+IF(OFFSET('Water Data'!$I$28,0,10*ROW('Water Data'!I89))="","",OFFSET('Water Data'!$I$28,0,10*ROW('Water Data'!I89)))</f>
        <v/>
      </c>
      <c r="CJ95" s="277" t="str">
        <f ca="true">+IF(OFFSET('Water Data'!$I$29,0,10*ROW('Water Data'!I89))="","",OFFSET('Water Data'!$I$29,0,10*ROW('Water Data'!I89)))</f>
        <v/>
      </c>
      <c r="CK95" s="277" t="str">
        <f ca="true">+IF(OFFSET('Sanitation Data'!$D$28,0,10*ROW('Sanitation Data'!D89))="","",OFFSET('Sanitation Data'!$D$28,0,10*ROW('Sanitation Data'!D89)))</f>
        <v/>
      </c>
      <c r="CL95" s="277" t="str">
        <f ca="true">+IF(OFFSET('Sanitation Data'!$D$29,0,10*ROW('Sanitation Data'!D89))="","",OFFSET('Sanitation Data'!$D$29,0,10*ROW('Sanitation Data'!D89)))</f>
        <v/>
      </c>
      <c r="CM95" s="277" t="str">
        <f ca="true">+IF(OFFSET('Sanitation Data'!$D$30,0,10*ROW('Sanitation Data'!D89))="","",OFFSET('Sanitation Data'!$D$30,0,10*ROW('Sanitation Data'!D89)))</f>
        <v/>
      </c>
      <c r="CN95" s="277" t="str">
        <f ca="true">+IF(OFFSET('Sanitation Data'!$D$31,0,10*ROW('Sanitation Data'!D89))="","",OFFSET('Sanitation Data'!$D$31,0,10*ROW('Sanitation Data'!D89)))</f>
        <v/>
      </c>
      <c r="CO95" s="277" t="str">
        <f ca="true">+IF(OFFSET('Sanitation Data'!$D$32,0,10*ROW('Sanitation Data'!D89))="","",OFFSET('Sanitation Data'!$D$32,0,10*ROW('Sanitation Data'!D89)))</f>
        <v/>
      </c>
      <c r="CP95" s="277" t="str">
        <f ca="true">+IF(OFFSET('Sanitation Data'!$E$28,0,10*ROW('Sanitation Data'!E89))="","",OFFSET('Sanitation Data'!$E$28,0,10*ROW('Sanitation Data'!E89)))</f>
        <v/>
      </c>
      <c r="CQ95" s="277" t="str">
        <f ca="true">+IF(OFFSET('Sanitation Data'!$E$29,0,10*ROW('Sanitation Data'!E89))="","",OFFSET('Sanitation Data'!$E$29,0,10*ROW('Sanitation Data'!E89)))</f>
        <v/>
      </c>
      <c r="CR95" s="277" t="str">
        <f ca="true">+IF(OFFSET('Sanitation Data'!$E$30,0,10*ROW('Sanitation Data'!E89))="","",OFFSET('Sanitation Data'!$E$30,0,10*ROW('Sanitation Data'!E89)))</f>
        <v/>
      </c>
      <c r="CS95" s="277" t="str">
        <f ca="true">+IF(OFFSET('Sanitation Data'!$E$31,0,10*ROW('Sanitation Data'!E89))="","",OFFSET('Sanitation Data'!$E$31,0,10*ROW('Sanitation Data'!E89)))</f>
        <v/>
      </c>
      <c r="CT95" s="277" t="str">
        <f ca="true">+IF(OFFSET('Sanitation Data'!$E$32,0,10*ROW('Sanitation Data'!E89))="","",OFFSET('Sanitation Data'!$E$32,0,10*ROW('Sanitation Data'!E89)))</f>
        <v/>
      </c>
      <c r="CU95" s="277" t="str">
        <f ca="true">+IF(OFFSET('Sanitation Data'!$F$28,0,10*ROW('Sanitation Data'!F89))="","",OFFSET('Sanitation Data'!$F$28,0,10*ROW('Sanitation Data'!F89)))</f>
        <v/>
      </c>
      <c r="CV95" s="277" t="str">
        <f ca="true">+IF(OFFSET('Sanitation Data'!$F$29,0,10*ROW('Sanitation Data'!F89))="","",OFFSET('Sanitation Data'!$F$29,0,10*ROW('Sanitation Data'!F89)))</f>
        <v/>
      </c>
      <c r="CW95" s="277" t="str">
        <f ca="true">+IF(OFFSET('Sanitation Data'!$F$30,0,10*ROW('Sanitation Data'!F89))="","",OFFSET('Sanitation Data'!$F$30,0,10*ROW('Sanitation Data'!F89)))</f>
        <v/>
      </c>
      <c r="CX95" s="277" t="str">
        <f ca="true">+IF(OFFSET('Sanitation Data'!$F$31,0,10*ROW('Sanitation Data'!F89))="","",OFFSET('Sanitation Data'!$F$31,0,10*ROW('Sanitation Data'!F89)))</f>
        <v/>
      </c>
      <c r="CY95" s="277" t="str">
        <f ca="true">+IF(OFFSET('Sanitation Data'!$F$32,0,10*ROW('Sanitation Data'!F89))="","",OFFSET('Sanitation Data'!$F$32,0,10*ROW('Sanitation Data'!F89)))</f>
        <v/>
      </c>
      <c r="CZ95" s="277" t="str">
        <f ca="true">+IF(OFFSET('Sanitation Data'!$G$28,0,10*ROW('Sanitation Data'!G89))="","",OFFSET('Sanitation Data'!$G$28,0,10*ROW('Sanitation Data'!G89)))</f>
        <v/>
      </c>
      <c r="DA95" s="277" t="str">
        <f ca="true">+IF(OFFSET('Sanitation Data'!$G$29,0,10*ROW('Sanitation Data'!G89))="","",OFFSET('Sanitation Data'!$G$29,0,10*ROW('Sanitation Data'!G89)))</f>
        <v/>
      </c>
      <c r="DB95" s="277" t="str">
        <f ca="true">+IF(OFFSET('Sanitation Data'!$G$30,0,10*ROW('Sanitation Data'!G89))="","",OFFSET('Sanitation Data'!$G$30,0,10*ROW('Sanitation Data'!G89)))</f>
        <v/>
      </c>
      <c r="DC95" s="277" t="str">
        <f ca="true">+IF(OFFSET('Sanitation Data'!$G$31,0,10*ROW('Sanitation Data'!G89))="","",OFFSET('Sanitation Data'!$G$31,0,10*ROW('Sanitation Data'!G89)))</f>
        <v/>
      </c>
      <c r="DD95" s="277" t="str">
        <f ca="true">+IF(OFFSET('Sanitation Data'!$G$32,0,10*ROW('Sanitation Data'!G89))="","",OFFSET('Sanitation Data'!$G$32,0,10*ROW('Sanitation Data'!G89)))</f>
        <v/>
      </c>
      <c r="DE95" s="277" t="str">
        <f ca="true">+IF(OFFSET('Sanitation Data'!$H$28,0,10*ROW('Sanitation Data'!H89))="","",OFFSET('Sanitation Data'!$H$28,0,10*ROW('Sanitation Data'!H89)))</f>
        <v/>
      </c>
      <c r="DF95" s="277" t="str">
        <f ca="true">+IF(OFFSET('Sanitation Data'!$H$29,0,10*ROW('Sanitation Data'!H89))="","",OFFSET('Sanitation Data'!$H$29,0,10*ROW('Sanitation Data'!H89)))</f>
        <v/>
      </c>
      <c r="DG95" s="277" t="str">
        <f ca="true">+IF(OFFSET('Sanitation Data'!$H$30,0,10*ROW('Sanitation Data'!H89))="","",OFFSET('Sanitation Data'!$H$30,0,10*ROW('Sanitation Data'!H89)))</f>
        <v/>
      </c>
      <c r="DH95" s="277" t="str">
        <f ca="true">+IF(OFFSET('Sanitation Data'!$H$31,0,10*ROW('Sanitation Data'!H89))="","",OFFSET('Sanitation Data'!$H$31,0,10*ROW('Sanitation Data'!H89)))</f>
        <v/>
      </c>
      <c r="DI95" s="277" t="str">
        <f ca="true">+IF(OFFSET('Sanitation Data'!$H$32,0,10*ROW('Sanitation Data'!H89))="","",OFFSET('Sanitation Data'!$H$32,0,10*ROW('Sanitation Data'!H89)))</f>
        <v/>
      </c>
      <c r="DJ95" s="277" t="str">
        <f ca="true">+IF(OFFSET('Sanitation Data'!$I$28,0,10*ROW('Sanitation Data'!I89))="","",OFFSET('Sanitation Data'!$I$28,0,10*ROW('Sanitation Data'!I89)))</f>
        <v/>
      </c>
      <c r="DK95" s="277" t="str">
        <f ca="true">+IF(OFFSET('Sanitation Data'!$I$29,0,10*ROW('Sanitation Data'!I89))="","",OFFSET('Sanitation Data'!$I$29,0,10*ROW('Sanitation Data'!I89)))</f>
        <v/>
      </c>
      <c r="DL95" s="277" t="str">
        <f ca="true">+IF(OFFSET('Sanitation Data'!$I$30,0,10*ROW('Sanitation Data'!I89))="","",OFFSET('Sanitation Data'!$I$30,0,10*ROW('Sanitation Data'!I89)))</f>
        <v/>
      </c>
      <c r="DM95" s="277" t="str">
        <f ca="true">+IF(OFFSET('Sanitation Data'!$I$31,0,10*ROW('Sanitation Data'!I89))="","",OFFSET('Sanitation Data'!$I$31,0,10*ROW('Sanitation Data'!I89)))</f>
        <v/>
      </c>
      <c r="DN95" s="277" t="str">
        <f ca="true">+IF(OFFSET('Sanitation Data'!$I$32,0,10*ROW('Sanitation Data'!I89))="","",OFFSET('Sanitation Data'!$I$32,0,10*ROW('Sanitation Data'!I89)))</f>
        <v/>
      </c>
      <c r="DO95" s="277" t="str">
        <f ca="true">+IF(OFFSET('Hygiene Data'!$D$11,0,10*ROW('Hygiene Data'!D89))="","",OFFSET('Hygiene Data'!$D$11,0,10*ROW('Hygiene Data'!D89)))</f>
        <v/>
      </c>
      <c r="DP95" s="277" t="str">
        <f ca="true">+IF(OFFSET('Hygiene Data'!$D$12,0,10*ROW('Hygiene Data'!D89))="","",OFFSET('Hygiene Data'!$D$12,0,10*ROW('Hygiene Data'!D89)))</f>
        <v/>
      </c>
      <c r="DQ95" s="277" t="str">
        <f ca="true">+IF(OFFSET('Hygiene Data'!$D$13,0,10*ROW('Hygiene Data'!D89))="","",OFFSET('Hygiene Data'!$D$13,0,10*ROW('Hygiene Data'!D89)))</f>
        <v/>
      </c>
      <c r="DR95" s="277" t="str">
        <f ca="true">+IF(OFFSET('Hygiene Data'!$E$11,0,10*ROW('Hygiene Data'!E89))="","",OFFSET('Hygiene Data'!$E$11,0,10*ROW('Hygiene Data'!E89)))</f>
        <v/>
      </c>
      <c r="DS95" s="277" t="str">
        <f ca="true">+IF(OFFSET('Hygiene Data'!$E$12,0,10*ROW('Hygiene Data'!E89))="","",OFFSET('Hygiene Data'!$E$12,0,10*ROW('Hygiene Data'!E89)))</f>
        <v/>
      </c>
      <c r="DT95" s="277" t="str">
        <f ca="true">+IF(OFFSET('Hygiene Data'!$E$13,0,10*ROW('Hygiene Data'!E89))="","",OFFSET('Hygiene Data'!$E$13,0,10*ROW('Hygiene Data'!E89)))</f>
        <v/>
      </c>
      <c r="DU95" s="277" t="str">
        <f ca="true">+IF(OFFSET('Hygiene Data'!$F$11,0,10*ROW('Hygiene Data'!F89))="","",OFFSET('Hygiene Data'!$F$11,0,10*ROW('Hygiene Data'!F89)))</f>
        <v/>
      </c>
      <c r="DV95" s="277" t="str">
        <f ca="true">+IF(OFFSET('Hygiene Data'!$F$12,0,10*ROW('Hygiene Data'!F89))="","",OFFSET('Hygiene Data'!$F$12,0,10*ROW('Hygiene Data'!F89)))</f>
        <v/>
      </c>
      <c r="DW95" s="277" t="str">
        <f ca="true">+IF(OFFSET('Hygiene Data'!$F$13,0,10*ROW('Hygiene Data'!F89))="","",OFFSET('Hygiene Data'!$F$13,0,10*ROW('Hygiene Data'!F89)))</f>
        <v/>
      </c>
      <c r="DX95" s="277" t="str">
        <f ca="true">+IF(OFFSET('Hygiene Data'!$G$11,0,10*ROW('Hygiene Data'!G89))="","",OFFSET('Hygiene Data'!$G$11,0,10*ROW('Hygiene Data'!G89)))</f>
        <v/>
      </c>
      <c r="DY95" s="277" t="str">
        <f ca="true">+IF(OFFSET('Hygiene Data'!$G$12,0,10*ROW('Hygiene Data'!G89))="","",OFFSET('Hygiene Data'!$G$12,0,10*ROW('Hygiene Data'!G89)))</f>
        <v/>
      </c>
      <c r="DZ95" s="277" t="str">
        <f ca="true">+IF(OFFSET('Hygiene Data'!$G$13,0,10*ROW('Hygiene Data'!G89))="","",OFFSET('Hygiene Data'!$G$13,0,10*ROW('Hygiene Data'!G89)))</f>
        <v/>
      </c>
      <c r="EA95" s="277" t="str">
        <f ca="true">+IF(OFFSET('Hygiene Data'!$H$11,0,10*ROW('Hygiene Data'!H89))="","",OFFSET('Hygiene Data'!$H$11,0,10*ROW('Hygiene Data'!H89)))</f>
        <v/>
      </c>
      <c r="EB95" s="277" t="str">
        <f ca="true">+IF(OFFSET('Hygiene Data'!$H$12,0,10*ROW('Hygiene Data'!H89))="","",OFFSET('Hygiene Data'!$H$12,0,10*ROW('Hygiene Data'!H89)))</f>
        <v/>
      </c>
      <c r="EC95" s="277" t="str">
        <f ca="true">+IF(OFFSET('Hygiene Data'!$H$13,0,10*ROW('Hygiene Data'!H89))="","",OFFSET('Hygiene Data'!$H$13,0,10*ROW('Hygiene Data'!H89)))</f>
        <v/>
      </c>
      <c r="ED95" s="277" t="str">
        <f ca="true">+IF(OFFSET('Hygiene Data'!$I$11,0,10*ROW('Hygiene Data'!I89))="","",OFFSET('Hygiene Data'!$I$11,0,10*ROW('Hygiene Data'!I89)))</f>
        <v/>
      </c>
      <c r="EE95" s="277" t="str">
        <f ca="true">+IF(OFFSET('Hygiene Data'!$I$12,0,10*ROW('Hygiene Data'!I89))="","",OFFSET('Hygiene Data'!$I$12,0,10*ROW('Hygiene Data'!I89)))</f>
        <v/>
      </c>
      <c r="EF95" s="277"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3"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7"/>
      <c r="BS96" s="277" t="str">
        <f ca="true">+IF(OFFSET('Water Data'!$D$27,0,10*ROW('Water Data'!D90))="","",OFFSET('Water Data'!$D$27,0,10*ROW('Water Data'!D90)))</f>
        <v/>
      </c>
      <c r="BT96" s="277" t="str">
        <f ca="true">+IF(OFFSET('Water Data'!$D$28,0,10*ROW('Water Data'!D90))="","",OFFSET('Water Data'!$D$28,0,10*ROW('Water Data'!D90)))</f>
        <v/>
      </c>
      <c r="BU96" s="277" t="str">
        <f ca="true">+IF(OFFSET('Water Data'!$D$29,0,10*ROW('Water Data'!D90))="","",OFFSET('Water Data'!$D$29,0,10*ROW('Water Data'!D90)))</f>
        <v/>
      </c>
      <c r="BV96" s="277" t="str">
        <f ca="true">+IF(OFFSET('Water Data'!$E$27,0,10*ROW('Water Data'!E90))="","",OFFSET('Water Data'!$E$27,0,10*ROW('Water Data'!E90)))</f>
        <v/>
      </c>
      <c r="BW96" s="277" t="str">
        <f ca="true">+IF(OFFSET('Water Data'!$E$28,0,10*ROW('Water Data'!E90))="","",OFFSET('Water Data'!$E$28,0,10*ROW('Water Data'!E90)))</f>
        <v/>
      </c>
      <c r="BX96" s="277" t="str">
        <f ca="true">+IF(OFFSET('Water Data'!$E$29,0,10*ROW('Water Data'!E90))="","",OFFSET('Water Data'!$E$29,0,10*ROW('Water Data'!E90)))</f>
        <v/>
      </c>
      <c r="BY96" s="277" t="str">
        <f ca="true">+IF(OFFSET('Water Data'!$F$27,0,10*ROW('Water Data'!F90))="","",OFFSET('Water Data'!$F$27,0,10*ROW('Water Data'!F90)))</f>
        <v/>
      </c>
      <c r="BZ96" s="277" t="str">
        <f ca="true">+IF(OFFSET('Water Data'!$F$28,0,10*ROW('Water Data'!F90))="","",OFFSET('Water Data'!$F$28,0,10*ROW('Water Data'!F90)))</f>
        <v/>
      </c>
      <c r="CA96" s="277" t="str">
        <f ca="true">+IF(OFFSET('Water Data'!$F$29,0,10*ROW('Water Data'!F90))="","",OFFSET('Water Data'!$F$29,0,10*ROW('Water Data'!F90)))</f>
        <v/>
      </c>
      <c r="CB96" s="277" t="str">
        <f ca="true">+IF(OFFSET('Water Data'!$G$27,0,10*ROW('Water Data'!G90))="","",OFFSET('Water Data'!$G$27,0,10*ROW('Water Data'!G90)))</f>
        <v/>
      </c>
      <c r="CC96" s="277" t="str">
        <f ca="true">+IF(OFFSET('Water Data'!$G$28,0,10*ROW('Water Data'!G90))="","",OFFSET('Water Data'!$G$28,0,10*ROW('Water Data'!G90)))</f>
        <v/>
      </c>
      <c r="CD96" s="277" t="str">
        <f ca="true">+IF(OFFSET('Water Data'!$G$29,0,10*ROW('Water Data'!G90))="","",OFFSET('Water Data'!$G$29,0,10*ROW('Water Data'!G90)))</f>
        <v/>
      </c>
      <c r="CE96" s="277" t="str">
        <f ca="true">+IF(OFFSET('Water Data'!$H$27,0,10*ROW('Water Data'!H90))="","",OFFSET('Water Data'!$H$27,0,10*ROW('Water Data'!H90)))</f>
        <v/>
      </c>
      <c r="CF96" s="277" t="str">
        <f ca="true">+IF(OFFSET('Water Data'!$H$28,0,10*ROW('Water Data'!H90))="","",OFFSET('Water Data'!$H$28,0,10*ROW('Water Data'!H90)))</f>
        <v/>
      </c>
      <c r="CG96" s="277" t="str">
        <f ca="true">+IF(OFFSET('Water Data'!$H$29,0,10*ROW('Water Data'!H90))="","",OFFSET('Water Data'!$H$29,0,10*ROW('Water Data'!H90)))</f>
        <v/>
      </c>
      <c r="CH96" s="277" t="str">
        <f ca="true">+IF(OFFSET('Water Data'!$I$27,0,10*ROW('Water Data'!I90))="","",OFFSET('Water Data'!$I$27,0,10*ROW('Water Data'!I90)))</f>
        <v/>
      </c>
      <c r="CI96" s="277" t="str">
        <f ca="true">+IF(OFFSET('Water Data'!$I$28,0,10*ROW('Water Data'!I90))="","",OFFSET('Water Data'!$I$28,0,10*ROW('Water Data'!I90)))</f>
        <v/>
      </c>
      <c r="CJ96" s="277" t="str">
        <f ca="true">+IF(OFFSET('Water Data'!$I$29,0,10*ROW('Water Data'!I90))="","",OFFSET('Water Data'!$I$29,0,10*ROW('Water Data'!I90)))</f>
        <v/>
      </c>
      <c r="CK96" s="277" t="str">
        <f ca="true">+IF(OFFSET('Sanitation Data'!$D$28,0,10*ROW('Sanitation Data'!D90))="","",OFFSET('Sanitation Data'!$D$28,0,10*ROW('Sanitation Data'!D90)))</f>
        <v/>
      </c>
      <c r="CL96" s="277" t="str">
        <f ca="true">+IF(OFFSET('Sanitation Data'!$D$29,0,10*ROW('Sanitation Data'!D90))="","",OFFSET('Sanitation Data'!$D$29,0,10*ROW('Sanitation Data'!D90)))</f>
        <v/>
      </c>
      <c r="CM96" s="277" t="str">
        <f ca="true">+IF(OFFSET('Sanitation Data'!$D$30,0,10*ROW('Sanitation Data'!D90))="","",OFFSET('Sanitation Data'!$D$30,0,10*ROW('Sanitation Data'!D90)))</f>
        <v/>
      </c>
      <c r="CN96" s="277" t="str">
        <f ca="true">+IF(OFFSET('Sanitation Data'!$D$31,0,10*ROW('Sanitation Data'!D90))="","",OFFSET('Sanitation Data'!$D$31,0,10*ROW('Sanitation Data'!D90)))</f>
        <v/>
      </c>
      <c r="CO96" s="277" t="str">
        <f ca="true">+IF(OFFSET('Sanitation Data'!$D$32,0,10*ROW('Sanitation Data'!D90))="","",OFFSET('Sanitation Data'!$D$32,0,10*ROW('Sanitation Data'!D90)))</f>
        <v/>
      </c>
      <c r="CP96" s="277" t="str">
        <f ca="true">+IF(OFFSET('Sanitation Data'!$E$28,0,10*ROW('Sanitation Data'!E90))="","",OFFSET('Sanitation Data'!$E$28,0,10*ROW('Sanitation Data'!E90)))</f>
        <v/>
      </c>
      <c r="CQ96" s="277" t="str">
        <f ca="true">+IF(OFFSET('Sanitation Data'!$E$29,0,10*ROW('Sanitation Data'!E90))="","",OFFSET('Sanitation Data'!$E$29,0,10*ROW('Sanitation Data'!E90)))</f>
        <v/>
      </c>
      <c r="CR96" s="277" t="str">
        <f ca="true">+IF(OFFSET('Sanitation Data'!$E$30,0,10*ROW('Sanitation Data'!E90))="","",OFFSET('Sanitation Data'!$E$30,0,10*ROW('Sanitation Data'!E90)))</f>
        <v/>
      </c>
      <c r="CS96" s="277" t="str">
        <f ca="true">+IF(OFFSET('Sanitation Data'!$E$31,0,10*ROW('Sanitation Data'!E90))="","",OFFSET('Sanitation Data'!$E$31,0,10*ROW('Sanitation Data'!E90)))</f>
        <v/>
      </c>
      <c r="CT96" s="277" t="str">
        <f ca="true">+IF(OFFSET('Sanitation Data'!$E$32,0,10*ROW('Sanitation Data'!E90))="","",OFFSET('Sanitation Data'!$E$32,0,10*ROW('Sanitation Data'!E90)))</f>
        <v/>
      </c>
      <c r="CU96" s="277" t="str">
        <f ca="true">+IF(OFFSET('Sanitation Data'!$F$28,0,10*ROW('Sanitation Data'!F90))="","",OFFSET('Sanitation Data'!$F$28,0,10*ROW('Sanitation Data'!F90)))</f>
        <v/>
      </c>
      <c r="CV96" s="277" t="str">
        <f ca="true">+IF(OFFSET('Sanitation Data'!$F$29,0,10*ROW('Sanitation Data'!F90))="","",OFFSET('Sanitation Data'!$F$29,0,10*ROW('Sanitation Data'!F90)))</f>
        <v/>
      </c>
      <c r="CW96" s="277" t="str">
        <f ca="true">+IF(OFFSET('Sanitation Data'!$F$30,0,10*ROW('Sanitation Data'!F90))="","",OFFSET('Sanitation Data'!$F$30,0,10*ROW('Sanitation Data'!F90)))</f>
        <v/>
      </c>
      <c r="CX96" s="277" t="str">
        <f ca="true">+IF(OFFSET('Sanitation Data'!$F$31,0,10*ROW('Sanitation Data'!F90))="","",OFFSET('Sanitation Data'!$F$31,0,10*ROW('Sanitation Data'!F90)))</f>
        <v/>
      </c>
      <c r="CY96" s="277" t="str">
        <f ca="true">+IF(OFFSET('Sanitation Data'!$F$32,0,10*ROW('Sanitation Data'!F90))="","",OFFSET('Sanitation Data'!$F$32,0,10*ROW('Sanitation Data'!F90)))</f>
        <v/>
      </c>
      <c r="CZ96" s="277" t="str">
        <f ca="true">+IF(OFFSET('Sanitation Data'!$G$28,0,10*ROW('Sanitation Data'!G90))="","",OFFSET('Sanitation Data'!$G$28,0,10*ROW('Sanitation Data'!G90)))</f>
        <v/>
      </c>
      <c r="DA96" s="277" t="str">
        <f ca="true">+IF(OFFSET('Sanitation Data'!$G$29,0,10*ROW('Sanitation Data'!G90))="","",OFFSET('Sanitation Data'!$G$29,0,10*ROW('Sanitation Data'!G90)))</f>
        <v/>
      </c>
      <c r="DB96" s="277" t="str">
        <f ca="true">+IF(OFFSET('Sanitation Data'!$G$30,0,10*ROW('Sanitation Data'!G90))="","",OFFSET('Sanitation Data'!$G$30,0,10*ROW('Sanitation Data'!G90)))</f>
        <v/>
      </c>
      <c r="DC96" s="277" t="str">
        <f ca="true">+IF(OFFSET('Sanitation Data'!$G$31,0,10*ROW('Sanitation Data'!G90))="","",OFFSET('Sanitation Data'!$G$31,0,10*ROW('Sanitation Data'!G90)))</f>
        <v/>
      </c>
      <c r="DD96" s="277" t="str">
        <f ca="true">+IF(OFFSET('Sanitation Data'!$G$32,0,10*ROW('Sanitation Data'!G90))="","",OFFSET('Sanitation Data'!$G$32,0,10*ROW('Sanitation Data'!G90)))</f>
        <v/>
      </c>
      <c r="DE96" s="277" t="str">
        <f ca="true">+IF(OFFSET('Sanitation Data'!$H$28,0,10*ROW('Sanitation Data'!H90))="","",OFFSET('Sanitation Data'!$H$28,0,10*ROW('Sanitation Data'!H90)))</f>
        <v/>
      </c>
      <c r="DF96" s="277" t="str">
        <f ca="true">+IF(OFFSET('Sanitation Data'!$H$29,0,10*ROW('Sanitation Data'!H90))="","",OFFSET('Sanitation Data'!$H$29,0,10*ROW('Sanitation Data'!H90)))</f>
        <v/>
      </c>
      <c r="DG96" s="277" t="str">
        <f ca="true">+IF(OFFSET('Sanitation Data'!$H$30,0,10*ROW('Sanitation Data'!H90))="","",OFFSET('Sanitation Data'!$H$30,0,10*ROW('Sanitation Data'!H90)))</f>
        <v/>
      </c>
      <c r="DH96" s="277" t="str">
        <f ca="true">+IF(OFFSET('Sanitation Data'!$H$31,0,10*ROW('Sanitation Data'!H90))="","",OFFSET('Sanitation Data'!$H$31,0,10*ROW('Sanitation Data'!H90)))</f>
        <v/>
      </c>
      <c r="DI96" s="277" t="str">
        <f ca="true">+IF(OFFSET('Sanitation Data'!$H$32,0,10*ROW('Sanitation Data'!H90))="","",OFFSET('Sanitation Data'!$H$32,0,10*ROW('Sanitation Data'!H90)))</f>
        <v/>
      </c>
      <c r="DJ96" s="277" t="str">
        <f ca="true">+IF(OFFSET('Sanitation Data'!$I$28,0,10*ROW('Sanitation Data'!I90))="","",OFFSET('Sanitation Data'!$I$28,0,10*ROW('Sanitation Data'!I90)))</f>
        <v/>
      </c>
      <c r="DK96" s="277" t="str">
        <f ca="true">+IF(OFFSET('Sanitation Data'!$I$29,0,10*ROW('Sanitation Data'!I90))="","",OFFSET('Sanitation Data'!$I$29,0,10*ROW('Sanitation Data'!I90)))</f>
        <v/>
      </c>
      <c r="DL96" s="277" t="str">
        <f ca="true">+IF(OFFSET('Sanitation Data'!$I$30,0,10*ROW('Sanitation Data'!I90))="","",OFFSET('Sanitation Data'!$I$30,0,10*ROW('Sanitation Data'!I90)))</f>
        <v/>
      </c>
      <c r="DM96" s="277" t="str">
        <f ca="true">+IF(OFFSET('Sanitation Data'!$I$31,0,10*ROW('Sanitation Data'!I90))="","",OFFSET('Sanitation Data'!$I$31,0,10*ROW('Sanitation Data'!I90)))</f>
        <v/>
      </c>
      <c r="DN96" s="277" t="str">
        <f ca="true">+IF(OFFSET('Sanitation Data'!$I$32,0,10*ROW('Sanitation Data'!I90))="","",OFFSET('Sanitation Data'!$I$32,0,10*ROW('Sanitation Data'!I90)))</f>
        <v/>
      </c>
      <c r="DO96" s="277" t="str">
        <f ca="true">+IF(OFFSET('Hygiene Data'!$D$11,0,10*ROW('Hygiene Data'!D90))="","",OFFSET('Hygiene Data'!$D$11,0,10*ROW('Hygiene Data'!D90)))</f>
        <v/>
      </c>
      <c r="DP96" s="277" t="str">
        <f ca="true">+IF(OFFSET('Hygiene Data'!$D$12,0,10*ROW('Hygiene Data'!D90))="","",OFFSET('Hygiene Data'!$D$12,0,10*ROW('Hygiene Data'!D90)))</f>
        <v/>
      </c>
      <c r="DQ96" s="277" t="str">
        <f ca="true">+IF(OFFSET('Hygiene Data'!$D$13,0,10*ROW('Hygiene Data'!D90))="","",OFFSET('Hygiene Data'!$D$13,0,10*ROW('Hygiene Data'!D90)))</f>
        <v/>
      </c>
      <c r="DR96" s="277" t="str">
        <f ca="true">+IF(OFFSET('Hygiene Data'!$E$11,0,10*ROW('Hygiene Data'!E90))="","",OFFSET('Hygiene Data'!$E$11,0,10*ROW('Hygiene Data'!E90)))</f>
        <v/>
      </c>
      <c r="DS96" s="277" t="str">
        <f ca="true">+IF(OFFSET('Hygiene Data'!$E$12,0,10*ROW('Hygiene Data'!E90))="","",OFFSET('Hygiene Data'!$E$12,0,10*ROW('Hygiene Data'!E90)))</f>
        <v/>
      </c>
      <c r="DT96" s="277" t="str">
        <f ca="true">+IF(OFFSET('Hygiene Data'!$E$13,0,10*ROW('Hygiene Data'!E90))="","",OFFSET('Hygiene Data'!$E$13,0,10*ROW('Hygiene Data'!E90)))</f>
        <v/>
      </c>
      <c r="DU96" s="277" t="str">
        <f ca="true">+IF(OFFSET('Hygiene Data'!$F$11,0,10*ROW('Hygiene Data'!F90))="","",OFFSET('Hygiene Data'!$F$11,0,10*ROW('Hygiene Data'!F90)))</f>
        <v/>
      </c>
      <c r="DV96" s="277" t="str">
        <f ca="true">+IF(OFFSET('Hygiene Data'!$F$12,0,10*ROW('Hygiene Data'!F90))="","",OFFSET('Hygiene Data'!$F$12,0,10*ROW('Hygiene Data'!F90)))</f>
        <v/>
      </c>
      <c r="DW96" s="277" t="str">
        <f ca="true">+IF(OFFSET('Hygiene Data'!$F$13,0,10*ROW('Hygiene Data'!F90))="","",OFFSET('Hygiene Data'!$F$13,0,10*ROW('Hygiene Data'!F90)))</f>
        <v/>
      </c>
      <c r="DX96" s="277" t="str">
        <f ca="true">+IF(OFFSET('Hygiene Data'!$G$11,0,10*ROW('Hygiene Data'!G90))="","",OFFSET('Hygiene Data'!$G$11,0,10*ROW('Hygiene Data'!G90)))</f>
        <v/>
      </c>
      <c r="DY96" s="277" t="str">
        <f ca="true">+IF(OFFSET('Hygiene Data'!$G$12,0,10*ROW('Hygiene Data'!G90))="","",OFFSET('Hygiene Data'!$G$12,0,10*ROW('Hygiene Data'!G90)))</f>
        <v/>
      </c>
      <c r="DZ96" s="277" t="str">
        <f ca="true">+IF(OFFSET('Hygiene Data'!$G$13,0,10*ROW('Hygiene Data'!G90))="","",OFFSET('Hygiene Data'!$G$13,0,10*ROW('Hygiene Data'!G90)))</f>
        <v/>
      </c>
      <c r="EA96" s="277" t="str">
        <f ca="true">+IF(OFFSET('Hygiene Data'!$H$11,0,10*ROW('Hygiene Data'!H90))="","",OFFSET('Hygiene Data'!$H$11,0,10*ROW('Hygiene Data'!H90)))</f>
        <v/>
      </c>
      <c r="EB96" s="277" t="str">
        <f ca="true">+IF(OFFSET('Hygiene Data'!$H$12,0,10*ROW('Hygiene Data'!H90))="","",OFFSET('Hygiene Data'!$H$12,0,10*ROW('Hygiene Data'!H90)))</f>
        <v/>
      </c>
      <c r="EC96" s="277" t="str">
        <f ca="true">+IF(OFFSET('Hygiene Data'!$H$13,0,10*ROW('Hygiene Data'!H90))="","",OFFSET('Hygiene Data'!$H$13,0,10*ROW('Hygiene Data'!H90)))</f>
        <v/>
      </c>
      <c r="ED96" s="277" t="str">
        <f ca="true">+IF(OFFSET('Hygiene Data'!$I$11,0,10*ROW('Hygiene Data'!I90))="","",OFFSET('Hygiene Data'!$I$11,0,10*ROW('Hygiene Data'!I90)))</f>
        <v/>
      </c>
      <c r="EE96" s="277" t="str">
        <f ca="true">+IF(OFFSET('Hygiene Data'!$I$12,0,10*ROW('Hygiene Data'!I90))="","",OFFSET('Hygiene Data'!$I$12,0,10*ROW('Hygiene Data'!I90)))</f>
        <v/>
      </c>
      <c r="EF96" s="277"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3"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7"/>
      <c r="BS97" s="277" t="str">
        <f ca="true">+IF(OFFSET('Water Data'!$D$27,0,10*ROW('Water Data'!D91))="","",OFFSET('Water Data'!$D$27,0,10*ROW('Water Data'!D91)))</f>
        <v/>
      </c>
      <c r="BT97" s="277" t="str">
        <f ca="true">+IF(OFFSET('Water Data'!$D$28,0,10*ROW('Water Data'!D91))="","",OFFSET('Water Data'!$D$28,0,10*ROW('Water Data'!D91)))</f>
        <v/>
      </c>
      <c r="BU97" s="277" t="str">
        <f ca="true">+IF(OFFSET('Water Data'!$D$29,0,10*ROW('Water Data'!D91))="","",OFFSET('Water Data'!$D$29,0,10*ROW('Water Data'!D91)))</f>
        <v/>
      </c>
      <c r="BV97" s="277" t="str">
        <f ca="true">+IF(OFFSET('Water Data'!$E$27,0,10*ROW('Water Data'!E91))="","",OFFSET('Water Data'!$E$27,0,10*ROW('Water Data'!E91)))</f>
        <v/>
      </c>
      <c r="BW97" s="277" t="str">
        <f ca="true">+IF(OFFSET('Water Data'!$E$28,0,10*ROW('Water Data'!E91))="","",OFFSET('Water Data'!$E$28,0,10*ROW('Water Data'!E91)))</f>
        <v/>
      </c>
      <c r="BX97" s="277" t="str">
        <f ca="true">+IF(OFFSET('Water Data'!$E$29,0,10*ROW('Water Data'!E91))="","",OFFSET('Water Data'!$E$29,0,10*ROW('Water Data'!E91)))</f>
        <v/>
      </c>
      <c r="BY97" s="277" t="str">
        <f ca="true">+IF(OFFSET('Water Data'!$F$27,0,10*ROW('Water Data'!F91))="","",OFFSET('Water Data'!$F$27,0,10*ROW('Water Data'!F91)))</f>
        <v/>
      </c>
      <c r="BZ97" s="277" t="str">
        <f ca="true">+IF(OFFSET('Water Data'!$F$28,0,10*ROW('Water Data'!F91))="","",OFFSET('Water Data'!$F$28,0,10*ROW('Water Data'!F91)))</f>
        <v/>
      </c>
      <c r="CA97" s="277" t="str">
        <f ca="true">+IF(OFFSET('Water Data'!$F$29,0,10*ROW('Water Data'!F91))="","",OFFSET('Water Data'!$F$29,0,10*ROW('Water Data'!F91)))</f>
        <v/>
      </c>
      <c r="CB97" s="277" t="str">
        <f ca="true">+IF(OFFSET('Water Data'!$G$27,0,10*ROW('Water Data'!G91))="","",OFFSET('Water Data'!$G$27,0,10*ROW('Water Data'!G91)))</f>
        <v/>
      </c>
      <c r="CC97" s="277" t="str">
        <f ca="true">+IF(OFFSET('Water Data'!$G$28,0,10*ROW('Water Data'!G91))="","",OFFSET('Water Data'!$G$28,0,10*ROW('Water Data'!G91)))</f>
        <v/>
      </c>
      <c r="CD97" s="277" t="str">
        <f ca="true">+IF(OFFSET('Water Data'!$G$29,0,10*ROW('Water Data'!G91))="","",OFFSET('Water Data'!$G$29,0,10*ROW('Water Data'!G91)))</f>
        <v/>
      </c>
      <c r="CE97" s="277" t="str">
        <f ca="true">+IF(OFFSET('Water Data'!$H$27,0,10*ROW('Water Data'!H91))="","",OFFSET('Water Data'!$H$27,0,10*ROW('Water Data'!H91)))</f>
        <v/>
      </c>
      <c r="CF97" s="277" t="str">
        <f ca="true">+IF(OFFSET('Water Data'!$H$28,0,10*ROW('Water Data'!H91))="","",OFFSET('Water Data'!$H$28,0,10*ROW('Water Data'!H91)))</f>
        <v/>
      </c>
      <c r="CG97" s="277" t="str">
        <f ca="true">+IF(OFFSET('Water Data'!$H$29,0,10*ROW('Water Data'!H91))="","",OFFSET('Water Data'!$H$29,0,10*ROW('Water Data'!H91)))</f>
        <v/>
      </c>
      <c r="CH97" s="277" t="str">
        <f ca="true">+IF(OFFSET('Water Data'!$I$27,0,10*ROW('Water Data'!I91))="","",OFFSET('Water Data'!$I$27,0,10*ROW('Water Data'!I91)))</f>
        <v/>
      </c>
      <c r="CI97" s="277" t="str">
        <f ca="true">+IF(OFFSET('Water Data'!$I$28,0,10*ROW('Water Data'!I91))="","",OFFSET('Water Data'!$I$28,0,10*ROW('Water Data'!I91)))</f>
        <v/>
      </c>
      <c r="CJ97" s="277" t="str">
        <f ca="true">+IF(OFFSET('Water Data'!$I$29,0,10*ROW('Water Data'!I91))="","",OFFSET('Water Data'!$I$29,0,10*ROW('Water Data'!I91)))</f>
        <v/>
      </c>
      <c r="CK97" s="277" t="str">
        <f ca="true">+IF(OFFSET('Sanitation Data'!$D$28,0,10*ROW('Sanitation Data'!D91))="","",OFFSET('Sanitation Data'!$D$28,0,10*ROW('Sanitation Data'!D91)))</f>
        <v/>
      </c>
      <c r="CL97" s="277" t="str">
        <f ca="true">+IF(OFFSET('Sanitation Data'!$D$29,0,10*ROW('Sanitation Data'!D91))="","",OFFSET('Sanitation Data'!$D$29,0,10*ROW('Sanitation Data'!D91)))</f>
        <v/>
      </c>
      <c r="CM97" s="277" t="str">
        <f ca="true">+IF(OFFSET('Sanitation Data'!$D$30,0,10*ROW('Sanitation Data'!D91))="","",OFFSET('Sanitation Data'!$D$30,0,10*ROW('Sanitation Data'!D91)))</f>
        <v/>
      </c>
      <c r="CN97" s="277" t="str">
        <f ca="true">+IF(OFFSET('Sanitation Data'!$D$31,0,10*ROW('Sanitation Data'!D91))="","",OFFSET('Sanitation Data'!$D$31,0,10*ROW('Sanitation Data'!D91)))</f>
        <v/>
      </c>
      <c r="CO97" s="277" t="str">
        <f ca="true">+IF(OFFSET('Sanitation Data'!$D$32,0,10*ROW('Sanitation Data'!D91))="","",OFFSET('Sanitation Data'!$D$32,0,10*ROW('Sanitation Data'!D91)))</f>
        <v/>
      </c>
      <c r="CP97" s="277" t="str">
        <f ca="true">+IF(OFFSET('Sanitation Data'!$E$28,0,10*ROW('Sanitation Data'!E91))="","",OFFSET('Sanitation Data'!$E$28,0,10*ROW('Sanitation Data'!E91)))</f>
        <v/>
      </c>
      <c r="CQ97" s="277" t="str">
        <f ca="true">+IF(OFFSET('Sanitation Data'!$E$29,0,10*ROW('Sanitation Data'!E91))="","",OFFSET('Sanitation Data'!$E$29,0,10*ROW('Sanitation Data'!E91)))</f>
        <v/>
      </c>
      <c r="CR97" s="277" t="str">
        <f ca="true">+IF(OFFSET('Sanitation Data'!$E$30,0,10*ROW('Sanitation Data'!E91))="","",OFFSET('Sanitation Data'!$E$30,0,10*ROW('Sanitation Data'!E91)))</f>
        <v/>
      </c>
      <c r="CS97" s="277" t="str">
        <f ca="true">+IF(OFFSET('Sanitation Data'!$E$31,0,10*ROW('Sanitation Data'!E91))="","",OFFSET('Sanitation Data'!$E$31,0,10*ROW('Sanitation Data'!E91)))</f>
        <v/>
      </c>
      <c r="CT97" s="277" t="str">
        <f ca="true">+IF(OFFSET('Sanitation Data'!$E$32,0,10*ROW('Sanitation Data'!E91))="","",OFFSET('Sanitation Data'!$E$32,0,10*ROW('Sanitation Data'!E91)))</f>
        <v/>
      </c>
      <c r="CU97" s="277" t="str">
        <f ca="true">+IF(OFFSET('Sanitation Data'!$F$28,0,10*ROW('Sanitation Data'!F91))="","",OFFSET('Sanitation Data'!$F$28,0,10*ROW('Sanitation Data'!F91)))</f>
        <v/>
      </c>
      <c r="CV97" s="277" t="str">
        <f ca="true">+IF(OFFSET('Sanitation Data'!$F$29,0,10*ROW('Sanitation Data'!F91))="","",OFFSET('Sanitation Data'!$F$29,0,10*ROW('Sanitation Data'!F91)))</f>
        <v/>
      </c>
      <c r="CW97" s="277" t="str">
        <f ca="true">+IF(OFFSET('Sanitation Data'!$F$30,0,10*ROW('Sanitation Data'!F91))="","",OFFSET('Sanitation Data'!$F$30,0,10*ROW('Sanitation Data'!F91)))</f>
        <v/>
      </c>
      <c r="CX97" s="277" t="str">
        <f ca="true">+IF(OFFSET('Sanitation Data'!$F$31,0,10*ROW('Sanitation Data'!F91))="","",OFFSET('Sanitation Data'!$F$31,0,10*ROW('Sanitation Data'!F91)))</f>
        <v/>
      </c>
      <c r="CY97" s="277" t="str">
        <f ca="true">+IF(OFFSET('Sanitation Data'!$F$32,0,10*ROW('Sanitation Data'!F91))="","",OFFSET('Sanitation Data'!$F$32,0,10*ROW('Sanitation Data'!F91)))</f>
        <v/>
      </c>
      <c r="CZ97" s="277" t="str">
        <f ca="true">+IF(OFFSET('Sanitation Data'!$G$28,0,10*ROW('Sanitation Data'!G91))="","",OFFSET('Sanitation Data'!$G$28,0,10*ROW('Sanitation Data'!G91)))</f>
        <v/>
      </c>
      <c r="DA97" s="277" t="str">
        <f ca="true">+IF(OFFSET('Sanitation Data'!$G$29,0,10*ROW('Sanitation Data'!G91))="","",OFFSET('Sanitation Data'!$G$29,0,10*ROW('Sanitation Data'!G91)))</f>
        <v/>
      </c>
      <c r="DB97" s="277" t="str">
        <f ca="true">+IF(OFFSET('Sanitation Data'!$G$30,0,10*ROW('Sanitation Data'!G91))="","",OFFSET('Sanitation Data'!$G$30,0,10*ROW('Sanitation Data'!G91)))</f>
        <v/>
      </c>
      <c r="DC97" s="277" t="str">
        <f ca="true">+IF(OFFSET('Sanitation Data'!$G$31,0,10*ROW('Sanitation Data'!G91))="","",OFFSET('Sanitation Data'!$G$31,0,10*ROW('Sanitation Data'!G91)))</f>
        <v/>
      </c>
      <c r="DD97" s="277" t="str">
        <f ca="true">+IF(OFFSET('Sanitation Data'!$G$32,0,10*ROW('Sanitation Data'!G91))="","",OFFSET('Sanitation Data'!$G$32,0,10*ROW('Sanitation Data'!G91)))</f>
        <v/>
      </c>
      <c r="DE97" s="277" t="str">
        <f ca="true">+IF(OFFSET('Sanitation Data'!$H$28,0,10*ROW('Sanitation Data'!H91))="","",OFFSET('Sanitation Data'!$H$28,0,10*ROW('Sanitation Data'!H91)))</f>
        <v/>
      </c>
      <c r="DF97" s="277" t="str">
        <f ca="true">+IF(OFFSET('Sanitation Data'!$H$29,0,10*ROW('Sanitation Data'!H91))="","",OFFSET('Sanitation Data'!$H$29,0,10*ROW('Sanitation Data'!H91)))</f>
        <v/>
      </c>
      <c r="DG97" s="277" t="str">
        <f ca="true">+IF(OFFSET('Sanitation Data'!$H$30,0,10*ROW('Sanitation Data'!H91))="","",OFFSET('Sanitation Data'!$H$30,0,10*ROW('Sanitation Data'!H91)))</f>
        <v/>
      </c>
      <c r="DH97" s="277" t="str">
        <f ca="true">+IF(OFFSET('Sanitation Data'!$H$31,0,10*ROW('Sanitation Data'!H91))="","",OFFSET('Sanitation Data'!$H$31,0,10*ROW('Sanitation Data'!H91)))</f>
        <v/>
      </c>
      <c r="DI97" s="277" t="str">
        <f ca="true">+IF(OFFSET('Sanitation Data'!$H$32,0,10*ROW('Sanitation Data'!H91))="","",OFFSET('Sanitation Data'!$H$32,0,10*ROW('Sanitation Data'!H91)))</f>
        <v/>
      </c>
      <c r="DJ97" s="277" t="str">
        <f ca="true">+IF(OFFSET('Sanitation Data'!$I$28,0,10*ROW('Sanitation Data'!I91))="","",OFFSET('Sanitation Data'!$I$28,0,10*ROW('Sanitation Data'!I91)))</f>
        <v/>
      </c>
      <c r="DK97" s="277" t="str">
        <f ca="true">+IF(OFFSET('Sanitation Data'!$I$29,0,10*ROW('Sanitation Data'!I91))="","",OFFSET('Sanitation Data'!$I$29,0,10*ROW('Sanitation Data'!I91)))</f>
        <v/>
      </c>
      <c r="DL97" s="277" t="str">
        <f ca="true">+IF(OFFSET('Sanitation Data'!$I$30,0,10*ROW('Sanitation Data'!I91))="","",OFFSET('Sanitation Data'!$I$30,0,10*ROW('Sanitation Data'!I91)))</f>
        <v/>
      </c>
      <c r="DM97" s="277" t="str">
        <f ca="true">+IF(OFFSET('Sanitation Data'!$I$31,0,10*ROW('Sanitation Data'!I91))="","",OFFSET('Sanitation Data'!$I$31,0,10*ROW('Sanitation Data'!I91)))</f>
        <v/>
      </c>
      <c r="DN97" s="277" t="str">
        <f ca="true">+IF(OFFSET('Sanitation Data'!$I$32,0,10*ROW('Sanitation Data'!I91))="","",OFFSET('Sanitation Data'!$I$32,0,10*ROW('Sanitation Data'!I91)))</f>
        <v/>
      </c>
      <c r="DO97" s="277" t="str">
        <f ca="true">+IF(OFFSET('Hygiene Data'!$D$11,0,10*ROW('Hygiene Data'!D91))="","",OFFSET('Hygiene Data'!$D$11,0,10*ROW('Hygiene Data'!D91)))</f>
        <v/>
      </c>
      <c r="DP97" s="277" t="str">
        <f ca="true">+IF(OFFSET('Hygiene Data'!$D$12,0,10*ROW('Hygiene Data'!D91))="","",OFFSET('Hygiene Data'!$D$12,0,10*ROW('Hygiene Data'!D91)))</f>
        <v/>
      </c>
      <c r="DQ97" s="277" t="str">
        <f ca="true">+IF(OFFSET('Hygiene Data'!$D$13,0,10*ROW('Hygiene Data'!D91))="","",OFFSET('Hygiene Data'!$D$13,0,10*ROW('Hygiene Data'!D91)))</f>
        <v/>
      </c>
      <c r="DR97" s="277" t="str">
        <f ca="true">+IF(OFFSET('Hygiene Data'!$E$11,0,10*ROW('Hygiene Data'!E91))="","",OFFSET('Hygiene Data'!$E$11,0,10*ROW('Hygiene Data'!E91)))</f>
        <v/>
      </c>
      <c r="DS97" s="277" t="str">
        <f ca="true">+IF(OFFSET('Hygiene Data'!$E$12,0,10*ROW('Hygiene Data'!E91))="","",OFFSET('Hygiene Data'!$E$12,0,10*ROW('Hygiene Data'!E91)))</f>
        <v/>
      </c>
      <c r="DT97" s="277" t="str">
        <f ca="true">+IF(OFFSET('Hygiene Data'!$E$13,0,10*ROW('Hygiene Data'!E91))="","",OFFSET('Hygiene Data'!$E$13,0,10*ROW('Hygiene Data'!E91)))</f>
        <v/>
      </c>
      <c r="DU97" s="277" t="str">
        <f ca="true">+IF(OFFSET('Hygiene Data'!$F$11,0,10*ROW('Hygiene Data'!F91))="","",OFFSET('Hygiene Data'!$F$11,0,10*ROW('Hygiene Data'!F91)))</f>
        <v/>
      </c>
      <c r="DV97" s="277" t="str">
        <f ca="true">+IF(OFFSET('Hygiene Data'!$F$12,0,10*ROW('Hygiene Data'!F91))="","",OFFSET('Hygiene Data'!$F$12,0,10*ROW('Hygiene Data'!F91)))</f>
        <v/>
      </c>
      <c r="DW97" s="277" t="str">
        <f ca="true">+IF(OFFSET('Hygiene Data'!$F$13,0,10*ROW('Hygiene Data'!F91))="","",OFFSET('Hygiene Data'!$F$13,0,10*ROW('Hygiene Data'!F91)))</f>
        <v/>
      </c>
      <c r="DX97" s="277" t="str">
        <f ca="true">+IF(OFFSET('Hygiene Data'!$G$11,0,10*ROW('Hygiene Data'!G91))="","",OFFSET('Hygiene Data'!$G$11,0,10*ROW('Hygiene Data'!G91)))</f>
        <v/>
      </c>
      <c r="DY97" s="277" t="str">
        <f ca="true">+IF(OFFSET('Hygiene Data'!$G$12,0,10*ROW('Hygiene Data'!G91))="","",OFFSET('Hygiene Data'!$G$12,0,10*ROW('Hygiene Data'!G91)))</f>
        <v/>
      </c>
      <c r="DZ97" s="277" t="str">
        <f ca="true">+IF(OFFSET('Hygiene Data'!$G$13,0,10*ROW('Hygiene Data'!G91))="","",OFFSET('Hygiene Data'!$G$13,0,10*ROW('Hygiene Data'!G91)))</f>
        <v/>
      </c>
      <c r="EA97" s="277" t="str">
        <f ca="true">+IF(OFFSET('Hygiene Data'!$H$11,0,10*ROW('Hygiene Data'!H91))="","",OFFSET('Hygiene Data'!$H$11,0,10*ROW('Hygiene Data'!H91)))</f>
        <v/>
      </c>
      <c r="EB97" s="277" t="str">
        <f ca="true">+IF(OFFSET('Hygiene Data'!$H$12,0,10*ROW('Hygiene Data'!H91))="","",OFFSET('Hygiene Data'!$H$12,0,10*ROW('Hygiene Data'!H91)))</f>
        <v/>
      </c>
      <c r="EC97" s="277" t="str">
        <f ca="true">+IF(OFFSET('Hygiene Data'!$H$13,0,10*ROW('Hygiene Data'!H91))="","",OFFSET('Hygiene Data'!$H$13,0,10*ROW('Hygiene Data'!H91)))</f>
        <v/>
      </c>
      <c r="ED97" s="277" t="str">
        <f ca="true">+IF(OFFSET('Hygiene Data'!$I$11,0,10*ROW('Hygiene Data'!I91))="","",OFFSET('Hygiene Data'!$I$11,0,10*ROW('Hygiene Data'!I91)))</f>
        <v/>
      </c>
      <c r="EE97" s="277" t="str">
        <f ca="true">+IF(OFFSET('Hygiene Data'!$I$12,0,10*ROW('Hygiene Data'!I91))="","",OFFSET('Hygiene Data'!$I$12,0,10*ROW('Hygiene Data'!I91)))</f>
        <v/>
      </c>
      <c r="EF97" s="277"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3"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7"/>
      <c r="BS98" s="277" t="str">
        <f ca="true">+IF(OFFSET('Water Data'!$D$27,0,10*ROW('Water Data'!D92))="","",OFFSET('Water Data'!$D$27,0,10*ROW('Water Data'!D92)))</f>
        <v/>
      </c>
      <c r="BT98" s="277" t="str">
        <f ca="true">+IF(OFFSET('Water Data'!$D$28,0,10*ROW('Water Data'!D92))="","",OFFSET('Water Data'!$D$28,0,10*ROW('Water Data'!D92)))</f>
        <v/>
      </c>
      <c r="BU98" s="277" t="str">
        <f ca="true">+IF(OFFSET('Water Data'!$D$29,0,10*ROW('Water Data'!D92))="","",OFFSET('Water Data'!$D$29,0,10*ROW('Water Data'!D92)))</f>
        <v/>
      </c>
      <c r="BV98" s="277" t="str">
        <f ca="true">+IF(OFFSET('Water Data'!$E$27,0,10*ROW('Water Data'!E92))="","",OFFSET('Water Data'!$E$27,0,10*ROW('Water Data'!E92)))</f>
        <v/>
      </c>
      <c r="BW98" s="277" t="str">
        <f ca="true">+IF(OFFSET('Water Data'!$E$28,0,10*ROW('Water Data'!E92))="","",OFFSET('Water Data'!$E$28,0,10*ROW('Water Data'!E92)))</f>
        <v/>
      </c>
      <c r="BX98" s="277" t="str">
        <f ca="true">+IF(OFFSET('Water Data'!$E$29,0,10*ROW('Water Data'!E92))="","",OFFSET('Water Data'!$E$29,0,10*ROW('Water Data'!E92)))</f>
        <v/>
      </c>
      <c r="BY98" s="277" t="str">
        <f ca="true">+IF(OFFSET('Water Data'!$F$27,0,10*ROW('Water Data'!F92))="","",OFFSET('Water Data'!$F$27,0,10*ROW('Water Data'!F92)))</f>
        <v/>
      </c>
      <c r="BZ98" s="277" t="str">
        <f ca="true">+IF(OFFSET('Water Data'!$F$28,0,10*ROW('Water Data'!F92))="","",OFFSET('Water Data'!$F$28,0,10*ROW('Water Data'!F92)))</f>
        <v/>
      </c>
      <c r="CA98" s="277" t="str">
        <f ca="true">+IF(OFFSET('Water Data'!$F$29,0,10*ROW('Water Data'!F92))="","",OFFSET('Water Data'!$F$29,0,10*ROW('Water Data'!F92)))</f>
        <v/>
      </c>
      <c r="CB98" s="277" t="str">
        <f ca="true">+IF(OFFSET('Water Data'!$G$27,0,10*ROW('Water Data'!G92))="","",OFFSET('Water Data'!$G$27,0,10*ROW('Water Data'!G92)))</f>
        <v/>
      </c>
      <c r="CC98" s="277" t="str">
        <f ca="true">+IF(OFFSET('Water Data'!$G$28,0,10*ROW('Water Data'!G92))="","",OFFSET('Water Data'!$G$28,0,10*ROW('Water Data'!G92)))</f>
        <v/>
      </c>
      <c r="CD98" s="277" t="str">
        <f ca="true">+IF(OFFSET('Water Data'!$G$29,0,10*ROW('Water Data'!G92))="","",OFFSET('Water Data'!$G$29,0,10*ROW('Water Data'!G92)))</f>
        <v/>
      </c>
      <c r="CE98" s="277" t="str">
        <f ca="true">+IF(OFFSET('Water Data'!$H$27,0,10*ROW('Water Data'!H92))="","",OFFSET('Water Data'!$H$27,0,10*ROW('Water Data'!H92)))</f>
        <v/>
      </c>
      <c r="CF98" s="277" t="str">
        <f ca="true">+IF(OFFSET('Water Data'!$H$28,0,10*ROW('Water Data'!H92))="","",OFFSET('Water Data'!$H$28,0,10*ROW('Water Data'!H92)))</f>
        <v/>
      </c>
      <c r="CG98" s="277" t="str">
        <f ca="true">+IF(OFFSET('Water Data'!$H$29,0,10*ROW('Water Data'!H92))="","",OFFSET('Water Data'!$H$29,0,10*ROW('Water Data'!H92)))</f>
        <v/>
      </c>
      <c r="CH98" s="277" t="str">
        <f ca="true">+IF(OFFSET('Water Data'!$I$27,0,10*ROW('Water Data'!I92))="","",OFFSET('Water Data'!$I$27,0,10*ROW('Water Data'!I92)))</f>
        <v/>
      </c>
      <c r="CI98" s="277" t="str">
        <f ca="true">+IF(OFFSET('Water Data'!$I$28,0,10*ROW('Water Data'!I92))="","",OFFSET('Water Data'!$I$28,0,10*ROW('Water Data'!I92)))</f>
        <v/>
      </c>
      <c r="CJ98" s="277" t="str">
        <f ca="true">+IF(OFFSET('Water Data'!$I$29,0,10*ROW('Water Data'!I92))="","",OFFSET('Water Data'!$I$29,0,10*ROW('Water Data'!I92)))</f>
        <v/>
      </c>
      <c r="CK98" s="277" t="str">
        <f ca="true">+IF(OFFSET('Sanitation Data'!$D$28,0,10*ROW('Sanitation Data'!D92))="","",OFFSET('Sanitation Data'!$D$28,0,10*ROW('Sanitation Data'!D92)))</f>
        <v/>
      </c>
      <c r="CL98" s="277" t="str">
        <f ca="true">+IF(OFFSET('Sanitation Data'!$D$29,0,10*ROW('Sanitation Data'!D92))="","",OFFSET('Sanitation Data'!$D$29,0,10*ROW('Sanitation Data'!D92)))</f>
        <v/>
      </c>
      <c r="CM98" s="277" t="str">
        <f ca="true">+IF(OFFSET('Sanitation Data'!$D$30,0,10*ROW('Sanitation Data'!D92))="","",OFFSET('Sanitation Data'!$D$30,0,10*ROW('Sanitation Data'!D92)))</f>
        <v/>
      </c>
      <c r="CN98" s="277" t="str">
        <f ca="true">+IF(OFFSET('Sanitation Data'!$D$31,0,10*ROW('Sanitation Data'!D92))="","",OFFSET('Sanitation Data'!$D$31,0,10*ROW('Sanitation Data'!D92)))</f>
        <v/>
      </c>
      <c r="CO98" s="277" t="str">
        <f ca="true">+IF(OFFSET('Sanitation Data'!$D$32,0,10*ROW('Sanitation Data'!D92))="","",OFFSET('Sanitation Data'!$D$32,0,10*ROW('Sanitation Data'!D92)))</f>
        <v/>
      </c>
      <c r="CP98" s="277" t="str">
        <f ca="true">+IF(OFFSET('Sanitation Data'!$E$28,0,10*ROW('Sanitation Data'!E92))="","",OFFSET('Sanitation Data'!$E$28,0,10*ROW('Sanitation Data'!E92)))</f>
        <v/>
      </c>
      <c r="CQ98" s="277" t="str">
        <f ca="true">+IF(OFFSET('Sanitation Data'!$E$29,0,10*ROW('Sanitation Data'!E92))="","",OFFSET('Sanitation Data'!$E$29,0,10*ROW('Sanitation Data'!E92)))</f>
        <v/>
      </c>
      <c r="CR98" s="277" t="str">
        <f ca="true">+IF(OFFSET('Sanitation Data'!$E$30,0,10*ROW('Sanitation Data'!E92))="","",OFFSET('Sanitation Data'!$E$30,0,10*ROW('Sanitation Data'!E92)))</f>
        <v/>
      </c>
      <c r="CS98" s="277" t="str">
        <f ca="true">+IF(OFFSET('Sanitation Data'!$E$31,0,10*ROW('Sanitation Data'!E92))="","",OFFSET('Sanitation Data'!$E$31,0,10*ROW('Sanitation Data'!E92)))</f>
        <v/>
      </c>
      <c r="CT98" s="277" t="str">
        <f ca="true">+IF(OFFSET('Sanitation Data'!$E$32,0,10*ROW('Sanitation Data'!E92))="","",OFFSET('Sanitation Data'!$E$32,0,10*ROW('Sanitation Data'!E92)))</f>
        <v/>
      </c>
      <c r="CU98" s="277" t="str">
        <f ca="true">+IF(OFFSET('Sanitation Data'!$F$28,0,10*ROW('Sanitation Data'!F92))="","",OFFSET('Sanitation Data'!$F$28,0,10*ROW('Sanitation Data'!F92)))</f>
        <v/>
      </c>
      <c r="CV98" s="277" t="str">
        <f ca="true">+IF(OFFSET('Sanitation Data'!$F$29,0,10*ROW('Sanitation Data'!F92))="","",OFFSET('Sanitation Data'!$F$29,0,10*ROW('Sanitation Data'!F92)))</f>
        <v/>
      </c>
      <c r="CW98" s="277" t="str">
        <f ca="true">+IF(OFFSET('Sanitation Data'!$F$30,0,10*ROW('Sanitation Data'!F92))="","",OFFSET('Sanitation Data'!$F$30,0,10*ROW('Sanitation Data'!F92)))</f>
        <v/>
      </c>
      <c r="CX98" s="277" t="str">
        <f ca="true">+IF(OFFSET('Sanitation Data'!$F$31,0,10*ROW('Sanitation Data'!F92))="","",OFFSET('Sanitation Data'!$F$31,0,10*ROW('Sanitation Data'!F92)))</f>
        <v/>
      </c>
      <c r="CY98" s="277" t="str">
        <f ca="true">+IF(OFFSET('Sanitation Data'!$F$32,0,10*ROW('Sanitation Data'!F92))="","",OFFSET('Sanitation Data'!$F$32,0,10*ROW('Sanitation Data'!F92)))</f>
        <v/>
      </c>
      <c r="CZ98" s="277" t="str">
        <f ca="true">+IF(OFFSET('Sanitation Data'!$G$28,0,10*ROW('Sanitation Data'!G92))="","",OFFSET('Sanitation Data'!$G$28,0,10*ROW('Sanitation Data'!G92)))</f>
        <v/>
      </c>
      <c r="DA98" s="277" t="str">
        <f ca="true">+IF(OFFSET('Sanitation Data'!$G$29,0,10*ROW('Sanitation Data'!G92))="","",OFFSET('Sanitation Data'!$G$29,0,10*ROW('Sanitation Data'!G92)))</f>
        <v/>
      </c>
      <c r="DB98" s="277" t="str">
        <f ca="true">+IF(OFFSET('Sanitation Data'!$G$30,0,10*ROW('Sanitation Data'!G92))="","",OFFSET('Sanitation Data'!$G$30,0,10*ROW('Sanitation Data'!G92)))</f>
        <v/>
      </c>
      <c r="DC98" s="277" t="str">
        <f ca="true">+IF(OFFSET('Sanitation Data'!$G$31,0,10*ROW('Sanitation Data'!G92))="","",OFFSET('Sanitation Data'!$G$31,0,10*ROW('Sanitation Data'!G92)))</f>
        <v/>
      </c>
      <c r="DD98" s="277" t="str">
        <f ca="true">+IF(OFFSET('Sanitation Data'!$G$32,0,10*ROW('Sanitation Data'!G92))="","",OFFSET('Sanitation Data'!$G$32,0,10*ROW('Sanitation Data'!G92)))</f>
        <v/>
      </c>
      <c r="DE98" s="277" t="str">
        <f ca="true">+IF(OFFSET('Sanitation Data'!$H$28,0,10*ROW('Sanitation Data'!H92))="","",OFFSET('Sanitation Data'!$H$28,0,10*ROW('Sanitation Data'!H92)))</f>
        <v/>
      </c>
      <c r="DF98" s="277" t="str">
        <f ca="true">+IF(OFFSET('Sanitation Data'!$H$29,0,10*ROW('Sanitation Data'!H92))="","",OFFSET('Sanitation Data'!$H$29,0,10*ROW('Sanitation Data'!H92)))</f>
        <v/>
      </c>
      <c r="DG98" s="277" t="str">
        <f ca="true">+IF(OFFSET('Sanitation Data'!$H$30,0,10*ROW('Sanitation Data'!H92))="","",OFFSET('Sanitation Data'!$H$30,0,10*ROW('Sanitation Data'!H92)))</f>
        <v/>
      </c>
      <c r="DH98" s="277" t="str">
        <f ca="true">+IF(OFFSET('Sanitation Data'!$H$31,0,10*ROW('Sanitation Data'!H92))="","",OFFSET('Sanitation Data'!$H$31,0,10*ROW('Sanitation Data'!H92)))</f>
        <v/>
      </c>
      <c r="DI98" s="277" t="str">
        <f ca="true">+IF(OFFSET('Sanitation Data'!$H$32,0,10*ROW('Sanitation Data'!H92))="","",OFFSET('Sanitation Data'!$H$32,0,10*ROW('Sanitation Data'!H92)))</f>
        <v/>
      </c>
      <c r="DJ98" s="277" t="str">
        <f ca="true">+IF(OFFSET('Sanitation Data'!$I$28,0,10*ROW('Sanitation Data'!I92))="","",OFFSET('Sanitation Data'!$I$28,0,10*ROW('Sanitation Data'!I92)))</f>
        <v/>
      </c>
      <c r="DK98" s="277" t="str">
        <f ca="true">+IF(OFFSET('Sanitation Data'!$I$29,0,10*ROW('Sanitation Data'!I92))="","",OFFSET('Sanitation Data'!$I$29,0,10*ROW('Sanitation Data'!I92)))</f>
        <v/>
      </c>
      <c r="DL98" s="277" t="str">
        <f ca="true">+IF(OFFSET('Sanitation Data'!$I$30,0,10*ROW('Sanitation Data'!I92))="","",OFFSET('Sanitation Data'!$I$30,0,10*ROW('Sanitation Data'!I92)))</f>
        <v/>
      </c>
      <c r="DM98" s="277" t="str">
        <f ca="true">+IF(OFFSET('Sanitation Data'!$I$31,0,10*ROW('Sanitation Data'!I92))="","",OFFSET('Sanitation Data'!$I$31,0,10*ROW('Sanitation Data'!I92)))</f>
        <v/>
      </c>
      <c r="DN98" s="277" t="str">
        <f ca="true">+IF(OFFSET('Sanitation Data'!$I$32,0,10*ROW('Sanitation Data'!I92))="","",OFFSET('Sanitation Data'!$I$32,0,10*ROW('Sanitation Data'!I92)))</f>
        <v/>
      </c>
      <c r="DO98" s="277" t="str">
        <f ca="true">+IF(OFFSET('Hygiene Data'!$D$11,0,10*ROW('Hygiene Data'!D92))="","",OFFSET('Hygiene Data'!$D$11,0,10*ROW('Hygiene Data'!D92)))</f>
        <v/>
      </c>
      <c r="DP98" s="277" t="str">
        <f ca="true">+IF(OFFSET('Hygiene Data'!$D$12,0,10*ROW('Hygiene Data'!D92))="","",OFFSET('Hygiene Data'!$D$12,0,10*ROW('Hygiene Data'!D92)))</f>
        <v/>
      </c>
      <c r="DQ98" s="277" t="str">
        <f ca="true">+IF(OFFSET('Hygiene Data'!$D$13,0,10*ROW('Hygiene Data'!D92))="","",OFFSET('Hygiene Data'!$D$13,0,10*ROW('Hygiene Data'!D92)))</f>
        <v/>
      </c>
      <c r="DR98" s="277" t="str">
        <f ca="true">+IF(OFFSET('Hygiene Data'!$E$11,0,10*ROW('Hygiene Data'!E92))="","",OFFSET('Hygiene Data'!$E$11,0,10*ROW('Hygiene Data'!E92)))</f>
        <v/>
      </c>
      <c r="DS98" s="277" t="str">
        <f ca="true">+IF(OFFSET('Hygiene Data'!$E$12,0,10*ROW('Hygiene Data'!E92))="","",OFFSET('Hygiene Data'!$E$12,0,10*ROW('Hygiene Data'!E92)))</f>
        <v/>
      </c>
      <c r="DT98" s="277" t="str">
        <f ca="true">+IF(OFFSET('Hygiene Data'!$E$13,0,10*ROW('Hygiene Data'!E92))="","",OFFSET('Hygiene Data'!$E$13,0,10*ROW('Hygiene Data'!E92)))</f>
        <v/>
      </c>
      <c r="DU98" s="277" t="str">
        <f ca="true">+IF(OFFSET('Hygiene Data'!$F$11,0,10*ROW('Hygiene Data'!F92))="","",OFFSET('Hygiene Data'!$F$11,0,10*ROW('Hygiene Data'!F92)))</f>
        <v/>
      </c>
      <c r="DV98" s="277" t="str">
        <f ca="true">+IF(OFFSET('Hygiene Data'!$F$12,0,10*ROW('Hygiene Data'!F92))="","",OFFSET('Hygiene Data'!$F$12,0,10*ROW('Hygiene Data'!F92)))</f>
        <v/>
      </c>
      <c r="DW98" s="277" t="str">
        <f ca="true">+IF(OFFSET('Hygiene Data'!$F$13,0,10*ROW('Hygiene Data'!F92))="","",OFFSET('Hygiene Data'!$F$13,0,10*ROW('Hygiene Data'!F92)))</f>
        <v/>
      </c>
      <c r="DX98" s="277" t="str">
        <f ca="true">+IF(OFFSET('Hygiene Data'!$G$11,0,10*ROW('Hygiene Data'!G92))="","",OFFSET('Hygiene Data'!$G$11,0,10*ROW('Hygiene Data'!G92)))</f>
        <v/>
      </c>
      <c r="DY98" s="277" t="str">
        <f ca="true">+IF(OFFSET('Hygiene Data'!$G$12,0,10*ROW('Hygiene Data'!G92))="","",OFFSET('Hygiene Data'!$G$12,0,10*ROW('Hygiene Data'!G92)))</f>
        <v/>
      </c>
      <c r="DZ98" s="277" t="str">
        <f ca="true">+IF(OFFSET('Hygiene Data'!$G$13,0,10*ROW('Hygiene Data'!G92))="","",OFFSET('Hygiene Data'!$G$13,0,10*ROW('Hygiene Data'!G92)))</f>
        <v/>
      </c>
      <c r="EA98" s="277" t="str">
        <f ca="true">+IF(OFFSET('Hygiene Data'!$H$11,0,10*ROW('Hygiene Data'!H92))="","",OFFSET('Hygiene Data'!$H$11,0,10*ROW('Hygiene Data'!H92)))</f>
        <v/>
      </c>
      <c r="EB98" s="277" t="str">
        <f ca="true">+IF(OFFSET('Hygiene Data'!$H$12,0,10*ROW('Hygiene Data'!H92))="","",OFFSET('Hygiene Data'!$H$12,0,10*ROW('Hygiene Data'!H92)))</f>
        <v/>
      </c>
      <c r="EC98" s="277" t="str">
        <f ca="true">+IF(OFFSET('Hygiene Data'!$H$13,0,10*ROW('Hygiene Data'!H92))="","",OFFSET('Hygiene Data'!$H$13,0,10*ROW('Hygiene Data'!H92)))</f>
        <v/>
      </c>
      <c r="ED98" s="277" t="str">
        <f ca="true">+IF(OFFSET('Hygiene Data'!$I$11,0,10*ROW('Hygiene Data'!I92))="","",OFFSET('Hygiene Data'!$I$11,0,10*ROW('Hygiene Data'!I92)))</f>
        <v/>
      </c>
      <c r="EE98" s="277" t="str">
        <f ca="true">+IF(OFFSET('Hygiene Data'!$I$12,0,10*ROW('Hygiene Data'!I92))="","",OFFSET('Hygiene Data'!$I$12,0,10*ROW('Hygiene Data'!I92)))</f>
        <v/>
      </c>
      <c r="EF98" s="277"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3"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7"/>
      <c r="BS99" s="277" t="str">
        <f ca="true">+IF(OFFSET('Water Data'!$D$27,0,10*ROW('Water Data'!D93))="","",OFFSET('Water Data'!$D$27,0,10*ROW('Water Data'!D93)))</f>
        <v/>
      </c>
      <c r="BT99" s="277" t="str">
        <f ca="true">+IF(OFFSET('Water Data'!$D$28,0,10*ROW('Water Data'!D93))="","",OFFSET('Water Data'!$D$28,0,10*ROW('Water Data'!D93)))</f>
        <v/>
      </c>
      <c r="BU99" s="277" t="str">
        <f ca="true">+IF(OFFSET('Water Data'!$D$29,0,10*ROW('Water Data'!D93))="","",OFFSET('Water Data'!$D$29,0,10*ROW('Water Data'!D93)))</f>
        <v/>
      </c>
      <c r="BV99" s="277" t="str">
        <f ca="true">+IF(OFFSET('Water Data'!$E$27,0,10*ROW('Water Data'!E93))="","",OFFSET('Water Data'!$E$27,0,10*ROW('Water Data'!E93)))</f>
        <v/>
      </c>
      <c r="BW99" s="277" t="str">
        <f ca="true">+IF(OFFSET('Water Data'!$E$28,0,10*ROW('Water Data'!E93))="","",OFFSET('Water Data'!$E$28,0,10*ROW('Water Data'!E93)))</f>
        <v/>
      </c>
      <c r="BX99" s="277" t="str">
        <f ca="true">+IF(OFFSET('Water Data'!$E$29,0,10*ROW('Water Data'!E93))="","",OFFSET('Water Data'!$E$29,0,10*ROW('Water Data'!E93)))</f>
        <v/>
      </c>
      <c r="BY99" s="277" t="str">
        <f ca="true">+IF(OFFSET('Water Data'!$F$27,0,10*ROW('Water Data'!F93))="","",OFFSET('Water Data'!$F$27,0,10*ROW('Water Data'!F93)))</f>
        <v/>
      </c>
      <c r="BZ99" s="277" t="str">
        <f ca="true">+IF(OFFSET('Water Data'!$F$28,0,10*ROW('Water Data'!F93))="","",OFFSET('Water Data'!$F$28,0,10*ROW('Water Data'!F93)))</f>
        <v/>
      </c>
      <c r="CA99" s="277" t="str">
        <f ca="true">+IF(OFFSET('Water Data'!$F$29,0,10*ROW('Water Data'!F93))="","",OFFSET('Water Data'!$F$29,0,10*ROW('Water Data'!F93)))</f>
        <v/>
      </c>
      <c r="CB99" s="277" t="str">
        <f ca="true">+IF(OFFSET('Water Data'!$G$27,0,10*ROW('Water Data'!G93))="","",OFFSET('Water Data'!$G$27,0,10*ROW('Water Data'!G93)))</f>
        <v/>
      </c>
      <c r="CC99" s="277" t="str">
        <f ca="true">+IF(OFFSET('Water Data'!$G$28,0,10*ROW('Water Data'!G93))="","",OFFSET('Water Data'!$G$28,0,10*ROW('Water Data'!G93)))</f>
        <v/>
      </c>
      <c r="CD99" s="277" t="str">
        <f ca="true">+IF(OFFSET('Water Data'!$G$29,0,10*ROW('Water Data'!G93))="","",OFFSET('Water Data'!$G$29,0,10*ROW('Water Data'!G93)))</f>
        <v/>
      </c>
      <c r="CE99" s="277" t="str">
        <f ca="true">+IF(OFFSET('Water Data'!$H$27,0,10*ROW('Water Data'!H93))="","",OFFSET('Water Data'!$H$27,0,10*ROW('Water Data'!H93)))</f>
        <v/>
      </c>
      <c r="CF99" s="277" t="str">
        <f ca="true">+IF(OFFSET('Water Data'!$H$28,0,10*ROW('Water Data'!H93))="","",OFFSET('Water Data'!$H$28,0,10*ROW('Water Data'!H93)))</f>
        <v/>
      </c>
      <c r="CG99" s="277" t="str">
        <f ca="true">+IF(OFFSET('Water Data'!$H$29,0,10*ROW('Water Data'!H93))="","",OFFSET('Water Data'!$H$29,0,10*ROW('Water Data'!H93)))</f>
        <v/>
      </c>
      <c r="CH99" s="277" t="str">
        <f ca="true">+IF(OFFSET('Water Data'!$I$27,0,10*ROW('Water Data'!I93))="","",OFFSET('Water Data'!$I$27,0,10*ROW('Water Data'!I93)))</f>
        <v/>
      </c>
      <c r="CI99" s="277" t="str">
        <f ca="true">+IF(OFFSET('Water Data'!$I$28,0,10*ROW('Water Data'!I93))="","",OFFSET('Water Data'!$I$28,0,10*ROW('Water Data'!I93)))</f>
        <v/>
      </c>
      <c r="CJ99" s="277" t="str">
        <f ca="true">+IF(OFFSET('Water Data'!$I$29,0,10*ROW('Water Data'!I93))="","",OFFSET('Water Data'!$I$29,0,10*ROW('Water Data'!I93)))</f>
        <v/>
      </c>
      <c r="CK99" s="277" t="str">
        <f ca="true">+IF(OFFSET('Sanitation Data'!$D$28,0,10*ROW('Sanitation Data'!D93))="","",OFFSET('Sanitation Data'!$D$28,0,10*ROW('Sanitation Data'!D93)))</f>
        <v/>
      </c>
      <c r="CL99" s="277" t="str">
        <f ca="true">+IF(OFFSET('Sanitation Data'!$D$29,0,10*ROW('Sanitation Data'!D93))="","",OFFSET('Sanitation Data'!$D$29,0,10*ROW('Sanitation Data'!D93)))</f>
        <v/>
      </c>
      <c r="CM99" s="277" t="str">
        <f ca="true">+IF(OFFSET('Sanitation Data'!$D$30,0,10*ROW('Sanitation Data'!D93))="","",OFFSET('Sanitation Data'!$D$30,0,10*ROW('Sanitation Data'!D93)))</f>
        <v/>
      </c>
      <c r="CN99" s="277" t="str">
        <f ca="true">+IF(OFFSET('Sanitation Data'!$D$31,0,10*ROW('Sanitation Data'!D93))="","",OFFSET('Sanitation Data'!$D$31,0,10*ROW('Sanitation Data'!D93)))</f>
        <v/>
      </c>
      <c r="CO99" s="277" t="str">
        <f ca="true">+IF(OFFSET('Sanitation Data'!$D$32,0,10*ROW('Sanitation Data'!D93))="","",OFFSET('Sanitation Data'!$D$32,0,10*ROW('Sanitation Data'!D93)))</f>
        <v/>
      </c>
      <c r="CP99" s="277" t="str">
        <f ca="true">+IF(OFFSET('Sanitation Data'!$E$28,0,10*ROW('Sanitation Data'!E93))="","",OFFSET('Sanitation Data'!$E$28,0,10*ROW('Sanitation Data'!E93)))</f>
        <v/>
      </c>
      <c r="CQ99" s="277" t="str">
        <f ca="true">+IF(OFFSET('Sanitation Data'!$E$29,0,10*ROW('Sanitation Data'!E93))="","",OFFSET('Sanitation Data'!$E$29,0,10*ROW('Sanitation Data'!E93)))</f>
        <v/>
      </c>
      <c r="CR99" s="277" t="str">
        <f ca="true">+IF(OFFSET('Sanitation Data'!$E$30,0,10*ROW('Sanitation Data'!E93))="","",OFFSET('Sanitation Data'!$E$30,0,10*ROW('Sanitation Data'!E93)))</f>
        <v/>
      </c>
      <c r="CS99" s="277" t="str">
        <f ca="true">+IF(OFFSET('Sanitation Data'!$E$31,0,10*ROW('Sanitation Data'!E93))="","",OFFSET('Sanitation Data'!$E$31,0,10*ROW('Sanitation Data'!E93)))</f>
        <v/>
      </c>
      <c r="CT99" s="277" t="str">
        <f ca="true">+IF(OFFSET('Sanitation Data'!$E$32,0,10*ROW('Sanitation Data'!E93))="","",OFFSET('Sanitation Data'!$E$32,0,10*ROW('Sanitation Data'!E93)))</f>
        <v/>
      </c>
      <c r="CU99" s="277" t="str">
        <f ca="true">+IF(OFFSET('Sanitation Data'!$F$28,0,10*ROW('Sanitation Data'!F93))="","",OFFSET('Sanitation Data'!$F$28,0,10*ROW('Sanitation Data'!F93)))</f>
        <v/>
      </c>
      <c r="CV99" s="277" t="str">
        <f ca="true">+IF(OFFSET('Sanitation Data'!$F$29,0,10*ROW('Sanitation Data'!F93))="","",OFFSET('Sanitation Data'!$F$29,0,10*ROW('Sanitation Data'!F93)))</f>
        <v/>
      </c>
      <c r="CW99" s="277" t="str">
        <f ca="true">+IF(OFFSET('Sanitation Data'!$F$30,0,10*ROW('Sanitation Data'!F93))="","",OFFSET('Sanitation Data'!$F$30,0,10*ROW('Sanitation Data'!F93)))</f>
        <v/>
      </c>
      <c r="CX99" s="277" t="str">
        <f ca="true">+IF(OFFSET('Sanitation Data'!$F$31,0,10*ROW('Sanitation Data'!F93))="","",OFFSET('Sanitation Data'!$F$31,0,10*ROW('Sanitation Data'!F93)))</f>
        <v/>
      </c>
      <c r="CY99" s="277" t="str">
        <f ca="true">+IF(OFFSET('Sanitation Data'!$F$32,0,10*ROW('Sanitation Data'!F93))="","",OFFSET('Sanitation Data'!$F$32,0,10*ROW('Sanitation Data'!F93)))</f>
        <v/>
      </c>
      <c r="CZ99" s="277" t="str">
        <f ca="true">+IF(OFFSET('Sanitation Data'!$G$28,0,10*ROW('Sanitation Data'!G93))="","",OFFSET('Sanitation Data'!$G$28,0,10*ROW('Sanitation Data'!G93)))</f>
        <v/>
      </c>
      <c r="DA99" s="277" t="str">
        <f ca="true">+IF(OFFSET('Sanitation Data'!$G$29,0,10*ROW('Sanitation Data'!G93))="","",OFFSET('Sanitation Data'!$G$29,0,10*ROW('Sanitation Data'!G93)))</f>
        <v/>
      </c>
      <c r="DB99" s="277" t="str">
        <f ca="true">+IF(OFFSET('Sanitation Data'!$G$30,0,10*ROW('Sanitation Data'!G93))="","",OFFSET('Sanitation Data'!$G$30,0,10*ROW('Sanitation Data'!G93)))</f>
        <v/>
      </c>
      <c r="DC99" s="277" t="str">
        <f ca="true">+IF(OFFSET('Sanitation Data'!$G$31,0,10*ROW('Sanitation Data'!G93))="","",OFFSET('Sanitation Data'!$G$31,0,10*ROW('Sanitation Data'!G93)))</f>
        <v/>
      </c>
      <c r="DD99" s="277" t="str">
        <f ca="true">+IF(OFFSET('Sanitation Data'!$G$32,0,10*ROW('Sanitation Data'!G93))="","",OFFSET('Sanitation Data'!$G$32,0,10*ROW('Sanitation Data'!G93)))</f>
        <v/>
      </c>
      <c r="DE99" s="277" t="str">
        <f ca="true">+IF(OFFSET('Sanitation Data'!$H$28,0,10*ROW('Sanitation Data'!H93))="","",OFFSET('Sanitation Data'!$H$28,0,10*ROW('Sanitation Data'!H93)))</f>
        <v/>
      </c>
      <c r="DF99" s="277" t="str">
        <f ca="true">+IF(OFFSET('Sanitation Data'!$H$29,0,10*ROW('Sanitation Data'!H93))="","",OFFSET('Sanitation Data'!$H$29,0,10*ROW('Sanitation Data'!H93)))</f>
        <v/>
      </c>
      <c r="DG99" s="277" t="str">
        <f ca="true">+IF(OFFSET('Sanitation Data'!$H$30,0,10*ROW('Sanitation Data'!H93))="","",OFFSET('Sanitation Data'!$H$30,0,10*ROW('Sanitation Data'!H93)))</f>
        <v/>
      </c>
      <c r="DH99" s="277" t="str">
        <f ca="true">+IF(OFFSET('Sanitation Data'!$H$31,0,10*ROW('Sanitation Data'!H93))="","",OFFSET('Sanitation Data'!$H$31,0,10*ROW('Sanitation Data'!H93)))</f>
        <v/>
      </c>
      <c r="DI99" s="277" t="str">
        <f ca="true">+IF(OFFSET('Sanitation Data'!$H$32,0,10*ROW('Sanitation Data'!H93))="","",OFFSET('Sanitation Data'!$H$32,0,10*ROW('Sanitation Data'!H93)))</f>
        <v/>
      </c>
      <c r="DJ99" s="277" t="str">
        <f ca="true">+IF(OFFSET('Sanitation Data'!$I$28,0,10*ROW('Sanitation Data'!I93))="","",OFFSET('Sanitation Data'!$I$28,0,10*ROW('Sanitation Data'!I93)))</f>
        <v/>
      </c>
      <c r="DK99" s="277" t="str">
        <f ca="true">+IF(OFFSET('Sanitation Data'!$I$29,0,10*ROW('Sanitation Data'!I93))="","",OFFSET('Sanitation Data'!$I$29,0,10*ROW('Sanitation Data'!I93)))</f>
        <v/>
      </c>
      <c r="DL99" s="277" t="str">
        <f ca="true">+IF(OFFSET('Sanitation Data'!$I$30,0,10*ROW('Sanitation Data'!I93))="","",OFFSET('Sanitation Data'!$I$30,0,10*ROW('Sanitation Data'!I93)))</f>
        <v/>
      </c>
      <c r="DM99" s="277" t="str">
        <f ca="true">+IF(OFFSET('Sanitation Data'!$I$31,0,10*ROW('Sanitation Data'!I93))="","",OFFSET('Sanitation Data'!$I$31,0,10*ROW('Sanitation Data'!I93)))</f>
        <v/>
      </c>
      <c r="DN99" s="277" t="str">
        <f ca="true">+IF(OFFSET('Sanitation Data'!$I$32,0,10*ROW('Sanitation Data'!I93))="","",OFFSET('Sanitation Data'!$I$32,0,10*ROW('Sanitation Data'!I93)))</f>
        <v/>
      </c>
      <c r="DO99" s="277" t="str">
        <f ca="true">+IF(OFFSET('Hygiene Data'!$D$11,0,10*ROW('Hygiene Data'!D93))="","",OFFSET('Hygiene Data'!$D$11,0,10*ROW('Hygiene Data'!D93)))</f>
        <v/>
      </c>
      <c r="DP99" s="277" t="str">
        <f ca="true">+IF(OFFSET('Hygiene Data'!$D$12,0,10*ROW('Hygiene Data'!D93))="","",OFFSET('Hygiene Data'!$D$12,0,10*ROW('Hygiene Data'!D93)))</f>
        <v/>
      </c>
      <c r="DQ99" s="277" t="str">
        <f ca="true">+IF(OFFSET('Hygiene Data'!$D$13,0,10*ROW('Hygiene Data'!D93))="","",OFFSET('Hygiene Data'!$D$13,0,10*ROW('Hygiene Data'!D93)))</f>
        <v/>
      </c>
      <c r="DR99" s="277" t="str">
        <f ca="true">+IF(OFFSET('Hygiene Data'!$E$11,0,10*ROW('Hygiene Data'!E93))="","",OFFSET('Hygiene Data'!$E$11,0,10*ROW('Hygiene Data'!E93)))</f>
        <v/>
      </c>
      <c r="DS99" s="277" t="str">
        <f ca="true">+IF(OFFSET('Hygiene Data'!$E$12,0,10*ROW('Hygiene Data'!E93))="","",OFFSET('Hygiene Data'!$E$12,0,10*ROW('Hygiene Data'!E93)))</f>
        <v/>
      </c>
      <c r="DT99" s="277" t="str">
        <f ca="true">+IF(OFFSET('Hygiene Data'!$E$13,0,10*ROW('Hygiene Data'!E93))="","",OFFSET('Hygiene Data'!$E$13,0,10*ROW('Hygiene Data'!E93)))</f>
        <v/>
      </c>
      <c r="DU99" s="277" t="str">
        <f ca="true">+IF(OFFSET('Hygiene Data'!$F$11,0,10*ROW('Hygiene Data'!F93))="","",OFFSET('Hygiene Data'!$F$11,0,10*ROW('Hygiene Data'!F93)))</f>
        <v/>
      </c>
      <c r="DV99" s="277" t="str">
        <f ca="true">+IF(OFFSET('Hygiene Data'!$F$12,0,10*ROW('Hygiene Data'!F93))="","",OFFSET('Hygiene Data'!$F$12,0,10*ROW('Hygiene Data'!F93)))</f>
        <v/>
      </c>
      <c r="DW99" s="277" t="str">
        <f ca="true">+IF(OFFSET('Hygiene Data'!$F$13,0,10*ROW('Hygiene Data'!F93))="","",OFFSET('Hygiene Data'!$F$13,0,10*ROW('Hygiene Data'!F93)))</f>
        <v/>
      </c>
      <c r="DX99" s="277" t="str">
        <f ca="true">+IF(OFFSET('Hygiene Data'!$G$11,0,10*ROW('Hygiene Data'!G93))="","",OFFSET('Hygiene Data'!$G$11,0,10*ROW('Hygiene Data'!G93)))</f>
        <v/>
      </c>
      <c r="DY99" s="277" t="str">
        <f ca="true">+IF(OFFSET('Hygiene Data'!$G$12,0,10*ROW('Hygiene Data'!G93))="","",OFFSET('Hygiene Data'!$G$12,0,10*ROW('Hygiene Data'!G93)))</f>
        <v/>
      </c>
      <c r="DZ99" s="277" t="str">
        <f ca="true">+IF(OFFSET('Hygiene Data'!$G$13,0,10*ROW('Hygiene Data'!G93))="","",OFFSET('Hygiene Data'!$G$13,0,10*ROW('Hygiene Data'!G93)))</f>
        <v/>
      </c>
      <c r="EA99" s="277" t="str">
        <f ca="true">+IF(OFFSET('Hygiene Data'!$H$11,0,10*ROW('Hygiene Data'!H93))="","",OFFSET('Hygiene Data'!$H$11,0,10*ROW('Hygiene Data'!H93)))</f>
        <v/>
      </c>
      <c r="EB99" s="277" t="str">
        <f ca="true">+IF(OFFSET('Hygiene Data'!$H$12,0,10*ROW('Hygiene Data'!H93))="","",OFFSET('Hygiene Data'!$H$12,0,10*ROW('Hygiene Data'!H93)))</f>
        <v/>
      </c>
      <c r="EC99" s="277" t="str">
        <f ca="true">+IF(OFFSET('Hygiene Data'!$H$13,0,10*ROW('Hygiene Data'!H93))="","",OFFSET('Hygiene Data'!$H$13,0,10*ROW('Hygiene Data'!H93)))</f>
        <v/>
      </c>
      <c r="ED99" s="277" t="str">
        <f ca="true">+IF(OFFSET('Hygiene Data'!$I$11,0,10*ROW('Hygiene Data'!I93))="","",OFFSET('Hygiene Data'!$I$11,0,10*ROW('Hygiene Data'!I93)))</f>
        <v/>
      </c>
      <c r="EE99" s="277" t="str">
        <f ca="true">+IF(OFFSET('Hygiene Data'!$I$12,0,10*ROW('Hygiene Data'!I93))="","",OFFSET('Hygiene Data'!$I$12,0,10*ROW('Hygiene Data'!I93)))</f>
        <v/>
      </c>
      <c r="EF99" s="277"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3"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7"/>
      <c r="BS100" s="277" t="str">
        <f ca="true">+IF(OFFSET('Water Data'!$D$27,0,10*ROW('Water Data'!D94))="","",OFFSET('Water Data'!$D$27,0,10*ROW('Water Data'!D94)))</f>
        <v/>
      </c>
      <c r="BT100" s="277" t="str">
        <f ca="true">+IF(OFFSET('Water Data'!$D$28,0,10*ROW('Water Data'!D94))="","",OFFSET('Water Data'!$D$28,0,10*ROW('Water Data'!D94)))</f>
        <v/>
      </c>
      <c r="BU100" s="277" t="str">
        <f ca="true">+IF(OFFSET('Water Data'!$D$29,0,10*ROW('Water Data'!D94))="","",OFFSET('Water Data'!$D$29,0,10*ROW('Water Data'!D94)))</f>
        <v/>
      </c>
      <c r="BV100" s="277" t="str">
        <f ca="true">+IF(OFFSET('Water Data'!$E$27,0,10*ROW('Water Data'!E94))="","",OFFSET('Water Data'!$E$27,0,10*ROW('Water Data'!E94)))</f>
        <v/>
      </c>
      <c r="BW100" s="277" t="str">
        <f ca="true">+IF(OFFSET('Water Data'!$E$28,0,10*ROW('Water Data'!E94))="","",OFFSET('Water Data'!$E$28,0,10*ROW('Water Data'!E94)))</f>
        <v/>
      </c>
      <c r="BX100" s="277" t="str">
        <f ca="true">+IF(OFFSET('Water Data'!$E$29,0,10*ROW('Water Data'!E94))="","",OFFSET('Water Data'!$E$29,0,10*ROW('Water Data'!E94)))</f>
        <v/>
      </c>
      <c r="BY100" s="277" t="str">
        <f ca="true">+IF(OFFSET('Water Data'!$F$27,0,10*ROW('Water Data'!F94))="","",OFFSET('Water Data'!$F$27,0,10*ROW('Water Data'!F94)))</f>
        <v/>
      </c>
      <c r="BZ100" s="277" t="str">
        <f ca="true">+IF(OFFSET('Water Data'!$F$28,0,10*ROW('Water Data'!F94))="","",OFFSET('Water Data'!$F$28,0,10*ROW('Water Data'!F94)))</f>
        <v/>
      </c>
      <c r="CA100" s="277" t="str">
        <f ca="true">+IF(OFFSET('Water Data'!$F$29,0,10*ROW('Water Data'!F94))="","",OFFSET('Water Data'!$F$29,0,10*ROW('Water Data'!F94)))</f>
        <v/>
      </c>
      <c r="CB100" s="277" t="str">
        <f ca="true">+IF(OFFSET('Water Data'!$G$27,0,10*ROW('Water Data'!G94))="","",OFFSET('Water Data'!$G$27,0,10*ROW('Water Data'!G94)))</f>
        <v/>
      </c>
      <c r="CC100" s="277" t="str">
        <f ca="true">+IF(OFFSET('Water Data'!$G$28,0,10*ROW('Water Data'!G94))="","",OFFSET('Water Data'!$G$28,0,10*ROW('Water Data'!G94)))</f>
        <v/>
      </c>
      <c r="CD100" s="277" t="str">
        <f ca="true">+IF(OFFSET('Water Data'!$G$29,0,10*ROW('Water Data'!G94))="","",OFFSET('Water Data'!$G$29,0,10*ROW('Water Data'!G94)))</f>
        <v/>
      </c>
      <c r="CE100" s="277" t="str">
        <f ca="true">+IF(OFFSET('Water Data'!$H$27,0,10*ROW('Water Data'!H94))="","",OFFSET('Water Data'!$H$27,0,10*ROW('Water Data'!H94)))</f>
        <v/>
      </c>
      <c r="CF100" s="277" t="str">
        <f ca="true">+IF(OFFSET('Water Data'!$H$28,0,10*ROW('Water Data'!H94))="","",OFFSET('Water Data'!$H$28,0,10*ROW('Water Data'!H94)))</f>
        <v/>
      </c>
      <c r="CG100" s="277" t="str">
        <f ca="true">+IF(OFFSET('Water Data'!$H$29,0,10*ROW('Water Data'!H94))="","",OFFSET('Water Data'!$H$29,0,10*ROW('Water Data'!H94)))</f>
        <v/>
      </c>
      <c r="CH100" s="277" t="str">
        <f ca="true">+IF(OFFSET('Water Data'!$I$27,0,10*ROW('Water Data'!I94))="","",OFFSET('Water Data'!$I$27,0,10*ROW('Water Data'!I94)))</f>
        <v/>
      </c>
      <c r="CI100" s="277" t="str">
        <f ca="true">+IF(OFFSET('Water Data'!$I$28,0,10*ROW('Water Data'!I94))="","",OFFSET('Water Data'!$I$28,0,10*ROW('Water Data'!I94)))</f>
        <v/>
      </c>
      <c r="CJ100" s="277" t="str">
        <f ca="true">+IF(OFFSET('Water Data'!$I$29,0,10*ROW('Water Data'!I94))="","",OFFSET('Water Data'!$I$29,0,10*ROW('Water Data'!I94)))</f>
        <v/>
      </c>
      <c r="CK100" s="277" t="str">
        <f ca="true">+IF(OFFSET('Sanitation Data'!$D$28,0,10*ROW('Sanitation Data'!D94))="","",OFFSET('Sanitation Data'!$D$28,0,10*ROW('Sanitation Data'!D94)))</f>
        <v/>
      </c>
      <c r="CL100" s="277" t="str">
        <f ca="true">+IF(OFFSET('Sanitation Data'!$D$29,0,10*ROW('Sanitation Data'!D94))="","",OFFSET('Sanitation Data'!$D$29,0,10*ROW('Sanitation Data'!D94)))</f>
        <v/>
      </c>
      <c r="CM100" s="277" t="str">
        <f ca="true">+IF(OFFSET('Sanitation Data'!$D$30,0,10*ROW('Sanitation Data'!D94))="","",OFFSET('Sanitation Data'!$D$30,0,10*ROW('Sanitation Data'!D94)))</f>
        <v/>
      </c>
      <c r="CN100" s="277" t="str">
        <f ca="true">+IF(OFFSET('Sanitation Data'!$D$31,0,10*ROW('Sanitation Data'!D94))="","",OFFSET('Sanitation Data'!$D$31,0,10*ROW('Sanitation Data'!D94)))</f>
        <v/>
      </c>
      <c r="CO100" s="277" t="str">
        <f ca="true">+IF(OFFSET('Sanitation Data'!$D$32,0,10*ROW('Sanitation Data'!D94))="","",OFFSET('Sanitation Data'!$D$32,0,10*ROW('Sanitation Data'!D94)))</f>
        <v/>
      </c>
      <c r="CP100" s="277" t="str">
        <f ca="true">+IF(OFFSET('Sanitation Data'!$E$28,0,10*ROW('Sanitation Data'!E94))="","",OFFSET('Sanitation Data'!$E$28,0,10*ROW('Sanitation Data'!E94)))</f>
        <v/>
      </c>
      <c r="CQ100" s="277" t="str">
        <f ca="true">+IF(OFFSET('Sanitation Data'!$E$29,0,10*ROW('Sanitation Data'!E94))="","",OFFSET('Sanitation Data'!$E$29,0,10*ROW('Sanitation Data'!E94)))</f>
        <v/>
      </c>
      <c r="CR100" s="277" t="str">
        <f ca="true">+IF(OFFSET('Sanitation Data'!$E$30,0,10*ROW('Sanitation Data'!E94))="","",OFFSET('Sanitation Data'!$E$30,0,10*ROW('Sanitation Data'!E94)))</f>
        <v/>
      </c>
      <c r="CS100" s="277" t="str">
        <f ca="true">+IF(OFFSET('Sanitation Data'!$E$31,0,10*ROW('Sanitation Data'!E94))="","",OFFSET('Sanitation Data'!$E$31,0,10*ROW('Sanitation Data'!E94)))</f>
        <v/>
      </c>
      <c r="CT100" s="277" t="str">
        <f ca="true">+IF(OFFSET('Sanitation Data'!$E$32,0,10*ROW('Sanitation Data'!E94))="","",OFFSET('Sanitation Data'!$E$32,0,10*ROW('Sanitation Data'!E94)))</f>
        <v/>
      </c>
      <c r="CU100" s="277" t="str">
        <f ca="true">+IF(OFFSET('Sanitation Data'!$F$28,0,10*ROW('Sanitation Data'!F94))="","",OFFSET('Sanitation Data'!$F$28,0,10*ROW('Sanitation Data'!F94)))</f>
        <v/>
      </c>
      <c r="CV100" s="277" t="str">
        <f ca="true">+IF(OFFSET('Sanitation Data'!$F$29,0,10*ROW('Sanitation Data'!F94))="","",OFFSET('Sanitation Data'!$F$29,0,10*ROW('Sanitation Data'!F94)))</f>
        <v/>
      </c>
      <c r="CW100" s="277" t="str">
        <f ca="true">+IF(OFFSET('Sanitation Data'!$F$30,0,10*ROW('Sanitation Data'!F94))="","",OFFSET('Sanitation Data'!$F$30,0,10*ROW('Sanitation Data'!F94)))</f>
        <v/>
      </c>
      <c r="CX100" s="277" t="str">
        <f ca="true">+IF(OFFSET('Sanitation Data'!$F$31,0,10*ROW('Sanitation Data'!F94))="","",OFFSET('Sanitation Data'!$F$31,0,10*ROW('Sanitation Data'!F94)))</f>
        <v/>
      </c>
      <c r="CY100" s="277" t="str">
        <f ca="true">+IF(OFFSET('Sanitation Data'!$F$32,0,10*ROW('Sanitation Data'!F94))="","",OFFSET('Sanitation Data'!$F$32,0,10*ROW('Sanitation Data'!F94)))</f>
        <v/>
      </c>
      <c r="CZ100" s="277" t="str">
        <f ca="true">+IF(OFFSET('Sanitation Data'!$G$28,0,10*ROW('Sanitation Data'!G94))="","",OFFSET('Sanitation Data'!$G$28,0,10*ROW('Sanitation Data'!G94)))</f>
        <v/>
      </c>
      <c r="DA100" s="277" t="str">
        <f ca="true">+IF(OFFSET('Sanitation Data'!$G$29,0,10*ROW('Sanitation Data'!G94))="","",OFFSET('Sanitation Data'!$G$29,0,10*ROW('Sanitation Data'!G94)))</f>
        <v/>
      </c>
      <c r="DB100" s="277" t="str">
        <f ca="true">+IF(OFFSET('Sanitation Data'!$G$30,0,10*ROW('Sanitation Data'!G94))="","",OFFSET('Sanitation Data'!$G$30,0,10*ROW('Sanitation Data'!G94)))</f>
        <v/>
      </c>
      <c r="DC100" s="277" t="str">
        <f ca="true">+IF(OFFSET('Sanitation Data'!$G$31,0,10*ROW('Sanitation Data'!G94))="","",OFFSET('Sanitation Data'!$G$31,0,10*ROW('Sanitation Data'!G94)))</f>
        <v/>
      </c>
      <c r="DD100" s="277" t="str">
        <f ca="true">+IF(OFFSET('Sanitation Data'!$G$32,0,10*ROW('Sanitation Data'!G94))="","",OFFSET('Sanitation Data'!$G$32,0,10*ROW('Sanitation Data'!G94)))</f>
        <v/>
      </c>
      <c r="DE100" s="277" t="str">
        <f ca="true">+IF(OFFSET('Sanitation Data'!$H$28,0,10*ROW('Sanitation Data'!H94))="","",OFFSET('Sanitation Data'!$H$28,0,10*ROW('Sanitation Data'!H94)))</f>
        <v/>
      </c>
      <c r="DF100" s="277" t="str">
        <f ca="true">+IF(OFFSET('Sanitation Data'!$H$29,0,10*ROW('Sanitation Data'!H94))="","",OFFSET('Sanitation Data'!$H$29,0,10*ROW('Sanitation Data'!H94)))</f>
        <v/>
      </c>
      <c r="DG100" s="277" t="str">
        <f ca="true">+IF(OFFSET('Sanitation Data'!$H$30,0,10*ROW('Sanitation Data'!H94))="","",OFFSET('Sanitation Data'!$H$30,0,10*ROW('Sanitation Data'!H94)))</f>
        <v/>
      </c>
      <c r="DH100" s="277" t="str">
        <f ca="true">+IF(OFFSET('Sanitation Data'!$H$31,0,10*ROW('Sanitation Data'!H94))="","",OFFSET('Sanitation Data'!$H$31,0,10*ROW('Sanitation Data'!H94)))</f>
        <v/>
      </c>
      <c r="DI100" s="277" t="str">
        <f ca="true">+IF(OFFSET('Sanitation Data'!$H$32,0,10*ROW('Sanitation Data'!H94))="","",OFFSET('Sanitation Data'!$H$32,0,10*ROW('Sanitation Data'!H94)))</f>
        <v/>
      </c>
      <c r="DJ100" s="277" t="str">
        <f ca="true">+IF(OFFSET('Sanitation Data'!$I$28,0,10*ROW('Sanitation Data'!I94))="","",OFFSET('Sanitation Data'!$I$28,0,10*ROW('Sanitation Data'!I94)))</f>
        <v/>
      </c>
      <c r="DK100" s="277" t="str">
        <f ca="true">+IF(OFFSET('Sanitation Data'!$I$29,0,10*ROW('Sanitation Data'!I94))="","",OFFSET('Sanitation Data'!$I$29,0,10*ROW('Sanitation Data'!I94)))</f>
        <v/>
      </c>
      <c r="DL100" s="277" t="str">
        <f ca="true">+IF(OFFSET('Sanitation Data'!$I$30,0,10*ROW('Sanitation Data'!I94))="","",OFFSET('Sanitation Data'!$I$30,0,10*ROW('Sanitation Data'!I94)))</f>
        <v/>
      </c>
      <c r="DM100" s="277" t="str">
        <f ca="true">+IF(OFFSET('Sanitation Data'!$I$31,0,10*ROW('Sanitation Data'!I94))="","",OFFSET('Sanitation Data'!$I$31,0,10*ROW('Sanitation Data'!I94)))</f>
        <v/>
      </c>
      <c r="DN100" s="277" t="str">
        <f ca="true">+IF(OFFSET('Sanitation Data'!$I$32,0,10*ROW('Sanitation Data'!I94))="","",OFFSET('Sanitation Data'!$I$32,0,10*ROW('Sanitation Data'!I94)))</f>
        <v/>
      </c>
      <c r="DO100" s="277" t="str">
        <f ca="true">+IF(OFFSET('Hygiene Data'!$D$11,0,10*ROW('Hygiene Data'!D94))="","",OFFSET('Hygiene Data'!$D$11,0,10*ROW('Hygiene Data'!D94)))</f>
        <v/>
      </c>
      <c r="DP100" s="277" t="str">
        <f ca="true">+IF(OFFSET('Hygiene Data'!$D$12,0,10*ROW('Hygiene Data'!D94))="","",OFFSET('Hygiene Data'!$D$12,0,10*ROW('Hygiene Data'!D94)))</f>
        <v/>
      </c>
      <c r="DQ100" s="277" t="str">
        <f ca="true">+IF(OFFSET('Hygiene Data'!$D$13,0,10*ROW('Hygiene Data'!D94))="","",OFFSET('Hygiene Data'!$D$13,0,10*ROW('Hygiene Data'!D94)))</f>
        <v/>
      </c>
      <c r="DR100" s="277" t="str">
        <f ca="true">+IF(OFFSET('Hygiene Data'!$E$11,0,10*ROW('Hygiene Data'!E94))="","",OFFSET('Hygiene Data'!$E$11,0,10*ROW('Hygiene Data'!E94)))</f>
        <v/>
      </c>
      <c r="DS100" s="277" t="str">
        <f ca="true">+IF(OFFSET('Hygiene Data'!$E$12,0,10*ROW('Hygiene Data'!E94))="","",OFFSET('Hygiene Data'!$E$12,0,10*ROW('Hygiene Data'!E94)))</f>
        <v/>
      </c>
      <c r="DT100" s="277" t="str">
        <f ca="true">+IF(OFFSET('Hygiene Data'!$E$13,0,10*ROW('Hygiene Data'!E94))="","",OFFSET('Hygiene Data'!$E$13,0,10*ROW('Hygiene Data'!E94)))</f>
        <v/>
      </c>
      <c r="DU100" s="277" t="str">
        <f ca="true">+IF(OFFSET('Hygiene Data'!$F$11,0,10*ROW('Hygiene Data'!F94))="","",OFFSET('Hygiene Data'!$F$11,0,10*ROW('Hygiene Data'!F94)))</f>
        <v/>
      </c>
      <c r="DV100" s="277" t="str">
        <f ca="true">+IF(OFFSET('Hygiene Data'!$F$12,0,10*ROW('Hygiene Data'!F94))="","",OFFSET('Hygiene Data'!$F$12,0,10*ROW('Hygiene Data'!F94)))</f>
        <v/>
      </c>
      <c r="DW100" s="277" t="str">
        <f ca="true">+IF(OFFSET('Hygiene Data'!$F$13,0,10*ROW('Hygiene Data'!F94))="","",OFFSET('Hygiene Data'!$F$13,0,10*ROW('Hygiene Data'!F94)))</f>
        <v/>
      </c>
      <c r="DX100" s="277" t="str">
        <f ca="true">+IF(OFFSET('Hygiene Data'!$G$11,0,10*ROW('Hygiene Data'!G94))="","",OFFSET('Hygiene Data'!$G$11,0,10*ROW('Hygiene Data'!G94)))</f>
        <v/>
      </c>
      <c r="DY100" s="277" t="str">
        <f ca="true">+IF(OFFSET('Hygiene Data'!$G$12,0,10*ROW('Hygiene Data'!G94))="","",OFFSET('Hygiene Data'!$G$12,0,10*ROW('Hygiene Data'!G94)))</f>
        <v/>
      </c>
      <c r="DZ100" s="277" t="str">
        <f ca="true">+IF(OFFSET('Hygiene Data'!$G$13,0,10*ROW('Hygiene Data'!G94))="","",OFFSET('Hygiene Data'!$G$13,0,10*ROW('Hygiene Data'!G94)))</f>
        <v/>
      </c>
      <c r="EA100" s="277" t="str">
        <f ca="true">+IF(OFFSET('Hygiene Data'!$H$11,0,10*ROW('Hygiene Data'!H94))="","",OFFSET('Hygiene Data'!$H$11,0,10*ROW('Hygiene Data'!H94)))</f>
        <v/>
      </c>
      <c r="EB100" s="277" t="str">
        <f ca="true">+IF(OFFSET('Hygiene Data'!$H$12,0,10*ROW('Hygiene Data'!H94))="","",OFFSET('Hygiene Data'!$H$12,0,10*ROW('Hygiene Data'!H94)))</f>
        <v/>
      </c>
      <c r="EC100" s="277" t="str">
        <f ca="true">+IF(OFFSET('Hygiene Data'!$H$13,0,10*ROW('Hygiene Data'!H94))="","",OFFSET('Hygiene Data'!$H$13,0,10*ROW('Hygiene Data'!H94)))</f>
        <v/>
      </c>
      <c r="ED100" s="277" t="str">
        <f ca="true">+IF(OFFSET('Hygiene Data'!$I$11,0,10*ROW('Hygiene Data'!I94))="","",OFFSET('Hygiene Data'!$I$11,0,10*ROW('Hygiene Data'!I94)))</f>
        <v/>
      </c>
      <c r="EE100" s="277" t="str">
        <f ca="true">+IF(OFFSET('Hygiene Data'!$I$12,0,10*ROW('Hygiene Data'!I94))="","",OFFSET('Hygiene Data'!$I$12,0,10*ROW('Hygiene Data'!I94)))</f>
        <v/>
      </c>
      <c r="EF100" s="277"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3"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7"/>
      <c r="BS101" s="277" t="str">
        <f ca="true">+IF(OFFSET('Water Data'!$D$27,0,10*ROW('Water Data'!D95))="","",OFFSET('Water Data'!$D$27,0,10*ROW('Water Data'!D95)))</f>
        <v/>
      </c>
      <c r="BT101" s="277" t="str">
        <f ca="true">+IF(OFFSET('Water Data'!$D$28,0,10*ROW('Water Data'!D95))="","",OFFSET('Water Data'!$D$28,0,10*ROW('Water Data'!D95)))</f>
        <v/>
      </c>
      <c r="BU101" s="277" t="str">
        <f ca="true">+IF(OFFSET('Water Data'!$D$29,0,10*ROW('Water Data'!D95))="","",OFFSET('Water Data'!$D$29,0,10*ROW('Water Data'!D95)))</f>
        <v/>
      </c>
      <c r="BV101" s="277" t="str">
        <f ca="true">+IF(OFFSET('Water Data'!$E$27,0,10*ROW('Water Data'!E95))="","",OFFSET('Water Data'!$E$27,0,10*ROW('Water Data'!E95)))</f>
        <v/>
      </c>
      <c r="BW101" s="277" t="str">
        <f ca="true">+IF(OFFSET('Water Data'!$E$28,0,10*ROW('Water Data'!E95))="","",OFFSET('Water Data'!$E$28,0,10*ROW('Water Data'!E95)))</f>
        <v/>
      </c>
      <c r="BX101" s="277" t="str">
        <f ca="true">+IF(OFFSET('Water Data'!$E$29,0,10*ROW('Water Data'!E95))="","",OFFSET('Water Data'!$E$29,0,10*ROW('Water Data'!E95)))</f>
        <v/>
      </c>
      <c r="BY101" s="277" t="str">
        <f ca="true">+IF(OFFSET('Water Data'!$F$27,0,10*ROW('Water Data'!F95))="","",OFFSET('Water Data'!$F$27,0,10*ROW('Water Data'!F95)))</f>
        <v/>
      </c>
      <c r="BZ101" s="277" t="str">
        <f ca="true">+IF(OFFSET('Water Data'!$F$28,0,10*ROW('Water Data'!F95))="","",OFFSET('Water Data'!$F$28,0,10*ROW('Water Data'!F95)))</f>
        <v/>
      </c>
      <c r="CA101" s="277" t="str">
        <f ca="true">+IF(OFFSET('Water Data'!$F$29,0,10*ROW('Water Data'!F95))="","",OFFSET('Water Data'!$F$29,0,10*ROW('Water Data'!F95)))</f>
        <v/>
      </c>
      <c r="CB101" s="277" t="str">
        <f ca="true">+IF(OFFSET('Water Data'!$G$27,0,10*ROW('Water Data'!G95))="","",OFFSET('Water Data'!$G$27,0,10*ROW('Water Data'!G95)))</f>
        <v/>
      </c>
      <c r="CC101" s="277" t="str">
        <f ca="true">+IF(OFFSET('Water Data'!$G$28,0,10*ROW('Water Data'!G95))="","",OFFSET('Water Data'!$G$28,0,10*ROW('Water Data'!G95)))</f>
        <v/>
      </c>
      <c r="CD101" s="277" t="str">
        <f ca="true">+IF(OFFSET('Water Data'!$G$29,0,10*ROW('Water Data'!G95))="","",OFFSET('Water Data'!$G$29,0,10*ROW('Water Data'!G95)))</f>
        <v/>
      </c>
      <c r="CE101" s="277" t="str">
        <f ca="true">+IF(OFFSET('Water Data'!$H$27,0,10*ROW('Water Data'!H95))="","",OFFSET('Water Data'!$H$27,0,10*ROW('Water Data'!H95)))</f>
        <v/>
      </c>
      <c r="CF101" s="277" t="str">
        <f ca="true">+IF(OFFSET('Water Data'!$H$28,0,10*ROW('Water Data'!H95))="","",OFFSET('Water Data'!$H$28,0,10*ROW('Water Data'!H95)))</f>
        <v/>
      </c>
      <c r="CG101" s="277" t="str">
        <f ca="true">+IF(OFFSET('Water Data'!$H$29,0,10*ROW('Water Data'!H95))="","",OFFSET('Water Data'!$H$29,0,10*ROW('Water Data'!H95)))</f>
        <v/>
      </c>
      <c r="CH101" s="277" t="str">
        <f ca="true">+IF(OFFSET('Water Data'!$I$27,0,10*ROW('Water Data'!I95))="","",OFFSET('Water Data'!$I$27,0,10*ROW('Water Data'!I95)))</f>
        <v/>
      </c>
      <c r="CI101" s="277" t="str">
        <f ca="true">+IF(OFFSET('Water Data'!$I$28,0,10*ROW('Water Data'!I95))="","",OFFSET('Water Data'!$I$28,0,10*ROW('Water Data'!I95)))</f>
        <v/>
      </c>
      <c r="CJ101" s="277" t="str">
        <f ca="true">+IF(OFFSET('Water Data'!$I$29,0,10*ROW('Water Data'!I95))="","",OFFSET('Water Data'!$I$29,0,10*ROW('Water Data'!I95)))</f>
        <v/>
      </c>
      <c r="CK101" s="277" t="str">
        <f ca="true">+IF(OFFSET('Sanitation Data'!$D$28,0,10*ROW('Sanitation Data'!D95))="","",OFFSET('Sanitation Data'!$D$28,0,10*ROW('Sanitation Data'!D95)))</f>
        <v/>
      </c>
      <c r="CL101" s="277" t="str">
        <f ca="true">+IF(OFFSET('Sanitation Data'!$D$29,0,10*ROW('Sanitation Data'!D95))="","",OFFSET('Sanitation Data'!$D$29,0,10*ROW('Sanitation Data'!D95)))</f>
        <v/>
      </c>
      <c r="CM101" s="277" t="str">
        <f ca="true">+IF(OFFSET('Sanitation Data'!$D$30,0,10*ROW('Sanitation Data'!D95))="","",OFFSET('Sanitation Data'!$D$30,0,10*ROW('Sanitation Data'!D95)))</f>
        <v/>
      </c>
      <c r="CN101" s="277" t="str">
        <f ca="true">+IF(OFFSET('Sanitation Data'!$D$31,0,10*ROW('Sanitation Data'!D95))="","",OFFSET('Sanitation Data'!$D$31,0,10*ROW('Sanitation Data'!D95)))</f>
        <v/>
      </c>
      <c r="CO101" s="277" t="str">
        <f ca="true">+IF(OFFSET('Sanitation Data'!$D$32,0,10*ROW('Sanitation Data'!D95))="","",OFFSET('Sanitation Data'!$D$32,0,10*ROW('Sanitation Data'!D95)))</f>
        <v/>
      </c>
      <c r="CP101" s="277" t="str">
        <f ca="true">+IF(OFFSET('Sanitation Data'!$E$28,0,10*ROW('Sanitation Data'!E95))="","",OFFSET('Sanitation Data'!$E$28,0,10*ROW('Sanitation Data'!E95)))</f>
        <v/>
      </c>
      <c r="CQ101" s="277" t="str">
        <f ca="true">+IF(OFFSET('Sanitation Data'!$E$29,0,10*ROW('Sanitation Data'!E95))="","",OFFSET('Sanitation Data'!$E$29,0,10*ROW('Sanitation Data'!E95)))</f>
        <v/>
      </c>
      <c r="CR101" s="277" t="str">
        <f ca="true">+IF(OFFSET('Sanitation Data'!$E$30,0,10*ROW('Sanitation Data'!E95))="","",OFFSET('Sanitation Data'!$E$30,0,10*ROW('Sanitation Data'!E95)))</f>
        <v/>
      </c>
      <c r="CS101" s="277" t="str">
        <f ca="true">+IF(OFFSET('Sanitation Data'!$E$31,0,10*ROW('Sanitation Data'!E95))="","",OFFSET('Sanitation Data'!$E$31,0,10*ROW('Sanitation Data'!E95)))</f>
        <v/>
      </c>
      <c r="CT101" s="277" t="str">
        <f ca="true">+IF(OFFSET('Sanitation Data'!$E$32,0,10*ROW('Sanitation Data'!E95))="","",OFFSET('Sanitation Data'!$E$32,0,10*ROW('Sanitation Data'!E95)))</f>
        <v/>
      </c>
      <c r="CU101" s="277" t="str">
        <f ca="true">+IF(OFFSET('Sanitation Data'!$F$28,0,10*ROW('Sanitation Data'!F95))="","",OFFSET('Sanitation Data'!$F$28,0,10*ROW('Sanitation Data'!F95)))</f>
        <v/>
      </c>
      <c r="CV101" s="277" t="str">
        <f ca="true">+IF(OFFSET('Sanitation Data'!$F$29,0,10*ROW('Sanitation Data'!F95))="","",OFFSET('Sanitation Data'!$F$29,0,10*ROW('Sanitation Data'!F95)))</f>
        <v/>
      </c>
      <c r="CW101" s="277" t="str">
        <f ca="true">+IF(OFFSET('Sanitation Data'!$F$30,0,10*ROW('Sanitation Data'!F95))="","",OFFSET('Sanitation Data'!$F$30,0,10*ROW('Sanitation Data'!F95)))</f>
        <v/>
      </c>
      <c r="CX101" s="277" t="str">
        <f ca="true">+IF(OFFSET('Sanitation Data'!$F$31,0,10*ROW('Sanitation Data'!F95))="","",OFFSET('Sanitation Data'!$F$31,0,10*ROW('Sanitation Data'!F95)))</f>
        <v/>
      </c>
      <c r="CY101" s="277" t="str">
        <f ca="true">+IF(OFFSET('Sanitation Data'!$F$32,0,10*ROW('Sanitation Data'!F95))="","",OFFSET('Sanitation Data'!$F$32,0,10*ROW('Sanitation Data'!F95)))</f>
        <v/>
      </c>
      <c r="CZ101" s="277" t="str">
        <f ca="true">+IF(OFFSET('Sanitation Data'!$G$28,0,10*ROW('Sanitation Data'!G95))="","",OFFSET('Sanitation Data'!$G$28,0,10*ROW('Sanitation Data'!G95)))</f>
        <v/>
      </c>
      <c r="DA101" s="277" t="str">
        <f ca="true">+IF(OFFSET('Sanitation Data'!$G$29,0,10*ROW('Sanitation Data'!G95))="","",OFFSET('Sanitation Data'!$G$29,0,10*ROW('Sanitation Data'!G95)))</f>
        <v/>
      </c>
      <c r="DB101" s="277" t="str">
        <f ca="true">+IF(OFFSET('Sanitation Data'!$G$30,0,10*ROW('Sanitation Data'!G95))="","",OFFSET('Sanitation Data'!$G$30,0,10*ROW('Sanitation Data'!G95)))</f>
        <v/>
      </c>
      <c r="DC101" s="277" t="str">
        <f ca="true">+IF(OFFSET('Sanitation Data'!$G$31,0,10*ROW('Sanitation Data'!G95))="","",OFFSET('Sanitation Data'!$G$31,0,10*ROW('Sanitation Data'!G95)))</f>
        <v/>
      </c>
      <c r="DD101" s="277" t="str">
        <f ca="true">+IF(OFFSET('Sanitation Data'!$G$32,0,10*ROW('Sanitation Data'!G95))="","",OFFSET('Sanitation Data'!$G$32,0,10*ROW('Sanitation Data'!G95)))</f>
        <v/>
      </c>
      <c r="DE101" s="277" t="str">
        <f ca="true">+IF(OFFSET('Sanitation Data'!$H$28,0,10*ROW('Sanitation Data'!H95))="","",OFFSET('Sanitation Data'!$H$28,0,10*ROW('Sanitation Data'!H95)))</f>
        <v/>
      </c>
      <c r="DF101" s="277" t="str">
        <f ca="true">+IF(OFFSET('Sanitation Data'!$H$29,0,10*ROW('Sanitation Data'!H95))="","",OFFSET('Sanitation Data'!$H$29,0,10*ROW('Sanitation Data'!H95)))</f>
        <v/>
      </c>
      <c r="DG101" s="277" t="str">
        <f ca="true">+IF(OFFSET('Sanitation Data'!$H$30,0,10*ROW('Sanitation Data'!H95))="","",OFFSET('Sanitation Data'!$H$30,0,10*ROW('Sanitation Data'!H95)))</f>
        <v/>
      </c>
      <c r="DH101" s="277" t="str">
        <f ca="true">+IF(OFFSET('Sanitation Data'!$H$31,0,10*ROW('Sanitation Data'!H95))="","",OFFSET('Sanitation Data'!$H$31,0,10*ROW('Sanitation Data'!H95)))</f>
        <v/>
      </c>
      <c r="DI101" s="277" t="str">
        <f ca="true">+IF(OFFSET('Sanitation Data'!$H$32,0,10*ROW('Sanitation Data'!H95))="","",OFFSET('Sanitation Data'!$H$32,0,10*ROW('Sanitation Data'!H95)))</f>
        <v/>
      </c>
      <c r="DJ101" s="277" t="str">
        <f ca="true">+IF(OFFSET('Sanitation Data'!$I$28,0,10*ROW('Sanitation Data'!I95))="","",OFFSET('Sanitation Data'!$I$28,0,10*ROW('Sanitation Data'!I95)))</f>
        <v/>
      </c>
      <c r="DK101" s="277" t="str">
        <f ca="true">+IF(OFFSET('Sanitation Data'!$I$29,0,10*ROW('Sanitation Data'!I95))="","",OFFSET('Sanitation Data'!$I$29,0,10*ROW('Sanitation Data'!I95)))</f>
        <v/>
      </c>
      <c r="DL101" s="277" t="str">
        <f ca="true">+IF(OFFSET('Sanitation Data'!$I$30,0,10*ROW('Sanitation Data'!I95))="","",OFFSET('Sanitation Data'!$I$30,0,10*ROW('Sanitation Data'!I95)))</f>
        <v/>
      </c>
      <c r="DM101" s="277" t="str">
        <f ca="true">+IF(OFFSET('Sanitation Data'!$I$31,0,10*ROW('Sanitation Data'!I95))="","",OFFSET('Sanitation Data'!$I$31,0,10*ROW('Sanitation Data'!I95)))</f>
        <v/>
      </c>
      <c r="DN101" s="277" t="str">
        <f ca="true">+IF(OFFSET('Sanitation Data'!$I$32,0,10*ROW('Sanitation Data'!I95))="","",OFFSET('Sanitation Data'!$I$32,0,10*ROW('Sanitation Data'!I95)))</f>
        <v/>
      </c>
      <c r="DO101" s="277" t="str">
        <f ca="true">+IF(OFFSET('Hygiene Data'!$D$11,0,10*ROW('Hygiene Data'!D95))="","",OFFSET('Hygiene Data'!$D$11,0,10*ROW('Hygiene Data'!D95)))</f>
        <v/>
      </c>
      <c r="DP101" s="277" t="str">
        <f ca="true">+IF(OFFSET('Hygiene Data'!$D$12,0,10*ROW('Hygiene Data'!D95))="","",OFFSET('Hygiene Data'!$D$12,0,10*ROW('Hygiene Data'!D95)))</f>
        <v/>
      </c>
      <c r="DQ101" s="277" t="str">
        <f ca="true">+IF(OFFSET('Hygiene Data'!$D$13,0,10*ROW('Hygiene Data'!D95))="","",OFFSET('Hygiene Data'!$D$13,0,10*ROW('Hygiene Data'!D95)))</f>
        <v/>
      </c>
      <c r="DR101" s="277" t="str">
        <f ca="true">+IF(OFFSET('Hygiene Data'!$E$11,0,10*ROW('Hygiene Data'!E95))="","",OFFSET('Hygiene Data'!$E$11,0,10*ROW('Hygiene Data'!E95)))</f>
        <v/>
      </c>
      <c r="DS101" s="277" t="str">
        <f ca="true">+IF(OFFSET('Hygiene Data'!$E$12,0,10*ROW('Hygiene Data'!E95))="","",OFFSET('Hygiene Data'!$E$12,0,10*ROW('Hygiene Data'!E95)))</f>
        <v/>
      </c>
      <c r="DT101" s="277" t="str">
        <f ca="true">+IF(OFFSET('Hygiene Data'!$E$13,0,10*ROW('Hygiene Data'!E95))="","",OFFSET('Hygiene Data'!$E$13,0,10*ROW('Hygiene Data'!E95)))</f>
        <v/>
      </c>
      <c r="DU101" s="277" t="str">
        <f ca="true">+IF(OFFSET('Hygiene Data'!$F$11,0,10*ROW('Hygiene Data'!F95))="","",OFFSET('Hygiene Data'!$F$11,0,10*ROW('Hygiene Data'!F95)))</f>
        <v/>
      </c>
      <c r="DV101" s="277" t="str">
        <f ca="true">+IF(OFFSET('Hygiene Data'!$F$12,0,10*ROW('Hygiene Data'!F95))="","",OFFSET('Hygiene Data'!$F$12,0,10*ROW('Hygiene Data'!F95)))</f>
        <v/>
      </c>
      <c r="DW101" s="277" t="str">
        <f ca="true">+IF(OFFSET('Hygiene Data'!$F$13,0,10*ROW('Hygiene Data'!F95))="","",OFFSET('Hygiene Data'!$F$13,0,10*ROW('Hygiene Data'!F95)))</f>
        <v/>
      </c>
      <c r="DX101" s="277" t="str">
        <f ca="true">+IF(OFFSET('Hygiene Data'!$G$11,0,10*ROW('Hygiene Data'!G95))="","",OFFSET('Hygiene Data'!$G$11,0,10*ROW('Hygiene Data'!G95)))</f>
        <v/>
      </c>
      <c r="DY101" s="277" t="str">
        <f ca="true">+IF(OFFSET('Hygiene Data'!$G$12,0,10*ROW('Hygiene Data'!G95))="","",OFFSET('Hygiene Data'!$G$12,0,10*ROW('Hygiene Data'!G95)))</f>
        <v/>
      </c>
      <c r="DZ101" s="277" t="str">
        <f ca="true">+IF(OFFSET('Hygiene Data'!$G$13,0,10*ROW('Hygiene Data'!G95))="","",OFFSET('Hygiene Data'!$G$13,0,10*ROW('Hygiene Data'!G95)))</f>
        <v/>
      </c>
      <c r="EA101" s="277" t="str">
        <f ca="true">+IF(OFFSET('Hygiene Data'!$H$11,0,10*ROW('Hygiene Data'!H95))="","",OFFSET('Hygiene Data'!$H$11,0,10*ROW('Hygiene Data'!H95)))</f>
        <v/>
      </c>
      <c r="EB101" s="277" t="str">
        <f ca="true">+IF(OFFSET('Hygiene Data'!$H$12,0,10*ROW('Hygiene Data'!H95))="","",OFFSET('Hygiene Data'!$H$12,0,10*ROW('Hygiene Data'!H95)))</f>
        <v/>
      </c>
      <c r="EC101" s="277" t="str">
        <f ca="true">+IF(OFFSET('Hygiene Data'!$H$13,0,10*ROW('Hygiene Data'!H95))="","",OFFSET('Hygiene Data'!$H$13,0,10*ROW('Hygiene Data'!H95)))</f>
        <v/>
      </c>
      <c r="ED101" s="277" t="str">
        <f ca="true">+IF(OFFSET('Hygiene Data'!$I$11,0,10*ROW('Hygiene Data'!I95))="","",OFFSET('Hygiene Data'!$I$11,0,10*ROW('Hygiene Data'!I95)))</f>
        <v/>
      </c>
      <c r="EE101" s="277" t="str">
        <f ca="true">+IF(OFFSET('Hygiene Data'!$I$12,0,10*ROW('Hygiene Data'!I95))="","",OFFSET('Hygiene Data'!$I$12,0,10*ROW('Hygiene Data'!I95)))</f>
        <v/>
      </c>
      <c r="EF101" s="277"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3"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7"/>
      <c r="BS102" s="277" t="str">
        <f ca="true">+IF(OFFSET('Water Data'!$D$27,0,10*ROW('Water Data'!D96))="","",OFFSET('Water Data'!$D$27,0,10*ROW('Water Data'!D96)))</f>
        <v/>
      </c>
      <c r="BT102" s="277" t="str">
        <f ca="true">+IF(OFFSET('Water Data'!$D$28,0,10*ROW('Water Data'!D96))="","",OFFSET('Water Data'!$D$28,0,10*ROW('Water Data'!D96)))</f>
        <v/>
      </c>
      <c r="BU102" s="277" t="str">
        <f ca="true">+IF(OFFSET('Water Data'!$D$29,0,10*ROW('Water Data'!D96))="","",OFFSET('Water Data'!$D$29,0,10*ROW('Water Data'!D96)))</f>
        <v/>
      </c>
      <c r="BV102" s="277" t="str">
        <f ca="true">+IF(OFFSET('Water Data'!$E$27,0,10*ROW('Water Data'!E96))="","",OFFSET('Water Data'!$E$27,0,10*ROW('Water Data'!E96)))</f>
        <v/>
      </c>
      <c r="BW102" s="277" t="str">
        <f ca="true">+IF(OFFSET('Water Data'!$E$28,0,10*ROW('Water Data'!E96))="","",OFFSET('Water Data'!$E$28,0,10*ROW('Water Data'!E96)))</f>
        <v/>
      </c>
      <c r="BX102" s="277" t="str">
        <f ca="true">+IF(OFFSET('Water Data'!$E$29,0,10*ROW('Water Data'!E96))="","",OFFSET('Water Data'!$E$29,0,10*ROW('Water Data'!E96)))</f>
        <v/>
      </c>
      <c r="BY102" s="277" t="str">
        <f ca="true">+IF(OFFSET('Water Data'!$F$27,0,10*ROW('Water Data'!F96))="","",OFFSET('Water Data'!$F$27,0,10*ROW('Water Data'!F96)))</f>
        <v/>
      </c>
      <c r="BZ102" s="277" t="str">
        <f ca="true">+IF(OFFSET('Water Data'!$F$28,0,10*ROW('Water Data'!F96))="","",OFFSET('Water Data'!$F$28,0,10*ROW('Water Data'!F96)))</f>
        <v/>
      </c>
      <c r="CA102" s="277" t="str">
        <f ca="true">+IF(OFFSET('Water Data'!$F$29,0,10*ROW('Water Data'!F96))="","",OFFSET('Water Data'!$F$29,0,10*ROW('Water Data'!F96)))</f>
        <v/>
      </c>
      <c r="CB102" s="277" t="str">
        <f ca="true">+IF(OFFSET('Water Data'!$G$27,0,10*ROW('Water Data'!G96))="","",OFFSET('Water Data'!$G$27,0,10*ROW('Water Data'!G96)))</f>
        <v/>
      </c>
      <c r="CC102" s="277" t="str">
        <f ca="true">+IF(OFFSET('Water Data'!$G$28,0,10*ROW('Water Data'!G96))="","",OFFSET('Water Data'!$G$28,0,10*ROW('Water Data'!G96)))</f>
        <v/>
      </c>
      <c r="CD102" s="277" t="str">
        <f ca="true">+IF(OFFSET('Water Data'!$G$29,0,10*ROW('Water Data'!G96))="","",OFFSET('Water Data'!$G$29,0,10*ROW('Water Data'!G96)))</f>
        <v/>
      </c>
      <c r="CE102" s="277" t="str">
        <f ca="true">+IF(OFFSET('Water Data'!$H$27,0,10*ROW('Water Data'!H96))="","",OFFSET('Water Data'!$H$27,0,10*ROW('Water Data'!H96)))</f>
        <v/>
      </c>
      <c r="CF102" s="277" t="str">
        <f ca="true">+IF(OFFSET('Water Data'!$H$28,0,10*ROW('Water Data'!H96))="","",OFFSET('Water Data'!$H$28,0,10*ROW('Water Data'!H96)))</f>
        <v/>
      </c>
      <c r="CG102" s="277" t="str">
        <f ca="true">+IF(OFFSET('Water Data'!$H$29,0,10*ROW('Water Data'!H96))="","",OFFSET('Water Data'!$H$29,0,10*ROW('Water Data'!H96)))</f>
        <v/>
      </c>
      <c r="CH102" s="277" t="str">
        <f ca="true">+IF(OFFSET('Water Data'!$I$27,0,10*ROW('Water Data'!I96))="","",OFFSET('Water Data'!$I$27,0,10*ROW('Water Data'!I96)))</f>
        <v/>
      </c>
      <c r="CI102" s="277" t="str">
        <f ca="true">+IF(OFFSET('Water Data'!$I$28,0,10*ROW('Water Data'!I96))="","",OFFSET('Water Data'!$I$28,0,10*ROW('Water Data'!I96)))</f>
        <v/>
      </c>
      <c r="CJ102" s="277" t="str">
        <f ca="true">+IF(OFFSET('Water Data'!$I$29,0,10*ROW('Water Data'!I96))="","",OFFSET('Water Data'!$I$29,0,10*ROW('Water Data'!I96)))</f>
        <v/>
      </c>
      <c r="CK102" s="277" t="str">
        <f ca="true">+IF(OFFSET('Sanitation Data'!$D$28,0,10*ROW('Sanitation Data'!D96))="","",OFFSET('Sanitation Data'!$D$28,0,10*ROW('Sanitation Data'!D96)))</f>
        <v/>
      </c>
      <c r="CL102" s="277" t="str">
        <f ca="true">+IF(OFFSET('Sanitation Data'!$D$29,0,10*ROW('Sanitation Data'!D96))="","",OFFSET('Sanitation Data'!$D$29,0,10*ROW('Sanitation Data'!D96)))</f>
        <v/>
      </c>
      <c r="CM102" s="277" t="str">
        <f ca="true">+IF(OFFSET('Sanitation Data'!$D$30,0,10*ROW('Sanitation Data'!D96))="","",OFFSET('Sanitation Data'!$D$30,0,10*ROW('Sanitation Data'!D96)))</f>
        <v/>
      </c>
      <c r="CN102" s="277" t="str">
        <f ca="true">+IF(OFFSET('Sanitation Data'!$D$31,0,10*ROW('Sanitation Data'!D96))="","",OFFSET('Sanitation Data'!$D$31,0,10*ROW('Sanitation Data'!D96)))</f>
        <v/>
      </c>
      <c r="CO102" s="277" t="str">
        <f ca="true">+IF(OFFSET('Sanitation Data'!$D$32,0,10*ROW('Sanitation Data'!D96))="","",OFFSET('Sanitation Data'!$D$32,0,10*ROW('Sanitation Data'!D96)))</f>
        <v/>
      </c>
      <c r="CP102" s="277" t="str">
        <f ca="true">+IF(OFFSET('Sanitation Data'!$E$28,0,10*ROW('Sanitation Data'!E96))="","",OFFSET('Sanitation Data'!$E$28,0,10*ROW('Sanitation Data'!E96)))</f>
        <v/>
      </c>
      <c r="CQ102" s="277" t="str">
        <f ca="true">+IF(OFFSET('Sanitation Data'!$E$29,0,10*ROW('Sanitation Data'!E96))="","",OFFSET('Sanitation Data'!$E$29,0,10*ROW('Sanitation Data'!E96)))</f>
        <v/>
      </c>
      <c r="CR102" s="277" t="str">
        <f ca="true">+IF(OFFSET('Sanitation Data'!$E$30,0,10*ROW('Sanitation Data'!E96))="","",OFFSET('Sanitation Data'!$E$30,0,10*ROW('Sanitation Data'!E96)))</f>
        <v/>
      </c>
      <c r="CS102" s="277" t="str">
        <f ca="true">+IF(OFFSET('Sanitation Data'!$E$31,0,10*ROW('Sanitation Data'!E96))="","",OFFSET('Sanitation Data'!$E$31,0,10*ROW('Sanitation Data'!E96)))</f>
        <v/>
      </c>
      <c r="CT102" s="277" t="str">
        <f ca="true">+IF(OFFSET('Sanitation Data'!$E$32,0,10*ROW('Sanitation Data'!E96))="","",OFFSET('Sanitation Data'!$E$32,0,10*ROW('Sanitation Data'!E96)))</f>
        <v/>
      </c>
      <c r="CU102" s="277" t="str">
        <f ca="true">+IF(OFFSET('Sanitation Data'!$F$28,0,10*ROW('Sanitation Data'!F96))="","",OFFSET('Sanitation Data'!$F$28,0,10*ROW('Sanitation Data'!F96)))</f>
        <v/>
      </c>
      <c r="CV102" s="277" t="str">
        <f ca="true">+IF(OFFSET('Sanitation Data'!$F$29,0,10*ROW('Sanitation Data'!F96))="","",OFFSET('Sanitation Data'!$F$29,0,10*ROW('Sanitation Data'!F96)))</f>
        <v/>
      </c>
      <c r="CW102" s="277" t="str">
        <f ca="true">+IF(OFFSET('Sanitation Data'!$F$30,0,10*ROW('Sanitation Data'!F96))="","",OFFSET('Sanitation Data'!$F$30,0,10*ROW('Sanitation Data'!F96)))</f>
        <v/>
      </c>
      <c r="CX102" s="277" t="str">
        <f ca="true">+IF(OFFSET('Sanitation Data'!$F$31,0,10*ROW('Sanitation Data'!F96))="","",OFFSET('Sanitation Data'!$F$31,0,10*ROW('Sanitation Data'!F96)))</f>
        <v/>
      </c>
      <c r="CY102" s="277" t="str">
        <f ca="true">+IF(OFFSET('Sanitation Data'!$F$32,0,10*ROW('Sanitation Data'!F96))="","",OFFSET('Sanitation Data'!$F$32,0,10*ROW('Sanitation Data'!F96)))</f>
        <v/>
      </c>
      <c r="CZ102" s="277" t="str">
        <f ca="true">+IF(OFFSET('Sanitation Data'!$G$28,0,10*ROW('Sanitation Data'!G96))="","",OFFSET('Sanitation Data'!$G$28,0,10*ROW('Sanitation Data'!G96)))</f>
        <v/>
      </c>
      <c r="DA102" s="277" t="str">
        <f ca="true">+IF(OFFSET('Sanitation Data'!$G$29,0,10*ROW('Sanitation Data'!G96))="","",OFFSET('Sanitation Data'!$G$29,0,10*ROW('Sanitation Data'!G96)))</f>
        <v/>
      </c>
      <c r="DB102" s="277" t="str">
        <f ca="true">+IF(OFFSET('Sanitation Data'!$G$30,0,10*ROW('Sanitation Data'!G96))="","",OFFSET('Sanitation Data'!$G$30,0,10*ROW('Sanitation Data'!G96)))</f>
        <v/>
      </c>
      <c r="DC102" s="277" t="str">
        <f ca="true">+IF(OFFSET('Sanitation Data'!$G$31,0,10*ROW('Sanitation Data'!G96))="","",OFFSET('Sanitation Data'!$G$31,0,10*ROW('Sanitation Data'!G96)))</f>
        <v/>
      </c>
      <c r="DD102" s="277" t="str">
        <f ca="true">+IF(OFFSET('Sanitation Data'!$G$32,0,10*ROW('Sanitation Data'!G96))="","",OFFSET('Sanitation Data'!$G$32,0,10*ROW('Sanitation Data'!G96)))</f>
        <v/>
      </c>
      <c r="DE102" s="277" t="str">
        <f ca="true">+IF(OFFSET('Sanitation Data'!$H$28,0,10*ROW('Sanitation Data'!H96))="","",OFFSET('Sanitation Data'!$H$28,0,10*ROW('Sanitation Data'!H96)))</f>
        <v/>
      </c>
      <c r="DF102" s="277" t="str">
        <f ca="true">+IF(OFFSET('Sanitation Data'!$H$29,0,10*ROW('Sanitation Data'!H96))="","",OFFSET('Sanitation Data'!$H$29,0,10*ROW('Sanitation Data'!H96)))</f>
        <v/>
      </c>
      <c r="DG102" s="277" t="str">
        <f ca="true">+IF(OFFSET('Sanitation Data'!$H$30,0,10*ROW('Sanitation Data'!H96))="","",OFFSET('Sanitation Data'!$H$30,0,10*ROW('Sanitation Data'!H96)))</f>
        <v/>
      </c>
      <c r="DH102" s="277" t="str">
        <f ca="true">+IF(OFFSET('Sanitation Data'!$H$31,0,10*ROW('Sanitation Data'!H96))="","",OFFSET('Sanitation Data'!$H$31,0,10*ROW('Sanitation Data'!H96)))</f>
        <v/>
      </c>
      <c r="DI102" s="277" t="str">
        <f ca="true">+IF(OFFSET('Sanitation Data'!$H$32,0,10*ROW('Sanitation Data'!H96))="","",OFFSET('Sanitation Data'!$H$32,0,10*ROW('Sanitation Data'!H96)))</f>
        <v/>
      </c>
      <c r="DJ102" s="277" t="str">
        <f ca="true">+IF(OFFSET('Sanitation Data'!$I$28,0,10*ROW('Sanitation Data'!I96))="","",OFFSET('Sanitation Data'!$I$28,0,10*ROW('Sanitation Data'!I96)))</f>
        <v/>
      </c>
      <c r="DK102" s="277" t="str">
        <f ca="true">+IF(OFFSET('Sanitation Data'!$I$29,0,10*ROW('Sanitation Data'!I96))="","",OFFSET('Sanitation Data'!$I$29,0,10*ROW('Sanitation Data'!I96)))</f>
        <v/>
      </c>
      <c r="DL102" s="277" t="str">
        <f ca="true">+IF(OFFSET('Sanitation Data'!$I$30,0,10*ROW('Sanitation Data'!I96))="","",OFFSET('Sanitation Data'!$I$30,0,10*ROW('Sanitation Data'!I96)))</f>
        <v/>
      </c>
      <c r="DM102" s="277" t="str">
        <f ca="true">+IF(OFFSET('Sanitation Data'!$I$31,0,10*ROW('Sanitation Data'!I96))="","",OFFSET('Sanitation Data'!$I$31,0,10*ROW('Sanitation Data'!I96)))</f>
        <v/>
      </c>
      <c r="DN102" s="277" t="str">
        <f ca="true">+IF(OFFSET('Sanitation Data'!$I$32,0,10*ROW('Sanitation Data'!I96))="","",OFFSET('Sanitation Data'!$I$32,0,10*ROW('Sanitation Data'!I96)))</f>
        <v/>
      </c>
      <c r="DO102" s="277" t="str">
        <f ca="true">+IF(OFFSET('Hygiene Data'!$D$11,0,10*ROW('Hygiene Data'!D96))="","",OFFSET('Hygiene Data'!$D$11,0,10*ROW('Hygiene Data'!D96)))</f>
        <v/>
      </c>
      <c r="DP102" s="277" t="str">
        <f ca="true">+IF(OFFSET('Hygiene Data'!$D$12,0,10*ROW('Hygiene Data'!D96))="","",OFFSET('Hygiene Data'!$D$12,0,10*ROW('Hygiene Data'!D96)))</f>
        <v/>
      </c>
      <c r="DQ102" s="277" t="str">
        <f ca="true">+IF(OFFSET('Hygiene Data'!$D$13,0,10*ROW('Hygiene Data'!D96))="","",OFFSET('Hygiene Data'!$D$13,0,10*ROW('Hygiene Data'!D96)))</f>
        <v/>
      </c>
      <c r="DR102" s="277" t="str">
        <f ca="true">+IF(OFFSET('Hygiene Data'!$E$11,0,10*ROW('Hygiene Data'!E96))="","",OFFSET('Hygiene Data'!$E$11,0,10*ROW('Hygiene Data'!E96)))</f>
        <v/>
      </c>
      <c r="DS102" s="277" t="str">
        <f ca="true">+IF(OFFSET('Hygiene Data'!$E$12,0,10*ROW('Hygiene Data'!E96))="","",OFFSET('Hygiene Data'!$E$12,0,10*ROW('Hygiene Data'!E96)))</f>
        <v/>
      </c>
      <c r="DT102" s="277" t="str">
        <f ca="true">+IF(OFFSET('Hygiene Data'!$E$13,0,10*ROW('Hygiene Data'!E96))="","",OFFSET('Hygiene Data'!$E$13,0,10*ROW('Hygiene Data'!E96)))</f>
        <v/>
      </c>
      <c r="DU102" s="277" t="str">
        <f ca="true">+IF(OFFSET('Hygiene Data'!$F$11,0,10*ROW('Hygiene Data'!F96))="","",OFFSET('Hygiene Data'!$F$11,0,10*ROW('Hygiene Data'!F96)))</f>
        <v/>
      </c>
      <c r="DV102" s="277" t="str">
        <f ca="true">+IF(OFFSET('Hygiene Data'!$F$12,0,10*ROW('Hygiene Data'!F96))="","",OFFSET('Hygiene Data'!$F$12,0,10*ROW('Hygiene Data'!F96)))</f>
        <v/>
      </c>
      <c r="DW102" s="277" t="str">
        <f ca="true">+IF(OFFSET('Hygiene Data'!$F$13,0,10*ROW('Hygiene Data'!F96))="","",OFFSET('Hygiene Data'!$F$13,0,10*ROW('Hygiene Data'!F96)))</f>
        <v/>
      </c>
      <c r="DX102" s="277" t="str">
        <f ca="true">+IF(OFFSET('Hygiene Data'!$G$11,0,10*ROW('Hygiene Data'!G96))="","",OFFSET('Hygiene Data'!$G$11,0,10*ROW('Hygiene Data'!G96)))</f>
        <v/>
      </c>
      <c r="DY102" s="277" t="str">
        <f ca="true">+IF(OFFSET('Hygiene Data'!$G$12,0,10*ROW('Hygiene Data'!G96))="","",OFFSET('Hygiene Data'!$G$12,0,10*ROW('Hygiene Data'!G96)))</f>
        <v/>
      </c>
      <c r="DZ102" s="277" t="str">
        <f ca="true">+IF(OFFSET('Hygiene Data'!$G$13,0,10*ROW('Hygiene Data'!G96))="","",OFFSET('Hygiene Data'!$G$13,0,10*ROW('Hygiene Data'!G96)))</f>
        <v/>
      </c>
      <c r="EA102" s="277" t="str">
        <f ca="true">+IF(OFFSET('Hygiene Data'!$H$11,0,10*ROW('Hygiene Data'!H96))="","",OFFSET('Hygiene Data'!$H$11,0,10*ROW('Hygiene Data'!H96)))</f>
        <v/>
      </c>
      <c r="EB102" s="277" t="str">
        <f ca="true">+IF(OFFSET('Hygiene Data'!$H$12,0,10*ROW('Hygiene Data'!H96))="","",OFFSET('Hygiene Data'!$H$12,0,10*ROW('Hygiene Data'!H96)))</f>
        <v/>
      </c>
      <c r="EC102" s="277" t="str">
        <f ca="true">+IF(OFFSET('Hygiene Data'!$H$13,0,10*ROW('Hygiene Data'!H96))="","",OFFSET('Hygiene Data'!$H$13,0,10*ROW('Hygiene Data'!H96)))</f>
        <v/>
      </c>
      <c r="ED102" s="277" t="str">
        <f ca="true">+IF(OFFSET('Hygiene Data'!$I$11,0,10*ROW('Hygiene Data'!I96))="","",OFFSET('Hygiene Data'!$I$11,0,10*ROW('Hygiene Data'!I96)))</f>
        <v/>
      </c>
      <c r="EE102" s="277" t="str">
        <f ca="true">+IF(OFFSET('Hygiene Data'!$I$12,0,10*ROW('Hygiene Data'!I96))="","",OFFSET('Hygiene Data'!$I$12,0,10*ROW('Hygiene Data'!I96)))</f>
        <v/>
      </c>
      <c r="EF102" s="277"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3"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7"/>
      <c r="BS103" s="277" t="str">
        <f ca="true">+IF(OFFSET('Water Data'!$D$27,0,10*ROW('Water Data'!D97))="","",OFFSET('Water Data'!$D$27,0,10*ROW('Water Data'!D97)))</f>
        <v/>
      </c>
      <c r="BT103" s="277" t="str">
        <f ca="true">+IF(OFFSET('Water Data'!$D$28,0,10*ROW('Water Data'!D97))="","",OFFSET('Water Data'!$D$28,0,10*ROW('Water Data'!D97)))</f>
        <v/>
      </c>
      <c r="BU103" s="277" t="str">
        <f ca="true">+IF(OFFSET('Water Data'!$D$29,0,10*ROW('Water Data'!D97))="","",OFFSET('Water Data'!$D$29,0,10*ROW('Water Data'!D97)))</f>
        <v/>
      </c>
      <c r="BV103" s="277" t="str">
        <f ca="true">+IF(OFFSET('Water Data'!$E$27,0,10*ROW('Water Data'!E97))="","",OFFSET('Water Data'!$E$27,0,10*ROW('Water Data'!E97)))</f>
        <v/>
      </c>
      <c r="BW103" s="277" t="str">
        <f ca="true">+IF(OFFSET('Water Data'!$E$28,0,10*ROW('Water Data'!E97))="","",OFFSET('Water Data'!$E$28,0,10*ROW('Water Data'!E97)))</f>
        <v/>
      </c>
      <c r="BX103" s="277" t="str">
        <f ca="true">+IF(OFFSET('Water Data'!$E$29,0,10*ROW('Water Data'!E97))="","",OFFSET('Water Data'!$E$29,0,10*ROW('Water Data'!E97)))</f>
        <v/>
      </c>
      <c r="BY103" s="277" t="str">
        <f ca="true">+IF(OFFSET('Water Data'!$F$27,0,10*ROW('Water Data'!F97))="","",OFFSET('Water Data'!$F$27,0,10*ROW('Water Data'!F97)))</f>
        <v/>
      </c>
      <c r="BZ103" s="277" t="str">
        <f ca="true">+IF(OFFSET('Water Data'!$F$28,0,10*ROW('Water Data'!F97))="","",OFFSET('Water Data'!$F$28,0,10*ROW('Water Data'!F97)))</f>
        <v/>
      </c>
      <c r="CA103" s="277" t="str">
        <f ca="true">+IF(OFFSET('Water Data'!$F$29,0,10*ROW('Water Data'!F97))="","",OFFSET('Water Data'!$F$29,0,10*ROW('Water Data'!F97)))</f>
        <v/>
      </c>
      <c r="CB103" s="277" t="str">
        <f ca="true">+IF(OFFSET('Water Data'!$G$27,0,10*ROW('Water Data'!G97))="","",OFFSET('Water Data'!$G$27,0,10*ROW('Water Data'!G97)))</f>
        <v/>
      </c>
      <c r="CC103" s="277" t="str">
        <f ca="true">+IF(OFFSET('Water Data'!$G$28,0,10*ROW('Water Data'!G97))="","",OFFSET('Water Data'!$G$28,0,10*ROW('Water Data'!G97)))</f>
        <v/>
      </c>
      <c r="CD103" s="277" t="str">
        <f ca="true">+IF(OFFSET('Water Data'!$G$29,0,10*ROW('Water Data'!G97))="","",OFFSET('Water Data'!$G$29,0,10*ROW('Water Data'!G97)))</f>
        <v/>
      </c>
      <c r="CE103" s="277" t="str">
        <f ca="true">+IF(OFFSET('Water Data'!$H$27,0,10*ROW('Water Data'!H97))="","",OFFSET('Water Data'!$H$27,0,10*ROW('Water Data'!H97)))</f>
        <v/>
      </c>
      <c r="CF103" s="277" t="str">
        <f ca="true">+IF(OFFSET('Water Data'!$H$28,0,10*ROW('Water Data'!H97))="","",OFFSET('Water Data'!$H$28,0,10*ROW('Water Data'!H97)))</f>
        <v/>
      </c>
      <c r="CG103" s="277" t="str">
        <f ca="true">+IF(OFFSET('Water Data'!$H$29,0,10*ROW('Water Data'!H97))="","",OFFSET('Water Data'!$H$29,0,10*ROW('Water Data'!H97)))</f>
        <v/>
      </c>
      <c r="CH103" s="277" t="str">
        <f ca="true">+IF(OFFSET('Water Data'!$I$27,0,10*ROW('Water Data'!I97))="","",OFFSET('Water Data'!$I$27,0,10*ROW('Water Data'!I97)))</f>
        <v/>
      </c>
      <c r="CI103" s="277" t="str">
        <f ca="true">+IF(OFFSET('Water Data'!$I$28,0,10*ROW('Water Data'!I97))="","",OFFSET('Water Data'!$I$28,0,10*ROW('Water Data'!I97)))</f>
        <v/>
      </c>
      <c r="CJ103" s="277" t="str">
        <f ca="true">+IF(OFFSET('Water Data'!$I$29,0,10*ROW('Water Data'!I97))="","",OFFSET('Water Data'!$I$29,0,10*ROW('Water Data'!I97)))</f>
        <v/>
      </c>
      <c r="CK103" s="277" t="str">
        <f ca="true">+IF(OFFSET('Sanitation Data'!$D$28,0,10*ROW('Sanitation Data'!D97))="","",OFFSET('Sanitation Data'!$D$28,0,10*ROW('Sanitation Data'!D97)))</f>
        <v/>
      </c>
      <c r="CL103" s="277" t="str">
        <f ca="true">+IF(OFFSET('Sanitation Data'!$D$29,0,10*ROW('Sanitation Data'!D97))="","",OFFSET('Sanitation Data'!$D$29,0,10*ROW('Sanitation Data'!D97)))</f>
        <v/>
      </c>
      <c r="CM103" s="277" t="str">
        <f ca="true">+IF(OFFSET('Sanitation Data'!$D$30,0,10*ROW('Sanitation Data'!D97))="","",OFFSET('Sanitation Data'!$D$30,0,10*ROW('Sanitation Data'!D97)))</f>
        <v/>
      </c>
      <c r="CN103" s="277" t="str">
        <f ca="true">+IF(OFFSET('Sanitation Data'!$D$31,0,10*ROW('Sanitation Data'!D97))="","",OFFSET('Sanitation Data'!$D$31,0,10*ROW('Sanitation Data'!D97)))</f>
        <v/>
      </c>
      <c r="CO103" s="277" t="str">
        <f ca="true">+IF(OFFSET('Sanitation Data'!$D$32,0,10*ROW('Sanitation Data'!D97))="","",OFFSET('Sanitation Data'!$D$32,0,10*ROW('Sanitation Data'!D97)))</f>
        <v/>
      </c>
      <c r="CP103" s="277" t="str">
        <f ca="true">+IF(OFFSET('Sanitation Data'!$E$28,0,10*ROW('Sanitation Data'!E97))="","",OFFSET('Sanitation Data'!$E$28,0,10*ROW('Sanitation Data'!E97)))</f>
        <v/>
      </c>
      <c r="CQ103" s="277" t="str">
        <f ca="true">+IF(OFFSET('Sanitation Data'!$E$29,0,10*ROW('Sanitation Data'!E97))="","",OFFSET('Sanitation Data'!$E$29,0,10*ROW('Sanitation Data'!E97)))</f>
        <v/>
      </c>
      <c r="CR103" s="277" t="str">
        <f ca="true">+IF(OFFSET('Sanitation Data'!$E$30,0,10*ROW('Sanitation Data'!E97))="","",OFFSET('Sanitation Data'!$E$30,0,10*ROW('Sanitation Data'!E97)))</f>
        <v/>
      </c>
      <c r="CS103" s="277" t="str">
        <f ca="true">+IF(OFFSET('Sanitation Data'!$E$31,0,10*ROW('Sanitation Data'!E97))="","",OFFSET('Sanitation Data'!$E$31,0,10*ROW('Sanitation Data'!E97)))</f>
        <v/>
      </c>
      <c r="CT103" s="277" t="str">
        <f ca="true">+IF(OFFSET('Sanitation Data'!$E$32,0,10*ROW('Sanitation Data'!E97))="","",OFFSET('Sanitation Data'!$E$32,0,10*ROW('Sanitation Data'!E97)))</f>
        <v/>
      </c>
      <c r="CU103" s="277" t="str">
        <f ca="true">+IF(OFFSET('Sanitation Data'!$F$28,0,10*ROW('Sanitation Data'!F97))="","",OFFSET('Sanitation Data'!$F$28,0,10*ROW('Sanitation Data'!F97)))</f>
        <v/>
      </c>
      <c r="CV103" s="277" t="str">
        <f ca="true">+IF(OFFSET('Sanitation Data'!$F$29,0,10*ROW('Sanitation Data'!F97))="","",OFFSET('Sanitation Data'!$F$29,0,10*ROW('Sanitation Data'!F97)))</f>
        <v/>
      </c>
      <c r="CW103" s="277" t="str">
        <f ca="true">+IF(OFFSET('Sanitation Data'!$F$30,0,10*ROW('Sanitation Data'!F97))="","",OFFSET('Sanitation Data'!$F$30,0,10*ROW('Sanitation Data'!F97)))</f>
        <v/>
      </c>
      <c r="CX103" s="277" t="str">
        <f ca="true">+IF(OFFSET('Sanitation Data'!$F$31,0,10*ROW('Sanitation Data'!F97))="","",OFFSET('Sanitation Data'!$F$31,0,10*ROW('Sanitation Data'!F97)))</f>
        <v/>
      </c>
      <c r="CY103" s="277" t="str">
        <f ca="true">+IF(OFFSET('Sanitation Data'!$F$32,0,10*ROW('Sanitation Data'!F97))="","",OFFSET('Sanitation Data'!$F$32,0,10*ROW('Sanitation Data'!F97)))</f>
        <v/>
      </c>
      <c r="CZ103" s="277" t="str">
        <f ca="true">+IF(OFFSET('Sanitation Data'!$G$28,0,10*ROW('Sanitation Data'!G97))="","",OFFSET('Sanitation Data'!$G$28,0,10*ROW('Sanitation Data'!G97)))</f>
        <v/>
      </c>
      <c r="DA103" s="277" t="str">
        <f ca="true">+IF(OFFSET('Sanitation Data'!$G$29,0,10*ROW('Sanitation Data'!G97))="","",OFFSET('Sanitation Data'!$G$29,0,10*ROW('Sanitation Data'!G97)))</f>
        <v/>
      </c>
      <c r="DB103" s="277" t="str">
        <f ca="true">+IF(OFFSET('Sanitation Data'!$G$30,0,10*ROW('Sanitation Data'!G97))="","",OFFSET('Sanitation Data'!$G$30,0,10*ROW('Sanitation Data'!G97)))</f>
        <v/>
      </c>
      <c r="DC103" s="277" t="str">
        <f ca="true">+IF(OFFSET('Sanitation Data'!$G$31,0,10*ROW('Sanitation Data'!G97))="","",OFFSET('Sanitation Data'!$G$31,0,10*ROW('Sanitation Data'!G97)))</f>
        <v/>
      </c>
      <c r="DD103" s="277" t="str">
        <f ca="true">+IF(OFFSET('Sanitation Data'!$G$32,0,10*ROW('Sanitation Data'!G97))="","",OFFSET('Sanitation Data'!$G$32,0,10*ROW('Sanitation Data'!G97)))</f>
        <v/>
      </c>
      <c r="DE103" s="277" t="str">
        <f ca="true">+IF(OFFSET('Sanitation Data'!$H$28,0,10*ROW('Sanitation Data'!H97))="","",OFFSET('Sanitation Data'!$H$28,0,10*ROW('Sanitation Data'!H97)))</f>
        <v/>
      </c>
      <c r="DF103" s="277" t="str">
        <f ca="true">+IF(OFFSET('Sanitation Data'!$H$29,0,10*ROW('Sanitation Data'!H97))="","",OFFSET('Sanitation Data'!$H$29,0,10*ROW('Sanitation Data'!H97)))</f>
        <v/>
      </c>
      <c r="DG103" s="277" t="str">
        <f ca="true">+IF(OFFSET('Sanitation Data'!$H$30,0,10*ROW('Sanitation Data'!H97))="","",OFFSET('Sanitation Data'!$H$30,0,10*ROW('Sanitation Data'!H97)))</f>
        <v/>
      </c>
      <c r="DH103" s="277" t="str">
        <f ca="true">+IF(OFFSET('Sanitation Data'!$H$31,0,10*ROW('Sanitation Data'!H97))="","",OFFSET('Sanitation Data'!$H$31,0,10*ROW('Sanitation Data'!H97)))</f>
        <v/>
      </c>
      <c r="DI103" s="277" t="str">
        <f ca="true">+IF(OFFSET('Sanitation Data'!$H$32,0,10*ROW('Sanitation Data'!H97))="","",OFFSET('Sanitation Data'!$H$32,0,10*ROW('Sanitation Data'!H97)))</f>
        <v/>
      </c>
      <c r="DJ103" s="277" t="str">
        <f ca="true">+IF(OFFSET('Sanitation Data'!$I$28,0,10*ROW('Sanitation Data'!I97))="","",OFFSET('Sanitation Data'!$I$28,0,10*ROW('Sanitation Data'!I97)))</f>
        <v/>
      </c>
      <c r="DK103" s="277" t="str">
        <f ca="true">+IF(OFFSET('Sanitation Data'!$I$29,0,10*ROW('Sanitation Data'!I97))="","",OFFSET('Sanitation Data'!$I$29,0,10*ROW('Sanitation Data'!I97)))</f>
        <v/>
      </c>
      <c r="DL103" s="277" t="str">
        <f ca="true">+IF(OFFSET('Sanitation Data'!$I$30,0,10*ROW('Sanitation Data'!I97))="","",OFFSET('Sanitation Data'!$I$30,0,10*ROW('Sanitation Data'!I97)))</f>
        <v/>
      </c>
      <c r="DM103" s="277" t="str">
        <f ca="true">+IF(OFFSET('Sanitation Data'!$I$31,0,10*ROW('Sanitation Data'!I97))="","",OFFSET('Sanitation Data'!$I$31,0,10*ROW('Sanitation Data'!I97)))</f>
        <v/>
      </c>
      <c r="DN103" s="277" t="str">
        <f ca="true">+IF(OFFSET('Sanitation Data'!$I$32,0,10*ROW('Sanitation Data'!I97))="","",OFFSET('Sanitation Data'!$I$32,0,10*ROW('Sanitation Data'!I97)))</f>
        <v/>
      </c>
      <c r="DO103" s="277" t="str">
        <f ca="true">+IF(OFFSET('Hygiene Data'!$D$11,0,10*ROW('Hygiene Data'!D97))="","",OFFSET('Hygiene Data'!$D$11,0,10*ROW('Hygiene Data'!D97)))</f>
        <v/>
      </c>
      <c r="DP103" s="277" t="str">
        <f ca="true">+IF(OFFSET('Hygiene Data'!$D$12,0,10*ROW('Hygiene Data'!D97))="","",OFFSET('Hygiene Data'!$D$12,0,10*ROW('Hygiene Data'!D97)))</f>
        <v/>
      </c>
      <c r="DQ103" s="277" t="str">
        <f ca="true">+IF(OFFSET('Hygiene Data'!$D$13,0,10*ROW('Hygiene Data'!D97))="","",OFFSET('Hygiene Data'!$D$13,0,10*ROW('Hygiene Data'!D97)))</f>
        <v/>
      </c>
      <c r="DR103" s="277" t="str">
        <f ca="true">+IF(OFFSET('Hygiene Data'!$E$11,0,10*ROW('Hygiene Data'!E97))="","",OFFSET('Hygiene Data'!$E$11,0,10*ROW('Hygiene Data'!E97)))</f>
        <v/>
      </c>
      <c r="DS103" s="277" t="str">
        <f ca="true">+IF(OFFSET('Hygiene Data'!$E$12,0,10*ROW('Hygiene Data'!E97))="","",OFFSET('Hygiene Data'!$E$12,0,10*ROW('Hygiene Data'!E97)))</f>
        <v/>
      </c>
      <c r="DT103" s="277" t="str">
        <f ca="true">+IF(OFFSET('Hygiene Data'!$E$13,0,10*ROW('Hygiene Data'!E97))="","",OFFSET('Hygiene Data'!$E$13,0,10*ROW('Hygiene Data'!E97)))</f>
        <v/>
      </c>
      <c r="DU103" s="277" t="str">
        <f ca="true">+IF(OFFSET('Hygiene Data'!$F$11,0,10*ROW('Hygiene Data'!F97))="","",OFFSET('Hygiene Data'!$F$11,0,10*ROW('Hygiene Data'!F97)))</f>
        <v/>
      </c>
      <c r="DV103" s="277" t="str">
        <f ca="true">+IF(OFFSET('Hygiene Data'!$F$12,0,10*ROW('Hygiene Data'!F97))="","",OFFSET('Hygiene Data'!$F$12,0,10*ROW('Hygiene Data'!F97)))</f>
        <v/>
      </c>
      <c r="DW103" s="277" t="str">
        <f ca="true">+IF(OFFSET('Hygiene Data'!$F$13,0,10*ROW('Hygiene Data'!F97))="","",OFFSET('Hygiene Data'!$F$13,0,10*ROW('Hygiene Data'!F97)))</f>
        <v/>
      </c>
      <c r="DX103" s="277" t="str">
        <f ca="true">+IF(OFFSET('Hygiene Data'!$G$11,0,10*ROW('Hygiene Data'!G97))="","",OFFSET('Hygiene Data'!$G$11,0,10*ROW('Hygiene Data'!G97)))</f>
        <v/>
      </c>
      <c r="DY103" s="277" t="str">
        <f ca="true">+IF(OFFSET('Hygiene Data'!$G$12,0,10*ROW('Hygiene Data'!G97))="","",OFFSET('Hygiene Data'!$G$12,0,10*ROW('Hygiene Data'!G97)))</f>
        <v/>
      </c>
      <c r="DZ103" s="277" t="str">
        <f ca="true">+IF(OFFSET('Hygiene Data'!$G$13,0,10*ROW('Hygiene Data'!G97))="","",OFFSET('Hygiene Data'!$G$13,0,10*ROW('Hygiene Data'!G97)))</f>
        <v/>
      </c>
      <c r="EA103" s="277" t="str">
        <f ca="true">+IF(OFFSET('Hygiene Data'!$H$11,0,10*ROW('Hygiene Data'!H97))="","",OFFSET('Hygiene Data'!$H$11,0,10*ROW('Hygiene Data'!H97)))</f>
        <v/>
      </c>
      <c r="EB103" s="277" t="str">
        <f ca="true">+IF(OFFSET('Hygiene Data'!$H$12,0,10*ROW('Hygiene Data'!H97))="","",OFFSET('Hygiene Data'!$H$12,0,10*ROW('Hygiene Data'!H97)))</f>
        <v/>
      </c>
      <c r="EC103" s="277" t="str">
        <f ca="true">+IF(OFFSET('Hygiene Data'!$H$13,0,10*ROW('Hygiene Data'!H97))="","",OFFSET('Hygiene Data'!$H$13,0,10*ROW('Hygiene Data'!H97)))</f>
        <v/>
      </c>
      <c r="ED103" s="277" t="str">
        <f ca="true">+IF(OFFSET('Hygiene Data'!$I$11,0,10*ROW('Hygiene Data'!I97))="","",OFFSET('Hygiene Data'!$I$11,0,10*ROW('Hygiene Data'!I97)))</f>
        <v/>
      </c>
      <c r="EE103" s="277" t="str">
        <f ca="true">+IF(OFFSET('Hygiene Data'!$I$12,0,10*ROW('Hygiene Data'!I97))="","",OFFSET('Hygiene Data'!$I$12,0,10*ROW('Hygiene Data'!I97)))</f>
        <v/>
      </c>
      <c r="EF103" s="277"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3"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7"/>
      <c r="BS104" s="277" t="str">
        <f ca="true">+IF(OFFSET('Water Data'!$D$27,0,10*ROW('Water Data'!D98))="","",OFFSET('Water Data'!$D$27,0,10*ROW('Water Data'!D98)))</f>
        <v/>
      </c>
      <c r="BT104" s="277" t="str">
        <f ca="true">+IF(OFFSET('Water Data'!$D$28,0,10*ROW('Water Data'!D98))="","",OFFSET('Water Data'!$D$28,0,10*ROW('Water Data'!D98)))</f>
        <v/>
      </c>
      <c r="BU104" s="277" t="str">
        <f ca="true">+IF(OFFSET('Water Data'!$D$29,0,10*ROW('Water Data'!D98))="","",OFFSET('Water Data'!$D$29,0,10*ROW('Water Data'!D98)))</f>
        <v/>
      </c>
      <c r="BV104" s="277" t="str">
        <f ca="true">+IF(OFFSET('Water Data'!$E$27,0,10*ROW('Water Data'!E98))="","",OFFSET('Water Data'!$E$27,0,10*ROW('Water Data'!E98)))</f>
        <v/>
      </c>
      <c r="BW104" s="277" t="str">
        <f ca="true">+IF(OFFSET('Water Data'!$E$28,0,10*ROW('Water Data'!E98))="","",OFFSET('Water Data'!$E$28,0,10*ROW('Water Data'!E98)))</f>
        <v/>
      </c>
      <c r="BX104" s="277" t="str">
        <f ca="true">+IF(OFFSET('Water Data'!$E$29,0,10*ROW('Water Data'!E98))="","",OFFSET('Water Data'!$E$29,0,10*ROW('Water Data'!E98)))</f>
        <v/>
      </c>
      <c r="BY104" s="277" t="str">
        <f ca="true">+IF(OFFSET('Water Data'!$F$27,0,10*ROW('Water Data'!F98))="","",OFFSET('Water Data'!$F$27,0,10*ROW('Water Data'!F98)))</f>
        <v/>
      </c>
      <c r="BZ104" s="277" t="str">
        <f ca="true">+IF(OFFSET('Water Data'!$F$28,0,10*ROW('Water Data'!F98))="","",OFFSET('Water Data'!$F$28,0,10*ROW('Water Data'!F98)))</f>
        <v/>
      </c>
      <c r="CA104" s="277" t="str">
        <f ca="true">+IF(OFFSET('Water Data'!$F$29,0,10*ROW('Water Data'!F98))="","",OFFSET('Water Data'!$F$29,0,10*ROW('Water Data'!F98)))</f>
        <v/>
      </c>
      <c r="CB104" s="277" t="str">
        <f ca="true">+IF(OFFSET('Water Data'!$G$27,0,10*ROW('Water Data'!G98))="","",OFFSET('Water Data'!$G$27,0,10*ROW('Water Data'!G98)))</f>
        <v/>
      </c>
      <c r="CC104" s="277" t="str">
        <f ca="true">+IF(OFFSET('Water Data'!$G$28,0,10*ROW('Water Data'!G98))="","",OFFSET('Water Data'!$G$28,0,10*ROW('Water Data'!G98)))</f>
        <v/>
      </c>
      <c r="CD104" s="277" t="str">
        <f ca="true">+IF(OFFSET('Water Data'!$G$29,0,10*ROW('Water Data'!G98))="","",OFFSET('Water Data'!$G$29,0,10*ROW('Water Data'!G98)))</f>
        <v/>
      </c>
      <c r="CE104" s="277" t="str">
        <f ca="true">+IF(OFFSET('Water Data'!$H$27,0,10*ROW('Water Data'!H98))="","",OFFSET('Water Data'!$H$27,0,10*ROW('Water Data'!H98)))</f>
        <v/>
      </c>
      <c r="CF104" s="277" t="str">
        <f ca="true">+IF(OFFSET('Water Data'!$H$28,0,10*ROW('Water Data'!H98))="","",OFFSET('Water Data'!$H$28,0,10*ROW('Water Data'!H98)))</f>
        <v/>
      </c>
      <c r="CG104" s="277" t="str">
        <f ca="true">+IF(OFFSET('Water Data'!$H$29,0,10*ROW('Water Data'!H98))="","",OFFSET('Water Data'!$H$29,0,10*ROW('Water Data'!H98)))</f>
        <v/>
      </c>
      <c r="CH104" s="277" t="str">
        <f ca="true">+IF(OFFSET('Water Data'!$I$27,0,10*ROW('Water Data'!I98))="","",OFFSET('Water Data'!$I$27,0,10*ROW('Water Data'!I98)))</f>
        <v/>
      </c>
      <c r="CI104" s="277" t="str">
        <f ca="true">+IF(OFFSET('Water Data'!$I$28,0,10*ROW('Water Data'!I98))="","",OFFSET('Water Data'!$I$28,0,10*ROW('Water Data'!I98)))</f>
        <v/>
      </c>
      <c r="CJ104" s="277" t="str">
        <f ca="true">+IF(OFFSET('Water Data'!$I$29,0,10*ROW('Water Data'!I98))="","",OFFSET('Water Data'!$I$29,0,10*ROW('Water Data'!I98)))</f>
        <v/>
      </c>
      <c r="CK104" s="277" t="str">
        <f ca="true">+IF(OFFSET('Sanitation Data'!$D$28,0,10*ROW('Sanitation Data'!D98))="","",OFFSET('Sanitation Data'!$D$28,0,10*ROW('Sanitation Data'!D98)))</f>
        <v/>
      </c>
      <c r="CL104" s="277" t="str">
        <f ca="true">+IF(OFFSET('Sanitation Data'!$D$29,0,10*ROW('Sanitation Data'!D98))="","",OFFSET('Sanitation Data'!$D$29,0,10*ROW('Sanitation Data'!D98)))</f>
        <v/>
      </c>
      <c r="CM104" s="277" t="str">
        <f ca="true">+IF(OFFSET('Sanitation Data'!$D$30,0,10*ROW('Sanitation Data'!D98))="","",OFFSET('Sanitation Data'!$D$30,0,10*ROW('Sanitation Data'!D98)))</f>
        <v/>
      </c>
      <c r="CN104" s="277" t="str">
        <f ca="true">+IF(OFFSET('Sanitation Data'!$D$31,0,10*ROW('Sanitation Data'!D98))="","",OFFSET('Sanitation Data'!$D$31,0,10*ROW('Sanitation Data'!D98)))</f>
        <v/>
      </c>
      <c r="CO104" s="277" t="str">
        <f ca="true">+IF(OFFSET('Sanitation Data'!$D$32,0,10*ROW('Sanitation Data'!D98))="","",OFFSET('Sanitation Data'!$D$32,0,10*ROW('Sanitation Data'!D98)))</f>
        <v/>
      </c>
      <c r="CP104" s="277" t="str">
        <f ca="true">+IF(OFFSET('Sanitation Data'!$E$28,0,10*ROW('Sanitation Data'!E98))="","",OFFSET('Sanitation Data'!$E$28,0,10*ROW('Sanitation Data'!E98)))</f>
        <v/>
      </c>
      <c r="CQ104" s="277" t="str">
        <f ca="true">+IF(OFFSET('Sanitation Data'!$E$29,0,10*ROW('Sanitation Data'!E98))="","",OFFSET('Sanitation Data'!$E$29,0,10*ROW('Sanitation Data'!E98)))</f>
        <v/>
      </c>
      <c r="CR104" s="277" t="str">
        <f ca="true">+IF(OFFSET('Sanitation Data'!$E$30,0,10*ROW('Sanitation Data'!E98))="","",OFFSET('Sanitation Data'!$E$30,0,10*ROW('Sanitation Data'!E98)))</f>
        <v/>
      </c>
      <c r="CS104" s="277" t="str">
        <f ca="true">+IF(OFFSET('Sanitation Data'!$E$31,0,10*ROW('Sanitation Data'!E98))="","",OFFSET('Sanitation Data'!$E$31,0,10*ROW('Sanitation Data'!E98)))</f>
        <v/>
      </c>
      <c r="CT104" s="277" t="str">
        <f ca="true">+IF(OFFSET('Sanitation Data'!$E$32,0,10*ROW('Sanitation Data'!E98))="","",OFFSET('Sanitation Data'!$E$32,0,10*ROW('Sanitation Data'!E98)))</f>
        <v/>
      </c>
      <c r="CU104" s="277" t="str">
        <f ca="true">+IF(OFFSET('Sanitation Data'!$F$28,0,10*ROW('Sanitation Data'!F98))="","",OFFSET('Sanitation Data'!$F$28,0,10*ROW('Sanitation Data'!F98)))</f>
        <v/>
      </c>
      <c r="CV104" s="277" t="str">
        <f ca="true">+IF(OFFSET('Sanitation Data'!$F$29,0,10*ROW('Sanitation Data'!F98))="","",OFFSET('Sanitation Data'!$F$29,0,10*ROW('Sanitation Data'!F98)))</f>
        <v/>
      </c>
      <c r="CW104" s="277" t="str">
        <f ca="true">+IF(OFFSET('Sanitation Data'!$F$30,0,10*ROW('Sanitation Data'!F98))="","",OFFSET('Sanitation Data'!$F$30,0,10*ROW('Sanitation Data'!F98)))</f>
        <v/>
      </c>
      <c r="CX104" s="277" t="str">
        <f ca="true">+IF(OFFSET('Sanitation Data'!$F$31,0,10*ROW('Sanitation Data'!F98))="","",OFFSET('Sanitation Data'!$F$31,0,10*ROW('Sanitation Data'!F98)))</f>
        <v/>
      </c>
      <c r="CY104" s="277" t="str">
        <f ca="true">+IF(OFFSET('Sanitation Data'!$F$32,0,10*ROW('Sanitation Data'!F98))="","",OFFSET('Sanitation Data'!$F$32,0,10*ROW('Sanitation Data'!F98)))</f>
        <v/>
      </c>
      <c r="CZ104" s="277" t="str">
        <f ca="true">+IF(OFFSET('Sanitation Data'!$G$28,0,10*ROW('Sanitation Data'!G98))="","",OFFSET('Sanitation Data'!$G$28,0,10*ROW('Sanitation Data'!G98)))</f>
        <v/>
      </c>
      <c r="DA104" s="277" t="str">
        <f ca="true">+IF(OFFSET('Sanitation Data'!$G$29,0,10*ROW('Sanitation Data'!G98))="","",OFFSET('Sanitation Data'!$G$29,0,10*ROW('Sanitation Data'!G98)))</f>
        <v/>
      </c>
      <c r="DB104" s="277" t="str">
        <f ca="true">+IF(OFFSET('Sanitation Data'!$G$30,0,10*ROW('Sanitation Data'!G98))="","",OFFSET('Sanitation Data'!$G$30,0,10*ROW('Sanitation Data'!G98)))</f>
        <v/>
      </c>
      <c r="DC104" s="277" t="str">
        <f ca="true">+IF(OFFSET('Sanitation Data'!$G$31,0,10*ROW('Sanitation Data'!G98))="","",OFFSET('Sanitation Data'!$G$31,0,10*ROW('Sanitation Data'!G98)))</f>
        <v/>
      </c>
      <c r="DD104" s="277" t="str">
        <f ca="true">+IF(OFFSET('Sanitation Data'!$G$32,0,10*ROW('Sanitation Data'!G98))="","",OFFSET('Sanitation Data'!$G$32,0,10*ROW('Sanitation Data'!G98)))</f>
        <v/>
      </c>
      <c r="DE104" s="277" t="str">
        <f ca="true">+IF(OFFSET('Sanitation Data'!$H$28,0,10*ROW('Sanitation Data'!H98))="","",OFFSET('Sanitation Data'!$H$28,0,10*ROW('Sanitation Data'!H98)))</f>
        <v/>
      </c>
      <c r="DF104" s="277" t="str">
        <f ca="true">+IF(OFFSET('Sanitation Data'!$H$29,0,10*ROW('Sanitation Data'!H98))="","",OFFSET('Sanitation Data'!$H$29,0,10*ROW('Sanitation Data'!H98)))</f>
        <v/>
      </c>
      <c r="DG104" s="277" t="str">
        <f ca="true">+IF(OFFSET('Sanitation Data'!$H$30,0,10*ROW('Sanitation Data'!H98))="","",OFFSET('Sanitation Data'!$H$30,0,10*ROW('Sanitation Data'!H98)))</f>
        <v/>
      </c>
      <c r="DH104" s="277" t="str">
        <f ca="true">+IF(OFFSET('Sanitation Data'!$H$31,0,10*ROW('Sanitation Data'!H98))="","",OFFSET('Sanitation Data'!$H$31,0,10*ROW('Sanitation Data'!H98)))</f>
        <v/>
      </c>
      <c r="DI104" s="277" t="str">
        <f ca="true">+IF(OFFSET('Sanitation Data'!$H$32,0,10*ROW('Sanitation Data'!H98))="","",OFFSET('Sanitation Data'!$H$32,0,10*ROW('Sanitation Data'!H98)))</f>
        <v/>
      </c>
      <c r="DJ104" s="277" t="str">
        <f ca="true">+IF(OFFSET('Sanitation Data'!$I$28,0,10*ROW('Sanitation Data'!I98))="","",OFFSET('Sanitation Data'!$I$28,0,10*ROW('Sanitation Data'!I98)))</f>
        <v/>
      </c>
      <c r="DK104" s="277" t="str">
        <f ca="true">+IF(OFFSET('Sanitation Data'!$I$29,0,10*ROW('Sanitation Data'!I98))="","",OFFSET('Sanitation Data'!$I$29,0,10*ROW('Sanitation Data'!I98)))</f>
        <v/>
      </c>
      <c r="DL104" s="277" t="str">
        <f ca="true">+IF(OFFSET('Sanitation Data'!$I$30,0,10*ROW('Sanitation Data'!I98))="","",OFFSET('Sanitation Data'!$I$30,0,10*ROW('Sanitation Data'!I98)))</f>
        <v/>
      </c>
      <c r="DM104" s="277" t="str">
        <f ca="true">+IF(OFFSET('Sanitation Data'!$I$31,0,10*ROW('Sanitation Data'!I98))="","",OFFSET('Sanitation Data'!$I$31,0,10*ROW('Sanitation Data'!I98)))</f>
        <v/>
      </c>
      <c r="DN104" s="277" t="str">
        <f ca="true">+IF(OFFSET('Sanitation Data'!$I$32,0,10*ROW('Sanitation Data'!I98))="","",OFFSET('Sanitation Data'!$I$32,0,10*ROW('Sanitation Data'!I98)))</f>
        <v/>
      </c>
      <c r="DO104" s="277" t="str">
        <f ca="true">+IF(OFFSET('Hygiene Data'!$D$11,0,10*ROW('Hygiene Data'!D98))="","",OFFSET('Hygiene Data'!$D$11,0,10*ROW('Hygiene Data'!D98)))</f>
        <v/>
      </c>
      <c r="DP104" s="277" t="str">
        <f ca="true">+IF(OFFSET('Hygiene Data'!$D$12,0,10*ROW('Hygiene Data'!D98))="","",OFFSET('Hygiene Data'!$D$12,0,10*ROW('Hygiene Data'!D98)))</f>
        <v/>
      </c>
      <c r="DQ104" s="277" t="str">
        <f ca="true">+IF(OFFSET('Hygiene Data'!$D$13,0,10*ROW('Hygiene Data'!D98))="","",OFFSET('Hygiene Data'!$D$13,0,10*ROW('Hygiene Data'!D98)))</f>
        <v/>
      </c>
      <c r="DR104" s="277" t="str">
        <f ca="true">+IF(OFFSET('Hygiene Data'!$E$11,0,10*ROW('Hygiene Data'!E98))="","",OFFSET('Hygiene Data'!$E$11,0,10*ROW('Hygiene Data'!E98)))</f>
        <v/>
      </c>
      <c r="DS104" s="277" t="str">
        <f ca="true">+IF(OFFSET('Hygiene Data'!$E$12,0,10*ROW('Hygiene Data'!E98))="","",OFFSET('Hygiene Data'!$E$12,0,10*ROW('Hygiene Data'!E98)))</f>
        <v/>
      </c>
      <c r="DT104" s="277" t="str">
        <f ca="true">+IF(OFFSET('Hygiene Data'!$E$13,0,10*ROW('Hygiene Data'!E98))="","",OFFSET('Hygiene Data'!$E$13,0,10*ROW('Hygiene Data'!E98)))</f>
        <v/>
      </c>
      <c r="DU104" s="277" t="str">
        <f ca="true">+IF(OFFSET('Hygiene Data'!$F$11,0,10*ROW('Hygiene Data'!F98))="","",OFFSET('Hygiene Data'!$F$11,0,10*ROW('Hygiene Data'!F98)))</f>
        <v/>
      </c>
      <c r="DV104" s="277" t="str">
        <f ca="true">+IF(OFFSET('Hygiene Data'!$F$12,0,10*ROW('Hygiene Data'!F98))="","",OFFSET('Hygiene Data'!$F$12,0,10*ROW('Hygiene Data'!F98)))</f>
        <v/>
      </c>
      <c r="DW104" s="277" t="str">
        <f ca="true">+IF(OFFSET('Hygiene Data'!$F$13,0,10*ROW('Hygiene Data'!F98))="","",OFFSET('Hygiene Data'!$F$13,0,10*ROW('Hygiene Data'!F98)))</f>
        <v/>
      </c>
      <c r="DX104" s="277" t="str">
        <f ca="true">+IF(OFFSET('Hygiene Data'!$G$11,0,10*ROW('Hygiene Data'!G98))="","",OFFSET('Hygiene Data'!$G$11,0,10*ROW('Hygiene Data'!G98)))</f>
        <v/>
      </c>
      <c r="DY104" s="277" t="str">
        <f ca="true">+IF(OFFSET('Hygiene Data'!$G$12,0,10*ROW('Hygiene Data'!G98))="","",OFFSET('Hygiene Data'!$G$12,0,10*ROW('Hygiene Data'!G98)))</f>
        <v/>
      </c>
      <c r="DZ104" s="277" t="str">
        <f ca="true">+IF(OFFSET('Hygiene Data'!$G$13,0,10*ROW('Hygiene Data'!G98))="","",OFFSET('Hygiene Data'!$G$13,0,10*ROW('Hygiene Data'!G98)))</f>
        <v/>
      </c>
      <c r="EA104" s="277" t="str">
        <f ca="true">+IF(OFFSET('Hygiene Data'!$H$11,0,10*ROW('Hygiene Data'!H98))="","",OFFSET('Hygiene Data'!$H$11,0,10*ROW('Hygiene Data'!H98)))</f>
        <v/>
      </c>
      <c r="EB104" s="277" t="str">
        <f ca="true">+IF(OFFSET('Hygiene Data'!$H$12,0,10*ROW('Hygiene Data'!H98))="","",OFFSET('Hygiene Data'!$H$12,0,10*ROW('Hygiene Data'!H98)))</f>
        <v/>
      </c>
      <c r="EC104" s="277" t="str">
        <f ca="true">+IF(OFFSET('Hygiene Data'!$H$13,0,10*ROW('Hygiene Data'!H98))="","",OFFSET('Hygiene Data'!$H$13,0,10*ROW('Hygiene Data'!H98)))</f>
        <v/>
      </c>
      <c r="ED104" s="277" t="str">
        <f ca="true">+IF(OFFSET('Hygiene Data'!$I$11,0,10*ROW('Hygiene Data'!I98))="","",OFFSET('Hygiene Data'!$I$11,0,10*ROW('Hygiene Data'!I98)))</f>
        <v/>
      </c>
      <c r="EE104" s="277" t="str">
        <f ca="true">+IF(OFFSET('Hygiene Data'!$I$12,0,10*ROW('Hygiene Data'!I98))="","",OFFSET('Hygiene Data'!$I$12,0,10*ROW('Hygiene Data'!I98)))</f>
        <v/>
      </c>
      <c r="EF104" s="277"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3"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7"/>
      <c r="BS105" s="277" t="str">
        <f ca="true">+IF(OFFSET('Water Data'!$D$27,0,10*ROW('Water Data'!D99))="","",OFFSET('Water Data'!$D$27,0,10*ROW('Water Data'!D99)))</f>
        <v/>
      </c>
      <c r="BT105" s="277" t="str">
        <f ca="true">+IF(OFFSET('Water Data'!$D$28,0,10*ROW('Water Data'!D99))="","",OFFSET('Water Data'!$D$28,0,10*ROW('Water Data'!D99)))</f>
        <v/>
      </c>
      <c r="BU105" s="277" t="str">
        <f ca="true">+IF(OFFSET('Water Data'!$D$29,0,10*ROW('Water Data'!D99))="","",OFFSET('Water Data'!$D$29,0,10*ROW('Water Data'!D99)))</f>
        <v/>
      </c>
      <c r="BV105" s="277" t="str">
        <f ca="true">+IF(OFFSET('Water Data'!$E$27,0,10*ROW('Water Data'!E99))="","",OFFSET('Water Data'!$E$27,0,10*ROW('Water Data'!E99)))</f>
        <v/>
      </c>
      <c r="BW105" s="277" t="str">
        <f ca="true">+IF(OFFSET('Water Data'!$E$28,0,10*ROW('Water Data'!E99))="","",OFFSET('Water Data'!$E$28,0,10*ROW('Water Data'!E99)))</f>
        <v/>
      </c>
      <c r="BX105" s="277" t="str">
        <f ca="true">+IF(OFFSET('Water Data'!$E$29,0,10*ROW('Water Data'!E99))="","",OFFSET('Water Data'!$E$29,0,10*ROW('Water Data'!E99)))</f>
        <v/>
      </c>
      <c r="BY105" s="277" t="str">
        <f ca="true">+IF(OFFSET('Water Data'!$F$27,0,10*ROW('Water Data'!F99))="","",OFFSET('Water Data'!$F$27,0,10*ROW('Water Data'!F99)))</f>
        <v/>
      </c>
      <c r="BZ105" s="277" t="str">
        <f ca="true">+IF(OFFSET('Water Data'!$F$28,0,10*ROW('Water Data'!F99))="","",OFFSET('Water Data'!$F$28,0,10*ROW('Water Data'!F99)))</f>
        <v/>
      </c>
      <c r="CA105" s="277" t="str">
        <f ca="true">+IF(OFFSET('Water Data'!$F$29,0,10*ROW('Water Data'!F99))="","",OFFSET('Water Data'!$F$29,0,10*ROW('Water Data'!F99)))</f>
        <v/>
      </c>
      <c r="CB105" s="277" t="str">
        <f ca="true">+IF(OFFSET('Water Data'!$G$27,0,10*ROW('Water Data'!G99))="","",OFFSET('Water Data'!$G$27,0,10*ROW('Water Data'!G99)))</f>
        <v/>
      </c>
      <c r="CC105" s="277" t="str">
        <f ca="true">+IF(OFFSET('Water Data'!$G$28,0,10*ROW('Water Data'!G99))="","",OFFSET('Water Data'!$G$28,0,10*ROW('Water Data'!G99)))</f>
        <v/>
      </c>
      <c r="CD105" s="277" t="str">
        <f ca="true">+IF(OFFSET('Water Data'!$G$29,0,10*ROW('Water Data'!G99))="","",OFFSET('Water Data'!$G$29,0,10*ROW('Water Data'!G99)))</f>
        <v/>
      </c>
      <c r="CE105" s="277" t="str">
        <f ca="true">+IF(OFFSET('Water Data'!$H$27,0,10*ROW('Water Data'!H99))="","",OFFSET('Water Data'!$H$27,0,10*ROW('Water Data'!H99)))</f>
        <v/>
      </c>
      <c r="CF105" s="277" t="str">
        <f ca="true">+IF(OFFSET('Water Data'!$H$28,0,10*ROW('Water Data'!H99))="","",OFFSET('Water Data'!$H$28,0,10*ROW('Water Data'!H99)))</f>
        <v/>
      </c>
      <c r="CG105" s="277" t="str">
        <f ca="true">+IF(OFFSET('Water Data'!$H$29,0,10*ROW('Water Data'!H99))="","",OFFSET('Water Data'!$H$29,0,10*ROW('Water Data'!H99)))</f>
        <v/>
      </c>
      <c r="CH105" s="277" t="str">
        <f ca="true">+IF(OFFSET('Water Data'!$I$27,0,10*ROW('Water Data'!I99))="","",OFFSET('Water Data'!$I$27,0,10*ROW('Water Data'!I99)))</f>
        <v/>
      </c>
      <c r="CI105" s="277" t="str">
        <f ca="true">+IF(OFFSET('Water Data'!$I$28,0,10*ROW('Water Data'!I99))="","",OFFSET('Water Data'!$I$28,0,10*ROW('Water Data'!I99)))</f>
        <v/>
      </c>
      <c r="CJ105" s="277" t="str">
        <f ca="true">+IF(OFFSET('Water Data'!$I$29,0,10*ROW('Water Data'!I99))="","",OFFSET('Water Data'!$I$29,0,10*ROW('Water Data'!I99)))</f>
        <v/>
      </c>
      <c r="CK105" s="277" t="str">
        <f ca="true">+IF(OFFSET('Sanitation Data'!$D$28,0,10*ROW('Sanitation Data'!D99))="","",OFFSET('Sanitation Data'!$D$28,0,10*ROW('Sanitation Data'!D99)))</f>
        <v/>
      </c>
      <c r="CL105" s="277" t="str">
        <f ca="true">+IF(OFFSET('Sanitation Data'!$D$29,0,10*ROW('Sanitation Data'!D99))="","",OFFSET('Sanitation Data'!$D$29,0,10*ROW('Sanitation Data'!D99)))</f>
        <v/>
      </c>
      <c r="CM105" s="277" t="str">
        <f ca="true">+IF(OFFSET('Sanitation Data'!$D$30,0,10*ROW('Sanitation Data'!D99))="","",OFFSET('Sanitation Data'!$D$30,0,10*ROW('Sanitation Data'!D99)))</f>
        <v/>
      </c>
      <c r="CN105" s="277" t="str">
        <f ca="true">+IF(OFFSET('Sanitation Data'!$D$31,0,10*ROW('Sanitation Data'!D99))="","",OFFSET('Sanitation Data'!$D$31,0,10*ROW('Sanitation Data'!D99)))</f>
        <v/>
      </c>
      <c r="CO105" s="277" t="str">
        <f ca="true">+IF(OFFSET('Sanitation Data'!$D$32,0,10*ROW('Sanitation Data'!D99))="","",OFFSET('Sanitation Data'!$D$32,0,10*ROW('Sanitation Data'!D99)))</f>
        <v/>
      </c>
      <c r="CP105" s="277" t="str">
        <f ca="true">+IF(OFFSET('Sanitation Data'!$E$28,0,10*ROW('Sanitation Data'!E99))="","",OFFSET('Sanitation Data'!$E$28,0,10*ROW('Sanitation Data'!E99)))</f>
        <v/>
      </c>
      <c r="CQ105" s="277" t="str">
        <f ca="true">+IF(OFFSET('Sanitation Data'!$E$29,0,10*ROW('Sanitation Data'!E99))="","",OFFSET('Sanitation Data'!$E$29,0,10*ROW('Sanitation Data'!E99)))</f>
        <v/>
      </c>
      <c r="CR105" s="277" t="str">
        <f ca="true">+IF(OFFSET('Sanitation Data'!$E$30,0,10*ROW('Sanitation Data'!E99))="","",OFFSET('Sanitation Data'!$E$30,0,10*ROW('Sanitation Data'!E99)))</f>
        <v/>
      </c>
      <c r="CS105" s="277" t="str">
        <f ca="true">+IF(OFFSET('Sanitation Data'!$E$31,0,10*ROW('Sanitation Data'!E99))="","",OFFSET('Sanitation Data'!$E$31,0,10*ROW('Sanitation Data'!E99)))</f>
        <v/>
      </c>
      <c r="CT105" s="277" t="str">
        <f ca="true">+IF(OFFSET('Sanitation Data'!$E$32,0,10*ROW('Sanitation Data'!E99))="","",OFFSET('Sanitation Data'!$E$32,0,10*ROW('Sanitation Data'!E99)))</f>
        <v/>
      </c>
      <c r="CU105" s="277" t="str">
        <f ca="true">+IF(OFFSET('Sanitation Data'!$F$28,0,10*ROW('Sanitation Data'!F99))="","",OFFSET('Sanitation Data'!$F$28,0,10*ROW('Sanitation Data'!F99)))</f>
        <v/>
      </c>
      <c r="CV105" s="277" t="str">
        <f ca="true">+IF(OFFSET('Sanitation Data'!$F$29,0,10*ROW('Sanitation Data'!F99))="","",OFFSET('Sanitation Data'!$F$29,0,10*ROW('Sanitation Data'!F99)))</f>
        <v/>
      </c>
      <c r="CW105" s="277" t="str">
        <f ca="true">+IF(OFFSET('Sanitation Data'!$F$30,0,10*ROW('Sanitation Data'!F99))="","",OFFSET('Sanitation Data'!$F$30,0,10*ROW('Sanitation Data'!F99)))</f>
        <v/>
      </c>
      <c r="CX105" s="277" t="str">
        <f ca="true">+IF(OFFSET('Sanitation Data'!$F$31,0,10*ROW('Sanitation Data'!F99))="","",OFFSET('Sanitation Data'!$F$31,0,10*ROW('Sanitation Data'!F99)))</f>
        <v/>
      </c>
      <c r="CY105" s="277" t="str">
        <f ca="true">+IF(OFFSET('Sanitation Data'!$F$32,0,10*ROW('Sanitation Data'!F99))="","",OFFSET('Sanitation Data'!$F$32,0,10*ROW('Sanitation Data'!F99)))</f>
        <v/>
      </c>
      <c r="CZ105" s="277" t="str">
        <f ca="true">+IF(OFFSET('Sanitation Data'!$G$28,0,10*ROW('Sanitation Data'!G99))="","",OFFSET('Sanitation Data'!$G$28,0,10*ROW('Sanitation Data'!G99)))</f>
        <v/>
      </c>
      <c r="DA105" s="277" t="str">
        <f ca="true">+IF(OFFSET('Sanitation Data'!$G$29,0,10*ROW('Sanitation Data'!G99))="","",OFFSET('Sanitation Data'!$G$29,0,10*ROW('Sanitation Data'!G99)))</f>
        <v/>
      </c>
      <c r="DB105" s="277" t="str">
        <f ca="true">+IF(OFFSET('Sanitation Data'!$G$30,0,10*ROW('Sanitation Data'!G99))="","",OFFSET('Sanitation Data'!$G$30,0,10*ROW('Sanitation Data'!G99)))</f>
        <v/>
      </c>
      <c r="DC105" s="277" t="str">
        <f ca="true">+IF(OFFSET('Sanitation Data'!$G$31,0,10*ROW('Sanitation Data'!G99))="","",OFFSET('Sanitation Data'!$G$31,0,10*ROW('Sanitation Data'!G99)))</f>
        <v/>
      </c>
      <c r="DD105" s="277" t="str">
        <f ca="true">+IF(OFFSET('Sanitation Data'!$G$32,0,10*ROW('Sanitation Data'!G99))="","",OFFSET('Sanitation Data'!$G$32,0,10*ROW('Sanitation Data'!G99)))</f>
        <v/>
      </c>
      <c r="DE105" s="277" t="str">
        <f ca="true">+IF(OFFSET('Sanitation Data'!$H$28,0,10*ROW('Sanitation Data'!H99))="","",OFFSET('Sanitation Data'!$H$28,0,10*ROW('Sanitation Data'!H99)))</f>
        <v/>
      </c>
      <c r="DF105" s="277" t="str">
        <f ca="true">+IF(OFFSET('Sanitation Data'!$H$29,0,10*ROW('Sanitation Data'!H99))="","",OFFSET('Sanitation Data'!$H$29,0,10*ROW('Sanitation Data'!H99)))</f>
        <v/>
      </c>
      <c r="DG105" s="277" t="str">
        <f ca="true">+IF(OFFSET('Sanitation Data'!$H$30,0,10*ROW('Sanitation Data'!H99))="","",OFFSET('Sanitation Data'!$H$30,0,10*ROW('Sanitation Data'!H99)))</f>
        <v/>
      </c>
      <c r="DH105" s="277" t="str">
        <f ca="true">+IF(OFFSET('Sanitation Data'!$H$31,0,10*ROW('Sanitation Data'!H99))="","",OFFSET('Sanitation Data'!$H$31,0,10*ROW('Sanitation Data'!H99)))</f>
        <v/>
      </c>
      <c r="DI105" s="277" t="str">
        <f ca="true">+IF(OFFSET('Sanitation Data'!$H$32,0,10*ROW('Sanitation Data'!H99))="","",OFFSET('Sanitation Data'!$H$32,0,10*ROW('Sanitation Data'!H99)))</f>
        <v/>
      </c>
      <c r="DJ105" s="277" t="str">
        <f ca="true">+IF(OFFSET('Sanitation Data'!$I$28,0,10*ROW('Sanitation Data'!I99))="","",OFFSET('Sanitation Data'!$I$28,0,10*ROW('Sanitation Data'!I99)))</f>
        <v/>
      </c>
      <c r="DK105" s="277" t="str">
        <f ca="true">+IF(OFFSET('Sanitation Data'!$I$29,0,10*ROW('Sanitation Data'!I99))="","",OFFSET('Sanitation Data'!$I$29,0,10*ROW('Sanitation Data'!I99)))</f>
        <v/>
      </c>
      <c r="DL105" s="277" t="str">
        <f ca="true">+IF(OFFSET('Sanitation Data'!$I$30,0,10*ROW('Sanitation Data'!I99))="","",OFFSET('Sanitation Data'!$I$30,0,10*ROW('Sanitation Data'!I99)))</f>
        <v/>
      </c>
      <c r="DM105" s="277" t="str">
        <f ca="true">+IF(OFFSET('Sanitation Data'!$I$31,0,10*ROW('Sanitation Data'!I99))="","",OFFSET('Sanitation Data'!$I$31,0,10*ROW('Sanitation Data'!I99)))</f>
        <v/>
      </c>
      <c r="DN105" s="277" t="str">
        <f ca="true">+IF(OFFSET('Sanitation Data'!$I$32,0,10*ROW('Sanitation Data'!I99))="","",OFFSET('Sanitation Data'!$I$32,0,10*ROW('Sanitation Data'!I99)))</f>
        <v/>
      </c>
      <c r="DO105" s="277" t="str">
        <f ca="true">+IF(OFFSET('Hygiene Data'!$D$11,0,10*ROW('Hygiene Data'!D99))="","",OFFSET('Hygiene Data'!$D$11,0,10*ROW('Hygiene Data'!D99)))</f>
        <v/>
      </c>
      <c r="DP105" s="277" t="str">
        <f ca="true">+IF(OFFSET('Hygiene Data'!$D$12,0,10*ROW('Hygiene Data'!D99))="","",OFFSET('Hygiene Data'!$D$12,0,10*ROW('Hygiene Data'!D99)))</f>
        <v/>
      </c>
      <c r="DQ105" s="277" t="str">
        <f ca="true">+IF(OFFSET('Hygiene Data'!$D$13,0,10*ROW('Hygiene Data'!D99))="","",OFFSET('Hygiene Data'!$D$13,0,10*ROW('Hygiene Data'!D99)))</f>
        <v/>
      </c>
      <c r="DR105" s="277" t="str">
        <f ca="true">+IF(OFFSET('Hygiene Data'!$E$11,0,10*ROW('Hygiene Data'!E99))="","",OFFSET('Hygiene Data'!$E$11,0,10*ROW('Hygiene Data'!E99)))</f>
        <v/>
      </c>
      <c r="DS105" s="277" t="str">
        <f ca="true">+IF(OFFSET('Hygiene Data'!$E$12,0,10*ROW('Hygiene Data'!E99))="","",OFFSET('Hygiene Data'!$E$12,0,10*ROW('Hygiene Data'!E99)))</f>
        <v/>
      </c>
      <c r="DT105" s="277" t="str">
        <f ca="true">+IF(OFFSET('Hygiene Data'!$E$13,0,10*ROW('Hygiene Data'!E99))="","",OFFSET('Hygiene Data'!$E$13,0,10*ROW('Hygiene Data'!E99)))</f>
        <v/>
      </c>
      <c r="DU105" s="277" t="str">
        <f ca="true">+IF(OFFSET('Hygiene Data'!$F$11,0,10*ROW('Hygiene Data'!F99))="","",OFFSET('Hygiene Data'!$F$11,0,10*ROW('Hygiene Data'!F99)))</f>
        <v/>
      </c>
      <c r="DV105" s="277" t="str">
        <f ca="true">+IF(OFFSET('Hygiene Data'!$F$12,0,10*ROW('Hygiene Data'!F99))="","",OFFSET('Hygiene Data'!$F$12,0,10*ROW('Hygiene Data'!F99)))</f>
        <v/>
      </c>
      <c r="DW105" s="277" t="str">
        <f ca="true">+IF(OFFSET('Hygiene Data'!$F$13,0,10*ROW('Hygiene Data'!F99))="","",OFFSET('Hygiene Data'!$F$13,0,10*ROW('Hygiene Data'!F99)))</f>
        <v/>
      </c>
      <c r="DX105" s="277" t="str">
        <f ca="true">+IF(OFFSET('Hygiene Data'!$G$11,0,10*ROW('Hygiene Data'!G99))="","",OFFSET('Hygiene Data'!$G$11,0,10*ROW('Hygiene Data'!G99)))</f>
        <v/>
      </c>
      <c r="DY105" s="277" t="str">
        <f ca="true">+IF(OFFSET('Hygiene Data'!$G$12,0,10*ROW('Hygiene Data'!G99))="","",OFFSET('Hygiene Data'!$G$12,0,10*ROW('Hygiene Data'!G99)))</f>
        <v/>
      </c>
      <c r="DZ105" s="277" t="str">
        <f ca="true">+IF(OFFSET('Hygiene Data'!$G$13,0,10*ROW('Hygiene Data'!G99))="","",OFFSET('Hygiene Data'!$G$13,0,10*ROW('Hygiene Data'!G99)))</f>
        <v/>
      </c>
      <c r="EA105" s="277" t="str">
        <f ca="true">+IF(OFFSET('Hygiene Data'!$H$11,0,10*ROW('Hygiene Data'!H99))="","",OFFSET('Hygiene Data'!$H$11,0,10*ROW('Hygiene Data'!H99)))</f>
        <v/>
      </c>
      <c r="EB105" s="277" t="str">
        <f ca="true">+IF(OFFSET('Hygiene Data'!$H$12,0,10*ROW('Hygiene Data'!H99))="","",OFFSET('Hygiene Data'!$H$12,0,10*ROW('Hygiene Data'!H99)))</f>
        <v/>
      </c>
      <c r="EC105" s="277" t="str">
        <f ca="true">+IF(OFFSET('Hygiene Data'!$H$13,0,10*ROW('Hygiene Data'!H99))="","",OFFSET('Hygiene Data'!$H$13,0,10*ROW('Hygiene Data'!H99)))</f>
        <v/>
      </c>
      <c r="ED105" s="277" t="str">
        <f ca="true">+IF(OFFSET('Hygiene Data'!$I$11,0,10*ROW('Hygiene Data'!I99))="","",OFFSET('Hygiene Data'!$I$11,0,10*ROW('Hygiene Data'!I99)))</f>
        <v/>
      </c>
      <c r="EE105" s="277" t="str">
        <f ca="true">+IF(OFFSET('Hygiene Data'!$I$12,0,10*ROW('Hygiene Data'!I99))="","",OFFSET('Hygiene Data'!$I$12,0,10*ROW('Hygiene Data'!I99)))</f>
        <v/>
      </c>
      <c r="EF105" s="277"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3"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7"/>
      <c r="BS106" s="277" t="str">
        <f ca="true">+IF(OFFSET('Water Data'!$D$27,0,10*ROW('Water Data'!D100))="","",OFFSET('Water Data'!$D$27,0,10*ROW('Water Data'!D100)))</f>
        <v/>
      </c>
      <c r="BT106" s="277" t="str">
        <f ca="true">+IF(OFFSET('Water Data'!$D$28,0,10*ROW('Water Data'!D100))="","",OFFSET('Water Data'!$D$28,0,10*ROW('Water Data'!D100)))</f>
        <v/>
      </c>
      <c r="BU106" s="277" t="str">
        <f ca="true">+IF(OFFSET('Water Data'!$D$29,0,10*ROW('Water Data'!D100))="","",OFFSET('Water Data'!$D$29,0,10*ROW('Water Data'!D100)))</f>
        <v/>
      </c>
      <c r="BV106" s="277" t="str">
        <f ca="true">+IF(OFFSET('Water Data'!$E$27,0,10*ROW('Water Data'!E100))="","",OFFSET('Water Data'!$E$27,0,10*ROW('Water Data'!E100)))</f>
        <v/>
      </c>
      <c r="BW106" s="277" t="str">
        <f ca="true">+IF(OFFSET('Water Data'!$E$28,0,10*ROW('Water Data'!E100))="","",OFFSET('Water Data'!$E$28,0,10*ROW('Water Data'!E100)))</f>
        <v/>
      </c>
      <c r="BX106" s="277" t="str">
        <f ca="true">+IF(OFFSET('Water Data'!$E$29,0,10*ROW('Water Data'!E100))="","",OFFSET('Water Data'!$E$29,0,10*ROW('Water Data'!E100)))</f>
        <v/>
      </c>
      <c r="BY106" s="277" t="str">
        <f ca="true">+IF(OFFSET('Water Data'!$F$27,0,10*ROW('Water Data'!F100))="","",OFFSET('Water Data'!$F$27,0,10*ROW('Water Data'!F100)))</f>
        <v/>
      </c>
      <c r="BZ106" s="277" t="str">
        <f ca="true">+IF(OFFSET('Water Data'!$F$28,0,10*ROW('Water Data'!F100))="","",OFFSET('Water Data'!$F$28,0,10*ROW('Water Data'!F100)))</f>
        <v/>
      </c>
      <c r="CA106" s="277" t="str">
        <f ca="true">+IF(OFFSET('Water Data'!$F$29,0,10*ROW('Water Data'!F100))="","",OFFSET('Water Data'!$F$29,0,10*ROW('Water Data'!F100)))</f>
        <v/>
      </c>
      <c r="CB106" s="277" t="str">
        <f ca="true">+IF(OFFSET('Water Data'!$G$27,0,10*ROW('Water Data'!G100))="","",OFFSET('Water Data'!$G$27,0,10*ROW('Water Data'!G100)))</f>
        <v/>
      </c>
      <c r="CC106" s="277" t="str">
        <f ca="true">+IF(OFFSET('Water Data'!$G$28,0,10*ROW('Water Data'!G100))="","",OFFSET('Water Data'!$G$28,0,10*ROW('Water Data'!G100)))</f>
        <v/>
      </c>
      <c r="CD106" s="277" t="str">
        <f ca="true">+IF(OFFSET('Water Data'!$G$29,0,10*ROW('Water Data'!G100))="","",OFFSET('Water Data'!$G$29,0,10*ROW('Water Data'!G100)))</f>
        <v/>
      </c>
      <c r="CE106" s="277" t="str">
        <f ca="true">+IF(OFFSET('Water Data'!$H$27,0,10*ROW('Water Data'!H100))="","",OFFSET('Water Data'!$H$27,0,10*ROW('Water Data'!H100)))</f>
        <v/>
      </c>
      <c r="CF106" s="277" t="str">
        <f ca="true">+IF(OFFSET('Water Data'!$H$28,0,10*ROW('Water Data'!H100))="","",OFFSET('Water Data'!$H$28,0,10*ROW('Water Data'!H100)))</f>
        <v/>
      </c>
      <c r="CG106" s="277" t="str">
        <f ca="true">+IF(OFFSET('Water Data'!$H$29,0,10*ROW('Water Data'!H100))="","",OFFSET('Water Data'!$H$29,0,10*ROW('Water Data'!H100)))</f>
        <v/>
      </c>
      <c r="CH106" s="277" t="str">
        <f ca="true">+IF(OFFSET('Water Data'!$I$27,0,10*ROW('Water Data'!I100))="","",OFFSET('Water Data'!$I$27,0,10*ROW('Water Data'!I100)))</f>
        <v/>
      </c>
      <c r="CI106" s="277" t="str">
        <f ca="true">+IF(OFFSET('Water Data'!$I$28,0,10*ROW('Water Data'!I100))="","",OFFSET('Water Data'!$I$28,0,10*ROW('Water Data'!I100)))</f>
        <v/>
      </c>
      <c r="CJ106" s="277" t="str">
        <f ca="true">+IF(OFFSET('Water Data'!$I$29,0,10*ROW('Water Data'!I100))="","",OFFSET('Water Data'!$I$29,0,10*ROW('Water Data'!I100)))</f>
        <v/>
      </c>
      <c r="CK106" s="277" t="str">
        <f ca="true">+IF(OFFSET('Sanitation Data'!$D$28,0,10*ROW('Sanitation Data'!D100))="","",OFFSET('Sanitation Data'!$D$28,0,10*ROW('Sanitation Data'!D100)))</f>
        <v/>
      </c>
      <c r="CL106" s="277" t="str">
        <f ca="true">+IF(OFFSET('Sanitation Data'!$D$29,0,10*ROW('Sanitation Data'!D100))="","",OFFSET('Sanitation Data'!$D$29,0,10*ROW('Sanitation Data'!D100)))</f>
        <v/>
      </c>
      <c r="CM106" s="277" t="str">
        <f ca="true">+IF(OFFSET('Sanitation Data'!$D$30,0,10*ROW('Sanitation Data'!D100))="","",OFFSET('Sanitation Data'!$D$30,0,10*ROW('Sanitation Data'!D100)))</f>
        <v/>
      </c>
      <c r="CN106" s="277" t="str">
        <f ca="true">+IF(OFFSET('Sanitation Data'!$D$31,0,10*ROW('Sanitation Data'!D100))="","",OFFSET('Sanitation Data'!$D$31,0,10*ROW('Sanitation Data'!D100)))</f>
        <v/>
      </c>
      <c r="CO106" s="277" t="str">
        <f ca="true">+IF(OFFSET('Sanitation Data'!$D$32,0,10*ROW('Sanitation Data'!D100))="","",OFFSET('Sanitation Data'!$D$32,0,10*ROW('Sanitation Data'!D100)))</f>
        <v/>
      </c>
      <c r="CP106" s="277" t="str">
        <f ca="true">+IF(OFFSET('Sanitation Data'!$E$28,0,10*ROW('Sanitation Data'!E100))="","",OFFSET('Sanitation Data'!$E$28,0,10*ROW('Sanitation Data'!E100)))</f>
        <v/>
      </c>
      <c r="CQ106" s="277" t="str">
        <f ca="true">+IF(OFFSET('Sanitation Data'!$E$29,0,10*ROW('Sanitation Data'!E100))="","",OFFSET('Sanitation Data'!$E$29,0,10*ROW('Sanitation Data'!E100)))</f>
        <v/>
      </c>
      <c r="CR106" s="277" t="str">
        <f ca="true">+IF(OFFSET('Sanitation Data'!$E$30,0,10*ROW('Sanitation Data'!E100))="","",OFFSET('Sanitation Data'!$E$30,0,10*ROW('Sanitation Data'!E100)))</f>
        <v/>
      </c>
      <c r="CS106" s="277" t="str">
        <f ca="true">+IF(OFFSET('Sanitation Data'!$E$31,0,10*ROW('Sanitation Data'!E100))="","",OFFSET('Sanitation Data'!$E$31,0,10*ROW('Sanitation Data'!E100)))</f>
        <v/>
      </c>
      <c r="CT106" s="277" t="str">
        <f ca="true">+IF(OFFSET('Sanitation Data'!$E$32,0,10*ROW('Sanitation Data'!E100))="","",OFFSET('Sanitation Data'!$E$32,0,10*ROW('Sanitation Data'!E100)))</f>
        <v/>
      </c>
      <c r="CU106" s="277" t="str">
        <f ca="true">+IF(OFFSET('Sanitation Data'!$F$28,0,10*ROW('Sanitation Data'!F100))="","",OFFSET('Sanitation Data'!$F$28,0,10*ROW('Sanitation Data'!F100)))</f>
        <v/>
      </c>
      <c r="CV106" s="277" t="str">
        <f ca="true">+IF(OFFSET('Sanitation Data'!$F$29,0,10*ROW('Sanitation Data'!F100))="","",OFFSET('Sanitation Data'!$F$29,0,10*ROW('Sanitation Data'!F100)))</f>
        <v/>
      </c>
      <c r="CW106" s="277" t="str">
        <f ca="true">+IF(OFFSET('Sanitation Data'!$F$30,0,10*ROW('Sanitation Data'!F100))="","",OFFSET('Sanitation Data'!$F$30,0,10*ROW('Sanitation Data'!F100)))</f>
        <v/>
      </c>
      <c r="CX106" s="277" t="str">
        <f ca="true">+IF(OFFSET('Sanitation Data'!$F$31,0,10*ROW('Sanitation Data'!F100))="","",OFFSET('Sanitation Data'!$F$31,0,10*ROW('Sanitation Data'!F100)))</f>
        <v/>
      </c>
      <c r="CY106" s="277" t="str">
        <f ca="true">+IF(OFFSET('Sanitation Data'!$F$32,0,10*ROW('Sanitation Data'!F100))="","",OFFSET('Sanitation Data'!$F$32,0,10*ROW('Sanitation Data'!F100)))</f>
        <v/>
      </c>
      <c r="CZ106" s="277" t="str">
        <f ca="true">+IF(OFFSET('Sanitation Data'!$G$28,0,10*ROW('Sanitation Data'!G100))="","",OFFSET('Sanitation Data'!$G$28,0,10*ROW('Sanitation Data'!G100)))</f>
        <v/>
      </c>
      <c r="DA106" s="277" t="str">
        <f ca="true">+IF(OFFSET('Sanitation Data'!$G$29,0,10*ROW('Sanitation Data'!G100))="","",OFFSET('Sanitation Data'!$G$29,0,10*ROW('Sanitation Data'!G100)))</f>
        <v/>
      </c>
      <c r="DB106" s="277" t="str">
        <f ca="true">+IF(OFFSET('Sanitation Data'!$G$30,0,10*ROW('Sanitation Data'!G100))="","",OFFSET('Sanitation Data'!$G$30,0,10*ROW('Sanitation Data'!G100)))</f>
        <v/>
      </c>
      <c r="DC106" s="277" t="str">
        <f ca="true">+IF(OFFSET('Sanitation Data'!$G$31,0,10*ROW('Sanitation Data'!G100))="","",OFFSET('Sanitation Data'!$G$31,0,10*ROW('Sanitation Data'!G100)))</f>
        <v/>
      </c>
      <c r="DD106" s="277" t="str">
        <f ca="true">+IF(OFFSET('Sanitation Data'!$G$32,0,10*ROW('Sanitation Data'!G100))="","",OFFSET('Sanitation Data'!$G$32,0,10*ROW('Sanitation Data'!G100)))</f>
        <v/>
      </c>
      <c r="DE106" s="277" t="str">
        <f ca="true">+IF(OFFSET('Sanitation Data'!$H$28,0,10*ROW('Sanitation Data'!H100))="","",OFFSET('Sanitation Data'!$H$28,0,10*ROW('Sanitation Data'!H100)))</f>
        <v/>
      </c>
      <c r="DF106" s="277" t="str">
        <f ca="true">+IF(OFFSET('Sanitation Data'!$H$29,0,10*ROW('Sanitation Data'!H100))="","",OFFSET('Sanitation Data'!$H$29,0,10*ROW('Sanitation Data'!H100)))</f>
        <v/>
      </c>
      <c r="DG106" s="277" t="str">
        <f ca="true">+IF(OFFSET('Sanitation Data'!$H$30,0,10*ROW('Sanitation Data'!H100))="","",OFFSET('Sanitation Data'!$H$30,0,10*ROW('Sanitation Data'!H100)))</f>
        <v/>
      </c>
      <c r="DH106" s="277" t="str">
        <f ca="true">+IF(OFFSET('Sanitation Data'!$H$31,0,10*ROW('Sanitation Data'!H100))="","",OFFSET('Sanitation Data'!$H$31,0,10*ROW('Sanitation Data'!H100)))</f>
        <v/>
      </c>
      <c r="DI106" s="277" t="str">
        <f ca="true">+IF(OFFSET('Sanitation Data'!$H$32,0,10*ROW('Sanitation Data'!H100))="","",OFFSET('Sanitation Data'!$H$32,0,10*ROW('Sanitation Data'!H100)))</f>
        <v/>
      </c>
      <c r="DJ106" s="277" t="str">
        <f ca="true">+IF(OFFSET('Sanitation Data'!$I$28,0,10*ROW('Sanitation Data'!I100))="","",OFFSET('Sanitation Data'!$I$28,0,10*ROW('Sanitation Data'!I100)))</f>
        <v/>
      </c>
      <c r="DK106" s="277" t="str">
        <f ca="true">+IF(OFFSET('Sanitation Data'!$I$29,0,10*ROW('Sanitation Data'!I100))="","",OFFSET('Sanitation Data'!$I$29,0,10*ROW('Sanitation Data'!I100)))</f>
        <v/>
      </c>
      <c r="DL106" s="277" t="str">
        <f ca="true">+IF(OFFSET('Sanitation Data'!$I$30,0,10*ROW('Sanitation Data'!I100))="","",OFFSET('Sanitation Data'!$I$30,0,10*ROW('Sanitation Data'!I100)))</f>
        <v/>
      </c>
      <c r="DM106" s="277" t="str">
        <f ca="true">+IF(OFFSET('Sanitation Data'!$I$31,0,10*ROW('Sanitation Data'!I100))="","",OFFSET('Sanitation Data'!$I$31,0,10*ROW('Sanitation Data'!I100)))</f>
        <v/>
      </c>
      <c r="DN106" s="277" t="str">
        <f ca="true">+IF(OFFSET('Sanitation Data'!$I$32,0,10*ROW('Sanitation Data'!I100))="","",OFFSET('Sanitation Data'!$I$32,0,10*ROW('Sanitation Data'!I100)))</f>
        <v/>
      </c>
      <c r="DO106" s="277" t="str">
        <f ca="true">+IF(OFFSET('Hygiene Data'!$D$11,0,10*ROW('Hygiene Data'!D100))="","",OFFSET('Hygiene Data'!$D$11,0,10*ROW('Hygiene Data'!D100)))</f>
        <v/>
      </c>
      <c r="DP106" s="277" t="str">
        <f ca="true">+IF(OFFSET('Hygiene Data'!$D$12,0,10*ROW('Hygiene Data'!D100))="","",OFFSET('Hygiene Data'!$D$12,0,10*ROW('Hygiene Data'!D100)))</f>
        <v/>
      </c>
      <c r="DQ106" s="277" t="str">
        <f ca="true">+IF(OFFSET('Hygiene Data'!$D$13,0,10*ROW('Hygiene Data'!D100))="","",OFFSET('Hygiene Data'!$D$13,0,10*ROW('Hygiene Data'!D100)))</f>
        <v/>
      </c>
      <c r="DR106" s="277" t="str">
        <f ca="true">+IF(OFFSET('Hygiene Data'!$E$11,0,10*ROW('Hygiene Data'!E100))="","",OFFSET('Hygiene Data'!$E$11,0,10*ROW('Hygiene Data'!E100)))</f>
        <v/>
      </c>
      <c r="DS106" s="277" t="str">
        <f ca="true">+IF(OFFSET('Hygiene Data'!$E$12,0,10*ROW('Hygiene Data'!E100))="","",OFFSET('Hygiene Data'!$E$12,0,10*ROW('Hygiene Data'!E100)))</f>
        <v/>
      </c>
      <c r="DT106" s="277" t="str">
        <f ca="true">+IF(OFFSET('Hygiene Data'!$E$13,0,10*ROW('Hygiene Data'!E100))="","",OFFSET('Hygiene Data'!$E$13,0,10*ROW('Hygiene Data'!E100)))</f>
        <v/>
      </c>
      <c r="DU106" s="277" t="str">
        <f ca="true">+IF(OFFSET('Hygiene Data'!$F$11,0,10*ROW('Hygiene Data'!F100))="","",OFFSET('Hygiene Data'!$F$11,0,10*ROW('Hygiene Data'!F100)))</f>
        <v/>
      </c>
      <c r="DV106" s="277" t="str">
        <f ca="true">+IF(OFFSET('Hygiene Data'!$F$12,0,10*ROW('Hygiene Data'!F100))="","",OFFSET('Hygiene Data'!$F$12,0,10*ROW('Hygiene Data'!F100)))</f>
        <v/>
      </c>
      <c r="DW106" s="277" t="str">
        <f ca="true">+IF(OFFSET('Hygiene Data'!$F$13,0,10*ROW('Hygiene Data'!F100))="","",OFFSET('Hygiene Data'!$F$13,0,10*ROW('Hygiene Data'!F100)))</f>
        <v/>
      </c>
      <c r="DX106" s="277" t="str">
        <f ca="true">+IF(OFFSET('Hygiene Data'!$G$11,0,10*ROW('Hygiene Data'!G100))="","",OFFSET('Hygiene Data'!$G$11,0,10*ROW('Hygiene Data'!G100)))</f>
        <v/>
      </c>
      <c r="DY106" s="277" t="str">
        <f ca="true">+IF(OFFSET('Hygiene Data'!$G$12,0,10*ROW('Hygiene Data'!G100))="","",OFFSET('Hygiene Data'!$G$12,0,10*ROW('Hygiene Data'!G100)))</f>
        <v/>
      </c>
      <c r="DZ106" s="277" t="str">
        <f ca="true">+IF(OFFSET('Hygiene Data'!$G$13,0,10*ROW('Hygiene Data'!G100))="","",OFFSET('Hygiene Data'!$G$13,0,10*ROW('Hygiene Data'!G100)))</f>
        <v/>
      </c>
      <c r="EA106" s="277" t="str">
        <f ca="true">+IF(OFFSET('Hygiene Data'!$H$11,0,10*ROW('Hygiene Data'!H100))="","",OFFSET('Hygiene Data'!$H$11,0,10*ROW('Hygiene Data'!H100)))</f>
        <v/>
      </c>
      <c r="EB106" s="277" t="str">
        <f ca="true">+IF(OFFSET('Hygiene Data'!$H$12,0,10*ROW('Hygiene Data'!H100))="","",OFFSET('Hygiene Data'!$H$12,0,10*ROW('Hygiene Data'!H100)))</f>
        <v/>
      </c>
      <c r="EC106" s="277" t="str">
        <f ca="true">+IF(OFFSET('Hygiene Data'!$H$13,0,10*ROW('Hygiene Data'!H100))="","",OFFSET('Hygiene Data'!$H$13,0,10*ROW('Hygiene Data'!H100)))</f>
        <v/>
      </c>
      <c r="ED106" s="277" t="str">
        <f ca="true">+IF(OFFSET('Hygiene Data'!$I$11,0,10*ROW('Hygiene Data'!I100))="","",OFFSET('Hygiene Data'!$I$11,0,10*ROW('Hygiene Data'!I100)))</f>
        <v/>
      </c>
      <c r="EE106" s="277" t="str">
        <f ca="true">+IF(OFFSET('Hygiene Data'!$I$12,0,10*ROW('Hygiene Data'!I100))="","",OFFSET('Hygiene Data'!$I$12,0,10*ROW('Hygiene Data'!I100)))</f>
        <v/>
      </c>
      <c r="EF106" s="277"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3"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7"/>
      <c r="BS107" s="277" t="str">
        <f ca="true">+IF(OFFSET('Water Data'!$D$27,0,10*ROW('Water Data'!D101))="","",OFFSET('Water Data'!$D$27,0,10*ROW('Water Data'!D101)))</f>
        <v/>
      </c>
      <c r="BT107" s="277" t="str">
        <f ca="true">+IF(OFFSET('Water Data'!$D$28,0,10*ROW('Water Data'!D101))="","",OFFSET('Water Data'!$D$28,0,10*ROW('Water Data'!D101)))</f>
        <v/>
      </c>
      <c r="BU107" s="277" t="str">
        <f ca="true">+IF(OFFSET('Water Data'!$D$29,0,10*ROW('Water Data'!D101))="","",OFFSET('Water Data'!$D$29,0,10*ROW('Water Data'!D101)))</f>
        <v/>
      </c>
      <c r="BV107" s="277" t="str">
        <f ca="true">+IF(OFFSET('Water Data'!$E$27,0,10*ROW('Water Data'!E101))="","",OFFSET('Water Data'!$E$27,0,10*ROW('Water Data'!E101)))</f>
        <v/>
      </c>
      <c r="BW107" s="277" t="str">
        <f ca="true">+IF(OFFSET('Water Data'!$E$28,0,10*ROW('Water Data'!E101))="","",OFFSET('Water Data'!$E$28,0,10*ROW('Water Data'!E101)))</f>
        <v/>
      </c>
      <c r="BX107" s="277" t="str">
        <f ca="true">+IF(OFFSET('Water Data'!$E$29,0,10*ROW('Water Data'!E101))="","",OFFSET('Water Data'!$E$29,0,10*ROW('Water Data'!E101)))</f>
        <v/>
      </c>
      <c r="BY107" s="277" t="str">
        <f ca="true">+IF(OFFSET('Water Data'!$F$27,0,10*ROW('Water Data'!F101))="","",OFFSET('Water Data'!$F$27,0,10*ROW('Water Data'!F101)))</f>
        <v/>
      </c>
      <c r="BZ107" s="277" t="str">
        <f ca="true">+IF(OFFSET('Water Data'!$F$28,0,10*ROW('Water Data'!F101))="","",OFFSET('Water Data'!$F$28,0,10*ROW('Water Data'!F101)))</f>
        <v/>
      </c>
      <c r="CA107" s="277" t="str">
        <f ca="true">+IF(OFFSET('Water Data'!$F$29,0,10*ROW('Water Data'!F101))="","",OFFSET('Water Data'!$F$29,0,10*ROW('Water Data'!F101)))</f>
        <v/>
      </c>
      <c r="CB107" s="277" t="str">
        <f ca="true">+IF(OFFSET('Water Data'!$G$27,0,10*ROW('Water Data'!G101))="","",OFFSET('Water Data'!$G$27,0,10*ROW('Water Data'!G101)))</f>
        <v/>
      </c>
      <c r="CC107" s="277" t="str">
        <f ca="true">+IF(OFFSET('Water Data'!$G$28,0,10*ROW('Water Data'!G101))="","",OFFSET('Water Data'!$G$28,0,10*ROW('Water Data'!G101)))</f>
        <v/>
      </c>
      <c r="CD107" s="277" t="str">
        <f ca="true">+IF(OFFSET('Water Data'!$G$29,0,10*ROW('Water Data'!G101))="","",OFFSET('Water Data'!$G$29,0,10*ROW('Water Data'!G101)))</f>
        <v/>
      </c>
      <c r="CE107" s="277" t="str">
        <f ca="true">+IF(OFFSET('Water Data'!$H$27,0,10*ROW('Water Data'!H101))="","",OFFSET('Water Data'!$H$27,0,10*ROW('Water Data'!H101)))</f>
        <v/>
      </c>
      <c r="CF107" s="277" t="str">
        <f ca="true">+IF(OFFSET('Water Data'!$H$28,0,10*ROW('Water Data'!H101))="","",OFFSET('Water Data'!$H$28,0,10*ROW('Water Data'!H101)))</f>
        <v/>
      </c>
      <c r="CG107" s="277" t="str">
        <f ca="true">+IF(OFFSET('Water Data'!$H$29,0,10*ROW('Water Data'!H101))="","",OFFSET('Water Data'!$H$29,0,10*ROW('Water Data'!H101)))</f>
        <v/>
      </c>
      <c r="CH107" s="277" t="str">
        <f ca="true">+IF(OFFSET('Water Data'!$I$27,0,10*ROW('Water Data'!I101))="","",OFFSET('Water Data'!$I$27,0,10*ROW('Water Data'!I101)))</f>
        <v/>
      </c>
      <c r="CI107" s="277" t="str">
        <f ca="true">+IF(OFFSET('Water Data'!$I$28,0,10*ROW('Water Data'!I101))="","",OFFSET('Water Data'!$I$28,0,10*ROW('Water Data'!I101)))</f>
        <v/>
      </c>
      <c r="CJ107" s="277" t="str">
        <f ca="true">+IF(OFFSET('Water Data'!$I$29,0,10*ROW('Water Data'!I101))="","",OFFSET('Water Data'!$I$29,0,10*ROW('Water Data'!I101)))</f>
        <v/>
      </c>
      <c r="CK107" s="277" t="str">
        <f ca="true">+IF(OFFSET('Sanitation Data'!$D$28,0,10*ROW('Sanitation Data'!D101))="","",OFFSET('Sanitation Data'!$D$28,0,10*ROW('Sanitation Data'!D101)))</f>
        <v/>
      </c>
      <c r="CL107" s="277" t="str">
        <f ca="true">+IF(OFFSET('Sanitation Data'!$D$29,0,10*ROW('Sanitation Data'!D101))="","",OFFSET('Sanitation Data'!$D$29,0,10*ROW('Sanitation Data'!D101)))</f>
        <v/>
      </c>
      <c r="CM107" s="277" t="str">
        <f ca="true">+IF(OFFSET('Sanitation Data'!$D$30,0,10*ROW('Sanitation Data'!D101))="","",OFFSET('Sanitation Data'!$D$30,0,10*ROW('Sanitation Data'!D101)))</f>
        <v/>
      </c>
      <c r="CN107" s="277" t="str">
        <f ca="true">+IF(OFFSET('Sanitation Data'!$D$31,0,10*ROW('Sanitation Data'!D101))="","",OFFSET('Sanitation Data'!$D$31,0,10*ROW('Sanitation Data'!D101)))</f>
        <v/>
      </c>
      <c r="CO107" s="277" t="str">
        <f ca="true">+IF(OFFSET('Sanitation Data'!$D$32,0,10*ROW('Sanitation Data'!D101))="","",OFFSET('Sanitation Data'!$D$32,0,10*ROW('Sanitation Data'!D101)))</f>
        <v/>
      </c>
      <c r="CP107" s="277" t="str">
        <f ca="true">+IF(OFFSET('Sanitation Data'!$E$28,0,10*ROW('Sanitation Data'!E101))="","",OFFSET('Sanitation Data'!$E$28,0,10*ROW('Sanitation Data'!E101)))</f>
        <v/>
      </c>
      <c r="CQ107" s="277" t="str">
        <f ca="true">+IF(OFFSET('Sanitation Data'!$E$29,0,10*ROW('Sanitation Data'!E101))="","",OFFSET('Sanitation Data'!$E$29,0,10*ROW('Sanitation Data'!E101)))</f>
        <v/>
      </c>
      <c r="CR107" s="277" t="str">
        <f ca="true">+IF(OFFSET('Sanitation Data'!$E$30,0,10*ROW('Sanitation Data'!E101))="","",OFFSET('Sanitation Data'!$E$30,0,10*ROW('Sanitation Data'!E101)))</f>
        <v/>
      </c>
      <c r="CS107" s="277" t="str">
        <f ca="true">+IF(OFFSET('Sanitation Data'!$E$31,0,10*ROW('Sanitation Data'!E101))="","",OFFSET('Sanitation Data'!$E$31,0,10*ROW('Sanitation Data'!E101)))</f>
        <v/>
      </c>
      <c r="CT107" s="277" t="str">
        <f ca="true">+IF(OFFSET('Sanitation Data'!$E$32,0,10*ROW('Sanitation Data'!E101))="","",OFFSET('Sanitation Data'!$E$32,0,10*ROW('Sanitation Data'!E101)))</f>
        <v/>
      </c>
      <c r="CU107" s="277" t="str">
        <f ca="true">+IF(OFFSET('Sanitation Data'!$F$28,0,10*ROW('Sanitation Data'!F101))="","",OFFSET('Sanitation Data'!$F$28,0,10*ROW('Sanitation Data'!F101)))</f>
        <v/>
      </c>
      <c r="CV107" s="277" t="str">
        <f ca="true">+IF(OFFSET('Sanitation Data'!$F$29,0,10*ROW('Sanitation Data'!F101))="","",OFFSET('Sanitation Data'!$F$29,0,10*ROW('Sanitation Data'!F101)))</f>
        <v/>
      </c>
      <c r="CW107" s="277" t="str">
        <f ca="true">+IF(OFFSET('Sanitation Data'!$F$30,0,10*ROW('Sanitation Data'!F101))="","",OFFSET('Sanitation Data'!$F$30,0,10*ROW('Sanitation Data'!F101)))</f>
        <v/>
      </c>
      <c r="CX107" s="277" t="str">
        <f ca="true">+IF(OFFSET('Sanitation Data'!$F$31,0,10*ROW('Sanitation Data'!F101))="","",OFFSET('Sanitation Data'!$F$31,0,10*ROW('Sanitation Data'!F101)))</f>
        <v/>
      </c>
      <c r="CY107" s="277" t="str">
        <f ca="true">+IF(OFFSET('Sanitation Data'!$F$32,0,10*ROW('Sanitation Data'!F101))="","",OFFSET('Sanitation Data'!$F$32,0,10*ROW('Sanitation Data'!F101)))</f>
        <v/>
      </c>
      <c r="CZ107" s="277" t="str">
        <f ca="true">+IF(OFFSET('Sanitation Data'!$G$28,0,10*ROW('Sanitation Data'!G101))="","",OFFSET('Sanitation Data'!$G$28,0,10*ROW('Sanitation Data'!G101)))</f>
        <v/>
      </c>
      <c r="DA107" s="277" t="str">
        <f ca="true">+IF(OFFSET('Sanitation Data'!$G$29,0,10*ROW('Sanitation Data'!G101))="","",OFFSET('Sanitation Data'!$G$29,0,10*ROW('Sanitation Data'!G101)))</f>
        <v/>
      </c>
      <c r="DB107" s="277" t="str">
        <f ca="true">+IF(OFFSET('Sanitation Data'!$G$30,0,10*ROW('Sanitation Data'!G101))="","",OFFSET('Sanitation Data'!$G$30,0,10*ROW('Sanitation Data'!G101)))</f>
        <v/>
      </c>
      <c r="DC107" s="277" t="str">
        <f ca="true">+IF(OFFSET('Sanitation Data'!$G$31,0,10*ROW('Sanitation Data'!G101))="","",OFFSET('Sanitation Data'!$G$31,0,10*ROW('Sanitation Data'!G101)))</f>
        <v/>
      </c>
      <c r="DD107" s="277" t="str">
        <f ca="true">+IF(OFFSET('Sanitation Data'!$G$32,0,10*ROW('Sanitation Data'!G101))="","",OFFSET('Sanitation Data'!$G$32,0,10*ROW('Sanitation Data'!G101)))</f>
        <v/>
      </c>
      <c r="DE107" s="277" t="str">
        <f ca="true">+IF(OFFSET('Sanitation Data'!$H$28,0,10*ROW('Sanitation Data'!H101))="","",OFFSET('Sanitation Data'!$H$28,0,10*ROW('Sanitation Data'!H101)))</f>
        <v/>
      </c>
      <c r="DF107" s="277" t="str">
        <f ca="true">+IF(OFFSET('Sanitation Data'!$H$29,0,10*ROW('Sanitation Data'!H101))="","",OFFSET('Sanitation Data'!$H$29,0,10*ROW('Sanitation Data'!H101)))</f>
        <v/>
      </c>
      <c r="DG107" s="277" t="str">
        <f ca="true">+IF(OFFSET('Sanitation Data'!$H$30,0,10*ROW('Sanitation Data'!H101))="","",OFFSET('Sanitation Data'!$H$30,0,10*ROW('Sanitation Data'!H101)))</f>
        <v/>
      </c>
      <c r="DH107" s="277" t="str">
        <f ca="true">+IF(OFFSET('Sanitation Data'!$H$31,0,10*ROW('Sanitation Data'!H101))="","",OFFSET('Sanitation Data'!$H$31,0,10*ROW('Sanitation Data'!H101)))</f>
        <v/>
      </c>
      <c r="DI107" s="277" t="str">
        <f ca="true">+IF(OFFSET('Sanitation Data'!$H$32,0,10*ROW('Sanitation Data'!H101))="","",OFFSET('Sanitation Data'!$H$32,0,10*ROW('Sanitation Data'!H101)))</f>
        <v/>
      </c>
      <c r="DJ107" s="277" t="str">
        <f ca="true">+IF(OFFSET('Sanitation Data'!$I$28,0,10*ROW('Sanitation Data'!I101))="","",OFFSET('Sanitation Data'!$I$28,0,10*ROW('Sanitation Data'!I101)))</f>
        <v/>
      </c>
      <c r="DK107" s="277" t="str">
        <f ca="true">+IF(OFFSET('Sanitation Data'!$I$29,0,10*ROW('Sanitation Data'!I101))="","",OFFSET('Sanitation Data'!$I$29,0,10*ROW('Sanitation Data'!I101)))</f>
        <v/>
      </c>
      <c r="DL107" s="277" t="str">
        <f ca="true">+IF(OFFSET('Sanitation Data'!$I$30,0,10*ROW('Sanitation Data'!I101))="","",OFFSET('Sanitation Data'!$I$30,0,10*ROW('Sanitation Data'!I101)))</f>
        <v/>
      </c>
      <c r="DM107" s="277" t="str">
        <f ca="true">+IF(OFFSET('Sanitation Data'!$I$31,0,10*ROW('Sanitation Data'!I101))="","",OFFSET('Sanitation Data'!$I$31,0,10*ROW('Sanitation Data'!I101)))</f>
        <v/>
      </c>
      <c r="DN107" s="277" t="str">
        <f ca="true">+IF(OFFSET('Sanitation Data'!$I$32,0,10*ROW('Sanitation Data'!I101))="","",OFFSET('Sanitation Data'!$I$32,0,10*ROW('Sanitation Data'!I101)))</f>
        <v/>
      </c>
      <c r="DO107" s="277" t="str">
        <f ca="true">+IF(OFFSET('Hygiene Data'!$D$11,0,10*ROW('Hygiene Data'!D101))="","",OFFSET('Hygiene Data'!$D$11,0,10*ROW('Hygiene Data'!D101)))</f>
        <v/>
      </c>
      <c r="DP107" s="277" t="str">
        <f ca="true">+IF(OFFSET('Hygiene Data'!$D$12,0,10*ROW('Hygiene Data'!D101))="","",OFFSET('Hygiene Data'!$D$12,0,10*ROW('Hygiene Data'!D101)))</f>
        <v/>
      </c>
      <c r="DQ107" s="277" t="str">
        <f ca="true">+IF(OFFSET('Hygiene Data'!$D$13,0,10*ROW('Hygiene Data'!D101))="","",OFFSET('Hygiene Data'!$D$13,0,10*ROW('Hygiene Data'!D101)))</f>
        <v/>
      </c>
      <c r="DR107" s="277" t="str">
        <f ca="true">+IF(OFFSET('Hygiene Data'!$E$11,0,10*ROW('Hygiene Data'!E101))="","",OFFSET('Hygiene Data'!$E$11,0,10*ROW('Hygiene Data'!E101)))</f>
        <v/>
      </c>
      <c r="DS107" s="277" t="str">
        <f ca="true">+IF(OFFSET('Hygiene Data'!$E$12,0,10*ROW('Hygiene Data'!E101))="","",OFFSET('Hygiene Data'!$E$12,0,10*ROW('Hygiene Data'!E101)))</f>
        <v/>
      </c>
      <c r="DT107" s="277" t="str">
        <f ca="true">+IF(OFFSET('Hygiene Data'!$E$13,0,10*ROW('Hygiene Data'!E101))="","",OFFSET('Hygiene Data'!$E$13,0,10*ROW('Hygiene Data'!E101)))</f>
        <v/>
      </c>
      <c r="DU107" s="277" t="str">
        <f ca="true">+IF(OFFSET('Hygiene Data'!$F$11,0,10*ROW('Hygiene Data'!F101))="","",OFFSET('Hygiene Data'!$F$11,0,10*ROW('Hygiene Data'!F101)))</f>
        <v/>
      </c>
      <c r="DV107" s="277" t="str">
        <f ca="true">+IF(OFFSET('Hygiene Data'!$F$12,0,10*ROW('Hygiene Data'!F101))="","",OFFSET('Hygiene Data'!$F$12,0,10*ROW('Hygiene Data'!F101)))</f>
        <v/>
      </c>
      <c r="DW107" s="277" t="str">
        <f ca="true">+IF(OFFSET('Hygiene Data'!$F$13,0,10*ROW('Hygiene Data'!F101))="","",OFFSET('Hygiene Data'!$F$13,0,10*ROW('Hygiene Data'!F101)))</f>
        <v/>
      </c>
      <c r="DX107" s="277" t="str">
        <f ca="true">+IF(OFFSET('Hygiene Data'!$G$11,0,10*ROW('Hygiene Data'!G101))="","",OFFSET('Hygiene Data'!$G$11,0,10*ROW('Hygiene Data'!G101)))</f>
        <v/>
      </c>
      <c r="DY107" s="277" t="str">
        <f ca="true">+IF(OFFSET('Hygiene Data'!$G$12,0,10*ROW('Hygiene Data'!G101))="","",OFFSET('Hygiene Data'!$G$12,0,10*ROW('Hygiene Data'!G101)))</f>
        <v/>
      </c>
      <c r="DZ107" s="277" t="str">
        <f ca="true">+IF(OFFSET('Hygiene Data'!$G$13,0,10*ROW('Hygiene Data'!G101))="","",OFFSET('Hygiene Data'!$G$13,0,10*ROW('Hygiene Data'!G101)))</f>
        <v/>
      </c>
      <c r="EA107" s="277" t="str">
        <f ca="true">+IF(OFFSET('Hygiene Data'!$H$11,0,10*ROW('Hygiene Data'!H101))="","",OFFSET('Hygiene Data'!$H$11,0,10*ROW('Hygiene Data'!H101)))</f>
        <v/>
      </c>
      <c r="EB107" s="277" t="str">
        <f ca="true">+IF(OFFSET('Hygiene Data'!$H$12,0,10*ROW('Hygiene Data'!H101))="","",OFFSET('Hygiene Data'!$H$12,0,10*ROW('Hygiene Data'!H101)))</f>
        <v/>
      </c>
      <c r="EC107" s="277" t="str">
        <f ca="true">+IF(OFFSET('Hygiene Data'!$H$13,0,10*ROW('Hygiene Data'!H101))="","",OFFSET('Hygiene Data'!$H$13,0,10*ROW('Hygiene Data'!H101)))</f>
        <v/>
      </c>
      <c r="ED107" s="277" t="str">
        <f ca="true">+IF(OFFSET('Hygiene Data'!$I$11,0,10*ROW('Hygiene Data'!I101))="","",OFFSET('Hygiene Data'!$I$11,0,10*ROW('Hygiene Data'!I101)))</f>
        <v/>
      </c>
      <c r="EE107" s="277" t="str">
        <f ca="true">+IF(OFFSET('Hygiene Data'!$I$12,0,10*ROW('Hygiene Data'!I101))="","",OFFSET('Hygiene Data'!$I$12,0,10*ROW('Hygiene Data'!I101)))</f>
        <v/>
      </c>
      <c r="EF107" s="277"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3"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7"/>
      <c r="BS108" s="277" t="str">
        <f ca="true">+IF(OFFSET('Water Data'!$D$27,0,10*ROW('Water Data'!D102))="","",OFFSET('Water Data'!$D$27,0,10*ROW('Water Data'!D102)))</f>
        <v/>
      </c>
      <c r="BT108" s="277" t="str">
        <f ca="true">+IF(OFFSET('Water Data'!$D$28,0,10*ROW('Water Data'!D102))="","",OFFSET('Water Data'!$D$28,0,10*ROW('Water Data'!D102)))</f>
        <v/>
      </c>
      <c r="BU108" s="277" t="str">
        <f ca="true">+IF(OFFSET('Water Data'!$D$29,0,10*ROW('Water Data'!D102))="","",OFFSET('Water Data'!$D$29,0,10*ROW('Water Data'!D102)))</f>
        <v/>
      </c>
      <c r="BV108" s="277" t="str">
        <f ca="true">+IF(OFFSET('Water Data'!$E$27,0,10*ROW('Water Data'!E102))="","",OFFSET('Water Data'!$E$27,0,10*ROW('Water Data'!E102)))</f>
        <v/>
      </c>
      <c r="BW108" s="277" t="str">
        <f ca="true">+IF(OFFSET('Water Data'!$E$28,0,10*ROW('Water Data'!E102))="","",OFFSET('Water Data'!$E$28,0,10*ROW('Water Data'!E102)))</f>
        <v/>
      </c>
      <c r="BX108" s="277" t="str">
        <f ca="true">+IF(OFFSET('Water Data'!$E$29,0,10*ROW('Water Data'!E102))="","",OFFSET('Water Data'!$E$29,0,10*ROW('Water Data'!E102)))</f>
        <v/>
      </c>
      <c r="BY108" s="277" t="str">
        <f ca="true">+IF(OFFSET('Water Data'!$F$27,0,10*ROW('Water Data'!F102))="","",OFFSET('Water Data'!$F$27,0,10*ROW('Water Data'!F102)))</f>
        <v/>
      </c>
      <c r="BZ108" s="277" t="str">
        <f ca="true">+IF(OFFSET('Water Data'!$F$28,0,10*ROW('Water Data'!F102))="","",OFFSET('Water Data'!$F$28,0,10*ROW('Water Data'!F102)))</f>
        <v/>
      </c>
      <c r="CA108" s="277" t="str">
        <f ca="true">+IF(OFFSET('Water Data'!$F$29,0,10*ROW('Water Data'!F102))="","",OFFSET('Water Data'!$F$29,0,10*ROW('Water Data'!F102)))</f>
        <v/>
      </c>
      <c r="CB108" s="277" t="str">
        <f ca="true">+IF(OFFSET('Water Data'!$G$27,0,10*ROW('Water Data'!G102))="","",OFFSET('Water Data'!$G$27,0,10*ROW('Water Data'!G102)))</f>
        <v/>
      </c>
      <c r="CC108" s="277" t="str">
        <f ca="true">+IF(OFFSET('Water Data'!$G$28,0,10*ROW('Water Data'!G102))="","",OFFSET('Water Data'!$G$28,0,10*ROW('Water Data'!G102)))</f>
        <v/>
      </c>
      <c r="CD108" s="277" t="str">
        <f ca="true">+IF(OFFSET('Water Data'!$G$29,0,10*ROW('Water Data'!G102))="","",OFFSET('Water Data'!$G$29,0,10*ROW('Water Data'!G102)))</f>
        <v/>
      </c>
      <c r="CE108" s="277" t="str">
        <f ca="true">+IF(OFFSET('Water Data'!$H$27,0,10*ROW('Water Data'!H102))="","",OFFSET('Water Data'!$H$27,0,10*ROW('Water Data'!H102)))</f>
        <v/>
      </c>
      <c r="CF108" s="277" t="str">
        <f ca="true">+IF(OFFSET('Water Data'!$H$28,0,10*ROW('Water Data'!H102))="","",OFFSET('Water Data'!$H$28,0,10*ROW('Water Data'!H102)))</f>
        <v/>
      </c>
      <c r="CG108" s="277" t="str">
        <f ca="true">+IF(OFFSET('Water Data'!$H$29,0,10*ROW('Water Data'!H102))="","",OFFSET('Water Data'!$H$29,0,10*ROW('Water Data'!H102)))</f>
        <v/>
      </c>
      <c r="CH108" s="277" t="str">
        <f ca="true">+IF(OFFSET('Water Data'!$I$27,0,10*ROW('Water Data'!I102))="","",OFFSET('Water Data'!$I$27,0,10*ROW('Water Data'!I102)))</f>
        <v/>
      </c>
      <c r="CI108" s="277" t="str">
        <f ca="true">+IF(OFFSET('Water Data'!$I$28,0,10*ROW('Water Data'!I102))="","",OFFSET('Water Data'!$I$28,0,10*ROW('Water Data'!I102)))</f>
        <v/>
      </c>
      <c r="CJ108" s="277" t="str">
        <f ca="true">+IF(OFFSET('Water Data'!$I$29,0,10*ROW('Water Data'!I102))="","",OFFSET('Water Data'!$I$29,0,10*ROW('Water Data'!I102)))</f>
        <v/>
      </c>
      <c r="CK108" s="277" t="str">
        <f ca="true">+IF(OFFSET('Sanitation Data'!$D$28,0,10*ROW('Sanitation Data'!D102))="","",OFFSET('Sanitation Data'!$D$28,0,10*ROW('Sanitation Data'!D102)))</f>
        <v/>
      </c>
      <c r="CL108" s="277" t="str">
        <f ca="true">+IF(OFFSET('Sanitation Data'!$D$29,0,10*ROW('Sanitation Data'!D102))="","",OFFSET('Sanitation Data'!$D$29,0,10*ROW('Sanitation Data'!D102)))</f>
        <v/>
      </c>
      <c r="CM108" s="277" t="str">
        <f ca="true">+IF(OFFSET('Sanitation Data'!$D$30,0,10*ROW('Sanitation Data'!D102))="","",OFFSET('Sanitation Data'!$D$30,0,10*ROW('Sanitation Data'!D102)))</f>
        <v/>
      </c>
      <c r="CN108" s="277" t="str">
        <f ca="true">+IF(OFFSET('Sanitation Data'!$D$31,0,10*ROW('Sanitation Data'!D102))="","",OFFSET('Sanitation Data'!$D$31,0,10*ROW('Sanitation Data'!D102)))</f>
        <v/>
      </c>
      <c r="CO108" s="277" t="str">
        <f ca="true">+IF(OFFSET('Sanitation Data'!$D$32,0,10*ROW('Sanitation Data'!D102))="","",OFFSET('Sanitation Data'!$D$32,0,10*ROW('Sanitation Data'!D102)))</f>
        <v/>
      </c>
      <c r="CP108" s="277" t="str">
        <f ca="true">+IF(OFFSET('Sanitation Data'!$E$28,0,10*ROW('Sanitation Data'!E102))="","",OFFSET('Sanitation Data'!$E$28,0,10*ROW('Sanitation Data'!E102)))</f>
        <v/>
      </c>
      <c r="CQ108" s="277" t="str">
        <f ca="true">+IF(OFFSET('Sanitation Data'!$E$29,0,10*ROW('Sanitation Data'!E102))="","",OFFSET('Sanitation Data'!$E$29,0,10*ROW('Sanitation Data'!E102)))</f>
        <v/>
      </c>
      <c r="CR108" s="277" t="str">
        <f ca="true">+IF(OFFSET('Sanitation Data'!$E$30,0,10*ROW('Sanitation Data'!E102))="","",OFFSET('Sanitation Data'!$E$30,0,10*ROW('Sanitation Data'!E102)))</f>
        <v/>
      </c>
      <c r="CS108" s="277" t="str">
        <f ca="true">+IF(OFFSET('Sanitation Data'!$E$31,0,10*ROW('Sanitation Data'!E102))="","",OFFSET('Sanitation Data'!$E$31,0,10*ROW('Sanitation Data'!E102)))</f>
        <v/>
      </c>
      <c r="CT108" s="277" t="str">
        <f ca="true">+IF(OFFSET('Sanitation Data'!$E$32,0,10*ROW('Sanitation Data'!E102))="","",OFFSET('Sanitation Data'!$E$32,0,10*ROW('Sanitation Data'!E102)))</f>
        <v/>
      </c>
      <c r="CU108" s="277" t="str">
        <f ca="true">+IF(OFFSET('Sanitation Data'!$F$28,0,10*ROW('Sanitation Data'!F102))="","",OFFSET('Sanitation Data'!$F$28,0,10*ROW('Sanitation Data'!F102)))</f>
        <v/>
      </c>
      <c r="CV108" s="277" t="str">
        <f ca="true">+IF(OFFSET('Sanitation Data'!$F$29,0,10*ROW('Sanitation Data'!F102))="","",OFFSET('Sanitation Data'!$F$29,0,10*ROW('Sanitation Data'!F102)))</f>
        <v/>
      </c>
      <c r="CW108" s="277" t="str">
        <f ca="true">+IF(OFFSET('Sanitation Data'!$F$30,0,10*ROW('Sanitation Data'!F102))="","",OFFSET('Sanitation Data'!$F$30,0,10*ROW('Sanitation Data'!F102)))</f>
        <v/>
      </c>
      <c r="CX108" s="277" t="str">
        <f ca="true">+IF(OFFSET('Sanitation Data'!$F$31,0,10*ROW('Sanitation Data'!F102))="","",OFFSET('Sanitation Data'!$F$31,0,10*ROW('Sanitation Data'!F102)))</f>
        <v/>
      </c>
      <c r="CY108" s="277" t="str">
        <f ca="true">+IF(OFFSET('Sanitation Data'!$F$32,0,10*ROW('Sanitation Data'!F102))="","",OFFSET('Sanitation Data'!$F$32,0,10*ROW('Sanitation Data'!F102)))</f>
        <v/>
      </c>
      <c r="CZ108" s="277" t="str">
        <f ca="true">+IF(OFFSET('Sanitation Data'!$G$28,0,10*ROW('Sanitation Data'!G102))="","",OFFSET('Sanitation Data'!$G$28,0,10*ROW('Sanitation Data'!G102)))</f>
        <v/>
      </c>
      <c r="DA108" s="277" t="str">
        <f ca="true">+IF(OFFSET('Sanitation Data'!$G$29,0,10*ROW('Sanitation Data'!G102))="","",OFFSET('Sanitation Data'!$G$29,0,10*ROW('Sanitation Data'!G102)))</f>
        <v/>
      </c>
      <c r="DB108" s="277" t="str">
        <f ca="true">+IF(OFFSET('Sanitation Data'!$G$30,0,10*ROW('Sanitation Data'!G102))="","",OFFSET('Sanitation Data'!$G$30,0,10*ROW('Sanitation Data'!G102)))</f>
        <v/>
      </c>
      <c r="DC108" s="277" t="str">
        <f ca="true">+IF(OFFSET('Sanitation Data'!$G$31,0,10*ROW('Sanitation Data'!G102))="","",OFFSET('Sanitation Data'!$G$31,0,10*ROW('Sanitation Data'!G102)))</f>
        <v/>
      </c>
      <c r="DD108" s="277" t="str">
        <f ca="true">+IF(OFFSET('Sanitation Data'!$G$32,0,10*ROW('Sanitation Data'!G102))="","",OFFSET('Sanitation Data'!$G$32,0,10*ROW('Sanitation Data'!G102)))</f>
        <v/>
      </c>
      <c r="DE108" s="277" t="str">
        <f ca="true">+IF(OFFSET('Sanitation Data'!$H$28,0,10*ROW('Sanitation Data'!H102))="","",OFFSET('Sanitation Data'!$H$28,0,10*ROW('Sanitation Data'!H102)))</f>
        <v/>
      </c>
      <c r="DF108" s="277" t="str">
        <f ca="true">+IF(OFFSET('Sanitation Data'!$H$29,0,10*ROW('Sanitation Data'!H102))="","",OFFSET('Sanitation Data'!$H$29,0,10*ROW('Sanitation Data'!H102)))</f>
        <v/>
      </c>
      <c r="DG108" s="277" t="str">
        <f ca="true">+IF(OFFSET('Sanitation Data'!$H$30,0,10*ROW('Sanitation Data'!H102))="","",OFFSET('Sanitation Data'!$H$30,0,10*ROW('Sanitation Data'!H102)))</f>
        <v/>
      </c>
      <c r="DH108" s="277" t="str">
        <f ca="true">+IF(OFFSET('Sanitation Data'!$H$31,0,10*ROW('Sanitation Data'!H102))="","",OFFSET('Sanitation Data'!$H$31,0,10*ROW('Sanitation Data'!H102)))</f>
        <v/>
      </c>
      <c r="DI108" s="277" t="str">
        <f ca="true">+IF(OFFSET('Sanitation Data'!$H$32,0,10*ROW('Sanitation Data'!H102))="","",OFFSET('Sanitation Data'!$H$32,0,10*ROW('Sanitation Data'!H102)))</f>
        <v/>
      </c>
      <c r="DJ108" s="277" t="str">
        <f ca="true">+IF(OFFSET('Sanitation Data'!$I$28,0,10*ROW('Sanitation Data'!I102))="","",OFFSET('Sanitation Data'!$I$28,0,10*ROW('Sanitation Data'!I102)))</f>
        <v/>
      </c>
      <c r="DK108" s="277" t="str">
        <f ca="true">+IF(OFFSET('Sanitation Data'!$I$29,0,10*ROW('Sanitation Data'!I102))="","",OFFSET('Sanitation Data'!$I$29,0,10*ROW('Sanitation Data'!I102)))</f>
        <v/>
      </c>
      <c r="DL108" s="277" t="str">
        <f ca="true">+IF(OFFSET('Sanitation Data'!$I$30,0,10*ROW('Sanitation Data'!I102))="","",OFFSET('Sanitation Data'!$I$30,0,10*ROW('Sanitation Data'!I102)))</f>
        <v/>
      </c>
      <c r="DM108" s="277" t="str">
        <f ca="true">+IF(OFFSET('Sanitation Data'!$I$31,0,10*ROW('Sanitation Data'!I102))="","",OFFSET('Sanitation Data'!$I$31,0,10*ROW('Sanitation Data'!I102)))</f>
        <v/>
      </c>
      <c r="DN108" s="277" t="str">
        <f ca="true">+IF(OFFSET('Sanitation Data'!$I$32,0,10*ROW('Sanitation Data'!I102))="","",OFFSET('Sanitation Data'!$I$32,0,10*ROW('Sanitation Data'!I102)))</f>
        <v/>
      </c>
      <c r="DO108" s="277" t="str">
        <f ca="true">+IF(OFFSET('Hygiene Data'!$D$11,0,10*ROW('Hygiene Data'!D102))="","",OFFSET('Hygiene Data'!$D$11,0,10*ROW('Hygiene Data'!D102)))</f>
        <v/>
      </c>
      <c r="DP108" s="277" t="str">
        <f ca="true">+IF(OFFSET('Hygiene Data'!$D$12,0,10*ROW('Hygiene Data'!D102))="","",OFFSET('Hygiene Data'!$D$12,0,10*ROW('Hygiene Data'!D102)))</f>
        <v/>
      </c>
      <c r="DQ108" s="277" t="str">
        <f ca="true">+IF(OFFSET('Hygiene Data'!$D$13,0,10*ROW('Hygiene Data'!D102))="","",OFFSET('Hygiene Data'!$D$13,0,10*ROW('Hygiene Data'!D102)))</f>
        <v/>
      </c>
      <c r="DR108" s="277" t="str">
        <f ca="true">+IF(OFFSET('Hygiene Data'!$E$11,0,10*ROW('Hygiene Data'!E102))="","",OFFSET('Hygiene Data'!$E$11,0,10*ROW('Hygiene Data'!E102)))</f>
        <v/>
      </c>
      <c r="DS108" s="277" t="str">
        <f ca="true">+IF(OFFSET('Hygiene Data'!$E$12,0,10*ROW('Hygiene Data'!E102))="","",OFFSET('Hygiene Data'!$E$12,0,10*ROW('Hygiene Data'!E102)))</f>
        <v/>
      </c>
      <c r="DT108" s="277" t="str">
        <f ca="true">+IF(OFFSET('Hygiene Data'!$E$13,0,10*ROW('Hygiene Data'!E102))="","",OFFSET('Hygiene Data'!$E$13,0,10*ROW('Hygiene Data'!E102)))</f>
        <v/>
      </c>
      <c r="DU108" s="277" t="str">
        <f ca="true">+IF(OFFSET('Hygiene Data'!$F$11,0,10*ROW('Hygiene Data'!F102))="","",OFFSET('Hygiene Data'!$F$11,0,10*ROW('Hygiene Data'!F102)))</f>
        <v/>
      </c>
      <c r="DV108" s="277" t="str">
        <f ca="true">+IF(OFFSET('Hygiene Data'!$F$12,0,10*ROW('Hygiene Data'!F102))="","",OFFSET('Hygiene Data'!$F$12,0,10*ROW('Hygiene Data'!F102)))</f>
        <v/>
      </c>
      <c r="DW108" s="277" t="str">
        <f ca="true">+IF(OFFSET('Hygiene Data'!$F$13,0,10*ROW('Hygiene Data'!F102))="","",OFFSET('Hygiene Data'!$F$13,0,10*ROW('Hygiene Data'!F102)))</f>
        <v/>
      </c>
      <c r="DX108" s="277" t="str">
        <f ca="true">+IF(OFFSET('Hygiene Data'!$G$11,0,10*ROW('Hygiene Data'!G102))="","",OFFSET('Hygiene Data'!$G$11,0,10*ROW('Hygiene Data'!G102)))</f>
        <v/>
      </c>
      <c r="DY108" s="277" t="str">
        <f ca="true">+IF(OFFSET('Hygiene Data'!$G$12,0,10*ROW('Hygiene Data'!G102))="","",OFFSET('Hygiene Data'!$G$12,0,10*ROW('Hygiene Data'!G102)))</f>
        <v/>
      </c>
      <c r="DZ108" s="277" t="str">
        <f ca="true">+IF(OFFSET('Hygiene Data'!$G$13,0,10*ROW('Hygiene Data'!G102))="","",OFFSET('Hygiene Data'!$G$13,0,10*ROW('Hygiene Data'!G102)))</f>
        <v/>
      </c>
      <c r="EA108" s="277" t="str">
        <f ca="true">+IF(OFFSET('Hygiene Data'!$H$11,0,10*ROW('Hygiene Data'!H102))="","",OFFSET('Hygiene Data'!$H$11,0,10*ROW('Hygiene Data'!H102)))</f>
        <v/>
      </c>
      <c r="EB108" s="277" t="str">
        <f ca="true">+IF(OFFSET('Hygiene Data'!$H$12,0,10*ROW('Hygiene Data'!H102))="","",OFFSET('Hygiene Data'!$H$12,0,10*ROW('Hygiene Data'!H102)))</f>
        <v/>
      </c>
      <c r="EC108" s="277" t="str">
        <f ca="true">+IF(OFFSET('Hygiene Data'!$H$13,0,10*ROW('Hygiene Data'!H102))="","",OFFSET('Hygiene Data'!$H$13,0,10*ROW('Hygiene Data'!H102)))</f>
        <v/>
      </c>
      <c r="ED108" s="277" t="str">
        <f ca="true">+IF(OFFSET('Hygiene Data'!$I$11,0,10*ROW('Hygiene Data'!I102))="","",OFFSET('Hygiene Data'!$I$11,0,10*ROW('Hygiene Data'!I102)))</f>
        <v/>
      </c>
      <c r="EE108" s="277" t="str">
        <f ca="true">+IF(OFFSET('Hygiene Data'!$I$12,0,10*ROW('Hygiene Data'!I102))="","",OFFSET('Hygiene Data'!$I$12,0,10*ROW('Hygiene Data'!I102)))</f>
        <v/>
      </c>
      <c r="EF108" s="277"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3"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7"/>
      <c r="BS109" s="277" t="str">
        <f ca="true">+IF(OFFSET('Water Data'!$D$27,0,10*ROW('Water Data'!D103))="","",OFFSET('Water Data'!$D$27,0,10*ROW('Water Data'!D103)))</f>
        <v/>
      </c>
      <c r="BT109" s="277" t="str">
        <f ca="true">+IF(OFFSET('Water Data'!$D$28,0,10*ROW('Water Data'!D103))="","",OFFSET('Water Data'!$D$28,0,10*ROW('Water Data'!D103)))</f>
        <v/>
      </c>
      <c r="BU109" s="277" t="str">
        <f ca="true">+IF(OFFSET('Water Data'!$D$29,0,10*ROW('Water Data'!D103))="","",OFFSET('Water Data'!$D$29,0,10*ROW('Water Data'!D103)))</f>
        <v/>
      </c>
      <c r="BV109" s="277" t="str">
        <f ca="true">+IF(OFFSET('Water Data'!$E$27,0,10*ROW('Water Data'!E103))="","",OFFSET('Water Data'!$E$27,0,10*ROW('Water Data'!E103)))</f>
        <v/>
      </c>
      <c r="BW109" s="277" t="str">
        <f ca="true">+IF(OFFSET('Water Data'!$E$28,0,10*ROW('Water Data'!E103))="","",OFFSET('Water Data'!$E$28,0,10*ROW('Water Data'!E103)))</f>
        <v/>
      </c>
      <c r="BX109" s="277" t="str">
        <f ca="true">+IF(OFFSET('Water Data'!$E$29,0,10*ROW('Water Data'!E103))="","",OFFSET('Water Data'!$E$29,0,10*ROW('Water Data'!E103)))</f>
        <v/>
      </c>
      <c r="BY109" s="277" t="str">
        <f ca="true">+IF(OFFSET('Water Data'!$F$27,0,10*ROW('Water Data'!F103))="","",OFFSET('Water Data'!$F$27,0,10*ROW('Water Data'!F103)))</f>
        <v/>
      </c>
      <c r="BZ109" s="277" t="str">
        <f ca="true">+IF(OFFSET('Water Data'!$F$28,0,10*ROW('Water Data'!F103))="","",OFFSET('Water Data'!$F$28,0,10*ROW('Water Data'!F103)))</f>
        <v/>
      </c>
      <c r="CA109" s="277" t="str">
        <f ca="true">+IF(OFFSET('Water Data'!$F$29,0,10*ROW('Water Data'!F103))="","",OFFSET('Water Data'!$F$29,0,10*ROW('Water Data'!F103)))</f>
        <v/>
      </c>
      <c r="CB109" s="277" t="str">
        <f ca="true">+IF(OFFSET('Water Data'!$G$27,0,10*ROW('Water Data'!G103))="","",OFFSET('Water Data'!$G$27,0,10*ROW('Water Data'!G103)))</f>
        <v/>
      </c>
      <c r="CC109" s="277" t="str">
        <f ca="true">+IF(OFFSET('Water Data'!$G$28,0,10*ROW('Water Data'!G103))="","",OFFSET('Water Data'!$G$28,0,10*ROW('Water Data'!G103)))</f>
        <v/>
      </c>
      <c r="CD109" s="277" t="str">
        <f ca="true">+IF(OFFSET('Water Data'!$G$29,0,10*ROW('Water Data'!G103))="","",OFFSET('Water Data'!$G$29,0,10*ROW('Water Data'!G103)))</f>
        <v/>
      </c>
      <c r="CE109" s="277" t="str">
        <f ca="true">+IF(OFFSET('Water Data'!$H$27,0,10*ROW('Water Data'!H103))="","",OFFSET('Water Data'!$H$27,0,10*ROW('Water Data'!H103)))</f>
        <v/>
      </c>
      <c r="CF109" s="277" t="str">
        <f ca="true">+IF(OFFSET('Water Data'!$H$28,0,10*ROW('Water Data'!H103))="","",OFFSET('Water Data'!$H$28,0,10*ROW('Water Data'!H103)))</f>
        <v/>
      </c>
      <c r="CG109" s="277" t="str">
        <f ca="true">+IF(OFFSET('Water Data'!$H$29,0,10*ROW('Water Data'!H103))="","",OFFSET('Water Data'!$H$29,0,10*ROW('Water Data'!H103)))</f>
        <v/>
      </c>
      <c r="CH109" s="277" t="str">
        <f ca="true">+IF(OFFSET('Water Data'!$I$27,0,10*ROW('Water Data'!I103))="","",OFFSET('Water Data'!$I$27,0,10*ROW('Water Data'!I103)))</f>
        <v/>
      </c>
      <c r="CI109" s="277" t="str">
        <f ca="true">+IF(OFFSET('Water Data'!$I$28,0,10*ROW('Water Data'!I103))="","",OFFSET('Water Data'!$I$28,0,10*ROW('Water Data'!I103)))</f>
        <v/>
      </c>
      <c r="CJ109" s="277" t="str">
        <f ca="true">+IF(OFFSET('Water Data'!$I$29,0,10*ROW('Water Data'!I103))="","",OFFSET('Water Data'!$I$29,0,10*ROW('Water Data'!I103)))</f>
        <v/>
      </c>
      <c r="CK109" s="277" t="str">
        <f ca="true">+IF(OFFSET('Sanitation Data'!$D$28,0,10*ROW('Sanitation Data'!D103))="","",OFFSET('Sanitation Data'!$D$28,0,10*ROW('Sanitation Data'!D103)))</f>
        <v/>
      </c>
      <c r="CL109" s="277" t="str">
        <f ca="true">+IF(OFFSET('Sanitation Data'!$D$29,0,10*ROW('Sanitation Data'!D103))="","",OFFSET('Sanitation Data'!$D$29,0,10*ROW('Sanitation Data'!D103)))</f>
        <v/>
      </c>
      <c r="CM109" s="277" t="str">
        <f ca="true">+IF(OFFSET('Sanitation Data'!$D$30,0,10*ROW('Sanitation Data'!D103))="","",OFFSET('Sanitation Data'!$D$30,0,10*ROW('Sanitation Data'!D103)))</f>
        <v/>
      </c>
      <c r="CN109" s="277" t="str">
        <f ca="true">+IF(OFFSET('Sanitation Data'!$D$31,0,10*ROW('Sanitation Data'!D103))="","",OFFSET('Sanitation Data'!$D$31,0,10*ROW('Sanitation Data'!D103)))</f>
        <v/>
      </c>
      <c r="CO109" s="277" t="str">
        <f ca="true">+IF(OFFSET('Sanitation Data'!$D$32,0,10*ROW('Sanitation Data'!D103))="","",OFFSET('Sanitation Data'!$D$32,0,10*ROW('Sanitation Data'!D103)))</f>
        <v/>
      </c>
      <c r="CP109" s="277" t="str">
        <f ca="true">+IF(OFFSET('Sanitation Data'!$E$28,0,10*ROW('Sanitation Data'!E103))="","",OFFSET('Sanitation Data'!$E$28,0,10*ROW('Sanitation Data'!E103)))</f>
        <v/>
      </c>
      <c r="CQ109" s="277" t="str">
        <f ca="true">+IF(OFFSET('Sanitation Data'!$E$29,0,10*ROW('Sanitation Data'!E103))="","",OFFSET('Sanitation Data'!$E$29,0,10*ROW('Sanitation Data'!E103)))</f>
        <v/>
      </c>
      <c r="CR109" s="277" t="str">
        <f ca="true">+IF(OFFSET('Sanitation Data'!$E$30,0,10*ROW('Sanitation Data'!E103))="","",OFFSET('Sanitation Data'!$E$30,0,10*ROW('Sanitation Data'!E103)))</f>
        <v/>
      </c>
      <c r="CS109" s="277" t="str">
        <f ca="true">+IF(OFFSET('Sanitation Data'!$E$31,0,10*ROW('Sanitation Data'!E103))="","",OFFSET('Sanitation Data'!$E$31,0,10*ROW('Sanitation Data'!E103)))</f>
        <v/>
      </c>
      <c r="CT109" s="277" t="str">
        <f ca="true">+IF(OFFSET('Sanitation Data'!$E$32,0,10*ROW('Sanitation Data'!E103))="","",OFFSET('Sanitation Data'!$E$32,0,10*ROW('Sanitation Data'!E103)))</f>
        <v/>
      </c>
      <c r="CU109" s="277" t="str">
        <f ca="true">+IF(OFFSET('Sanitation Data'!$F$28,0,10*ROW('Sanitation Data'!F103))="","",OFFSET('Sanitation Data'!$F$28,0,10*ROW('Sanitation Data'!F103)))</f>
        <v/>
      </c>
      <c r="CV109" s="277" t="str">
        <f ca="true">+IF(OFFSET('Sanitation Data'!$F$29,0,10*ROW('Sanitation Data'!F103))="","",OFFSET('Sanitation Data'!$F$29,0,10*ROW('Sanitation Data'!F103)))</f>
        <v/>
      </c>
      <c r="CW109" s="277" t="str">
        <f ca="true">+IF(OFFSET('Sanitation Data'!$F$30,0,10*ROW('Sanitation Data'!F103))="","",OFFSET('Sanitation Data'!$F$30,0,10*ROW('Sanitation Data'!F103)))</f>
        <v/>
      </c>
      <c r="CX109" s="277" t="str">
        <f ca="true">+IF(OFFSET('Sanitation Data'!$F$31,0,10*ROW('Sanitation Data'!F103))="","",OFFSET('Sanitation Data'!$F$31,0,10*ROW('Sanitation Data'!F103)))</f>
        <v/>
      </c>
      <c r="CY109" s="277" t="str">
        <f ca="true">+IF(OFFSET('Sanitation Data'!$F$32,0,10*ROW('Sanitation Data'!F103))="","",OFFSET('Sanitation Data'!$F$32,0,10*ROW('Sanitation Data'!F103)))</f>
        <v/>
      </c>
      <c r="CZ109" s="277" t="str">
        <f ca="true">+IF(OFFSET('Sanitation Data'!$G$28,0,10*ROW('Sanitation Data'!G103))="","",OFFSET('Sanitation Data'!$G$28,0,10*ROW('Sanitation Data'!G103)))</f>
        <v/>
      </c>
      <c r="DA109" s="277" t="str">
        <f ca="true">+IF(OFFSET('Sanitation Data'!$G$29,0,10*ROW('Sanitation Data'!G103))="","",OFFSET('Sanitation Data'!$G$29,0,10*ROW('Sanitation Data'!G103)))</f>
        <v/>
      </c>
      <c r="DB109" s="277" t="str">
        <f ca="true">+IF(OFFSET('Sanitation Data'!$G$30,0,10*ROW('Sanitation Data'!G103))="","",OFFSET('Sanitation Data'!$G$30,0,10*ROW('Sanitation Data'!G103)))</f>
        <v/>
      </c>
      <c r="DC109" s="277" t="str">
        <f ca="true">+IF(OFFSET('Sanitation Data'!$G$31,0,10*ROW('Sanitation Data'!G103))="","",OFFSET('Sanitation Data'!$G$31,0,10*ROW('Sanitation Data'!G103)))</f>
        <v/>
      </c>
      <c r="DD109" s="277" t="str">
        <f ca="true">+IF(OFFSET('Sanitation Data'!$G$32,0,10*ROW('Sanitation Data'!G103))="","",OFFSET('Sanitation Data'!$G$32,0,10*ROW('Sanitation Data'!G103)))</f>
        <v/>
      </c>
      <c r="DE109" s="277" t="str">
        <f ca="true">+IF(OFFSET('Sanitation Data'!$H$28,0,10*ROW('Sanitation Data'!H103))="","",OFFSET('Sanitation Data'!$H$28,0,10*ROW('Sanitation Data'!H103)))</f>
        <v/>
      </c>
      <c r="DF109" s="277" t="str">
        <f ca="true">+IF(OFFSET('Sanitation Data'!$H$29,0,10*ROW('Sanitation Data'!H103))="","",OFFSET('Sanitation Data'!$H$29,0,10*ROW('Sanitation Data'!H103)))</f>
        <v/>
      </c>
      <c r="DG109" s="277" t="str">
        <f ca="true">+IF(OFFSET('Sanitation Data'!$H$30,0,10*ROW('Sanitation Data'!H103))="","",OFFSET('Sanitation Data'!$H$30,0,10*ROW('Sanitation Data'!H103)))</f>
        <v/>
      </c>
      <c r="DH109" s="277" t="str">
        <f ca="true">+IF(OFFSET('Sanitation Data'!$H$31,0,10*ROW('Sanitation Data'!H103))="","",OFFSET('Sanitation Data'!$H$31,0,10*ROW('Sanitation Data'!H103)))</f>
        <v/>
      </c>
      <c r="DI109" s="277" t="str">
        <f ca="true">+IF(OFFSET('Sanitation Data'!$H$32,0,10*ROW('Sanitation Data'!H103))="","",OFFSET('Sanitation Data'!$H$32,0,10*ROW('Sanitation Data'!H103)))</f>
        <v/>
      </c>
      <c r="DJ109" s="277" t="str">
        <f ca="true">+IF(OFFSET('Sanitation Data'!$I$28,0,10*ROW('Sanitation Data'!I103))="","",OFFSET('Sanitation Data'!$I$28,0,10*ROW('Sanitation Data'!I103)))</f>
        <v/>
      </c>
      <c r="DK109" s="277" t="str">
        <f ca="true">+IF(OFFSET('Sanitation Data'!$I$29,0,10*ROW('Sanitation Data'!I103))="","",OFFSET('Sanitation Data'!$I$29,0,10*ROW('Sanitation Data'!I103)))</f>
        <v/>
      </c>
      <c r="DL109" s="277" t="str">
        <f ca="true">+IF(OFFSET('Sanitation Data'!$I$30,0,10*ROW('Sanitation Data'!I103))="","",OFFSET('Sanitation Data'!$I$30,0,10*ROW('Sanitation Data'!I103)))</f>
        <v/>
      </c>
      <c r="DM109" s="277" t="str">
        <f ca="true">+IF(OFFSET('Sanitation Data'!$I$31,0,10*ROW('Sanitation Data'!I103))="","",OFFSET('Sanitation Data'!$I$31,0,10*ROW('Sanitation Data'!I103)))</f>
        <v/>
      </c>
      <c r="DN109" s="277" t="str">
        <f ca="true">+IF(OFFSET('Sanitation Data'!$I$32,0,10*ROW('Sanitation Data'!I103))="","",OFFSET('Sanitation Data'!$I$32,0,10*ROW('Sanitation Data'!I103)))</f>
        <v/>
      </c>
      <c r="DO109" s="277" t="str">
        <f ca="true">+IF(OFFSET('Hygiene Data'!$D$11,0,10*ROW('Hygiene Data'!D103))="","",OFFSET('Hygiene Data'!$D$11,0,10*ROW('Hygiene Data'!D103)))</f>
        <v/>
      </c>
      <c r="DP109" s="277" t="str">
        <f ca="true">+IF(OFFSET('Hygiene Data'!$D$12,0,10*ROW('Hygiene Data'!D103))="","",OFFSET('Hygiene Data'!$D$12,0,10*ROW('Hygiene Data'!D103)))</f>
        <v/>
      </c>
      <c r="DQ109" s="277" t="str">
        <f ca="true">+IF(OFFSET('Hygiene Data'!$D$13,0,10*ROW('Hygiene Data'!D103))="","",OFFSET('Hygiene Data'!$D$13,0,10*ROW('Hygiene Data'!D103)))</f>
        <v/>
      </c>
      <c r="DR109" s="277" t="str">
        <f ca="true">+IF(OFFSET('Hygiene Data'!$E$11,0,10*ROW('Hygiene Data'!E103))="","",OFFSET('Hygiene Data'!$E$11,0,10*ROW('Hygiene Data'!E103)))</f>
        <v/>
      </c>
      <c r="DS109" s="277" t="str">
        <f ca="true">+IF(OFFSET('Hygiene Data'!$E$12,0,10*ROW('Hygiene Data'!E103))="","",OFFSET('Hygiene Data'!$E$12,0,10*ROW('Hygiene Data'!E103)))</f>
        <v/>
      </c>
      <c r="DT109" s="277" t="str">
        <f ca="true">+IF(OFFSET('Hygiene Data'!$E$13,0,10*ROW('Hygiene Data'!E103))="","",OFFSET('Hygiene Data'!$E$13,0,10*ROW('Hygiene Data'!E103)))</f>
        <v/>
      </c>
      <c r="DU109" s="277" t="str">
        <f ca="true">+IF(OFFSET('Hygiene Data'!$F$11,0,10*ROW('Hygiene Data'!F103))="","",OFFSET('Hygiene Data'!$F$11,0,10*ROW('Hygiene Data'!F103)))</f>
        <v/>
      </c>
      <c r="DV109" s="277" t="str">
        <f ca="true">+IF(OFFSET('Hygiene Data'!$F$12,0,10*ROW('Hygiene Data'!F103))="","",OFFSET('Hygiene Data'!$F$12,0,10*ROW('Hygiene Data'!F103)))</f>
        <v/>
      </c>
      <c r="DW109" s="277" t="str">
        <f ca="true">+IF(OFFSET('Hygiene Data'!$F$13,0,10*ROW('Hygiene Data'!F103))="","",OFFSET('Hygiene Data'!$F$13,0,10*ROW('Hygiene Data'!F103)))</f>
        <v/>
      </c>
      <c r="DX109" s="277" t="str">
        <f ca="true">+IF(OFFSET('Hygiene Data'!$G$11,0,10*ROW('Hygiene Data'!G103))="","",OFFSET('Hygiene Data'!$G$11,0,10*ROW('Hygiene Data'!G103)))</f>
        <v/>
      </c>
      <c r="DY109" s="277" t="str">
        <f ca="true">+IF(OFFSET('Hygiene Data'!$G$12,0,10*ROW('Hygiene Data'!G103))="","",OFFSET('Hygiene Data'!$G$12,0,10*ROW('Hygiene Data'!G103)))</f>
        <v/>
      </c>
      <c r="DZ109" s="277" t="str">
        <f ca="true">+IF(OFFSET('Hygiene Data'!$G$13,0,10*ROW('Hygiene Data'!G103))="","",OFFSET('Hygiene Data'!$G$13,0,10*ROW('Hygiene Data'!G103)))</f>
        <v/>
      </c>
      <c r="EA109" s="277" t="str">
        <f ca="true">+IF(OFFSET('Hygiene Data'!$H$11,0,10*ROW('Hygiene Data'!H103))="","",OFFSET('Hygiene Data'!$H$11,0,10*ROW('Hygiene Data'!H103)))</f>
        <v/>
      </c>
      <c r="EB109" s="277" t="str">
        <f ca="true">+IF(OFFSET('Hygiene Data'!$H$12,0,10*ROW('Hygiene Data'!H103))="","",OFFSET('Hygiene Data'!$H$12,0,10*ROW('Hygiene Data'!H103)))</f>
        <v/>
      </c>
      <c r="EC109" s="277" t="str">
        <f ca="true">+IF(OFFSET('Hygiene Data'!$H$13,0,10*ROW('Hygiene Data'!H103))="","",OFFSET('Hygiene Data'!$H$13,0,10*ROW('Hygiene Data'!H103)))</f>
        <v/>
      </c>
      <c r="ED109" s="277" t="str">
        <f ca="true">+IF(OFFSET('Hygiene Data'!$I$11,0,10*ROW('Hygiene Data'!I103))="","",OFFSET('Hygiene Data'!$I$11,0,10*ROW('Hygiene Data'!I103)))</f>
        <v/>
      </c>
      <c r="EE109" s="277" t="str">
        <f ca="true">+IF(OFFSET('Hygiene Data'!$I$12,0,10*ROW('Hygiene Data'!I103))="","",OFFSET('Hygiene Data'!$I$12,0,10*ROW('Hygiene Data'!I103)))</f>
        <v/>
      </c>
      <c r="EF109" s="277"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3"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7"/>
      <c r="BS110" s="277" t="str">
        <f ca="true">+IF(OFFSET('Water Data'!$D$27,0,10*ROW('Water Data'!D104))="","",OFFSET('Water Data'!$D$27,0,10*ROW('Water Data'!D104)))</f>
        <v/>
      </c>
      <c r="BT110" s="277" t="str">
        <f ca="true">+IF(OFFSET('Water Data'!$D$28,0,10*ROW('Water Data'!D104))="","",OFFSET('Water Data'!$D$28,0,10*ROW('Water Data'!D104)))</f>
        <v/>
      </c>
      <c r="BU110" s="277" t="str">
        <f ca="true">+IF(OFFSET('Water Data'!$D$29,0,10*ROW('Water Data'!D104))="","",OFFSET('Water Data'!$D$29,0,10*ROW('Water Data'!D104)))</f>
        <v/>
      </c>
      <c r="BV110" s="277" t="str">
        <f ca="true">+IF(OFFSET('Water Data'!$E$27,0,10*ROW('Water Data'!E104))="","",OFFSET('Water Data'!$E$27,0,10*ROW('Water Data'!E104)))</f>
        <v/>
      </c>
      <c r="BW110" s="277" t="str">
        <f ca="true">+IF(OFFSET('Water Data'!$E$28,0,10*ROW('Water Data'!E104))="","",OFFSET('Water Data'!$E$28,0,10*ROW('Water Data'!E104)))</f>
        <v/>
      </c>
      <c r="BX110" s="277" t="str">
        <f ca="true">+IF(OFFSET('Water Data'!$E$29,0,10*ROW('Water Data'!E104))="","",OFFSET('Water Data'!$E$29,0,10*ROW('Water Data'!E104)))</f>
        <v/>
      </c>
      <c r="BY110" s="277" t="str">
        <f ca="true">+IF(OFFSET('Water Data'!$F$27,0,10*ROW('Water Data'!F104))="","",OFFSET('Water Data'!$F$27,0,10*ROW('Water Data'!F104)))</f>
        <v/>
      </c>
      <c r="BZ110" s="277" t="str">
        <f ca="true">+IF(OFFSET('Water Data'!$F$28,0,10*ROW('Water Data'!F104))="","",OFFSET('Water Data'!$F$28,0,10*ROW('Water Data'!F104)))</f>
        <v/>
      </c>
      <c r="CA110" s="277" t="str">
        <f ca="true">+IF(OFFSET('Water Data'!$F$29,0,10*ROW('Water Data'!F104))="","",OFFSET('Water Data'!$F$29,0,10*ROW('Water Data'!F104)))</f>
        <v/>
      </c>
      <c r="CB110" s="277" t="str">
        <f ca="true">+IF(OFFSET('Water Data'!$G$27,0,10*ROW('Water Data'!G104))="","",OFFSET('Water Data'!$G$27,0,10*ROW('Water Data'!G104)))</f>
        <v/>
      </c>
      <c r="CC110" s="277" t="str">
        <f ca="true">+IF(OFFSET('Water Data'!$G$28,0,10*ROW('Water Data'!G104))="","",OFFSET('Water Data'!$G$28,0,10*ROW('Water Data'!G104)))</f>
        <v/>
      </c>
      <c r="CD110" s="277" t="str">
        <f ca="true">+IF(OFFSET('Water Data'!$G$29,0,10*ROW('Water Data'!G104))="","",OFFSET('Water Data'!$G$29,0,10*ROW('Water Data'!G104)))</f>
        <v/>
      </c>
      <c r="CE110" s="277" t="str">
        <f ca="true">+IF(OFFSET('Water Data'!$H$27,0,10*ROW('Water Data'!H104))="","",OFFSET('Water Data'!$H$27,0,10*ROW('Water Data'!H104)))</f>
        <v/>
      </c>
      <c r="CF110" s="277" t="str">
        <f ca="true">+IF(OFFSET('Water Data'!$H$28,0,10*ROW('Water Data'!H104))="","",OFFSET('Water Data'!$H$28,0,10*ROW('Water Data'!H104)))</f>
        <v/>
      </c>
      <c r="CG110" s="277" t="str">
        <f ca="true">+IF(OFFSET('Water Data'!$H$29,0,10*ROW('Water Data'!H104))="","",OFFSET('Water Data'!$H$29,0,10*ROW('Water Data'!H104)))</f>
        <v/>
      </c>
      <c r="CH110" s="277" t="str">
        <f ca="true">+IF(OFFSET('Water Data'!$I$27,0,10*ROW('Water Data'!I104))="","",OFFSET('Water Data'!$I$27,0,10*ROW('Water Data'!I104)))</f>
        <v/>
      </c>
      <c r="CI110" s="277" t="str">
        <f ca="true">+IF(OFFSET('Water Data'!$I$28,0,10*ROW('Water Data'!I104))="","",OFFSET('Water Data'!$I$28,0,10*ROW('Water Data'!I104)))</f>
        <v/>
      </c>
      <c r="CJ110" s="277" t="str">
        <f ca="true">+IF(OFFSET('Water Data'!$I$29,0,10*ROW('Water Data'!I104))="","",OFFSET('Water Data'!$I$29,0,10*ROW('Water Data'!I104)))</f>
        <v/>
      </c>
      <c r="CK110" s="277" t="str">
        <f ca="true">+IF(OFFSET('Sanitation Data'!$D$28,0,10*ROW('Sanitation Data'!D104))="","",OFFSET('Sanitation Data'!$D$28,0,10*ROW('Sanitation Data'!D104)))</f>
        <v/>
      </c>
      <c r="CL110" s="277" t="str">
        <f ca="true">+IF(OFFSET('Sanitation Data'!$D$29,0,10*ROW('Sanitation Data'!D104))="","",OFFSET('Sanitation Data'!$D$29,0,10*ROW('Sanitation Data'!D104)))</f>
        <v/>
      </c>
      <c r="CM110" s="277" t="str">
        <f ca="true">+IF(OFFSET('Sanitation Data'!$D$30,0,10*ROW('Sanitation Data'!D104))="","",OFFSET('Sanitation Data'!$D$30,0,10*ROW('Sanitation Data'!D104)))</f>
        <v/>
      </c>
      <c r="CN110" s="277" t="str">
        <f ca="true">+IF(OFFSET('Sanitation Data'!$D$31,0,10*ROW('Sanitation Data'!D104))="","",OFFSET('Sanitation Data'!$D$31,0,10*ROW('Sanitation Data'!D104)))</f>
        <v/>
      </c>
      <c r="CO110" s="277" t="str">
        <f ca="true">+IF(OFFSET('Sanitation Data'!$D$32,0,10*ROW('Sanitation Data'!D104))="","",OFFSET('Sanitation Data'!$D$32,0,10*ROW('Sanitation Data'!D104)))</f>
        <v/>
      </c>
      <c r="CP110" s="277" t="str">
        <f ca="true">+IF(OFFSET('Sanitation Data'!$E$28,0,10*ROW('Sanitation Data'!E104))="","",OFFSET('Sanitation Data'!$E$28,0,10*ROW('Sanitation Data'!E104)))</f>
        <v/>
      </c>
      <c r="CQ110" s="277" t="str">
        <f ca="true">+IF(OFFSET('Sanitation Data'!$E$29,0,10*ROW('Sanitation Data'!E104))="","",OFFSET('Sanitation Data'!$E$29,0,10*ROW('Sanitation Data'!E104)))</f>
        <v/>
      </c>
      <c r="CR110" s="277" t="str">
        <f ca="true">+IF(OFFSET('Sanitation Data'!$E$30,0,10*ROW('Sanitation Data'!E104))="","",OFFSET('Sanitation Data'!$E$30,0,10*ROW('Sanitation Data'!E104)))</f>
        <v/>
      </c>
      <c r="CS110" s="277" t="str">
        <f ca="true">+IF(OFFSET('Sanitation Data'!$E$31,0,10*ROW('Sanitation Data'!E104))="","",OFFSET('Sanitation Data'!$E$31,0,10*ROW('Sanitation Data'!E104)))</f>
        <v/>
      </c>
      <c r="CT110" s="277" t="str">
        <f ca="true">+IF(OFFSET('Sanitation Data'!$E$32,0,10*ROW('Sanitation Data'!E104))="","",OFFSET('Sanitation Data'!$E$32,0,10*ROW('Sanitation Data'!E104)))</f>
        <v/>
      </c>
      <c r="CU110" s="277" t="str">
        <f ca="true">+IF(OFFSET('Sanitation Data'!$F$28,0,10*ROW('Sanitation Data'!F104))="","",OFFSET('Sanitation Data'!$F$28,0,10*ROW('Sanitation Data'!F104)))</f>
        <v/>
      </c>
      <c r="CV110" s="277" t="str">
        <f ca="true">+IF(OFFSET('Sanitation Data'!$F$29,0,10*ROW('Sanitation Data'!F104))="","",OFFSET('Sanitation Data'!$F$29,0,10*ROW('Sanitation Data'!F104)))</f>
        <v/>
      </c>
      <c r="CW110" s="277" t="str">
        <f ca="true">+IF(OFFSET('Sanitation Data'!$F$30,0,10*ROW('Sanitation Data'!F104))="","",OFFSET('Sanitation Data'!$F$30,0,10*ROW('Sanitation Data'!F104)))</f>
        <v/>
      </c>
      <c r="CX110" s="277" t="str">
        <f ca="true">+IF(OFFSET('Sanitation Data'!$F$31,0,10*ROW('Sanitation Data'!F104))="","",OFFSET('Sanitation Data'!$F$31,0,10*ROW('Sanitation Data'!F104)))</f>
        <v/>
      </c>
      <c r="CY110" s="277" t="str">
        <f ca="true">+IF(OFFSET('Sanitation Data'!$F$32,0,10*ROW('Sanitation Data'!F104))="","",OFFSET('Sanitation Data'!$F$32,0,10*ROW('Sanitation Data'!F104)))</f>
        <v/>
      </c>
      <c r="CZ110" s="277" t="str">
        <f ca="true">+IF(OFFSET('Sanitation Data'!$G$28,0,10*ROW('Sanitation Data'!G104))="","",OFFSET('Sanitation Data'!$G$28,0,10*ROW('Sanitation Data'!G104)))</f>
        <v/>
      </c>
      <c r="DA110" s="277" t="str">
        <f ca="true">+IF(OFFSET('Sanitation Data'!$G$29,0,10*ROW('Sanitation Data'!G104))="","",OFFSET('Sanitation Data'!$G$29,0,10*ROW('Sanitation Data'!G104)))</f>
        <v/>
      </c>
      <c r="DB110" s="277" t="str">
        <f ca="true">+IF(OFFSET('Sanitation Data'!$G$30,0,10*ROW('Sanitation Data'!G104))="","",OFFSET('Sanitation Data'!$G$30,0,10*ROW('Sanitation Data'!G104)))</f>
        <v/>
      </c>
      <c r="DC110" s="277" t="str">
        <f ca="true">+IF(OFFSET('Sanitation Data'!$G$31,0,10*ROW('Sanitation Data'!G104))="","",OFFSET('Sanitation Data'!$G$31,0,10*ROW('Sanitation Data'!G104)))</f>
        <v/>
      </c>
      <c r="DD110" s="277" t="str">
        <f ca="true">+IF(OFFSET('Sanitation Data'!$G$32,0,10*ROW('Sanitation Data'!G104))="","",OFFSET('Sanitation Data'!$G$32,0,10*ROW('Sanitation Data'!G104)))</f>
        <v/>
      </c>
      <c r="DE110" s="277" t="str">
        <f ca="true">+IF(OFFSET('Sanitation Data'!$H$28,0,10*ROW('Sanitation Data'!H104))="","",OFFSET('Sanitation Data'!$H$28,0,10*ROW('Sanitation Data'!H104)))</f>
        <v/>
      </c>
      <c r="DF110" s="277" t="str">
        <f ca="true">+IF(OFFSET('Sanitation Data'!$H$29,0,10*ROW('Sanitation Data'!H104))="","",OFFSET('Sanitation Data'!$H$29,0,10*ROW('Sanitation Data'!H104)))</f>
        <v/>
      </c>
      <c r="DG110" s="277" t="str">
        <f ca="true">+IF(OFFSET('Sanitation Data'!$H$30,0,10*ROW('Sanitation Data'!H104))="","",OFFSET('Sanitation Data'!$H$30,0,10*ROW('Sanitation Data'!H104)))</f>
        <v/>
      </c>
      <c r="DH110" s="277" t="str">
        <f ca="true">+IF(OFFSET('Sanitation Data'!$H$31,0,10*ROW('Sanitation Data'!H104))="","",OFFSET('Sanitation Data'!$H$31,0,10*ROW('Sanitation Data'!H104)))</f>
        <v/>
      </c>
      <c r="DI110" s="277" t="str">
        <f ca="true">+IF(OFFSET('Sanitation Data'!$H$32,0,10*ROW('Sanitation Data'!H104))="","",OFFSET('Sanitation Data'!$H$32,0,10*ROW('Sanitation Data'!H104)))</f>
        <v/>
      </c>
      <c r="DJ110" s="277" t="str">
        <f ca="true">+IF(OFFSET('Sanitation Data'!$I$28,0,10*ROW('Sanitation Data'!I104))="","",OFFSET('Sanitation Data'!$I$28,0,10*ROW('Sanitation Data'!I104)))</f>
        <v/>
      </c>
      <c r="DK110" s="277" t="str">
        <f ca="true">+IF(OFFSET('Sanitation Data'!$I$29,0,10*ROW('Sanitation Data'!I104))="","",OFFSET('Sanitation Data'!$I$29,0,10*ROW('Sanitation Data'!I104)))</f>
        <v/>
      </c>
      <c r="DL110" s="277" t="str">
        <f ca="true">+IF(OFFSET('Sanitation Data'!$I$30,0,10*ROW('Sanitation Data'!I104))="","",OFFSET('Sanitation Data'!$I$30,0,10*ROW('Sanitation Data'!I104)))</f>
        <v/>
      </c>
      <c r="DM110" s="277" t="str">
        <f ca="true">+IF(OFFSET('Sanitation Data'!$I$31,0,10*ROW('Sanitation Data'!I104))="","",OFFSET('Sanitation Data'!$I$31,0,10*ROW('Sanitation Data'!I104)))</f>
        <v/>
      </c>
      <c r="DN110" s="277" t="str">
        <f ca="true">+IF(OFFSET('Sanitation Data'!$I$32,0,10*ROW('Sanitation Data'!I104))="","",OFFSET('Sanitation Data'!$I$32,0,10*ROW('Sanitation Data'!I104)))</f>
        <v/>
      </c>
      <c r="DO110" s="277" t="str">
        <f ca="true">+IF(OFFSET('Hygiene Data'!$D$11,0,10*ROW('Hygiene Data'!D104))="","",OFFSET('Hygiene Data'!$D$11,0,10*ROW('Hygiene Data'!D104)))</f>
        <v/>
      </c>
      <c r="DP110" s="277" t="str">
        <f ca="true">+IF(OFFSET('Hygiene Data'!$D$12,0,10*ROW('Hygiene Data'!D104))="","",OFFSET('Hygiene Data'!$D$12,0,10*ROW('Hygiene Data'!D104)))</f>
        <v/>
      </c>
      <c r="DQ110" s="277" t="str">
        <f ca="true">+IF(OFFSET('Hygiene Data'!$D$13,0,10*ROW('Hygiene Data'!D104))="","",OFFSET('Hygiene Data'!$D$13,0,10*ROW('Hygiene Data'!D104)))</f>
        <v/>
      </c>
      <c r="DR110" s="277" t="str">
        <f ca="true">+IF(OFFSET('Hygiene Data'!$E$11,0,10*ROW('Hygiene Data'!E104))="","",OFFSET('Hygiene Data'!$E$11,0,10*ROW('Hygiene Data'!E104)))</f>
        <v/>
      </c>
      <c r="DS110" s="277" t="str">
        <f ca="true">+IF(OFFSET('Hygiene Data'!$E$12,0,10*ROW('Hygiene Data'!E104))="","",OFFSET('Hygiene Data'!$E$12,0,10*ROW('Hygiene Data'!E104)))</f>
        <v/>
      </c>
      <c r="DT110" s="277" t="str">
        <f ca="true">+IF(OFFSET('Hygiene Data'!$E$13,0,10*ROW('Hygiene Data'!E104))="","",OFFSET('Hygiene Data'!$E$13,0,10*ROW('Hygiene Data'!E104)))</f>
        <v/>
      </c>
      <c r="DU110" s="277" t="str">
        <f ca="true">+IF(OFFSET('Hygiene Data'!$F$11,0,10*ROW('Hygiene Data'!F104))="","",OFFSET('Hygiene Data'!$F$11,0,10*ROW('Hygiene Data'!F104)))</f>
        <v/>
      </c>
      <c r="DV110" s="277" t="str">
        <f ca="true">+IF(OFFSET('Hygiene Data'!$F$12,0,10*ROW('Hygiene Data'!F104))="","",OFFSET('Hygiene Data'!$F$12,0,10*ROW('Hygiene Data'!F104)))</f>
        <v/>
      </c>
      <c r="DW110" s="277" t="str">
        <f ca="true">+IF(OFFSET('Hygiene Data'!$F$13,0,10*ROW('Hygiene Data'!F104))="","",OFFSET('Hygiene Data'!$F$13,0,10*ROW('Hygiene Data'!F104)))</f>
        <v/>
      </c>
      <c r="DX110" s="277" t="str">
        <f ca="true">+IF(OFFSET('Hygiene Data'!$G$11,0,10*ROW('Hygiene Data'!G104))="","",OFFSET('Hygiene Data'!$G$11,0,10*ROW('Hygiene Data'!G104)))</f>
        <v/>
      </c>
      <c r="DY110" s="277" t="str">
        <f ca="true">+IF(OFFSET('Hygiene Data'!$G$12,0,10*ROW('Hygiene Data'!G104))="","",OFFSET('Hygiene Data'!$G$12,0,10*ROW('Hygiene Data'!G104)))</f>
        <v/>
      </c>
      <c r="DZ110" s="277" t="str">
        <f ca="true">+IF(OFFSET('Hygiene Data'!$G$13,0,10*ROW('Hygiene Data'!G104))="","",OFFSET('Hygiene Data'!$G$13,0,10*ROW('Hygiene Data'!G104)))</f>
        <v/>
      </c>
      <c r="EA110" s="277" t="str">
        <f ca="true">+IF(OFFSET('Hygiene Data'!$H$11,0,10*ROW('Hygiene Data'!H104))="","",OFFSET('Hygiene Data'!$H$11,0,10*ROW('Hygiene Data'!H104)))</f>
        <v/>
      </c>
      <c r="EB110" s="277" t="str">
        <f ca="true">+IF(OFFSET('Hygiene Data'!$H$12,0,10*ROW('Hygiene Data'!H104))="","",OFFSET('Hygiene Data'!$H$12,0,10*ROW('Hygiene Data'!H104)))</f>
        <v/>
      </c>
      <c r="EC110" s="277" t="str">
        <f ca="true">+IF(OFFSET('Hygiene Data'!$H$13,0,10*ROW('Hygiene Data'!H104))="","",OFFSET('Hygiene Data'!$H$13,0,10*ROW('Hygiene Data'!H104)))</f>
        <v/>
      </c>
      <c r="ED110" s="277" t="str">
        <f ca="true">+IF(OFFSET('Hygiene Data'!$I$11,0,10*ROW('Hygiene Data'!I104))="","",OFFSET('Hygiene Data'!$I$11,0,10*ROW('Hygiene Data'!I104)))</f>
        <v/>
      </c>
      <c r="EE110" s="277" t="str">
        <f ca="true">+IF(OFFSET('Hygiene Data'!$I$12,0,10*ROW('Hygiene Data'!I104))="","",OFFSET('Hygiene Data'!$I$12,0,10*ROW('Hygiene Data'!I104)))</f>
        <v/>
      </c>
      <c r="EF110" s="277"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3"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7"/>
      <c r="BS111" s="277" t="str">
        <f ca="true">+IF(OFFSET('Water Data'!$D$27,0,10*ROW('Water Data'!D105))="","",OFFSET('Water Data'!$D$27,0,10*ROW('Water Data'!D105)))</f>
        <v/>
      </c>
      <c r="BT111" s="277" t="str">
        <f ca="true">+IF(OFFSET('Water Data'!$D$28,0,10*ROW('Water Data'!D105))="","",OFFSET('Water Data'!$D$28,0,10*ROW('Water Data'!D105)))</f>
        <v/>
      </c>
      <c r="BU111" s="277" t="str">
        <f ca="true">+IF(OFFSET('Water Data'!$D$29,0,10*ROW('Water Data'!D105))="","",OFFSET('Water Data'!$D$29,0,10*ROW('Water Data'!D105)))</f>
        <v/>
      </c>
      <c r="BV111" s="277" t="str">
        <f ca="true">+IF(OFFSET('Water Data'!$E$27,0,10*ROW('Water Data'!E105))="","",OFFSET('Water Data'!$E$27,0,10*ROW('Water Data'!E105)))</f>
        <v/>
      </c>
      <c r="BW111" s="277" t="str">
        <f ca="true">+IF(OFFSET('Water Data'!$E$28,0,10*ROW('Water Data'!E105))="","",OFFSET('Water Data'!$E$28,0,10*ROW('Water Data'!E105)))</f>
        <v/>
      </c>
      <c r="BX111" s="277" t="str">
        <f ca="true">+IF(OFFSET('Water Data'!$E$29,0,10*ROW('Water Data'!E105))="","",OFFSET('Water Data'!$E$29,0,10*ROW('Water Data'!E105)))</f>
        <v/>
      </c>
      <c r="BY111" s="277" t="str">
        <f ca="true">+IF(OFFSET('Water Data'!$F$27,0,10*ROW('Water Data'!F105))="","",OFFSET('Water Data'!$F$27,0,10*ROW('Water Data'!F105)))</f>
        <v/>
      </c>
      <c r="BZ111" s="277" t="str">
        <f ca="true">+IF(OFFSET('Water Data'!$F$28,0,10*ROW('Water Data'!F105))="","",OFFSET('Water Data'!$F$28,0,10*ROW('Water Data'!F105)))</f>
        <v/>
      </c>
      <c r="CA111" s="277" t="str">
        <f ca="true">+IF(OFFSET('Water Data'!$F$29,0,10*ROW('Water Data'!F105))="","",OFFSET('Water Data'!$F$29,0,10*ROW('Water Data'!F105)))</f>
        <v/>
      </c>
      <c r="CB111" s="277" t="str">
        <f ca="true">+IF(OFFSET('Water Data'!$G$27,0,10*ROW('Water Data'!G105))="","",OFFSET('Water Data'!$G$27,0,10*ROW('Water Data'!G105)))</f>
        <v/>
      </c>
      <c r="CC111" s="277" t="str">
        <f ca="true">+IF(OFFSET('Water Data'!$G$28,0,10*ROW('Water Data'!G105))="","",OFFSET('Water Data'!$G$28,0,10*ROW('Water Data'!G105)))</f>
        <v/>
      </c>
      <c r="CD111" s="277" t="str">
        <f ca="true">+IF(OFFSET('Water Data'!$G$29,0,10*ROW('Water Data'!G105))="","",OFFSET('Water Data'!$G$29,0,10*ROW('Water Data'!G105)))</f>
        <v/>
      </c>
      <c r="CE111" s="277" t="str">
        <f ca="true">+IF(OFFSET('Water Data'!$H$27,0,10*ROW('Water Data'!H105))="","",OFFSET('Water Data'!$H$27,0,10*ROW('Water Data'!H105)))</f>
        <v/>
      </c>
      <c r="CF111" s="277" t="str">
        <f ca="true">+IF(OFFSET('Water Data'!$H$28,0,10*ROW('Water Data'!H105))="","",OFFSET('Water Data'!$H$28,0,10*ROW('Water Data'!H105)))</f>
        <v/>
      </c>
      <c r="CG111" s="277" t="str">
        <f ca="true">+IF(OFFSET('Water Data'!$H$29,0,10*ROW('Water Data'!H105))="","",OFFSET('Water Data'!$H$29,0,10*ROW('Water Data'!H105)))</f>
        <v/>
      </c>
      <c r="CH111" s="277" t="str">
        <f ca="true">+IF(OFFSET('Water Data'!$I$27,0,10*ROW('Water Data'!I105))="","",OFFSET('Water Data'!$I$27,0,10*ROW('Water Data'!I105)))</f>
        <v/>
      </c>
      <c r="CI111" s="277" t="str">
        <f ca="true">+IF(OFFSET('Water Data'!$I$28,0,10*ROW('Water Data'!I105))="","",OFFSET('Water Data'!$I$28,0,10*ROW('Water Data'!I105)))</f>
        <v/>
      </c>
      <c r="CJ111" s="277" t="str">
        <f ca="true">+IF(OFFSET('Water Data'!$I$29,0,10*ROW('Water Data'!I105))="","",OFFSET('Water Data'!$I$29,0,10*ROW('Water Data'!I105)))</f>
        <v/>
      </c>
      <c r="CK111" s="277" t="str">
        <f ca="true">+IF(OFFSET('Sanitation Data'!$D$28,0,10*ROW('Sanitation Data'!D105))="","",OFFSET('Sanitation Data'!$D$28,0,10*ROW('Sanitation Data'!D105)))</f>
        <v/>
      </c>
      <c r="CL111" s="277" t="str">
        <f ca="true">+IF(OFFSET('Sanitation Data'!$D$29,0,10*ROW('Sanitation Data'!D105))="","",OFFSET('Sanitation Data'!$D$29,0,10*ROW('Sanitation Data'!D105)))</f>
        <v/>
      </c>
      <c r="CM111" s="277" t="str">
        <f ca="true">+IF(OFFSET('Sanitation Data'!$D$30,0,10*ROW('Sanitation Data'!D105))="","",OFFSET('Sanitation Data'!$D$30,0,10*ROW('Sanitation Data'!D105)))</f>
        <v/>
      </c>
      <c r="CN111" s="277" t="str">
        <f ca="true">+IF(OFFSET('Sanitation Data'!$D$31,0,10*ROW('Sanitation Data'!D105))="","",OFFSET('Sanitation Data'!$D$31,0,10*ROW('Sanitation Data'!D105)))</f>
        <v/>
      </c>
      <c r="CO111" s="277" t="str">
        <f ca="true">+IF(OFFSET('Sanitation Data'!$D$32,0,10*ROW('Sanitation Data'!D105))="","",OFFSET('Sanitation Data'!$D$32,0,10*ROW('Sanitation Data'!D105)))</f>
        <v/>
      </c>
      <c r="CP111" s="277" t="str">
        <f ca="true">+IF(OFFSET('Sanitation Data'!$E$28,0,10*ROW('Sanitation Data'!E105))="","",OFFSET('Sanitation Data'!$E$28,0,10*ROW('Sanitation Data'!E105)))</f>
        <v/>
      </c>
      <c r="CQ111" s="277" t="str">
        <f ca="true">+IF(OFFSET('Sanitation Data'!$E$29,0,10*ROW('Sanitation Data'!E105))="","",OFFSET('Sanitation Data'!$E$29,0,10*ROW('Sanitation Data'!E105)))</f>
        <v/>
      </c>
      <c r="CR111" s="277" t="str">
        <f ca="true">+IF(OFFSET('Sanitation Data'!$E$30,0,10*ROW('Sanitation Data'!E105))="","",OFFSET('Sanitation Data'!$E$30,0,10*ROW('Sanitation Data'!E105)))</f>
        <v/>
      </c>
      <c r="CS111" s="277" t="str">
        <f ca="true">+IF(OFFSET('Sanitation Data'!$E$31,0,10*ROW('Sanitation Data'!E105))="","",OFFSET('Sanitation Data'!$E$31,0,10*ROW('Sanitation Data'!E105)))</f>
        <v/>
      </c>
      <c r="CT111" s="277" t="str">
        <f ca="true">+IF(OFFSET('Sanitation Data'!$E$32,0,10*ROW('Sanitation Data'!E105))="","",OFFSET('Sanitation Data'!$E$32,0,10*ROW('Sanitation Data'!E105)))</f>
        <v/>
      </c>
      <c r="CU111" s="277" t="str">
        <f ca="true">+IF(OFFSET('Sanitation Data'!$F$28,0,10*ROW('Sanitation Data'!F105))="","",OFFSET('Sanitation Data'!$F$28,0,10*ROW('Sanitation Data'!F105)))</f>
        <v/>
      </c>
      <c r="CV111" s="277" t="str">
        <f ca="true">+IF(OFFSET('Sanitation Data'!$F$29,0,10*ROW('Sanitation Data'!F105))="","",OFFSET('Sanitation Data'!$F$29,0,10*ROW('Sanitation Data'!F105)))</f>
        <v/>
      </c>
      <c r="CW111" s="277" t="str">
        <f ca="true">+IF(OFFSET('Sanitation Data'!$F$30,0,10*ROW('Sanitation Data'!F105))="","",OFFSET('Sanitation Data'!$F$30,0,10*ROW('Sanitation Data'!F105)))</f>
        <v/>
      </c>
      <c r="CX111" s="277" t="str">
        <f ca="true">+IF(OFFSET('Sanitation Data'!$F$31,0,10*ROW('Sanitation Data'!F105))="","",OFFSET('Sanitation Data'!$F$31,0,10*ROW('Sanitation Data'!F105)))</f>
        <v/>
      </c>
      <c r="CY111" s="277" t="str">
        <f ca="true">+IF(OFFSET('Sanitation Data'!$F$32,0,10*ROW('Sanitation Data'!F105))="","",OFFSET('Sanitation Data'!$F$32,0,10*ROW('Sanitation Data'!F105)))</f>
        <v/>
      </c>
      <c r="CZ111" s="277" t="str">
        <f ca="true">+IF(OFFSET('Sanitation Data'!$G$28,0,10*ROW('Sanitation Data'!G105))="","",OFFSET('Sanitation Data'!$G$28,0,10*ROW('Sanitation Data'!G105)))</f>
        <v/>
      </c>
      <c r="DA111" s="277" t="str">
        <f ca="true">+IF(OFFSET('Sanitation Data'!$G$29,0,10*ROW('Sanitation Data'!G105))="","",OFFSET('Sanitation Data'!$G$29,0,10*ROW('Sanitation Data'!G105)))</f>
        <v/>
      </c>
      <c r="DB111" s="277" t="str">
        <f ca="true">+IF(OFFSET('Sanitation Data'!$G$30,0,10*ROW('Sanitation Data'!G105))="","",OFFSET('Sanitation Data'!$G$30,0,10*ROW('Sanitation Data'!G105)))</f>
        <v/>
      </c>
      <c r="DC111" s="277" t="str">
        <f ca="true">+IF(OFFSET('Sanitation Data'!$G$31,0,10*ROW('Sanitation Data'!G105))="","",OFFSET('Sanitation Data'!$G$31,0,10*ROW('Sanitation Data'!G105)))</f>
        <v/>
      </c>
      <c r="DD111" s="277" t="str">
        <f ca="true">+IF(OFFSET('Sanitation Data'!$G$32,0,10*ROW('Sanitation Data'!G105))="","",OFFSET('Sanitation Data'!$G$32,0,10*ROW('Sanitation Data'!G105)))</f>
        <v/>
      </c>
      <c r="DE111" s="277" t="str">
        <f ca="true">+IF(OFFSET('Sanitation Data'!$H$28,0,10*ROW('Sanitation Data'!H105))="","",OFFSET('Sanitation Data'!$H$28,0,10*ROW('Sanitation Data'!H105)))</f>
        <v/>
      </c>
      <c r="DF111" s="277" t="str">
        <f ca="true">+IF(OFFSET('Sanitation Data'!$H$29,0,10*ROW('Sanitation Data'!H105))="","",OFFSET('Sanitation Data'!$H$29,0,10*ROW('Sanitation Data'!H105)))</f>
        <v/>
      </c>
      <c r="DG111" s="277" t="str">
        <f ca="true">+IF(OFFSET('Sanitation Data'!$H$30,0,10*ROW('Sanitation Data'!H105))="","",OFFSET('Sanitation Data'!$H$30,0,10*ROW('Sanitation Data'!H105)))</f>
        <v/>
      </c>
      <c r="DH111" s="277" t="str">
        <f ca="true">+IF(OFFSET('Sanitation Data'!$H$31,0,10*ROW('Sanitation Data'!H105))="","",OFFSET('Sanitation Data'!$H$31,0,10*ROW('Sanitation Data'!H105)))</f>
        <v/>
      </c>
      <c r="DI111" s="277" t="str">
        <f ca="true">+IF(OFFSET('Sanitation Data'!$H$32,0,10*ROW('Sanitation Data'!H105))="","",OFFSET('Sanitation Data'!$H$32,0,10*ROW('Sanitation Data'!H105)))</f>
        <v/>
      </c>
      <c r="DJ111" s="277" t="str">
        <f ca="true">+IF(OFFSET('Sanitation Data'!$I$28,0,10*ROW('Sanitation Data'!I105))="","",OFFSET('Sanitation Data'!$I$28,0,10*ROW('Sanitation Data'!I105)))</f>
        <v/>
      </c>
      <c r="DK111" s="277" t="str">
        <f ca="true">+IF(OFFSET('Sanitation Data'!$I$29,0,10*ROW('Sanitation Data'!I105))="","",OFFSET('Sanitation Data'!$I$29,0,10*ROW('Sanitation Data'!I105)))</f>
        <v/>
      </c>
      <c r="DL111" s="277" t="str">
        <f ca="true">+IF(OFFSET('Sanitation Data'!$I$30,0,10*ROW('Sanitation Data'!I105))="","",OFFSET('Sanitation Data'!$I$30,0,10*ROW('Sanitation Data'!I105)))</f>
        <v/>
      </c>
      <c r="DM111" s="277" t="str">
        <f ca="true">+IF(OFFSET('Sanitation Data'!$I$31,0,10*ROW('Sanitation Data'!I105))="","",OFFSET('Sanitation Data'!$I$31,0,10*ROW('Sanitation Data'!I105)))</f>
        <v/>
      </c>
      <c r="DN111" s="277" t="str">
        <f ca="true">+IF(OFFSET('Sanitation Data'!$I$32,0,10*ROW('Sanitation Data'!I105))="","",OFFSET('Sanitation Data'!$I$32,0,10*ROW('Sanitation Data'!I105)))</f>
        <v/>
      </c>
      <c r="DO111" s="277" t="str">
        <f ca="true">+IF(OFFSET('Hygiene Data'!$D$11,0,10*ROW('Hygiene Data'!D105))="","",OFFSET('Hygiene Data'!$D$11,0,10*ROW('Hygiene Data'!D105)))</f>
        <v/>
      </c>
      <c r="DP111" s="277" t="str">
        <f ca="true">+IF(OFFSET('Hygiene Data'!$D$12,0,10*ROW('Hygiene Data'!D105))="","",OFFSET('Hygiene Data'!$D$12,0,10*ROW('Hygiene Data'!D105)))</f>
        <v/>
      </c>
      <c r="DQ111" s="277" t="str">
        <f ca="true">+IF(OFFSET('Hygiene Data'!$D$13,0,10*ROW('Hygiene Data'!D105))="","",OFFSET('Hygiene Data'!$D$13,0,10*ROW('Hygiene Data'!D105)))</f>
        <v/>
      </c>
      <c r="DR111" s="277" t="str">
        <f ca="true">+IF(OFFSET('Hygiene Data'!$E$11,0,10*ROW('Hygiene Data'!E105))="","",OFFSET('Hygiene Data'!$E$11,0,10*ROW('Hygiene Data'!E105)))</f>
        <v/>
      </c>
      <c r="DS111" s="277" t="str">
        <f ca="true">+IF(OFFSET('Hygiene Data'!$E$12,0,10*ROW('Hygiene Data'!E105))="","",OFFSET('Hygiene Data'!$E$12,0,10*ROW('Hygiene Data'!E105)))</f>
        <v/>
      </c>
      <c r="DT111" s="277" t="str">
        <f ca="true">+IF(OFFSET('Hygiene Data'!$E$13,0,10*ROW('Hygiene Data'!E105))="","",OFFSET('Hygiene Data'!$E$13,0,10*ROW('Hygiene Data'!E105)))</f>
        <v/>
      </c>
      <c r="DU111" s="277" t="str">
        <f ca="true">+IF(OFFSET('Hygiene Data'!$F$11,0,10*ROW('Hygiene Data'!F105))="","",OFFSET('Hygiene Data'!$F$11,0,10*ROW('Hygiene Data'!F105)))</f>
        <v/>
      </c>
      <c r="DV111" s="277" t="str">
        <f ca="true">+IF(OFFSET('Hygiene Data'!$F$12,0,10*ROW('Hygiene Data'!F105))="","",OFFSET('Hygiene Data'!$F$12,0,10*ROW('Hygiene Data'!F105)))</f>
        <v/>
      </c>
      <c r="DW111" s="277" t="str">
        <f ca="true">+IF(OFFSET('Hygiene Data'!$F$13,0,10*ROW('Hygiene Data'!F105))="","",OFFSET('Hygiene Data'!$F$13,0,10*ROW('Hygiene Data'!F105)))</f>
        <v/>
      </c>
      <c r="DX111" s="277" t="str">
        <f ca="true">+IF(OFFSET('Hygiene Data'!$G$11,0,10*ROW('Hygiene Data'!G105))="","",OFFSET('Hygiene Data'!$G$11,0,10*ROW('Hygiene Data'!G105)))</f>
        <v/>
      </c>
      <c r="DY111" s="277" t="str">
        <f ca="true">+IF(OFFSET('Hygiene Data'!$G$12,0,10*ROW('Hygiene Data'!G105))="","",OFFSET('Hygiene Data'!$G$12,0,10*ROW('Hygiene Data'!G105)))</f>
        <v/>
      </c>
      <c r="DZ111" s="277" t="str">
        <f ca="true">+IF(OFFSET('Hygiene Data'!$G$13,0,10*ROW('Hygiene Data'!G105))="","",OFFSET('Hygiene Data'!$G$13,0,10*ROW('Hygiene Data'!G105)))</f>
        <v/>
      </c>
      <c r="EA111" s="277" t="str">
        <f ca="true">+IF(OFFSET('Hygiene Data'!$H$11,0,10*ROW('Hygiene Data'!H105))="","",OFFSET('Hygiene Data'!$H$11,0,10*ROW('Hygiene Data'!H105)))</f>
        <v/>
      </c>
      <c r="EB111" s="277" t="str">
        <f ca="true">+IF(OFFSET('Hygiene Data'!$H$12,0,10*ROW('Hygiene Data'!H105))="","",OFFSET('Hygiene Data'!$H$12,0,10*ROW('Hygiene Data'!H105)))</f>
        <v/>
      </c>
      <c r="EC111" s="277" t="str">
        <f ca="true">+IF(OFFSET('Hygiene Data'!$H$13,0,10*ROW('Hygiene Data'!H105))="","",OFFSET('Hygiene Data'!$H$13,0,10*ROW('Hygiene Data'!H105)))</f>
        <v/>
      </c>
      <c r="ED111" s="277" t="str">
        <f ca="true">+IF(OFFSET('Hygiene Data'!$I$11,0,10*ROW('Hygiene Data'!I105))="","",OFFSET('Hygiene Data'!$I$11,0,10*ROW('Hygiene Data'!I105)))</f>
        <v/>
      </c>
      <c r="EE111" s="277" t="str">
        <f ca="true">+IF(OFFSET('Hygiene Data'!$I$12,0,10*ROW('Hygiene Data'!I105))="","",OFFSET('Hygiene Data'!$I$12,0,10*ROW('Hygiene Data'!I105)))</f>
        <v/>
      </c>
      <c r="EF111" s="277"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3"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7"/>
      <c r="BS112" s="277" t="str">
        <f ca="true">+IF(OFFSET('Water Data'!$D$27,0,10*ROW('Water Data'!D106))="","",OFFSET('Water Data'!$D$27,0,10*ROW('Water Data'!D106)))</f>
        <v/>
      </c>
      <c r="BT112" s="277" t="str">
        <f ca="true">+IF(OFFSET('Water Data'!$D$28,0,10*ROW('Water Data'!D106))="","",OFFSET('Water Data'!$D$28,0,10*ROW('Water Data'!D106)))</f>
        <v/>
      </c>
      <c r="BU112" s="277" t="str">
        <f ca="true">+IF(OFFSET('Water Data'!$D$29,0,10*ROW('Water Data'!D106))="","",OFFSET('Water Data'!$D$29,0,10*ROW('Water Data'!D106)))</f>
        <v/>
      </c>
      <c r="BV112" s="277" t="str">
        <f ca="true">+IF(OFFSET('Water Data'!$E$27,0,10*ROW('Water Data'!E106))="","",OFFSET('Water Data'!$E$27,0,10*ROW('Water Data'!E106)))</f>
        <v/>
      </c>
      <c r="BW112" s="277" t="str">
        <f ca="true">+IF(OFFSET('Water Data'!$E$28,0,10*ROW('Water Data'!E106))="","",OFFSET('Water Data'!$E$28,0,10*ROW('Water Data'!E106)))</f>
        <v/>
      </c>
      <c r="BX112" s="277" t="str">
        <f ca="true">+IF(OFFSET('Water Data'!$E$29,0,10*ROW('Water Data'!E106))="","",OFFSET('Water Data'!$E$29,0,10*ROW('Water Data'!E106)))</f>
        <v/>
      </c>
      <c r="BY112" s="277" t="str">
        <f ca="true">+IF(OFFSET('Water Data'!$F$27,0,10*ROW('Water Data'!F106))="","",OFFSET('Water Data'!$F$27,0,10*ROW('Water Data'!F106)))</f>
        <v/>
      </c>
      <c r="BZ112" s="277" t="str">
        <f ca="true">+IF(OFFSET('Water Data'!$F$28,0,10*ROW('Water Data'!F106))="","",OFFSET('Water Data'!$F$28,0,10*ROW('Water Data'!F106)))</f>
        <v/>
      </c>
      <c r="CA112" s="277" t="str">
        <f ca="true">+IF(OFFSET('Water Data'!$F$29,0,10*ROW('Water Data'!F106))="","",OFFSET('Water Data'!$F$29,0,10*ROW('Water Data'!F106)))</f>
        <v/>
      </c>
      <c r="CB112" s="277" t="str">
        <f ca="true">+IF(OFFSET('Water Data'!$G$27,0,10*ROW('Water Data'!G106))="","",OFFSET('Water Data'!$G$27,0,10*ROW('Water Data'!G106)))</f>
        <v/>
      </c>
      <c r="CC112" s="277" t="str">
        <f ca="true">+IF(OFFSET('Water Data'!$G$28,0,10*ROW('Water Data'!G106))="","",OFFSET('Water Data'!$G$28,0,10*ROW('Water Data'!G106)))</f>
        <v/>
      </c>
      <c r="CD112" s="277" t="str">
        <f ca="true">+IF(OFFSET('Water Data'!$G$29,0,10*ROW('Water Data'!G106))="","",OFFSET('Water Data'!$G$29,0,10*ROW('Water Data'!G106)))</f>
        <v/>
      </c>
      <c r="CE112" s="277" t="str">
        <f ca="true">+IF(OFFSET('Water Data'!$H$27,0,10*ROW('Water Data'!H106))="","",OFFSET('Water Data'!$H$27,0,10*ROW('Water Data'!H106)))</f>
        <v/>
      </c>
      <c r="CF112" s="277" t="str">
        <f ca="true">+IF(OFFSET('Water Data'!$H$28,0,10*ROW('Water Data'!H106))="","",OFFSET('Water Data'!$H$28,0,10*ROW('Water Data'!H106)))</f>
        <v/>
      </c>
      <c r="CG112" s="277" t="str">
        <f ca="true">+IF(OFFSET('Water Data'!$H$29,0,10*ROW('Water Data'!H106))="","",OFFSET('Water Data'!$H$29,0,10*ROW('Water Data'!H106)))</f>
        <v/>
      </c>
      <c r="CH112" s="277" t="str">
        <f ca="true">+IF(OFFSET('Water Data'!$I$27,0,10*ROW('Water Data'!I106))="","",OFFSET('Water Data'!$I$27,0,10*ROW('Water Data'!I106)))</f>
        <v/>
      </c>
      <c r="CI112" s="277" t="str">
        <f ca="true">+IF(OFFSET('Water Data'!$I$28,0,10*ROW('Water Data'!I106))="","",OFFSET('Water Data'!$I$28,0,10*ROW('Water Data'!I106)))</f>
        <v/>
      </c>
      <c r="CJ112" s="277" t="str">
        <f ca="true">+IF(OFFSET('Water Data'!$I$29,0,10*ROW('Water Data'!I106))="","",OFFSET('Water Data'!$I$29,0,10*ROW('Water Data'!I106)))</f>
        <v/>
      </c>
      <c r="CK112" s="277" t="str">
        <f ca="true">+IF(OFFSET('Sanitation Data'!$D$28,0,10*ROW('Sanitation Data'!D106))="","",OFFSET('Sanitation Data'!$D$28,0,10*ROW('Sanitation Data'!D106)))</f>
        <v/>
      </c>
      <c r="CL112" s="277" t="str">
        <f ca="true">+IF(OFFSET('Sanitation Data'!$D$29,0,10*ROW('Sanitation Data'!D106))="","",OFFSET('Sanitation Data'!$D$29,0,10*ROW('Sanitation Data'!D106)))</f>
        <v/>
      </c>
      <c r="CM112" s="277" t="str">
        <f ca="true">+IF(OFFSET('Sanitation Data'!$D$30,0,10*ROW('Sanitation Data'!D106))="","",OFFSET('Sanitation Data'!$D$30,0,10*ROW('Sanitation Data'!D106)))</f>
        <v/>
      </c>
      <c r="CN112" s="277" t="str">
        <f ca="true">+IF(OFFSET('Sanitation Data'!$D$31,0,10*ROW('Sanitation Data'!D106))="","",OFFSET('Sanitation Data'!$D$31,0,10*ROW('Sanitation Data'!D106)))</f>
        <v/>
      </c>
      <c r="CO112" s="277" t="str">
        <f ca="true">+IF(OFFSET('Sanitation Data'!$D$32,0,10*ROW('Sanitation Data'!D106))="","",OFFSET('Sanitation Data'!$D$32,0,10*ROW('Sanitation Data'!D106)))</f>
        <v/>
      </c>
      <c r="CP112" s="277" t="str">
        <f ca="true">+IF(OFFSET('Sanitation Data'!$E$28,0,10*ROW('Sanitation Data'!E106))="","",OFFSET('Sanitation Data'!$E$28,0,10*ROW('Sanitation Data'!E106)))</f>
        <v/>
      </c>
      <c r="CQ112" s="277" t="str">
        <f ca="true">+IF(OFFSET('Sanitation Data'!$E$29,0,10*ROW('Sanitation Data'!E106))="","",OFFSET('Sanitation Data'!$E$29,0,10*ROW('Sanitation Data'!E106)))</f>
        <v/>
      </c>
      <c r="CR112" s="277" t="str">
        <f ca="true">+IF(OFFSET('Sanitation Data'!$E$30,0,10*ROW('Sanitation Data'!E106))="","",OFFSET('Sanitation Data'!$E$30,0,10*ROW('Sanitation Data'!E106)))</f>
        <v/>
      </c>
      <c r="CS112" s="277" t="str">
        <f ca="true">+IF(OFFSET('Sanitation Data'!$E$31,0,10*ROW('Sanitation Data'!E106))="","",OFFSET('Sanitation Data'!$E$31,0,10*ROW('Sanitation Data'!E106)))</f>
        <v/>
      </c>
      <c r="CT112" s="277" t="str">
        <f ca="true">+IF(OFFSET('Sanitation Data'!$E$32,0,10*ROW('Sanitation Data'!E106))="","",OFFSET('Sanitation Data'!$E$32,0,10*ROW('Sanitation Data'!E106)))</f>
        <v/>
      </c>
      <c r="CU112" s="277" t="str">
        <f ca="true">+IF(OFFSET('Sanitation Data'!$F$28,0,10*ROW('Sanitation Data'!F106))="","",OFFSET('Sanitation Data'!$F$28,0,10*ROW('Sanitation Data'!F106)))</f>
        <v/>
      </c>
      <c r="CV112" s="277" t="str">
        <f ca="true">+IF(OFFSET('Sanitation Data'!$F$29,0,10*ROW('Sanitation Data'!F106))="","",OFFSET('Sanitation Data'!$F$29,0,10*ROW('Sanitation Data'!F106)))</f>
        <v/>
      </c>
      <c r="CW112" s="277" t="str">
        <f ca="true">+IF(OFFSET('Sanitation Data'!$F$30,0,10*ROW('Sanitation Data'!F106))="","",OFFSET('Sanitation Data'!$F$30,0,10*ROW('Sanitation Data'!F106)))</f>
        <v/>
      </c>
      <c r="CX112" s="277" t="str">
        <f ca="true">+IF(OFFSET('Sanitation Data'!$F$31,0,10*ROW('Sanitation Data'!F106))="","",OFFSET('Sanitation Data'!$F$31,0,10*ROW('Sanitation Data'!F106)))</f>
        <v/>
      </c>
      <c r="CY112" s="277" t="str">
        <f ca="true">+IF(OFFSET('Sanitation Data'!$F$32,0,10*ROW('Sanitation Data'!F106))="","",OFFSET('Sanitation Data'!$F$32,0,10*ROW('Sanitation Data'!F106)))</f>
        <v/>
      </c>
      <c r="CZ112" s="277" t="str">
        <f ca="true">+IF(OFFSET('Sanitation Data'!$G$28,0,10*ROW('Sanitation Data'!G106))="","",OFFSET('Sanitation Data'!$G$28,0,10*ROW('Sanitation Data'!G106)))</f>
        <v/>
      </c>
      <c r="DA112" s="277" t="str">
        <f ca="true">+IF(OFFSET('Sanitation Data'!$G$29,0,10*ROW('Sanitation Data'!G106))="","",OFFSET('Sanitation Data'!$G$29,0,10*ROW('Sanitation Data'!G106)))</f>
        <v/>
      </c>
      <c r="DB112" s="277" t="str">
        <f ca="true">+IF(OFFSET('Sanitation Data'!$G$30,0,10*ROW('Sanitation Data'!G106))="","",OFFSET('Sanitation Data'!$G$30,0,10*ROW('Sanitation Data'!G106)))</f>
        <v/>
      </c>
      <c r="DC112" s="277" t="str">
        <f ca="true">+IF(OFFSET('Sanitation Data'!$G$31,0,10*ROW('Sanitation Data'!G106))="","",OFFSET('Sanitation Data'!$G$31,0,10*ROW('Sanitation Data'!G106)))</f>
        <v/>
      </c>
      <c r="DD112" s="277" t="str">
        <f ca="true">+IF(OFFSET('Sanitation Data'!$G$32,0,10*ROW('Sanitation Data'!G106))="","",OFFSET('Sanitation Data'!$G$32,0,10*ROW('Sanitation Data'!G106)))</f>
        <v/>
      </c>
      <c r="DE112" s="277" t="str">
        <f ca="true">+IF(OFFSET('Sanitation Data'!$H$28,0,10*ROW('Sanitation Data'!H106))="","",OFFSET('Sanitation Data'!$H$28,0,10*ROW('Sanitation Data'!H106)))</f>
        <v/>
      </c>
      <c r="DF112" s="277" t="str">
        <f ca="true">+IF(OFFSET('Sanitation Data'!$H$29,0,10*ROW('Sanitation Data'!H106))="","",OFFSET('Sanitation Data'!$H$29,0,10*ROW('Sanitation Data'!H106)))</f>
        <v/>
      </c>
      <c r="DG112" s="277" t="str">
        <f ca="true">+IF(OFFSET('Sanitation Data'!$H$30,0,10*ROW('Sanitation Data'!H106))="","",OFFSET('Sanitation Data'!$H$30,0,10*ROW('Sanitation Data'!H106)))</f>
        <v/>
      </c>
      <c r="DH112" s="277" t="str">
        <f ca="true">+IF(OFFSET('Sanitation Data'!$H$31,0,10*ROW('Sanitation Data'!H106))="","",OFFSET('Sanitation Data'!$H$31,0,10*ROW('Sanitation Data'!H106)))</f>
        <v/>
      </c>
      <c r="DI112" s="277" t="str">
        <f ca="true">+IF(OFFSET('Sanitation Data'!$H$32,0,10*ROW('Sanitation Data'!H106))="","",OFFSET('Sanitation Data'!$H$32,0,10*ROW('Sanitation Data'!H106)))</f>
        <v/>
      </c>
      <c r="DJ112" s="277" t="str">
        <f ca="true">+IF(OFFSET('Sanitation Data'!$I$28,0,10*ROW('Sanitation Data'!I106))="","",OFFSET('Sanitation Data'!$I$28,0,10*ROW('Sanitation Data'!I106)))</f>
        <v/>
      </c>
      <c r="DK112" s="277" t="str">
        <f ca="true">+IF(OFFSET('Sanitation Data'!$I$29,0,10*ROW('Sanitation Data'!I106))="","",OFFSET('Sanitation Data'!$I$29,0,10*ROW('Sanitation Data'!I106)))</f>
        <v/>
      </c>
      <c r="DL112" s="277" t="str">
        <f ca="true">+IF(OFFSET('Sanitation Data'!$I$30,0,10*ROW('Sanitation Data'!I106))="","",OFFSET('Sanitation Data'!$I$30,0,10*ROW('Sanitation Data'!I106)))</f>
        <v/>
      </c>
      <c r="DM112" s="277" t="str">
        <f ca="true">+IF(OFFSET('Sanitation Data'!$I$31,0,10*ROW('Sanitation Data'!I106))="","",OFFSET('Sanitation Data'!$I$31,0,10*ROW('Sanitation Data'!I106)))</f>
        <v/>
      </c>
      <c r="DN112" s="277" t="str">
        <f ca="true">+IF(OFFSET('Sanitation Data'!$I$32,0,10*ROW('Sanitation Data'!I106))="","",OFFSET('Sanitation Data'!$I$32,0,10*ROW('Sanitation Data'!I106)))</f>
        <v/>
      </c>
      <c r="DO112" s="277" t="str">
        <f ca="true">+IF(OFFSET('Hygiene Data'!$D$11,0,10*ROW('Hygiene Data'!D106))="","",OFFSET('Hygiene Data'!$D$11,0,10*ROW('Hygiene Data'!D106)))</f>
        <v/>
      </c>
      <c r="DP112" s="277" t="str">
        <f ca="true">+IF(OFFSET('Hygiene Data'!$D$12,0,10*ROW('Hygiene Data'!D106))="","",OFFSET('Hygiene Data'!$D$12,0,10*ROW('Hygiene Data'!D106)))</f>
        <v/>
      </c>
      <c r="DQ112" s="277" t="str">
        <f ca="true">+IF(OFFSET('Hygiene Data'!$D$13,0,10*ROW('Hygiene Data'!D106))="","",OFFSET('Hygiene Data'!$D$13,0,10*ROW('Hygiene Data'!D106)))</f>
        <v/>
      </c>
      <c r="DR112" s="277" t="str">
        <f ca="true">+IF(OFFSET('Hygiene Data'!$E$11,0,10*ROW('Hygiene Data'!E106))="","",OFFSET('Hygiene Data'!$E$11,0,10*ROW('Hygiene Data'!E106)))</f>
        <v/>
      </c>
      <c r="DS112" s="277" t="str">
        <f ca="true">+IF(OFFSET('Hygiene Data'!$E$12,0,10*ROW('Hygiene Data'!E106))="","",OFFSET('Hygiene Data'!$E$12,0,10*ROW('Hygiene Data'!E106)))</f>
        <v/>
      </c>
      <c r="DT112" s="277" t="str">
        <f ca="true">+IF(OFFSET('Hygiene Data'!$E$13,0,10*ROW('Hygiene Data'!E106))="","",OFFSET('Hygiene Data'!$E$13,0,10*ROW('Hygiene Data'!E106)))</f>
        <v/>
      </c>
      <c r="DU112" s="277" t="str">
        <f ca="true">+IF(OFFSET('Hygiene Data'!$F$11,0,10*ROW('Hygiene Data'!F106))="","",OFFSET('Hygiene Data'!$F$11,0,10*ROW('Hygiene Data'!F106)))</f>
        <v/>
      </c>
      <c r="DV112" s="277" t="str">
        <f ca="true">+IF(OFFSET('Hygiene Data'!$F$12,0,10*ROW('Hygiene Data'!F106))="","",OFFSET('Hygiene Data'!$F$12,0,10*ROW('Hygiene Data'!F106)))</f>
        <v/>
      </c>
      <c r="DW112" s="277" t="str">
        <f ca="true">+IF(OFFSET('Hygiene Data'!$F$13,0,10*ROW('Hygiene Data'!F106))="","",OFFSET('Hygiene Data'!$F$13,0,10*ROW('Hygiene Data'!F106)))</f>
        <v/>
      </c>
      <c r="DX112" s="277" t="str">
        <f ca="true">+IF(OFFSET('Hygiene Data'!$G$11,0,10*ROW('Hygiene Data'!G106))="","",OFFSET('Hygiene Data'!$G$11,0,10*ROW('Hygiene Data'!G106)))</f>
        <v/>
      </c>
      <c r="DY112" s="277" t="str">
        <f ca="true">+IF(OFFSET('Hygiene Data'!$G$12,0,10*ROW('Hygiene Data'!G106))="","",OFFSET('Hygiene Data'!$G$12,0,10*ROW('Hygiene Data'!G106)))</f>
        <v/>
      </c>
      <c r="DZ112" s="277" t="str">
        <f ca="true">+IF(OFFSET('Hygiene Data'!$G$13,0,10*ROW('Hygiene Data'!G106))="","",OFFSET('Hygiene Data'!$G$13,0,10*ROW('Hygiene Data'!G106)))</f>
        <v/>
      </c>
      <c r="EA112" s="277" t="str">
        <f ca="true">+IF(OFFSET('Hygiene Data'!$H$11,0,10*ROW('Hygiene Data'!H106))="","",OFFSET('Hygiene Data'!$H$11,0,10*ROW('Hygiene Data'!H106)))</f>
        <v/>
      </c>
      <c r="EB112" s="277" t="str">
        <f ca="true">+IF(OFFSET('Hygiene Data'!$H$12,0,10*ROW('Hygiene Data'!H106))="","",OFFSET('Hygiene Data'!$H$12,0,10*ROW('Hygiene Data'!H106)))</f>
        <v/>
      </c>
      <c r="EC112" s="277" t="str">
        <f ca="true">+IF(OFFSET('Hygiene Data'!$H$13,0,10*ROW('Hygiene Data'!H106))="","",OFFSET('Hygiene Data'!$H$13,0,10*ROW('Hygiene Data'!H106)))</f>
        <v/>
      </c>
      <c r="ED112" s="277" t="str">
        <f ca="true">+IF(OFFSET('Hygiene Data'!$I$11,0,10*ROW('Hygiene Data'!I106))="","",OFFSET('Hygiene Data'!$I$11,0,10*ROW('Hygiene Data'!I106)))</f>
        <v/>
      </c>
      <c r="EE112" s="277" t="str">
        <f ca="true">+IF(OFFSET('Hygiene Data'!$I$12,0,10*ROW('Hygiene Data'!I106))="","",OFFSET('Hygiene Data'!$I$12,0,10*ROW('Hygiene Data'!I106)))</f>
        <v/>
      </c>
      <c r="EF112" s="277"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3"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7"/>
      <c r="BS113" s="277" t="str">
        <f ca="true">+IF(OFFSET('Water Data'!$D$27,0,10*ROW('Water Data'!D107))="","",OFFSET('Water Data'!$D$27,0,10*ROW('Water Data'!D107)))</f>
        <v/>
      </c>
      <c r="BT113" s="277" t="str">
        <f ca="true">+IF(OFFSET('Water Data'!$D$28,0,10*ROW('Water Data'!D107))="","",OFFSET('Water Data'!$D$28,0,10*ROW('Water Data'!D107)))</f>
        <v/>
      </c>
      <c r="BU113" s="277" t="str">
        <f ca="true">+IF(OFFSET('Water Data'!$D$29,0,10*ROW('Water Data'!D107))="","",OFFSET('Water Data'!$D$29,0,10*ROW('Water Data'!D107)))</f>
        <v/>
      </c>
      <c r="BV113" s="277" t="str">
        <f ca="true">+IF(OFFSET('Water Data'!$E$27,0,10*ROW('Water Data'!E107))="","",OFFSET('Water Data'!$E$27,0,10*ROW('Water Data'!E107)))</f>
        <v/>
      </c>
      <c r="BW113" s="277" t="str">
        <f ca="true">+IF(OFFSET('Water Data'!$E$28,0,10*ROW('Water Data'!E107))="","",OFFSET('Water Data'!$E$28,0,10*ROW('Water Data'!E107)))</f>
        <v/>
      </c>
      <c r="BX113" s="277" t="str">
        <f ca="true">+IF(OFFSET('Water Data'!$E$29,0,10*ROW('Water Data'!E107))="","",OFFSET('Water Data'!$E$29,0,10*ROW('Water Data'!E107)))</f>
        <v/>
      </c>
      <c r="BY113" s="277" t="str">
        <f ca="true">+IF(OFFSET('Water Data'!$F$27,0,10*ROW('Water Data'!F107))="","",OFFSET('Water Data'!$F$27,0,10*ROW('Water Data'!F107)))</f>
        <v/>
      </c>
      <c r="BZ113" s="277" t="str">
        <f ca="true">+IF(OFFSET('Water Data'!$F$28,0,10*ROW('Water Data'!F107))="","",OFFSET('Water Data'!$F$28,0,10*ROW('Water Data'!F107)))</f>
        <v/>
      </c>
      <c r="CA113" s="277" t="str">
        <f ca="true">+IF(OFFSET('Water Data'!$F$29,0,10*ROW('Water Data'!F107))="","",OFFSET('Water Data'!$F$29,0,10*ROW('Water Data'!F107)))</f>
        <v/>
      </c>
      <c r="CB113" s="277" t="str">
        <f ca="true">+IF(OFFSET('Water Data'!$G$27,0,10*ROW('Water Data'!G107))="","",OFFSET('Water Data'!$G$27,0,10*ROW('Water Data'!G107)))</f>
        <v/>
      </c>
      <c r="CC113" s="277" t="str">
        <f ca="true">+IF(OFFSET('Water Data'!$G$28,0,10*ROW('Water Data'!G107))="","",OFFSET('Water Data'!$G$28,0,10*ROW('Water Data'!G107)))</f>
        <v/>
      </c>
      <c r="CD113" s="277" t="str">
        <f ca="true">+IF(OFFSET('Water Data'!$G$29,0,10*ROW('Water Data'!G107))="","",OFFSET('Water Data'!$G$29,0,10*ROW('Water Data'!G107)))</f>
        <v/>
      </c>
      <c r="CE113" s="277" t="str">
        <f ca="true">+IF(OFFSET('Water Data'!$H$27,0,10*ROW('Water Data'!H107))="","",OFFSET('Water Data'!$H$27,0,10*ROW('Water Data'!H107)))</f>
        <v/>
      </c>
      <c r="CF113" s="277" t="str">
        <f ca="true">+IF(OFFSET('Water Data'!$H$28,0,10*ROW('Water Data'!H107))="","",OFFSET('Water Data'!$H$28,0,10*ROW('Water Data'!H107)))</f>
        <v/>
      </c>
      <c r="CG113" s="277" t="str">
        <f ca="true">+IF(OFFSET('Water Data'!$H$29,0,10*ROW('Water Data'!H107))="","",OFFSET('Water Data'!$H$29,0,10*ROW('Water Data'!H107)))</f>
        <v/>
      </c>
      <c r="CH113" s="277" t="str">
        <f ca="true">+IF(OFFSET('Water Data'!$I$27,0,10*ROW('Water Data'!I107))="","",OFFSET('Water Data'!$I$27,0,10*ROW('Water Data'!I107)))</f>
        <v/>
      </c>
      <c r="CI113" s="277" t="str">
        <f ca="true">+IF(OFFSET('Water Data'!$I$28,0,10*ROW('Water Data'!I107))="","",OFFSET('Water Data'!$I$28,0,10*ROW('Water Data'!I107)))</f>
        <v/>
      </c>
      <c r="CJ113" s="277" t="str">
        <f ca="true">+IF(OFFSET('Water Data'!$I$29,0,10*ROW('Water Data'!I107))="","",OFFSET('Water Data'!$I$29,0,10*ROW('Water Data'!I107)))</f>
        <v/>
      </c>
      <c r="CK113" s="277" t="str">
        <f ca="true">+IF(OFFSET('Sanitation Data'!$D$28,0,10*ROW('Sanitation Data'!D107))="","",OFFSET('Sanitation Data'!$D$28,0,10*ROW('Sanitation Data'!D107)))</f>
        <v/>
      </c>
      <c r="CL113" s="277" t="str">
        <f ca="true">+IF(OFFSET('Sanitation Data'!$D$29,0,10*ROW('Sanitation Data'!D107))="","",OFFSET('Sanitation Data'!$D$29,0,10*ROW('Sanitation Data'!D107)))</f>
        <v/>
      </c>
      <c r="CM113" s="277" t="str">
        <f ca="true">+IF(OFFSET('Sanitation Data'!$D$30,0,10*ROW('Sanitation Data'!D107))="","",OFFSET('Sanitation Data'!$D$30,0,10*ROW('Sanitation Data'!D107)))</f>
        <v/>
      </c>
      <c r="CN113" s="277" t="str">
        <f ca="true">+IF(OFFSET('Sanitation Data'!$D$31,0,10*ROW('Sanitation Data'!D107))="","",OFFSET('Sanitation Data'!$D$31,0,10*ROW('Sanitation Data'!D107)))</f>
        <v/>
      </c>
      <c r="CO113" s="277" t="str">
        <f ca="true">+IF(OFFSET('Sanitation Data'!$D$32,0,10*ROW('Sanitation Data'!D107))="","",OFFSET('Sanitation Data'!$D$32,0,10*ROW('Sanitation Data'!D107)))</f>
        <v/>
      </c>
      <c r="CP113" s="277" t="str">
        <f ca="true">+IF(OFFSET('Sanitation Data'!$E$28,0,10*ROW('Sanitation Data'!E107))="","",OFFSET('Sanitation Data'!$E$28,0,10*ROW('Sanitation Data'!E107)))</f>
        <v/>
      </c>
      <c r="CQ113" s="277" t="str">
        <f ca="true">+IF(OFFSET('Sanitation Data'!$E$29,0,10*ROW('Sanitation Data'!E107))="","",OFFSET('Sanitation Data'!$E$29,0,10*ROW('Sanitation Data'!E107)))</f>
        <v/>
      </c>
      <c r="CR113" s="277" t="str">
        <f ca="true">+IF(OFFSET('Sanitation Data'!$E$30,0,10*ROW('Sanitation Data'!E107))="","",OFFSET('Sanitation Data'!$E$30,0,10*ROW('Sanitation Data'!E107)))</f>
        <v/>
      </c>
      <c r="CS113" s="277" t="str">
        <f ca="true">+IF(OFFSET('Sanitation Data'!$E$31,0,10*ROW('Sanitation Data'!E107))="","",OFFSET('Sanitation Data'!$E$31,0,10*ROW('Sanitation Data'!E107)))</f>
        <v/>
      </c>
      <c r="CT113" s="277" t="str">
        <f ca="true">+IF(OFFSET('Sanitation Data'!$E$32,0,10*ROW('Sanitation Data'!E107))="","",OFFSET('Sanitation Data'!$E$32,0,10*ROW('Sanitation Data'!E107)))</f>
        <v/>
      </c>
      <c r="CU113" s="277" t="str">
        <f ca="true">+IF(OFFSET('Sanitation Data'!$F$28,0,10*ROW('Sanitation Data'!F107))="","",OFFSET('Sanitation Data'!$F$28,0,10*ROW('Sanitation Data'!F107)))</f>
        <v/>
      </c>
      <c r="CV113" s="277" t="str">
        <f ca="true">+IF(OFFSET('Sanitation Data'!$F$29,0,10*ROW('Sanitation Data'!F107))="","",OFFSET('Sanitation Data'!$F$29,0,10*ROW('Sanitation Data'!F107)))</f>
        <v/>
      </c>
      <c r="CW113" s="277" t="str">
        <f ca="true">+IF(OFFSET('Sanitation Data'!$F$30,0,10*ROW('Sanitation Data'!F107))="","",OFFSET('Sanitation Data'!$F$30,0,10*ROW('Sanitation Data'!F107)))</f>
        <v/>
      </c>
      <c r="CX113" s="277" t="str">
        <f ca="true">+IF(OFFSET('Sanitation Data'!$F$31,0,10*ROW('Sanitation Data'!F107))="","",OFFSET('Sanitation Data'!$F$31,0,10*ROW('Sanitation Data'!F107)))</f>
        <v/>
      </c>
      <c r="CY113" s="277" t="str">
        <f ca="true">+IF(OFFSET('Sanitation Data'!$F$32,0,10*ROW('Sanitation Data'!F107))="","",OFFSET('Sanitation Data'!$F$32,0,10*ROW('Sanitation Data'!F107)))</f>
        <v/>
      </c>
      <c r="CZ113" s="277" t="str">
        <f ca="true">+IF(OFFSET('Sanitation Data'!$G$28,0,10*ROW('Sanitation Data'!G107))="","",OFFSET('Sanitation Data'!$G$28,0,10*ROW('Sanitation Data'!G107)))</f>
        <v/>
      </c>
      <c r="DA113" s="277" t="str">
        <f ca="true">+IF(OFFSET('Sanitation Data'!$G$29,0,10*ROW('Sanitation Data'!G107))="","",OFFSET('Sanitation Data'!$G$29,0,10*ROW('Sanitation Data'!G107)))</f>
        <v/>
      </c>
      <c r="DB113" s="277" t="str">
        <f ca="true">+IF(OFFSET('Sanitation Data'!$G$30,0,10*ROW('Sanitation Data'!G107))="","",OFFSET('Sanitation Data'!$G$30,0,10*ROW('Sanitation Data'!G107)))</f>
        <v/>
      </c>
      <c r="DC113" s="277" t="str">
        <f ca="true">+IF(OFFSET('Sanitation Data'!$G$31,0,10*ROW('Sanitation Data'!G107))="","",OFFSET('Sanitation Data'!$G$31,0,10*ROW('Sanitation Data'!G107)))</f>
        <v/>
      </c>
      <c r="DD113" s="277" t="str">
        <f ca="true">+IF(OFFSET('Sanitation Data'!$G$32,0,10*ROW('Sanitation Data'!G107))="","",OFFSET('Sanitation Data'!$G$32,0,10*ROW('Sanitation Data'!G107)))</f>
        <v/>
      </c>
      <c r="DE113" s="277" t="str">
        <f ca="true">+IF(OFFSET('Sanitation Data'!$H$28,0,10*ROW('Sanitation Data'!H107))="","",OFFSET('Sanitation Data'!$H$28,0,10*ROW('Sanitation Data'!H107)))</f>
        <v/>
      </c>
      <c r="DF113" s="277" t="str">
        <f ca="true">+IF(OFFSET('Sanitation Data'!$H$29,0,10*ROW('Sanitation Data'!H107))="","",OFFSET('Sanitation Data'!$H$29,0,10*ROW('Sanitation Data'!H107)))</f>
        <v/>
      </c>
      <c r="DG113" s="277" t="str">
        <f ca="true">+IF(OFFSET('Sanitation Data'!$H$30,0,10*ROW('Sanitation Data'!H107))="","",OFFSET('Sanitation Data'!$H$30,0,10*ROW('Sanitation Data'!H107)))</f>
        <v/>
      </c>
      <c r="DH113" s="277" t="str">
        <f ca="true">+IF(OFFSET('Sanitation Data'!$H$31,0,10*ROW('Sanitation Data'!H107))="","",OFFSET('Sanitation Data'!$H$31,0,10*ROW('Sanitation Data'!H107)))</f>
        <v/>
      </c>
      <c r="DI113" s="277" t="str">
        <f ca="true">+IF(OFFSET('Sanitation Data'!$H$32,0,10*ROW('Sanitation Data'!H107))="","",OFFSET('Sanitation Data'!$H$32,0,10*ROW('Sanitation Data'!H107)))</f>
        <v/>
      </c>
      <c r="DJ113" s="277" t="str">
        <f ca="true">+IF(OFFSET('Sanitation Data'!$I$28,0,10*ROW('Sanitation Data'!I107))="","",OFFSET('Sanitation Data'!$I$28,0,10*ROW('Sanitation Data'!I107)))</f>
        <v/>
      </c>
      <c r="DK113" s="277" t="str">
        <f ca="true">+IF(OFFSET('Sanitation Data'!$I$29,0,10*ROW('Sanitation Data'!I107))="","",OFFSET('Sanitation Data'!$I$29,0,10*ROW('Sanitation Data'!I107)))</f>
        <v/>
      </c>
      <c r="DL113" s="277" t="str">
        <f ca="true">+IF(OFFSET('Sanitation Data'!$I$30,0,10*ROW('Sanitation Data'!I107))="","",OFFSET('Sanitation Data'!$I$30,0,10*ROW('Sanitation Data'!I107)))</f>
        <v/>
      </c>
      <c r="DM113" s="277" t="str">
        <f ca="true">+IF(OFFSET('Sanitation Data'!$I$31,0,10*ROW('Sanitation Data'!I107))="","",OFFSET('Sanitation Data'!$I$31,0,10*ROW('Sanitation Data'!I107)))</f>
        <v/>
      </c>
      <c r="DN113" s="277" t="str">
        <f ca="true">+IF(OFFSET('Sanitation Data'!$I$32,0,10*ROW('Sanitation Data'!I107))="","",OFFSET('Sanitation Data'!$I$32,0,10*ROW('Sanitation Data'!I107)))</f>
        <v/>
      </c>
      <c r="DO113" s="277" t="str">
        <f ca="true">+IF(OFFSET('Hygiene Data'!$D$11,0,10*ROW('Hygiene Data'!D107))="","",OFFSET('Hygiene Data'!$D$11,0,10*ROW('Hygiene Data'!D107)))</f>
        <v/>
      </c>
      <c r="DP113" s="277" t="str">
        <f ca="true">+IF(OFFSET('Hygiene Data'!$D$12,0,10*ROW('Hygiene Data'!D107))="","",OFFSET('Hygiene Data'!$D$12,0,10*ROW('Hygiene Data'!D107)))</f>
        <v/>
      </c>
      <c r="DQ113" s="277" t="str">
        <f ca="true">+IF(OFFSET('Hygiene Data'!$D$13,0,10*ROW('Hygiene Data'!D107))="","",OFFSET('Hygiene Data'!$D$13,0,10*ROW('Hygiene Data'!D107)))</f>
        <v/>
      </c>
      <c r="DR113" s="277" t="str">
        <f ca="true">+IF(OFFSET('Hygiene Data'!$E$11,0,10*ROW('Hygiene Data'!E107))="","",OFFSET('Hygiene Data'!$E$11,0,10*ROW('Hygiene Data'!E107)))</f>
        <v/>
      </c>
      <c r="DS113" s="277" t="str">
        <f ca="true">+IF(OFFSET('Hygiene Data'!$E$12,0,10*ROW('Hygiene Data'!E107))="","",OFFSET('Hygiene Data'!$E$12,0,10*ROW('Hygiene Data'!E107)))</f>
        <v/>
      </c>
      <c r="DT113" s="277" t="str">
        <f ca="true">+IF(OFFSET('Hygiene Data'!$E$13,0,10*ROW('Hygiene Data'!E107))="","",OFFSET('Hygiene Data'!$E$13,0,10*ROW('Hygiene Data'!E107)))</f>
        <v/>
      </c>
      <c r="DU113" s="277" t="str">
        <f ca="true">+IF(OFFSET('Hygiene Data'!$F$11,0,10*ROW('Hygiene Data'!F107))="","",OFFSET('Hygiene Data'!$F$11,0,10*ROW('Hygiene Data'!F107)))</f>
        <v/>
      </c>
      <c r="DV113" s="277" t="str">
        <f ca="true">+IF(OFFSET('Hygiene Data'!$F$12,0,10*ROW('Hygiene Data'!F107))="","",OFFSET('Hygiene Data'!$F$12,0,10*ROW('Hygiene Data'!F107)))</f>
        <v/>
      </c>
      <c r="DW113" s="277" t="str">
        <f ca="true">+IF(OFFSET('Hygiene Data'!$F$13,0,10*ROW('Hygiene Data'!F107))="","",OFFSET('Hygiene Data'!$F$13,0,10*ROW('Hygiene Data'!F107)))</f>
        <v/>
      </c>
      <c r="DX113" s="277" t="str">
        <f ca="true">+IF(OFFSET('Hygiene Data'!$G$11,0,10*ROW('Hygiene Data'!G107))="","",OFFSET('Hygiene Data'!$G$11,0,10*ROW('Hygiene Data'!G107)))</f>
        <v/>
      </c>
      <c r="DY113" s="277" t="str">
        <f ca="true">+IF(OFFSET('Hygiene Data'!$G$12,0,10*ROW('Hygiene Data'!G107))="","",OFFSET('Hygiene Data'!$G$12,0,10*ROW('Hygiene Data'!G107)))</f>
        <v/>
      </c>
      <c r="DZ113" s="277" t="str">
        <f ca="true">+IF(OFFSET('Hygiene Data'!$G$13,0,10*ROW('Hygiene Data'!G107))="","",OFFSET('Hygiene Data'!$G$13,0,10*ROW('Hygiene Data'!G107)))</f>
        <v/>
      </c>
      <c r="EA113" s="277" t="str">
        <f ca="true">+IF(OFFSET('Hygiene Data'!$H$11,0,10*ROW('Hygiene Data'!H107))="","",OFFSET('Hygiene Data'!$H$11,0,10*ROW('Hygiene Data'!H107)))</f>
        <v/>
      </c>
      <c r="EB113" s="277" t="str">
        <f ca="true">+IF(OFFSET('Hygiene Data'!$H$12,0,10*ROW('Hygiene Data'!H107))="","",OFFSET('Hygiene Data'!$H$12,0,10*ROW('Hygiene Data'!H107)))</f>
        <v/>
      </c>
      <c r="EC113" s="277" t="str">
        <f ca="true">+IF(OFFSET('Hygiene Data'!$H$13,0,10*ROW('Hygiene Data'!H107))="","",OFFSET('Hygiene Data'!$H$13,0,10*ROW('Hygiene Data'!H107)))</f>
        <v/>
      </c>
      <c r="ED113" s="277" t="str">
        <f ca="true">+IF(OFFSET('Hygiene Data'!$I$11,0,10*ROW('Hygiene Data'!I107))="","",OFFSET('Hygiene Data'!$I$11,0,10*ROW('Hygiene Data'!I107)))</f>
        <v/>
      </c>
      <c r="EE113" s="277" t="str">
        <f ca="true">+IF(OFFSET('Hygiene Data'!$I$12,0,10*ROW('Hygiene Data'!I107))="","",OFFSET('Hygiene Data'!$I$12,0,10*ROW('Hygiene Data'!I107)))</f>
        <v/>
      </c>
      <c r="EF113" s="277"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3"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7"/>
      <c r="BS114" s="277" t="str">
        <f ca="true">+IF(OFFSET('Water Data'!$D$27,0,10*ROW('Water Data'!D108))="","",OFFSET('Water Data'!$D$27,0,10*ROW('Water Data'!D108)))</f>
        <v/>
      </c>
      <c r="BT114" s="277" t="str">
        <f ca="true">+IF(OFFSET('Water Data'!$D$28,0,10*ROW('Water Data'!D108))="","",OFFSET('Water Data'!$D$28,0,10*ROW('Water Data'!D108)))</f>
        <v/>
      </c>
      <c r="BU114" s="277" t="str">
        <f ca="true">+IF(OFFSET('Water Data'!$D$29,0,10*ROW('Water Data'!D108))="","",OFFSET('Water Data'!$D$29,0,10*ROW('Water Data'!D108)))</f>
        <v/>
      </c>
      <c r="BV114" s="277" t="str">
        <f ca="true">+IF(OFFSET('Water Data'!$E$27,0,10*ROW('Water Data'!E108))="","",OFFSET('Water Data'!$E$27,0,10*ROW('Water Data'!E108)))</f>
        <v/>
      </c>
      <c r="BW114" s="277" t="str">
        <f ca="true">+IF(OFFSET('Water Data'!$E$28,0,10*ROW('Water Data'!E108))="","",OFFSET('Water Data'!$E$28,0,10*ROW('Water Data'!E108)))</f>
        <v/>
      </c>
      <c r="BX114" s="277" t="str">
        <f ca="true">+IF(OFFSET('Water Data'!$E$29,0,10*ROW('Water Data'!E108))="","",OFFSET('Water Data'!$E$29,0,10*ROW('Water Data'!E108)))</f>
        <v/>
      </c>
      <c r="BY114" s="277" t="str">
        <f ca="true">+IF(OFFSET('Water Data'!$F$27,0,10*ROW('Water Data'!F108))="","",OFFSET('Water Data'!$F$27,0,10*ROW('Water Data'!F108)))</f>
        <v/>
      </c>
      <c r="BZ114" s="277" t="str">
        <f ca="true">+IF(OFFSET('Water Data'!$F$28,0,10*ROW('Water Data'!F108))="","",OFFSET('Water Data'!$F$28,0,10*ROW('Water Data'!F108)))</f>
        <v/>
      </c>
      <c r="CA114" s="277" t="str">
        <f ca="true">+IF(OFFSET('Water Data'!$F$29,0,10*ROW('Water Data'!F108))="","",OFFSET('Water Data'!$F$29,0,10*ROW('Water Data'!F108)))</f>
        <v/>
      </c>
      <c r="CB114" s="277" t="str">
        <f ca="true">+IF(OFFSET('Water Data'!$G$27,0,10*ROW('Water Data'!G108))="","",OFFSET('Water Data'!$G$27,0,10*ROW('Water Data'!G108)))</f>
        <v/>
      </c>
      <c r="CC114" s="277" t="str">
        <f ca="true">+IF(OFFSET('Water Data'!$G$28,0,10*ROW('Water Data'!G108))="","",OFFSET('Water Data'!$G$28,0,10*ROW('Water Data'!G108)))</f>
        <v/>
      </c>
      <c r="CD114" s="277" t="str">
        <f ca="true">+IF(OFFSET('Water Data'!$G$29,0,10*ROW('Water Data'!G108))="","",OFFSET('Water Data'!$G$29,0,10*ROW('Water Data'!G108)))</f>
        <v/>
      </c>
      <c r="CE114" s="277" t="str">
        <f ca="true">+IF(OFFSET('Water Data'!$H$27,0,10*ROW('Water Data'!H108))="","",OFFSET('Water Data'!$H$27,0,10*ROW('Water Data'!H108)))</f>
        <v/>
      </c>
      <c r="CF114" s="277" t="str">
        <f ca="true">+IF(OFFSET('Water Data'!$H$28,0,10*ROW('Water Data'!H108))="","",OFFSET('Water Data'!$H$28,0,10*ROW('Water Data'!H108)))</f>
        <v/>
      </c>
      <c r="CG114" s="277" t="str">
        <f ca="true">+IF(OFFSET('Water Data'!$H$29,0,10*ROW('Water Data'!H108))="","",OFFSET('Water Data'!$H$29,0,10*ROW('Water Data'!H108)))</f>
        <v/>
      </c>
      <c r="CH114" s="277" t="str">
        <f ca="true">+IF(OFFSET('Water Data'!$I$27,0,10*ROW('Water Data'!I108))="","",OFFSET('Water Data'!$I$27,0,10*ROW('Water Data'!I108)))</f>
        <v/>
      </c>
      <c r="CI114" s="277" t="str">
        <f ca="true">+IF(OFFSET('Water Data'!$I$28,0,10*ROW('Water Data'!I108))="","",OFFSET('Water Data'!$I$28,0,10*ROW('Water Data'!I108)))</f>
        <v/>
      </c>
      <c r="CJ114" s="277" t="str">
        <f ca="true">+IF(OFFSET('Water Data'!$I$29,0,10*ROW('Water Data'!I108))="","",OFFSET('Water Data'!$I$29,0,10*ROW('Water Data'!I108)))</f>
        <v/>
      </c>
      <c r="CK114" s="277" t="str">
        <f ca="true">+IF(OFFSET('Sanitation Data'!$D$28,0,10*ROW('Sanitation Data'!D108))="","",OFFSET('Sanitation Data'!$D$28,0,10*ROW('Sanitation Data'!D108)))</f>
        <v/>
      </c>
      <c r="CL114" s="277" t="str">
        <f ca="true">+IF(OFFSET('Sanitation Data'!$D$29,0,10*ROW('Sanitation Data'!D108))="","",OFFSET('Sanitation Data'!$D$29,0,10*ROW('Sanitation Data'!D108)))</f>
        <v/>
      </c>
      <c r="CM114" s="277" t="str">
        <f ca="true">+IF(OFFSET('Sanitation Data'!$D$30,0,10*ROW('Sanitation Data'!D108))="","",OFFSET('Sanitation Data'!$D$30,0,10*ROW('Sanitation Data'!D108)))</f>
        <v/>
      </c>
      <c r="CN114" s="277" t="str">
        <f ca="true">+IF(OFFSET('Sanitation Data'!$D$31,0,10*ROW('Sanitation Data'!D108))="","",OFFSET('Sanitation Data'!$D$31,0,10*ROW('Sanitation Data'!D108)))</f>
        <v/>
      </c>
      <c r="CO114" s="277" t="str">
        <f ca="true">+IF(OFFSET('Sanitation Data'!$D$32,0,10*ROW('Sanitation Data'!D108))="","",OFFSET('Sanitation Data'!$D$32,0,10*ROW('Sanitation Data'!D108)))</f>
        <v/>
      </c>
      <c r="CP114" s="277" t="str">
        <f ca="true">+IF(OFFSET('Sanitation Data'!$E$28,0,10*ROW('Sanitation Data'!E108))="","",OFFSET('Sanitation Data'!$E$28,0,10*ROW('Sanitation Data'!E108)))</f>
        <v/>
      </c>
      <c r="CQ114" s="277" t="str">
        <f ca="true">+IF(OFFSET('Sanitation Data'!$E$29,0,10*ROW('Sanitation Data'!E108))="","",OFFSET('Sanitation Data'!$E$29,0,10*ROW('Sanitation Data'!E108)))</f>
        <v/>
      </c>
      <c r="CR114" s="277" t="str">
        <f ca="true">+IF(OFFSET('Sanitation Data'!$E$30,0,10*ROW('Sanitation Data'!E108))="","",OFFSET('Sanitation Data'!$E$30,0,10*ROW('Sanitation Data'!E108)))</f>
        <v/>
      </c>
      <c r="CS114" s="277" t="str">
        <f ca="true">+IF(OFFSET('Sanitation Data'!$E$31,0,10*ROW('Sanitation Data'!E108))="","",OFFSET('Sanitation Data'!$E$31,0,10*ROW('Sanitation Data'!E108)))</f>
        <v/>
      </c>
      <c r="CT114" s="277" t="str">
        <f ca="true">+IF(OFFSET('Sanitation Data'!$E$32,0,10*ROW('Sanitation Data'!E108))="","",OFFSET('Sanitation Data'!$E$32,0,10*ROW('Sanitation Data'!E108)))</f>
        <v/>
      </c>
      <c r="CU114" s="277" t="str">
        <f ca="true">+IF(OFFSET('Sanitation Data'!$F$28,0,10*ROW('Sanitation Data'!F108))="","",OFFSET('Sanitation Data'!$F$28,0,10*ROW('Sanitation Data'!F108)))</f>
        <v/>
      </c>
      <c r="CV114" s="277" t="str">
        <f ca="true">+IF(OFFSET('Sanitation Data'!$F$29,0,10*ROW('Sanitation Data'!F108))="","",OFFSET('Sanitation Data'!$F$29,0,10*ROW('Sanitation Data'!F108)))</f>
        <v/>
      </c>
      <c r="CW114" s="277" t="str">
        <f ca="true">+IF(OFFSET('Sanitation Data'!$F$30,0,10*ROW('Sanitation Data'!F108))="","",OFFSET('Sanitation Data'!$F$30,0,10*ROW('Sanitation Data'!F108)))</f>
        <v/>
      </c>
      <c r="CX114" s="277" t="str">
        <f ca="true">+IF(OFFSET('Sanitation Data'!$F$31,0,10*ROW('Sanitation Data'!F108))="","",OFFSET('Sanitation Data'!$F$31,0,10*ROW('Sanitation Data'!F108)))</f>
        <v/>
      </c>
      <c r="CY114" s="277" t="str">
        <f ca="true">+IF(OFFSET('Sanitation Data'!$F$32,0,10*ROW('Sanitation Data'!F108))="","",OFFSET('Sanitation Data'!$F$32,0,10*ROW('Sanitation Data'!F108)))</f>
        <v/>
      </c>
      <c r="CZ114" s="277" t="str">
        <f ca="true">+IF(OFFSET('Sanitation Data'!$G$28,0,10*ROW('Sanitation Data'!G108))="","",OFFSET('Sanitation Data'!$G$28,0,10*ROW('Sanitation Data'!G108)))</f>
        <v/>
      </c>
      <c r="DA114" s="277" t="str">
        <f ca="true">+IF(OFFSET('Sanitation Data'!$G$29,0,10*ROW('Sanitation Data'!G108))="","",OFFSET('Sanitation Data'!$G$29,0,10*ROW('Sanitation Data'!G108)))</f>
        <v/>
      </c>
      <c r="DB114" s="277" t="str">
        <f ca="true">+IF(OFFSET('Sanitation Data'!$G$30,0,10*ROW('Sanitation Data'!G108))="","",OFFSET('Sanitation Data'!$G$30,0,10*ROW('Sanitation Data'!G108)))</f>
        <v/>
      </c>
      <c r="DC114" s="277" t="str">
        <f ca="true">+IF(OFFSET('Sanitation Data'!$G$31,0,10*ROW('Sanitation Data'!G108))="","",OFFSET('Sanitation Data'!$G$31,0,10*ROW('Sanitation Data'!G108)))</f>
        <v/>
      </c>
      <c r="DD114" s="277" t="str">
        <f ca="true">+IF(OFFSET('Sanitation Data'!$G$32,0,10*ROW('Sanitation Data'!G108))="","",OFFSET('Sanitation Data'!$G$32,0,10*ROW('Sanitation Data'!G108)))</f>
        <v/>
      </c>
      <c r="DE114" s="277" t="str">
        <f ca="true">+IF(OFFSET('Sanitation Data'!$H$28,0,10*ROW('Sanitation Data'!H108))="","",OFFSET('Sanitation Data'!$H$28,0,10*ROW('Sanitation Data'!H108)))</f>
        <v/>
      </c>
      <c r="DF114" s="277" t="str">
        <f ca="true">+IF(OFFSET('Sanitation Data'!$H$29,0,10*ROW('Sanitation Data'!H108))="","",OFFSET('Sanitation Data'!$H$29,0,10*ROW('Sanitation Data'!H108)))</f>
        <v/>
      </c>
      <c r="DG114" s="277" t="str">
        <f ca="true">+IF(OFFSET('Sanitation Data'!$H$30,0,10*ROW('Sanitation Data'!H108))="","",OFFSET('Sanitation Data'!$H$30,0,10*ROW('Sanitation Data'!H108)))</f>
        <v/>
      </c>
      <c r="DH114" s="277" t="str">
        <f ca="true">+IF(OFFSET('Sanitation Data'!$H$31,0,10*ROW('Sanitation Data'!H108))="","",OFFSET('Sanitation Data'!$H$31,0,10*ROW('Sanitation Data'!H108)))</f>
        <v/>
      </c>
      <c r="DI114" s="277" t="str">
        <f ca="true">+IF(OFFSET('Sanitation Data'!$H$32,0,10*ROW('Sanitation Data'!H108))="","",OFFSET('Sanitation Data'!$H$32,0,10*ROW('Sanitation Data'!H108)))</f>
        <v/>
      </c>
      <c r="DJ114" s="277" t="str">
        <f ca="true">+IF(OFFSET('Sanitation Data'!$I$28,0,10*ROW('Sanitation Data'!I108))="","",OFFSET('Sanitation Data'!$I$28,0,10*ROW('Sanitation Data'!I108)))</f>
        <v/>
      </c>
      <c r="DK114" s="277" t="str">
        <f ca="true">+IF(OFFSET('Sanitation Data'!$I$29,0,10*ROW('Sanitation Data'!I108))="","",OFFSET('Sanitation Data'!$I$29,0,10*ROW('Sanitation Data'!I108)))</f>
        <v/>
      </c>
      <c r="DL114" s="277" t="str">
        <f ca="true">+IF(OFFSET('Sanitation Data'!$I$30,0,10*ROW('Sanitation Data'!I108))="","",OFFSET('Sanitation Data'!$I$30,0,10*ROW('Sanitation Data'!I108)))</f>
        <v/>
      </c>
      <c r="DM114" s="277" t="str">
        <f ca="true">+IF(OFFSET('Sanitation Data'!$I$31,0,10*ROW('Sanitation Data'!I108))="","",OFFSET('Sanitation Data'!$I$31,0,10*ROW('Sanitation Data'!I108)))</f>
        <v/>
      </c>
      <c r="DN114" s="277" t="str">
        <f ca="true">+IF(OFFSET('Sanitation Data'!$I$32,0,10*ROW('Sanitation Data'!I108))="","",OFFSET('Sanitation Data'!$I$32,0,10*ROW('Sanitation Data'!I108)))</f>
        <v/>
      </c>
      <c r="DO114" s="277" t="str">
        <f ca="true">+IF(OFFSET('Hygiene Data'!$D$11,0,10*ROW('Hygiene Data'!D108))="","",OFFSET('Hygiene Data'!$D$11,0,10*ROW('Hygiene Data'!D108)))</f>
        <v/>
      </c>
      <c r="DP114" s="277" t="str">
        <f ca="true">+IF(OFFSET('Hygiene Data'!$D$12,0,10*ROW('Hygiene Data'!D108))="","",OFFSET('Hygiene Data'!$D$12,0,10*ROW('Hygiene Data'!D108)))</f>
        <v/>
      </c>
      <c r="DQ114" s="277" t="str">
        <f ca="true">+IF(OFFSET('Hygiene Data'!$D$13,0,10*ROW('Hygiene Data'!D108))="","",OFFSET('Hygiene Data'!$D$13,0,10*ROW('Hygiene Data'!D108)))</f>
        <v/>
      </c>
      <c r="DR114" s="277" t="str">
        <f ca="true">+IF(OFFSET('Hygiene Data'!$E$11,0,10*ROW('Hygiene Data'!E108))="","",OFFSET('Hygiene Data'!$E$11,0,10*ROW('Hygiene Data'!E108)))</f>
        <v/>
      </c>
      <c r="DS114" s="277" t="str">
        <f ca="true">+IF(OFFSET('Hygiene Data'!$E$12,0,10*ROW('Hygiene Data'!E108))="","",OFFSET('Hygiene Data'!$E$12,0,10*ROW('Hygiene Data'!E108)))</f>
        <v/>
      </c>
      <c r="DT114" s="277" t="str">
        <f ca="true">+IF(OFFSET('Hygiene Data'!$E$13,0,10*ROW('Hygiene Data'!E108))="","",OFFSET('Hygiene Data'!$E$13,0,10*ROW('Hygiene Data'!E108)))</f>
        <v/>
      </c>
      <c r="DU114" s="277" t="str">
        <f ca="true">+IF(OFFSET('Hygiene Data'!$F$11,0,10*ROW('Hygiene Data'!F108))="","",OFFSET('Hygiene Data'!$F$11,0,10*ROW('Hygiene Data'!F108)))</f>
        <v/>
      </c>
      <c r="DV114" s="277" t="str">
        <f ca="true">+IF(OFFSET('Hygiene Data'!$F$12,0,10*ROW('Hygiene Data'!F108))="","",OFFSET('Hygiene Data'!$F$12,0,10*ROW('Hygiene Data'!F108)))</f>
        <v/>
      </c>
      <c r="DW114" s="277" t="str">
        <f ca="true">+IF(OFFSET('Hygiene Data'!$F$13,0,10*ROW('Hygiene Data'!F108))="","",OFFSET('Hygiene Data'!$F$13,0,10*ROW('Hygiene Data'!F108)))</f>
        <v/>
      </c>
      <c r="DX114" s="277" t="str">
        <f ca="true">+IF(OFFSET('Hygiene Data'!$G$11,0,10*ROW('Hygiene Data'!G108))="","",OFFSET('Hygiene Data'!$G$11,0,10*ROW('Hygiene Data'!G108)))</f>
        <v/>
      </c>
      <c r="DY114" s="277" t="str">
        <f ca="true">+IF(OFFSET('Hygiene Data'!$G$12,0,10*ROW('Hygiene Data'!G108))="","",OFFSET('Hygiene Data'!$G$12,0,10*ROW('Hygiene Data'!G108)))</f>
        <v/>
      </c>
      <c r="DZ114" s="277" t="str">
        <f ca="true">+IF(OFFSET('Hygiene Data'!$G$13,0,10*ROW('Hygiene Data'!G108))="","",OFFSET('Hygiene Data'!$G$13,0,10*ROW('Hygiene Data'!G108)))</f>
        <v/>
      </c>
      <c r="EA114" s="277" t="str">
        <f ca="true">+IF(OFFSET('Hygiene Data'!$H$11,0,10*ROW('Hygiene Data'!H108))="","",OFFSET('Hygiene Data'!$H$11,0,10*ROW('Hygiene Data'!H108)))</f>
        <v/>
      </c>
      <c r="EB114" s="277" t="str">
        <f ca="true">+IF(OFFSET('Hygiene Data'!$H$12,0,10*ROW('Hygiene Data'!H108))="","",OFFSET('Hygiene Data'!$H$12,0,10*ROW('Hygiene Data'!H108)))</f>
        <v/>
      </c>
      <c r="EC114" s="277" t="str">
        <f ca="true">+IF(OFFSET('Hygiene Data'!$H$13,0,10*ROW('Hygiene Data'!H108))="","",OFFSET('Hygiene Data'!$H$13,0,10*ROW('Hygiene Data'!H108)))</f>
        <v/>
      </c>
      <c r="ED114" s="277" t="str">
        <f ca="true">+IF(OFFSET('Hygiene Data'!$I$11,0,10*ROW('Hygiene Data'!I108))="","",OFFSET('Hygiene Data'!$I$11,0,10*ROW('Hygiene Data'!I108)))</f>
        <v/>
      </c>
      <c r="EE114" s="277" t="str">
        <f ca="true">+IF(OFFSET('Hygiene Data'!$I$12,0,10*ROW('Hygiene Data'!I108))="","",OFFSET('Hygiene Data'!$I$12,0,10*ROW('Hygiene Data'!I108)))</f>
        <v/>
      </c>
      <c r="EF114" s="277"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3"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7"/>
      <c r="BS115" s="277" t="str">
        <f ca="true">+IF(OFFSET('Water Data'!$D$27,0,10*ROW('Water Data'!D109))="","",OFFSET('Water Data'!$D$27,0,10*ROW('Water Data'!D109)))</f>
        <v/>
      </c>
      <c r="BT115" s="277" t="str">
        <f ca="true">+IF(OFFSET('Water Data'!$D$28,0,10*ROW('Water Data'!D109))="","",OFFSET('Water Data'!$D$28,0,10*ROW('Water Data'!D109)))</f>
        <v/>
      </c>
      <c r="BU115" s="277" t="str">
        <f ca="true">+IF(OFFSET('Water Data'!$D$29,0,10*ROW('Water Data'!D109))="","",OFFSET('Water Data'!$D$29,0,10*ROW('Water Data'!D109)))</f>
        <v/>
      </c>
      <c r="BV115" s="277" t="str">
        <f ca="true">+IF(OFFSET('Water Data'!$E$27,0,10*ROW('Water Data'!E109))="","",OFFSET('Water Data'!$E$27,0,10*ROW('Water Data'!E109)))</f>
        <v/>
      </c>
      <c r="BW115" s="277" t="str">
        <f ca="true">+IF(OFFSET('Water Data'!$E$28,0,10*ROW('Water Data'!E109))="","",OFFSET('Water Data'!$E$28,0,10*ROW('Water Data'!E109)))</f>
        <v/>
      </c>
      <c r="BX115" s="277" t="str">
        <f ca="true">+IF(OFFSET('Water Data'!$E$29,0,10*ROW('Water Data'!E109))="","",OFFSET('Water Data'!$E$29,0,10*ROW('Water Data'!E109)))</f>
        <v/>
      </c>
      <c r="BY115" s="277" t="str">
        <f ca="true">+IF(OFFSET('Water Data'!$F$27,0,10*ROW('Water Data'!F109))="","",OFFSET('Water Data'!$F$27,0,10*ROW('Water Data'!F109)))</f>
        <v/>
      </c>
      <c r="BZ115" s="277" t="str">
        <f ca="true">+IF(OFFSET('Water Data'!$F$28,0,10*ROW('Water Data'!F109))="","",OFFSET('Water Data'!$F$28,0,10*ROW('Water Data'!F109)))</f>
        <v/>
      </c>
      <c r="CA115" s="277" t="str">
        <f ca="true">+IF(OFFSET('Water Data'!$F$29,0,10*ROW('Water Data'!F109))="","",OFFSET('Water Data'!$F$29,0,10*ROW('Water Data'!F109)))</f>
        <v/>
      </c>
      <c r="CB115" s="277" t="str">
        <f ca="true">+IF(OFFSET('Water Data'!$G$27,0,10*ROW('Water Data'!G109))="","",OFFSET('Water Data'!$G$27,0,10*ROW('Water Data'!G109)))</f>
        <v/>
      </c>
      <c r="CC115" s="277" t="str">
        <f ca="true">+IF(OFFSET('Water Data'!$G$28,0,10*ROW('Water Data'!G109))="","",OFFSET('Water Data'!$G$28,0,10*ROW('Water Data'!G109)))</f>
        <v/>
      </c>
      <c r="CD115" s="277" t="str">
        <f ca="true">+IF(OFFSET('Water Data'!$G$29,0,10*ROW('Water Data'!G109))="","",OFFSET('Water Data'!$G$29,0,10*ROW('Water Data'!G109)))</f>
        <v/>
      </c>
      <c r="CE115" s="277" t="str">
        <f ca="true">+IF(OFFSET('Water Data'!$H$27,0,10*ROW('Water Data'!H109))="","",OFFSET('Water Data'!$H$27,0,10*ROW('Water Data'!H109)))</f>
        <v/>
      </c>
      <c r="CF115" s="277" t="str">
        <f ca="true">+IF(OFFSET('Water Data'!$H$28,0,10*ROW('Water Data'!H109))="","",OFFSET('Water Data'!$H$28,0,10*ROW('Water Data'!H109)))</f>
        <v/>
      </c>
      <c r="CG115" s="277" t="str">
        <f ca="true">+IF(OFFSET('Water Data'!$H$29,0,10*ROW('Water Data'!H109))="","",OFFSET('Water Data'!$H$29,0,10*ROW('Water Data'!H109)))</f>
        <v/>
      </c>
      <c r="CH115" s="277" t="str">
        <f ca="true">+IF(OFFSET('Water Data'!$I$27,0,10*ROW('Water Data'!I109))="","",OFFSET('Water Data'!$I$27,0,10*ROW('Water Data'!I109)))</f>
        <v/>
      </c>
      <c r="CI115" s="277" t="str">
        <f ca="true">+IF(OFFSET('Water Data'!$I$28,0,10*ROW('Water Data'!I109))="","",OFFSET('Water Data'!$I$28,0,10*ROW('Water Data'!I109)))</f>
        <v/>
      </c>
      <c r="CJ115" s="277" t="str">
        <f ca="true">+IF(OFFSET('Water Data'!$I$29,0,10*ROW('Water Data'!I109))="","",OFFSET('Water Data'!$I$29,0,10*ROW('Water Data'!I109)))</f>
        <v/>
      </c>
      <c r="CK115" s="277" t="str">
        <f ca="true">+IF(OFFSET('Sanitation Data'!$D$28,0,10*ROW('Sanitation Data'!D109))="","",OFFSET('Sanitation Data'!$D$28,0,10*ROW('Sanitation Data'!D109)))</f>
        <v/>
      </c>
      <c r="CL115" s="277" t="str">
        <f ca="true">+IF(OFFSET('Sanitation Data'!$D$29,0,10*ROW('Sanitation Data'!D109))="","",OFFSET('Sanitation Data'!$D$29,0,10*ROW('Sanitation Data'!D109)))</f>
        <v/>
      </c>
      <c r="CM115" s="277" t="str">
        <f ca="true">+IF(OFFSET('Sanitation Data'!$D$30,0,10*ROW('Sanitation Data'!D109))="","",OFFSET('Sanitation Data'!$D$30,0,10*ROW('Sanitation Data'!D109)))</f>
        <v/>
      </c>
      <c r="CN115" s="277" t="str">
        <f ca="true">+IF(OFFSET('Sanitation Data'!$D$31,0,10*ROW('Sanitation Data'!D109))="","",OFFSET('Sanitation Data'!$D$31,0,10*ROW('Sanitation Data'!D109)))</f>
        <v/>
      </c>
      <c r="CO115" s="277" t="str">
        <f ca="true">+IF(OFFSET('Sanitation Data'!$D$32,0,10*ROW('Sanitation Data'!D109))="","",OFFSET('Sanitation Data'!$D$32,0,10*ROW('Sanitation Data'!D109)))</f>
        <v/>
      </c>
      <c r="CP115" s="277" t="str">
        <f ca="true">+IF(OFFSET('Sanitation Data'!$E$28,0,10*ROW('Sanitation Data'!E109))="","",OFFSET('Sanitation Data'!$E$28,0,10*ROW('Sanitation Data'!E109)))</f>
        <v/>
      </c>
      <c r="CQ115" s="277" t="str">
        <f ca="true">+IF(OFFSET('Sanitation Data'!$E$29,0,10*ROW('Sanitation Data'!E109))="","",OFFSET('Sanitation Data'!$E$29,0,10*ROW('Sanitation Data'!E109)))</f>
        <v/>
      </c>
      <c r="CR115" s="277" t="str">
        <f ca="true">+IF(OFFSET('Sanitation Data'!$E$30,0,10*ROW('Sanitation Data'!E109))="","",OFFSET('Sanitation Data'!$E$30,0,10*ROW('Sanitation Data'!E109)))</f>
        <v/>
      </c>
      <c r="CS115" s="277" t="str">
        <f ca="true">+IF(OFFSET('Sanitation Data'!$E$31,0,10*ROW('Sanitation Data'!E109))="","",OFFSET('Sanitation Data'!$E$31,0,10*ROW('Sanitation Data'!E109)))</f>
        <v/>
      </c>
      <c r="CT115" s="277" t="str">
        <f ca="true">+IF(OFFSET('Sanitation Data'!$E$32,0,10*ROW('Sanitation Data'!E109))="","",OFFSET('Sanitation Data'!$E$32,0,10*ROW('Sanitation Data'!E109)))</f>
        <v/>
      </c>
      <c r="CU115" s="277" t="str">
        <f ca="true">+IF(OFFSET('Sanitation Data'!$F$28,0,10*ROW('Sanitation Data'!F109))="","",OFFSET('Sanitation Data'!$F$28,0,10*ROW('Sanitation Data'!F109)))</f>
        <v/>
      </c>
      <c r="CV115" s="277" t="str">
        <f ca="true">+IF(OFFSET('Sanitation Data'!$F$29,0,10*ROW('Sanitation Data'!F109))="","",OFFSET('Sanitation Data'!$F$29,0,10*ROW('Sanitation Data'!F109)))</f>
        <v/>
      </c>
      <c r="CW115" s="277" t="str">
        <f ca="true">+IF(OFFSET('Sanitation Data'!$F$30,0,10*ROW('Sanitation Data'!F109))="","",OFFSET('Sanitation Data'!$F$30,0,10*ROW('Sanitation Data'!F109)))</f>
        <v/>
      </c>
      <c r="CX115" s="277" t="str">
        <f ca="true">+IF(OFFSET('Sanitation Data'!$F$31,0,10*ROW('Sanitation Data'!F109))="","",OFFSET('Sanitation Data'!$F$31,0,10*ROW('Sanitation Data'!F109)))</f>
        <v/>
      </c>
      <c r="CY115" s="277" t="str">
        <f ca="true">+IF(OFFSET('Sanitation Data'!$F$32,0,10*ROW('Sanitation Data'!F109))="","",OFFSET('Sanitation Data'!$F$32,0,10*ROW('Sanitation Data'!F109)))</f>
        <v/>
      </c>
      <c r="CZ115" s="277" t="str">
        <f ca="true">+IF(OFFSET('Sanitation Data'!$G$28,0,10*ROW('Sanitation Data'!G109))="","",OFFSET('Sanitation Data'!$G$28,0,10*ROW('Sanitation Data'!G109)))</f>
        <v/>
      </c>
      <c r="DA115" s="277" t="str">
        <f ca="true">+IF(OFFSET('Sanitation Data'!$G$29,0,10*ROW('Sanitation Data'!G109))="","",OFFSET('Sanitation Data'!$G$29,0,10*ROW('Sanitation Data'!G109)))</f>
        <v/>
      </c>
      <c r="DB115" s="277" t="str">
        <f ca="true">+IF(OFFSET('Sanitation Data'!$G$30,0,10*ROW('Sanitation Data'!G109))="","",OFFSET('Sanitation Data'!$G$30,0,10*ROW('Sanitation Data'!G109)))</f>
        <v/>
      </c>
      <c r="DC115" s="277" t="str">
        <f ca="true">+IF(OFFSET('Sanitation Data'!$G$31,0,10*ROW('Sanitation Data'!G109))="","",OFFSET('Sanitation Data'!$G$31,0,10*ROW('Sanitation Data'!G109)))</f>
        <v/>
      </c>
      <c r="DD115" s="277" t="str">
        <f ca="true">+IF(OFFSET('Sanitation Data'!$G$32,0,10*ROW('Sanitation Data'!G109))="","",OFFSET('Sanitation Data'!$G$32,0,10*ROW('Sanitation Data'!G109)))</f>
        <v/>
      </c>
      <c r="DE115" s="277" t="str">
        <f ca="true">+IF(OFFSET('Sanitation Data'!$H$28,0,10*ROW('Sanitation Data'!H109))="","",OFFSET('Sanitation Data'!$H$28,0,10*ROW('Sanitation Data'!H109)))</f>
        <v/>
      </c>
      <c r="DF115" s="277" t="str">
        <f ca="true">+IF(OFFSET('Sanitation Data'!$H$29,0,10*ROW('Sanitation Data'!H109))="","",OFFSET('Sanitation Data'!$H$29,0,10*ROW('Sanitation Data'!H109)))</f>
        <v/>
      </c>
      <c r="DG115" s="277" t="str">
        <f ca="true">+IF(OFFSET('Sanitation Data'!$H$30,0,10*ROW('Sanitation Data'!H109))="","",OFFSET('Sanitation Data'!$H$30,0,10*ROW('Sanitation Data'!H109)))</f>
        <v/>
      </c>
      <c r="DH115" s="277" t="str">
        <f ca="true">+IF(OFFSET('Sanitation Data'!$H$31,0,10*ROW('Sanitation Data'!H109))="","",OFFSET('Sanitation Data'!$H$31,0,10*ROW('Sanitation Data'!H109)))</f>
        <v/>
      </c>
      <c r="DI115" s="277" t="str">
        <f ca="true">+IF(OFFSET('Sanitation Data'!$H$32,0,10*ROW('Sanitation Data'!H109))="","",OFFSET('Sanitation Data'!$H$32,0,10*ROW('Sanitation Data'!H109)))</f>
        <v/>
      </c>
      <c r="DJ115" s="277" t="str">
        <f ca="true">+IF(OFFSET('Sanitation Data'!$I$28,0,10*ROW('Sanitation Data'!I109))="","",OFFSET('Sanitation Data'!$I$28,0,10*ROW('Sanitation Data'!I109)))</f>
        <v/>
      </c>
      <c r="DK115" s="277" t="str">
        <f ca="true">+IF(OFFSET('Sanitation Data'!$I$29,0,10*ROW('Sanitation Data'!I109))="","",OFFSET('Sanitation Data'!$I$29,0,10*ROW('Sanitation Data'!I109)))</f>
        <v/>
      </c>
      <c r="DL115" s="277" t="str">
        <f ca="true">+IF(OFFSET('Sanitation Data'!$I$30,0,10*ROW('Sanitation Data'!I109))="","",OFFSET('Sanitation Data'!$I$30,0,10*ROW('Sanitation Data'!I109)))</f>
        <v/>
      </c>
      <c r="DM115" s="277" t="str">
        <f ca="true">+IF(OFFSET('Sanitation Data'!$I$31,0,10*ROW('Sanitation Data'!I109))="","",OFFSET('Sanitation Data'!$I$31,0,10*ROW('Sanitation Data'!I109)))</f>
        <v/>
      </c>
      <c r="DN115" s="277" t="str">
        <f ca="true">+IF(OFFSET('Sanitation Data'!$I$32,0,10*ROW('Sanitation Data'!I109))="","",OFFSET('Sanitation Data'!$I$32,0,10*ROW('Sanitation Data'!I109)))</f>
        <v/>
      </c>
      <c r="DO115" s="277" t="str">
        <f ca="true">+IF(OFFSET('Hygiene Data'!$D$11,0,10*ROW('Hygiene Data'!D109))="","",OFFSET('Hygiene Data'!$D$11,0,10*ROW('Hygiene Data'!D109)))</f>
        <v/>
      </c>
      <c r="DP115" s="277" t="str">
        <f ca="true">+IF(OFFSET('Hygiene Data'!$D$12,0,10*ROW('Hygiene Data'!D109))="","",OFFSET('Hygiene Data'!$D$12,0,10*ROW('Hygiene Data'!D109)))</f>
        <v/>
      </c>
      <c r="DQ115" s="277" t="str">
        <f ca="true">+IF(OFFSET('Hygiene Data'!$D$13,0,10*ROW('Hygiene Data'!D109))="","",OFFSET('Hygiene Data'!$D$13,0,10*ROW('Hygiene Data'!D109)))</f>
        <v/>
      </c>
      <c r="DR115" s="277" t="str">
        <f ca="true">+IF(OFFSET('Hygiene Data'!$E$11,0,10*ROW('Hygiene Data'!E109))="","",OFFSET('Hygiene Data'!$E$11,0,10*ROW('Hygiene Data'!E109)))</f>
        <v/>
      </c>
      <c r="DS115" s="277" t="str">
        <f ca="true">+IF(OFFSET('Hygiene Data'!$E$12,0,10*ROW('Hygiene Data'!E109))="","",OFFSET('Hygiene Data'!$E$12,0,10*ROW('Hygiene Data'!E109)))</f>
        <v/>
      </c>
      <c r="DT115" s="277" t="str">
        <f ca="true">+IF(OFFSET('Hygiene Data'!$E$13,0,10*ROW('Hygiene Data'!E109))="","",OFFSET('Hygiene Data'!$E$13,0,10*ROW('Hygiene Data'!E109)))</f>
        <v/>
      </c>
      <c r="DU115" s="277" t="str">
        <f ca="true">+IF(OFFSET('Hygiene Data'!$F$11,0,10*ROW('Hygiene Data'!F109))="","",OFFSET('Hygiene Data'!$F$11,0,10*ROW('Hygiene Data'!F109)))</f>
        <v/>
      </c>
      <c r="DV115" s="277" t="str">
        <f ca="true">+IF(OFFSET('Hygiene Data'!$F$12,0,10*ROW('Hygiene Data'!F109))="","",OFFSET('Hygiene Data'!$F$12,0,10*ROW('Hygiene Data'!F109)))</f>
        <v/>
      </c>
      <c r="DW115" s="277" t="str">
        <f ca="true">+IF(OFFSET('Hygiene Data'!$F$13,0,10*ROW('Hygiene Data'!F109))="","",OFFSET('Hygiene Data'!$F$13,0,10*ROW('Hygiene Data'!F109)))</f>
        <v/>
      </c>
      <c r="DX115" s="277" t="str">
        <f ca="true">+IF(OFFSET('Hygiene Data'!$G$11,0,10*ROW('Hygiene Data'!G109))="","",OFFSET('Hygiene Data'!$G$11,0,10*ROW('Hygiene Data'!G109)))</f>
        <v/>
      </c>
      <c r="DY115" s="277" t="str">
        <f ca="true">+IF(OFFSET('Hygiene Data'!$G$12,0,10*ROW('Hygiene Data'!G109))="","",OFFSET('Hygiene Data'!$G$12,0,10*ROW('Hygiene Data'!G109)))</f>
        <v/>
      </c>
      <c r="DZ115" s="277" t="str">
        <f ca="true">+IF(OFFSET('Hygiene Data'!$G$13,0,10*ROW('Hygiene Data'!G109))="","",OFFSET('Hygiene Data'!$G$13,0,10*ROW('Hygiene Data'!G109)))</f>
        <v/>
      </c>
      <c r="EA115" s="277" t="str">
        <f ca="true">+IF(OFFSET('Hygiene Data'!$H$11,0,10*ROW('Hygiene Data'!H109))="","",OFFSET('Hygiene Data'!$H$11,0,10*ROW('Hygiene Data'!H109)))</f>
        <v/>
      </c>
      <c r="EB115" s="277" t="str">
        <f ca="true">+IF(OFFSET('Hygiene Data'!$H$12,0,10*ROW('Hygiene Data'!H109))="","",OFFSET('Hygiene Data'!$H$12,0,10*ROW('Hygiene Data'!H109)))</f>
        <v/>
      </c>
      <c r="EC115" s="277" t="str">
        <f ca="true">+IF(OFFSET('Hygiene Data'!$H$13,0,10*ROW('Hygiene Data'!H109))="","",OFFSET('Hygiene Data'!$H$13,0,10*ROW('Hygiene Data'!H109)))</f>
        <v/>
      </c>
      <c r="ED115" s="277" t="str">
        <f ca="true">+IF(OFFSET('Hygiene Data'!$I$11,0,10*ROW('Hygiene Data'!I109))="","",OFFSET('Hygiene Data'!$I$11,0,10*ROW('Hygiene Data'!I109)))</f>
        <v/>
      </c>
      <c r="EE115" s="277" t="str">
        <f ca="true">+IF(OFFSET('Hygiene Data'!$I$12,0,10*ROW('Hygiene Data'!I109))="","",OFFSET('Hygiene Data'!$I$12,0,10*ROW('Hygiene Data'!I109)))</f>
        <v/>
      </c>
      <c r="EF115" s="277"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3"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7"/>
      <c r="BS116" s="277" t="str">
        <f ca="true">+IF(OFFSET('Water Data'!$D$27,0,10*ROW('Water Data'!D110))="","",OFFSET('Water Data'!$D$27,0,10*ROW('Water Data'!D110)))</f>
        <v/>
      </c>
      <c r="BT116" s="277" t="str">
        <f ca="true">+IF(OFFSET('Water Data'!$D$28,0,10*ROW('Water Data'!D110))="","",OFFSET('Water Data'!$D$28,0,10*ROW('Water Data'!D110)))</f>
        <v/>
      </c>
      <c r="BU116" s="277" t="str">
        <f ca="true">+IF(OFFSET('Water Data'!$D$29,0,10*ROW('Water Data'!D110))="","",OFFSET('Water Data'!$D$29,0,10*ROW('Water Data'!D110)))</f>
        <v/>
      </c>
      <c r="BV116" s="277" t="str">
        <f ca="true">+IF(OFFSET('Water Data'!$E$27,0,10*ROW('Water Data'!E110))="","",OFFSET('Water Data'!$E$27,0,10*ROW('Water Data'!E110)))</f>
        <v/>
      </c>
      <c r="BW116" s="277" t="str">
        <f ca="true">+IF(OFFSET('Water Data'!$E$28,0,10*ROW('Water Data'!E110))="","",OFFSET('Water Data'!$E$28,0,10*ROW('Water Data'!E110)))</f>
        <v/>
      </c>
      <c r="BX116" s="277" t="str">
        <f ca="true">+IF(OFFSET('Water Data'!$E$29,0,10*ROW('Water Data'!E110))="","",OFFSET('Water Data'!$E$29,0,10*ROW('Water Data'!E110)))</f>
        <v/>
      </c>
      <c r="BY116" s="277" t="str">
        <f ca="true">+IF(OFFSET('Water Data'!$F$27,0,10*ROW('Water Data'!F110))="","",OFFSET('Water Data'!$F$27,0,10*ROW('Water Data'!F110)))</f>
        <v/>
      </c>
      <c r="BZ116" s="277" t="str">
        <f ca="true">+IF(OFFSET('Water Data'!$F$28,0,10*ROW('Water Data'!F110))="","",OFFSET('Water Data'!$F$28,0,10*ROW('Water Data'!F110)))</f>
        <v/>
      </c>
      <c r="CA116" s="277" t="str">
        <f ca="true">+IF(OFFSET('Water Data'!$F$29,0,10*ROW('Water Data'!F110))="","",OFFSET('Water Data'!$F$29,0,10*ROW('Water Data'!F110)))</f>
        <v/>
      </c>
      <c r="CB116" s="277" t="str">
        <f ca="true">+IF(OFFSET('Water Data'!$G$27,0,10*ROW('Water Data'!G110))="","",OFFSET('Water Data'!$G$27,0,10*ROW('Water Data'!G110)))</f>
        <v/>
      </c>
      <c r="CC116" s="277" t="str">
        <f ca="true">+IF(OFFSET('Water Data'!$G$28,0,10*ROW('Water Data'!G110))="","",OFFSET('Water Data'!$G$28,0,10*ROW('Water Data'!G110)))</f>
        <v/>
      </c>
      <c r="CD116" s="277" t="str">
        <f ca="true">+IF(OFFSET('Water Data'!$G$29,0,10*ROW('Water Data'!G110))="","",OFFSET('Water Data'!$G$29,0,10*ROW('Water Data'!G110)))</f>
        <v/>
      </c>
      <c r="CE116" s="277" t="str">
        <f ca="true">+IF(OFFSET('Water Data'!$H$27,0,10*ROW('Water Data'!H110))="","",OFFSET('Water Data'!$H$27,0,10*ROW('Water Data'!H110)))</f>
        <v/>
      </c>
      <c r="CF116" s="277" t="str">
        <f ca="true">+IF(OFFSET('Water Data'!$H$28,0,10*ROW('Water Data'!H110))="","",OFFSET('Water Data'!$H$28,0,10*ROW('Water Data'!H110)))</f>
        <v/>
      </c>
      <c r="CG116" s="277" t="str">
        <f ca="true">+IF(OFFSET('Water Data'!$H$29,0,10*ROW('Water Data'!H110))="","",OFFSET('Water Data'!$H$29,0,10*ROW('Water Data'!H110)))</f>
        <v/>
      </c>
      <c r="CH116" s="277" t="str">
        <f ca="true">+IF(OFFSET('Water Data'!$I$27,0,10*ROW('Water Data'!I110))="","",OFFSET('Water Data'!$I$27,0,10*ROW('Water Data'!I110)))</f>
        <v/>
      </c>
      <c r="CI116" s="277" t="str">
        <f ca="true">+IF(OFFSET('Water Data'!$I$28,0,10*ROW('Water Data'!I110))="","",OFFSET('Water Data'!$I$28,0,10*ROW('Water Data'!I110)))</f>
        <v/>
      </c>
      <c r="CJ116" s="277" t="str">
        <f ca="true">+IF(OFFSET('Water Data'!$I$29,0,10*ROW('Water Data'!I110))="","",OFFSET('Water Data'!$I$29,0,10*ROW('Water Data'!I110)))</f>
        <v/>
      </c>
      <c r="CK116" s="277" t="str">
        <f ca="true">+IF(OFFSET('Sanitation Data'!$D$28,0,10*ROW('Sanitation Data'!D110))="","",OFFSET('Sanitation Data'!$D$28,0,10*ROW('Sanitation Data'!D110)))</f>
        <v/>
      </c>
      <c r="CL116" s="277" t="str">
        <f ca="true">+IF(OFFSET('Sanitation Data'!$D$29,0,10*ROW('Sanitation Data'!D110))="","",OFFSET('Sanitation Data'!$D$29,0,10*ROW('Sanitation Data'!D110)))</f>
        <v/>
      </c>
      <c r="CM116" s="277" t="str">
        <f ca="true">+IF(OFFSET('Sanitation Data'!$D$30,0,10*ROW('Sanitation Data'!D110))="","",OFFSET('Sanitation Data'!$D$30,0,10*ROW('Sanitation Data'!D110)))</f>
        <v/>
      </c>
      <c r="CN116" s="277" t="str">
        <f ca="true">+IF(OFFSET('Sanitation Data'!$D$31,0,10*ROW('Sanitation Data'!D110))="","",OFFSET('Sanitation Data'!$D$31,0,10*ROW('Sanitation Data'!D110)))</f>
        <v/>
      </c>
      <c r="CO116" s="277" t="str">
        <f ca="true">+IF(OFFSET('Sanitation Data'!$D$32,0,10*ROW('Sanitation Data'!D110))="","",OFFSET('Sanitation Data'!$D$32,0,10*ROW('Sanitation Data'!D110)))</f>
        <v/>
      </c>
      <c r="CP116" s="277" t="str">
        <f ca="true">+IF(OFFSET('Sanitation Data'!$E$28,0,10*ROW('Sanitation Data'!E110))="","",OFFSET('Sanitation Data'!$E$28,0,10*ROW('Sanitation Data'!E110)))</f>
        <v/>
      </c>
      <c r="CQ116" s="277" t="str">
        <f ca="true">+IF(OFFSET('Sanitation Data'!$E$29,0,10*ROW('Sanitation Data'!E110))="","",OFFSET('Sanitation Data'!$E$29,0,10*ROW('Sanitation Data'!E110)))</f>
        <v/>
      </c>
      <c r="CR116" s="277" t="str">
        <f ca="true">+IF(OFFSET('Sanitation Data'!$E$30,0,10*ROW('Sanitation Data'!E110))="","",OFFSET('Sanitation Data'!$E$30,0,10*ROW('Sanitation Data'!E110)))</f>
        <v/>
      </c>
      <c r="CS116" s="277" t="str">
        <f ca="true">+IF(OFFSET('Sanitation Data'!$E$31,0,10*ROW('Sanitation Data'!E110))="","",OFFSET('Sanitation Data'!$E$31,0,10*ROW('Sanitation Data'!E110)))</f>
        <v/>
      </c>
      <c r="CT116" s="277" t="str">
        <f ca="true">+IF(OFFSET('Sanitation Data'!$E$32,0,10*ROW('Sanitation Data'!E110))="","",OFFSET('Sanitation Data'!$E$32,0,10*ROW('Sanitation Data'!E110)))</f>
        <v/>
      </c>
      <c r="CU116" s="277" t="str">
        <f ca="true">+IF(OFFSET('Sanitation Data'!$F$28,0,10*ROW('Sanitation Data'!F110))="","",OFFSET('Sanitation Data'!$F$28,0,10*ROW('Sanitation Data'!F110)))</f>
        <v/>
      </c>
      <c r="CV116" s="277" t="str">
        <f ca="true">+IF(OFFSET('Sanitation Data'!$F$29,0,10*ROW('Sanitation Data'!F110))="","",OFFSET('Sanitation Data'!$F$29,0,10*ROW('Sanitation Data'!F110)))</f>
        <v/>
      </c>
      <c r="CW116" s="277" t="str">
        <f ca="true">+IF(OFFSET('Sanitation Data'!$F$30,0,10*ROW('Sanitation Data'!F110))="","",OFFSET('Sanitation Data'!$F$30,0,10*ROW('Sanitation Data'!F110)))</f>
        <v/>
      </c>
      <c r="CX116" s="277" t="str">
        <f ca="true">+IF(OFFSET('Sanitation Data'!$F$31,0,10*ROW('Sanitation Data'!F110))="","",OFFSET('Sanitation Data'!$F$31,0,10*ROW('Sanitation Data'!F110)))</f>
        <v/>
      </c>
      <c r="CY116" s="277" t="str">
        <f ca="true">+IF(OFFSET('Sanitation Data'!$F$32,0,10*ROW('Sanitation Data'!F110))="","",OFFSET('Sanitation Data'!$F$32,0,10*ROW('Sanitation Data'!F110)))</f>
        <v/>
      </c>
      <c r="CZ116" s="277" t="str">
        <f ca="true">+IF(OFFSET('Sanitation Data'!$G$28,0,10*ROW('Sanitation Data'!G110))="","",OFFSET('Sanitation Data'!$G$28,0,10*ROW('Sanitation Data'!G110)))</f>
        <v/>
      </c>
      <c r="DA116" s="277" t="str">
        <f ca="true">+IF(OFFSET('Sanitation Data'!$G$29,0,10*ROW('Sanitation Data'!G110))="","",OFFSET('Sanitation Data'!$G$29,0,10*ROW('Sanitation Data'!G110)))</f>
        <v/>
      </c>
      <c r="DB116" s="277" t="str">
        <f ca="true">+IF(OFFSET('Sanitation Data'!$G$30,0,10*ROW('Sanitation Data'!G110))="","",OFFSET('Sanitation Data'!$G$30,0,10*ROW('Sanitation Data'!G110)))</f>
        <v/>
      </c>
      <c r="DC116" s="277" t="str">
        <f ca="true">+IF(OFFSET('Sanitation Data'!$G$31,0,10*ROW('Sanitation Data'!G110))="","",OFFSET('Sanitation Data'!$G$31,0,10*ROW('Sanitation Data'!G110)))</f>
        <v/>
      </c>
      <c r="DD116" s="277" t="str">
        <f ca="true">+IF(OFFSET('Sanitation Data'!$G$32,0,10*ROW('Sanitation Data'!G110))="","",OFFSET('Sanitation Data'!$G$32,0,10*ROW('Sanitation Data'!G110)))</f>
        <v/>
      </c>
      <c r="DE116" s="277" t="str">
        <f ca="true">+IF(OFFSET('Sanitation Data'!$H$28,0,10*ROW('Sanitation Data'!H110))="","",OFFSET('Sanitation Data'!$H$28,0,10*ROW('Sanitation Data'!H110)))</f>
        <v/>
      </c>
      <c r="DF116" s="277" t="str">
        <f ca="true">+IF(OFFSET('Sanitation Data'!$H$29,0,10*ROW('Sanitation Data'!H110))="","",OFFSET('Sanitation Data'!$H$29,0,10*ROW('Sanitation Data'!H110)))</f>
        <v/>
      </c>
      <c r="DG116" s="277" t="str">
        <f ca="true">+IF(OFFSET('Sanitation Data'!$H$30,0,10*ROW('Sanitation Data'!H110))="","",OFFSET('Sanitation Data'!$H$30,0,10*ROW('Sanitation Data'!H110)))</f>
        <v/>
      </c>
      <c r="DH116" s="277" t="str">
        <f ca="true">+IF(OFFSET('Sanitation Data'!$H$31,0,10*ROW('Sanitation Data'!H110))="","",OFFSET('Sanitation Data'!$H$31,0,10*ROW('Sanitation Data'!H110)))</f>
        <v/>
      </c>
      <c r="DI116" s="277" t="str">
        <f ca="true">+IF(OFFSET('Sanitation Data'!$H$32,0,10*ROW('Sanitation Data'!H110))="","",OFFSET('Sanitation Data'!$H$32,0,10*ROW('Sanitation Data'!H110)))</f>
        <v/>
      </c>
      <c r="DJ116" s="277" t="str">
        <f ca="true">+IF(OFFSET('Sanitation Data'!$I$28,0,10*ROW('Sanitation Data'!I110))="","",OFFSET('Sanitation Data'!$I$28,0,10*ROW('Sanitation Data'!I110)))</f>
        <v/>
      </c>
      <c r="DK116" s="277" t="str">
        <f ca="true">+IF(OFFSET('Sanitation Data'!$I$29,0,10*ROW('Sanitation Data'!I110))="","",OFFSET('Sanitation Data'!$I$29,0,10*ROW('Sanitation Data'!I110)))</f>
        <v/>
      </c>
      <c r="DL116" s="277" t="str">
        <f ca="true">+IF(OFFSET('Sanitation Data'!$I$30,0,10*ROW('Sanitation Data'!I110))="","",OFFSET('Sanitation Data'!$I$30,0,10*ROW('Sanitation Data'!I110)))</f>
        <v/>
      </c>
      <c r="DM116" s="277" t="str">
        <f ca="true">+IF(OFFSET('Sanitation Data'!$I$31,0,10*ROW('Sanitation Data'!I110))="","",OFFSET('Sanitation Data'!$I$31,0,10*ROW('Sanitation Data'!I110)))</f>
        <v/>
      </c>
      <c r="DN116" s="277" t="str">
        <f ca="true">+IF(OFFSET('Sanitation Data'!$I$32,0,10*ROW('Sanitation Data'!I110))="","",OFFSET('Sanitation Data'!$I$32,0,10*ROW('Sanitation Data'!I110)))</f>
        <v/>
      </c>
      <c r="DO116" s="277" t="str">
        <f ca="true">+IF(OFFSET('Hygiene Data'!$D$11,0,10*ROW('Hygiene Data'!D110))="","",OFFSET('Hygiene Data'!$D$11,0,10*ROW('Hygiene Data'!D110)))</f>
        <v/>
      </c>
      <c r="DP116" s="277" t="str">
        <f ca="true">+IF(OFFSET('Hygiene Data'!$D$12,0,10*ROW('Hygiene Data'!D110))="","",OFFSET('Hygiene Data'!$D$12,0,10*ROW('Hygiene Data'!D110)))</f>
        <v/>
      </c>
      <c r="DQ116" s="277" t="str">
        <f ca="true">+IF(OFFSET('Hygiene Data'!$D$13,0,10*ROW('Hygiene Data'!D110))="","",OFFSET('Hygiene Data'!$D$13,0,10*ROW('Hygiene Data'!D110)))</f>
        <v/>
      </c>
      <c r="DR116" s="277" t="str">
        <f ca="true">+IF(OFFSET('Hygiene Data'!$E$11,0,10*ROW('Hygiene Data'!E110))="","",OFFSET('Hygiene Data'!$E$11,0,10*ROW('Hygiene Data'!E110)))</f>
        <v/>
      </c>
      <c r="DS116" s="277" t="str">
        <f ca="true">+IF(OFFSET('Hygiene Data'!$E$12,0,10*ROW('Hygiene Data'!E110))="","",OFFSET('Hygiene Data'!$E$12,0,10*ROW('Hygiene Data'!E110)))</f>
        <v/>
      </c>
      <c r="DT116" s="277" t="str">
        <f ca="true">+IF(OFFSET('Hygiene Data'!$E$13,0,10*ROW('Hygiene Data'!E110))="","",OFFSET('Hygiene Data'!$E$13,0,10*ROW('Hygiene Data'!E110)))</f>
        <v/>
      </c>
      <c r="DU116" s="277" t="str">
        <f ca="true">+IF(OFFSET('Hygiene Data'!$F$11,0,10*ROW('Hygiene Data'!F110))="","",OFFSET('Hygiene Data'!$F$11,0,10*ROW('Hygiene Data'!F110)))</f>
        <v/>
      </c>
      <c r="DV116" s="277" t="str">
        <f ca="true">+IF(OFFSET('Hygiene Data'!$F$12,0,10*ROW('Hygiene Data'!F110))="","",OFFSET('Hygiene Data'!$F$12,0,10*ROW('Hygiene Data'!F110)))</f>
        <v/>
      </c>
      <c r="DW116" s="277" t="str">
        <f ca="true">+IF(OFFSET('Hygiene Data'!$F$13,0,10*ROW('Hygiene Data'!F110))="","",OFFSET('Hygiene Data'!$F$13,0,10*ROW('Hygiene Data'!F110)))</f>
        <v/>
      </c>
      <c r="DX116" s="277" t="str">
        <f ca="true">+IF(OFFSET('Hygiene Data'!$G$11,0,10*ROW('Hygiene Data'!G110))="","",OFFSET('Hygiene Data'!$G$11,0,10*ROW('Hygiene Data'!G110)))</f>
        <v/>
      </c>
      <c r="DY116" s="277" t="str">
        <f ca="true">+IF(OFFSET('Hygiene Data'!$G$12,0,10*ROW('Hygiene Data'!G110))="","",OFFSET('Hygiene Data'!$G$12,0,10*ROW('Hygiene Data'!G110)))</f>
        <v/>
      </c>
      <c r="DZ116" s="277" t="str">
        <f ca="true">+IF(OFFSET('Hygiene Data'!$G$13,0,10*ROW('Hygiene Data'!G110))="","",OFFSET('Hygiene Data'!$G$13,0,10*ROW('Hygiene Data'!G110)))</f>
        <v/>
      </c>
      <c r="EA116" s="277" t="str">
        <f ca="true">+IF(OFFSET('Hygiene Data'!$H$11,0,10*ROW('Hygiene Data'!H110))="","",OFFSET('Hygiene Data'!$H$11,0,10*ROW('Hygiene Data'!H110)))</f>
        <v/>
      </c>
      <c r="EB116" s="277" t="str">
        <f ca="true">+IF(OFFSET('Hygiene Data'!$H$12,0,10*ROW('Hygiene Data'!H110))="","",OFFSET('Hygiene Data'!$H$12,0,10*ROW('Hygiene Data'!H110)))</f>
        <v/>
      </c>
      <c r="EC116" s="277" t="str">
        <f ca="true">+IF(OFFSET('Hygiene Data'!$H$13,0,10*ROW('Hygiene Data'!H110))="","",OFFSET('Hygiene Data'!$H$13,0,10*ROW('Hygiene Data'!H110)))</f>
        <v/>
      </c>
      <c r="ED116" s="277" t="str">
        <f ca="true">+IF(OFFSET('Hygiene Data'!$I$11,0,10*ROW('Hygiene Data'!I110))="","",OFFSET('Hygiene Data'!$I$11,0,10*ROW('Hygiene Data'!I110)))</f>
        <v/>
      </c>
      <c r="EE116" s="277" t="str">
        <f ca="true">+IF(OFFSET('Hygiene Data'!$I$12,0,10*ROW('Hygiene Data'!I110))="","",OFFSET('Hygiene Data'!$I$12,0,10*ROW('Hygiene Data'!I110)))</f>
        <v/>
      </c>
      <c r="EF116" s="277"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3"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7"/>
      <c r="BS117" s="277" t="str">
        <f ca="true">+IF(OFFSET('Water Data'!$D$27,0,10*ROW('Water Data'!D111))="","",OFFSET('Water Data'!$D$27,0,10*ROW('Water Data'!D111)))</f>
        <v/>
      </c>
      <c r="BT117" s="277" t="str">
        <f ca="true">+IF(OFFSET('Water Data'!$D$28,0,10*ROW('Water Data'!D111))="","",OFFSET('Water Data'!$D$28,0,10*ROW('Water Data'!D111)))</f>
        <v/>
      </c>
      <c r="BU117" s="277" t="str">
        <f ca="true">+IF(OFFSET('Water Data'!$D$29,0,10*ROW('Water Data'!D111))="","",OFFSET('Water Data'!$D$29,0,10*ROW('Water Data'!D111)))</f>
        <v/>
      </c>
      <c r="BV117" s="277" t="str">
        <f ca="true">+IF(OFFSET('Water Data'!$E$27,0,10*ROW('Water Data'!E111))="","",OFFSET('Water Data'!$E$27,0,10*ROW('Water Data'!E111)))</f>
        <v/>
      </c>
      <c r="BW117" s="277" t="str">
        <f ca="true">+IF(OFFSET('Water Data'!$E$28,0,10*ROW('Water Data'!E111))="","",OFFSET('Water Data'!$E$28,0,10*ROW('Water Data'!E111)))</f>
        <v/>
      </c>
      <c r="BX117" s="277" t="str">
        <f ca="true">+IF(OFFSET('Water Data'!$E$29,0,10*ROW('Water Data'!E111))="","",OFFSET('Water Data'!$E$29,0,10*ROW('Water Data'!E111)))</f>
        <v/>
      </c>
      <c r="BY117" s="277" t="str">
        <f ca="true">+IF(OFFSET('Water Data'!$F$27,0,10*ROW('Water Data'!F111))="","",OFFSET('Water Data'!$F$27,0,10*ROW('Water Data'!F111)))</f>
        <v/>
      </c>
      <c r="BZ117" s="277" t="str">
        <f ca="true">+IF(OFFSET('Water Data'!$F$28,0,10*ROW('Water Data'!F111))="","",OFFSET('Water Data'!$F$28,0,10*ROW('Water Data'!F111)))</f>
        <v/>
      </c>
      <c r="CA117" s="277" t="str">
        <f ca="true">+IF(OFFSET('Water Data'!$F$29,0,10*ROW('Water Data'!F111))="","",OFFSET('Water Data'!$F$29,0,10*ROW('Water Data'!F111)))</f>
        <v/>
      </c>
      <c r="CB117" s="277" t="str">
        <f ca="true">+IF(OFFSET('Water Data'!$G$27,0,10*ROW('Water Data'!G111))="","",OFFSET('Water Data'!$G$27,0,10*ROW('Water Data'!G111)))</f>
        <v/>
      </c>
      <c r="CC117" s="277" t="str">
        <f ca="true">+IF(OFFSET('Water Data'!$G$28,0,10*ROW('Water Data'!G111))="","",OFFSET('Water Data'!$G$28,0,10*ROW('Water Data'!G111)))</f>
        <v/>
      </c>
      <c r="CD117" s="277" t="str">
        <f ca="true">+IF(OFFSET('Water Data'!$G$29,0,10*ROW('Water Data'!G111))="","",OFFSET('Water Data'!$G$29,0,10*ROW('Water Data'!G111)))</f>
        <v/>
      </c>
      <c r="CE117" s="277" t="str">
        <f ca="true">+IF(OFFSET('Water Data'!$H$27,0,10*ROW('Water Data'!H111))="","",OFFSET('Water Data'!$H$27,0,10*ROW('Water Data'!H111)))</f>
        <v/>
      </c>
      <c r="CF117" s="277" t="str">
        <f ca="true">+IF(OFFSET('Water Data'!$H$28,0,10*ROW('Water Data'!H111))="","",OFFSET('Water Data'!$H$28,0,10*ROW('Water Data'!H111)))</f>
        <v/>
      </c>
      <c r="CG117" s="277" t="str">
        <f ca="true">+IF(OFFSET('Water Data'!$H$29,0,10*ROW('Water Data'!H111))="","",OFFSET('Water Data'!$H$29,0,10*ROW('Water Data'!H111)))</f>
        <v/>
      </c>
      <c r="CH117" s="277" t="str">
        <f ca="true">+IF(OFFSET('Water Data'!$I$27,0,10*ROW('Water Data'!I111))="","",OFFSET('Water Data'!$I$27,0,10*ROW('Water Data'!I111)))</f>
        <v/>
      </c>
      <c r="CI117" s="277" t="str">
        <f ca="true">+IF(OFFSET('Water Data'!$I$28,0,10*ROW('Water Data'!I111))="","",OFFSET('Water Data'!$I$28,0,10*ROW('Water Data'!I111)))</f>
        <v/>
      </c>
      <c r="CJ117" s="277" t="str">
        <f ca="true">+IF(OFFSET('Water Data'!$I$29,0,10*ROW('Water Data'!I111))="","",OFFSET('Water Data'!$I$29,0,10*ROW('Water Data'!I111)))</f>
        <v/>
      </c>
      <c r="CK117" s="277" t="str">
        <f ca="true">+IF(OFFSET('Sanitation Data'!$D$28,0,10*ROW('Sanitation Data'!D111))="","",OFFSET('Sanitation Data'!$D$28,0,10*ROW('Sanitation Data'!D111)))</f>
        <v/>
      </c>
      <c r="CL117" s="277" t="str">
        <f ca="true">+IF(OFFSET('Sanitation Data'!$D$29,0,10*ROW('Sanitation Data'!D111))="","",OFFSET('Sanitation Data'!$D$29,0,10*ROW('Sanitation Data'!D111)))</f>
        <v/>
      </c>
      <c r="CM117" s="277" t="str">
        <f ca="true">+IF(OFFSET('Sanitation Data'!$D$30,0,10*ROW('Sanitation Data'!D111))="","",OFFSET('Sanitation Data'!$D$30,0,10*ROW('Sanitation Data'!D111)))</f>
        <v/>
      </c>
      <c r="CN117" s="277" t="str">
        <f ca="true">+IF(OFFSET('Sanitation Data'!$D$31,0,10*ROW('Sanitation Data'!D111))="","",OFFSET('Sanitation Data'!$D$31,0,10*ROW('Sanitation Data'!D111)))</f>
        <v/>
      </c>
      <c r="CO117" s="277" t="str">
        <f ca="true">+IF(OFFSET('Sanitation Data'!$D$32,0,10*ROW('Sanitation Data'!D111))="","",OFFSET('Sanitation Data'!$D$32,0,10*ROW('Sanitation Data'!D111)))</f>
        <v/>
      </c>
      <c r="CP117" s="277" t="str">
        <f ca="true">+IF(OFFSET('Sanitation Data'!$E$28,0,10*ROW('Sanitation Data'!E111))="","",OFFSET('Sanitation Data'!$E$28,0,10*ROW('Sanitation Data'!E111)))</f>
        <v/>
      </c>
      <c r="CQ117" s="277" t="str">
        <f ca="true">+IF(OFFSET('Sanitation Data'!$E$29,0,10*ROW('Sanitation Data'!E111))="","",OFFSET('Sanitation Data'!$E$29,0,10*ROW('Sanitation Data'!E111)))</f>
        <v/>
      </c>
      <c r="CR117" s="277" t="str">
        <f ca="true">+IF(OFFSET('Sanitation Data'!$E$30,0,10*ROW('Sanitation Data'!E111))="","",OFFSET('Sanitation Data'!$E$30,0,10*ROW('Sanitation Data'!E111)))</f>
        <v/>
      </c>
      <c r="CS117" s="277" t="str">
        <f ca="true">+IF(OFFSET('Sanitation Data'!$E$31,0,10*ROW('Sanitation Data'!E111))="","",OFFSET('Sanitation Data'!$E$31,0,10*ROW('Sanitation Data'!E111)))</f>
        <v/>
      </c>
      <c r="CT117" s="277" t="str">
        <f ca="true">+IF(OFFSET('Sanitation Data'!$E$32,0,10*ROW('Sanitation Data'!E111))="","",OFFSET('Sanitation Data'!$E$32,0,10*ROW('Sanitation Data'!E111)))</f>
        <v/>
      </c>
      <c r="CU117" s="277" t="str">
        <f ca="true">+IF(OFFSET('Sanitation Data'!$F$28,0,10*ROW('Sanitation Data'!F111))="","",OFFSET('Sanitation Data'!$F$28,0,10*ROW('Sanitation Data'!F111)))</f>
        <v/>
      </c>
      <c r="CV117" s="277" t="str">
        <f ca="true">+IF(OFFSET('Sanitation Data'!$F$29,0,10*ROW('Sanitation Data'!F111))="","",OFFSET('Sanitation Data'!$F$29,0,10*ROW('Sanitation Data'!F111)))</f>
        <v/>
      </c>
      <c r="CW117" s="277" t="str">
        <f ca="true">+IF(OFFSET('Sanitation Data'!$F$30,0,10*ROW('Sanitation Data'!F111))="","",OFFSET('Sanitation Data'!$F$30,0,10*ROW('Sanitation Data'!F111)))</f>
        <v/>
      </c>
      <c r="CX117" s="277" t="str">
        <f ca="true">+IF(OFFSET('Sanitation Data'!$F$31,0,10*ROW('Sanitation Data'!F111))="","",OFFSET('Sanitation Data'!$F$31,0,10*ROW('Sanitation Data'!F111)))</f>
        <v/>
      </c>
      <c r="CY117" s="277" t="str">
        <f ca="true">+IF(OFFSET('Sanitation Data'!$F$32,0,10*ROW('Sanitation Data'!F111))="","",OFFSET('Sanitation Data'!$F$32,0,10*ROW('Sanitation Data'!F111)))</f>
        <v/>
      </c>
      <c r="CZ117" s="277" t="str">
        <f ca="true">+IF(OFFSET('Sanitation Data'!$G$28,0,10*ROW('Sanitation Data'!G111))="","",OFFSET('Sanitation Data'!$G$28,0,10*ROW('Sanitation Data'!G111)))</f>
        <v/>
      </c>
      <c r="DA117" s="277" t="str">
        <f ca="true">+IF(OFFSET('Sanitation Data'!$G$29,0,10*ROW('Sanitation Data'!G111))="","",OFFSET('Sanitation Data'!$G$29,0,10*ROW('Sanitation Data'!G111)))</f>
        <v/>
      </c>
      <c r="DB117" s="277" t="str">
        <f ca="true">+IF(OFFSET('Sanitation Data'!$G$30,0,10*ROW('Sanitation Data'!G111))="","",OFFSET('Sanitation Data'!$G$30,0,10*ROW('Sanitation Data'!G111)))</f>
        <v/>
      </c>
      <c r="DC117" s="277" t="str">
        <f ca="true">+IF(OFFSET('Sanitation Data'!$G$31,0,10*ROW('Sanitation Data'!G111))="","",OFFSET('Sanitation Data'!$G$31,0,10*ROW('Sanitation Data'!G111)))</f>
        <v/>
      </c>
      <c r="DD117" s="277" t="str">
        <f ca="true">+IF(OFFSET('Sanitation Data'!$G$32,0,10*ROW('Sanitation Data'!G111))="","",OFFSET('Sanitation Data'!$G$32,0,10*ROW('Sanitation Data'!G111)))</f>
        <v/>
      </c>
      <c r="DE117" s="277" t="str">
        <f ca="true">+IF(OFFSET('Sanitation Data'!$H$28,0,10*ROW('Sanitation Data'!H111))="","",OFFSET('Sanitation Data'!$H$28,0,10*ROW('Sanitation Data'!H111)))</f>
        <v/>
      </c>
      <c r="DF117" s="277" t="str">
        <f ca="true">+IF(OFFSET('Sanitation Data'!$H$29,0,10*ROW('Sanitation Data'!H111))="","",OFFSET('Sanitation Data'!$H$29,0,10*ROW('Sanitation Data'!H111)))</f>
        <v/>
      </c>
      <c r="DG117" s="277" t="str">
        <f ca="true">+IF(OFFSET('Sanitation Data'!$H$30,0,10*ROW('Sanitation Data'!H111))="","",OFFSET('Sanitation Data'!$H$30,0,10*ROW('Sanitation Data'!H111)))</f>
        <v/>
      </c>
      <c r="DH117" s="277" t="str">
        <f ca="true">+IF(OFFSET('Sanitation Data'!$H$31,0,10*ROW('Sanitation Data'!H111))="","",OFFSET('Sanitation Data'!$H$31,0,10*ROW('Sanitation Data'!H111)))</f>
        <v/>
      </c>
      <c r="DI117" s="277" t="str">
        <f ca="true">+IF(OFFSET('Sanitation Data'!$H$32,0,10*ROW('Sanitation Data'!H111))="","",OFFSET('Sanitation Data'!$H$32,0,10*ROW('Sanitation Data'!H111)))</f>
        <v/>
      </c>
      <c r="DJ117" s="277" t="str">
        <f ca="true">+IF(OFFSET('Sanitation Data'!$I$28,0,10*ROW('Sanitation Data'!I111))="","",OFFSET('Sanitation Data'!$I$28,0,10*ROW('Sanitation Data'!I111)))</f>
        <v/>
      </c>
      <c r="DK117" s="277" t="str">
        <f ca="true">+IF(OFFSET('Sanitation Data'!$I$29,0,10*ROW('Sanitation Data'!I111))="","",OFFSET('Sanitation Data'!$I$29,0,10*ROW('Sanitation Data'!I111)))</f>
        <v/>
      </c>
      <c r="DL117" s="277" t="str">
        <f ca="true">+IF(OFFSET('Sanitation Data'!$I$30,0,10*ROW('Sanitation Data'!I111))="","",OFFSET('Sanitation Data'!$I$30,0,10*ROW('Sanitation Data'!I111)))</f>
        <v/>
      </c>
      <c r="DM117" s="277" t="str">
        <f ca="true">+IF(OFFSET('Sanitation Data'!$I$31,0,10*ROW('Sanitation Data'!I111))="","",OFFSET('Sanitation Data'!$I$31,0,10*ROW('Sanitation Data'!I111)))</f>
        <v/>
      </c>
      <c r="DN117" s="277" t="str">
        <f ca="true">+IF(OFFSET('Sanitation Data'!$I$32,0,10*ROW('Sanitation Data'!I111))="","",OFFSET('Sanitation Data'!$I$32,0,10*ROW('Sanitation Data'!I111)))</f>
        <v/>
      </c>
      <c r="DO117" s="277" t="str">
        <f ca="true">+IF(OFFSET('Hygiene Data'!$D$11,0,10*ROW('Hygiene Data'!D111))="","",OFFSET('Hygiene Data'!$D$11,0,10*ROW('Hygiene Data'!D111)))</f>
        <v/>
      </c>
      <c r="DP117" s="277" t="str">
        <f ca="true">+IF(OFFSET('Hygiene Data'!$D$12,0,10*ROW('Hygiene Data'!D111))="","",OFFSET('Hygiene Data'!$D$12,0,10*ROW('Hygiene Data'!D111)))</f>
        <v/>
      </c>
      <c r="DQ117" s="277" t="str">
        <f ca="true">+IF(OFFSET('Hygiene Data'!$D$13,0,10*ROW('Hygiene Data'!D111))="","",OFFSET('Hygiene Data'!$D$13,0,10*ROW('Hygiene Data'!D111)))</f>
        <v/>
      </c>
      <c r="DR117" s="277" t="str">
        <f ca="true">+IF(OFFSET('Hygiene Data'!$E$11,0,10*ROW('Hygiene Data'!E111))="","",OFFSET('Hygiene Data'!$E$11,0,10*ROW('Hygiene Data'!E111)))</f>
        <v/>
      </c>
      <c r="DS117" s="277" t="str">
        <f ca="true">+IF(OFFSET('Hygiene Data'!$E$12,0,10*ROW('Hygiene Data'!E111))="","",OFFSET('Hygiene Data'!$E$12,0,10*ROW('Hygiene Data'!E111)))</f>
        <v/>
      </c>
      <c r="DT117" s="277" t="str">
        <f ca="true">+IF(OFFSET('Hygiene Data'!$E$13,0,10*ROW('Hygiene Data'!E111))="","",OFFSET('Hygiene Data'!$E$13,0,10*ROW('Hygiene Data'!E111)))</f>
        <v/>
      </c>
      <c r="DU117" s="277" t="str">
        <f ca="true">+IF(OFFSET('Hygiene Data'!$F$11,0,10*ROW('Hygiene Data'!F111))="","",OFFSET('Hygiene Data'!$F$11,0,10*ROW('Hygiene Data'!F111)))</f>
        <v/>
      </c>
      <c r="DV117" s="277" t="str">
        <f ca="true">+IF(OFFSET('Hygiene Data'!$F$12,0,10*ROW('Hygiene Data'!F111))="","",OFFSET('Hygiene Data'!$F$12,0,10*ROW('Hygiene Data'!F111)))</f>
        <v/>
      </c>
      <c r="DW117" s="277" t="str">
        <f ca="true">+IF(OFFSET('Hygiene Data'!$F$13,0,10*ROW('Hygiene Data'!F111))="","",OFFSET('Hygiene Data'!$F$13,0,10*ROW('Hygiene Data'!F111)))</f>
        <v/>
      </c>
      <c r="DX117" s="277" t="str">
        <f ca="true">+IF(OFFSET('Hygiene Data'!$G$11,0,10*ROW('Hygiene Data'!G111))="","",OFFSET('Hygiene Data'!$G$11,0,10*ROW('Hygiene Data'!G111)))</f>
        <v/>
      </c>
      <c r="DY117" s="277" t="str">
        <f ca="true">+IF(OFFSET('Hygiene Data'!$G$12,0,10*ROW('Hygiene Data'!G111))="","",OFFSET('Hygiene Data'!$G$12,0,10*ROW('Hygiene Data'!G111)))</f>
        <v/>
      </c>
      <c r="DZ117" s="277" t="str">
        <f ca="true">+IF(OFFSET('Hygiene Data'!$G$13,0,10*ROW('Hygiene Data'!G111))="","",OFFSET('Hygiene Data'!$G$13,0,10*ROW('Hygiene Data'!G111)))</f>
        <v/>
      </c>
      <c r="EA117" s="277" t="str">
        <f ca="true">+IF(OFFSET('Hygiene Data'!$H$11,0,10*ROW('Hygiene Data'!H111))="","",OFFSET('Hygiene Data'!$H$11,0,10*ROW('Hygiene Data'!H111)))</f>
        <v/>
      </c>
      <c r="EB117" s="277" t="str">
        <f ca="true">+IF(OFFSET('Hygiene Data'!$H$12,0,10*ROW('Hygiene Data'!H111))="","",OFFSET('Hygiene Data'!$H$12,0,10*ROW('Hygiene Data'!H111)))</f>
        <v/>
      </c>
      <c r="EC117" s="277" t="str">
        <f ca="true">+IF(OFFSET('Hygiene Data'!$H$13,0,10*ROW('Hygiene Data'!H111))="","",OFFSET('Hygiene Data'!$H$13,0,10*ROW('Hygiene Data'!H111)))</f>
        <v/>
      </c>
      <c r="ED117" s="277" t="str">
        <f ca="true">+IF(OFFSET('Hygiene Data'!$I$11,0,10*ROW('Hygiene Data'!I111))="","",OFFSET('Hygiene Data'!$I$11,0,10*ROW('Hygiene Data'!I111)))</f>
        <v/>
      </c>
      <c r="EE117" s="277" t="str">
        <f ca="true">+IF(OFFSET('Hygiene Data'!$I$12,0,10*ROW('Hygiene Data'!I111))="","",OFFSET('Hygiene Data'!$I$12,0,10*ROW('Hygiene Data'!I111)))</f>
        <v/>
      </c>
      <c r="EF117" s="277"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3"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7"/>
      <c r="BS118" s="277" t="str">
        <f ca="true">+IF(OFFSET('Water Data'!$D$27,0,10*ROW('Water Data'!D112))="","",OFFSET('Water Data'!$D$27,0,10*ROW('Water Data'!D112)))</f>
        <v/>
      </c>
      <c r="BT118" s="277" t="str">
        <f ca="true">+IF(OFFSET('Water Data'!$D$28,0,10*ROW('Water Data'!D112))="","",OFFSET('Water Data'!$D$28,0,10*ROW('Water Data'!D112)))</f>
        <v/>
      </c>
      <c r="BU118" s="277" t="str">
        <f ca="true">+IF(OFFSET('Water Data'!$D$29,0,10*ROW('Water Data'!D112))="","",OFFSET('Water Data'!$D$29,0,10*ROW('Water Data'!D112)))</f>
        <v/>
      </c>
      <c r="BV118" s="277" t="str">
        <f ca="true">+IF(OFFSET('Water Data'!$E$27,0,10*ROW('Water Data'!E112))="","",OFFSET('Water Data'!$E$27,0,10*ROW('Water Data'!E112)))</f>
        <v/>
      </c>
      <c r="BW118" s="277" t="str">
        <f ca="true">+IF(OFFSET('Water Data'!$E$28,0,10*ROW('Water Data'!E112))="","",OFFSET('Water Data'!$E$28,0,10*ROW('Water Data'!E112)))</f>
        <v/>
      </c>
      <c r="BX118" s="277" t="str">
        <f ca="true">+IF(OFFSET('Water Data'!$E$29,0,10*ROW('Water Data'!E112))="","",OFFSET('Water Data'!$E$29,0,10*ROW('Water Data'!E112)))</f>
        <v/>
      </c>
      <c r="BY118" s="277" t="str">
        <f ca="true">+IF(OFFSET('Water Data'!$F$27,0,10*ROW('Water Data'!F112))="","",OFFSET('Water Data'!$F$27,0,10*ROW('Water Data'!F112)))</f>
        <v/>
      </c>
      <c r="BZ118" s="277" t="str">
        <f ca="true">+IF(OFFSET('Water Data'!$F$28,0,10*ROW('Water Data'!F112))="","",OFFSET('Water Data'!$F$28,0,10*ROW('Water Data'!F112)))</f>
        <v/>
      </c>
      <c r="CA118" s="277" t="str">
        <f ca="true">+IF(OFFSET('Water Data'!$F$29,0,10*ROW('Water Data'!F112))="","",OFFSET('Water Data'!$F$29,0,10*ROW('Water Data'!F112)))</f>
        <v/>
      </c>
      <c r="CB118" s="277" t="str">
        <f ca="true">+IF(OFFSET('Water Data'!$G$27,0,10*ROW('Water Data'!G112))="","",OFFSET('Water Data'!$G$27,0,10*ROW('Water Data'!G112)))</f>
        <v/>
      </c>
      <c r="CC118" s="277" t="str">
        <f ca="true">+IF(OFFSET('Water Data'!$G$28,0,10*ROW('Water Data'!G112))="","",OFFSET('Water Data'!$G$28,0,10*ROW('Water Data'!G112)))</f>
        <v/>
      </c>
      <c r="CD118" s="277" t="str">
        <f ca="true">+IF(OFFSET('Water Data'!$G$29,0,10*ROW('Water Data'!G112))="","",OFFSET('Water Data'!$G$29,0,10*ROW('Water Data'!G112)))</f>
        <v/>
      </c>
      <c r="CE118" s="277" t="str">
        <f ca="true">+IF(OFFSET('Water Data'!$H$27,0,10*ROW('Water Data'!H112))="","",OFFSET('Water Data'!$H$27,0,10*ROW('Water Data'!H112)))</f>
        <v/>
      </c>
      <c r="CF118" s="277" t="str">
        <f ca="true">+IF(OFFSET('Water Data'!$H$28,0,10*ROW('Water Data'!H112))="","",OFFSET('Water Data'!$H$28,0,10*ROW('Water Data'!H112)))</f>
        <v/>
      </c>
      <c r="CG118" s="277" t="str">
        <f ca="true">+IF(OFFSET('Water Data'!$H$29,0,10*ROW('Water Data'!H112))="","",OFFSET('Water Data'!$H$29,0,10*ROW('Water Data'!H112)))</f>
        <v/>
      </c>
      <c r="CH118" s="277" t="str">
        <f ca="true">+IF(OFFSET('Water Data'!$I$27,0,10*ROW('Water Data'!I112))="","",OFFSET('Water Data'!$I$27,0,10*ROW('Water Data'!I112)))</f>
        <v/>
      </c>
      <c r="CI118" s="277" t="str">
        <f ca="true">+IF(OFFSET('Water Data'!$I$28,0,10*ROW('Water Data'!I112))="","",OFFSET('Water Data'!$I$28,0,10*ROW('Water Data'!I112)))</f>
        <v/>
      </c>
      <c r="CJ118" s="277" t="str">
        <f ca="true">+IF(OFFSET('Water Data'!$I$29,0,10*ROW('Water Data'!I112))="","",OFFSET('Water Data'!$I$29,0,10*ROW('Water Data'!I112)))</f>
        <v/>
      </c>
      <c r="CK118" s="277" t="str">
        <f ca="true">+IF(OFFSET('Sanitation Data'!$D$28,0,10*ROW('Sanitation Data'!D112))="","",OFFSET('Sanitation Data'!$D$28,0,10*ROW('Sanitation Data'!D112)))</f>
        <v/>
      </c>
      <c r="CL118" s="277" t="str">
        <f ca="true">+IF(OFFSET('Sanitation Data'!$D$29,0,10*ROW('Sanitation Data'!D112))="","",OFFSET('Sanitation Data'!$D$29,0,10*ROW('Sanitation Data'!D112)))</f>
        <v/>
      </c>
      <c r="CM118" s="277" t="str">
        <f ca="true">+IF(OFFSET('Sanitation Data'!$D$30,0,10*ROW('Sanitation Data'!D112))="","",OFFSET('Sanitation Data'!$D$30,0,10*ROW('Sanitation Data'!D112)))</f>
        <v/>
      </c>
      <c r="CN118" s="277" t="str">
        <f ca="true">+IF(OFFSET('Sanitation Data'!$D$31,0,10*ROW('Sanitation Data'!D112))="","",OFFSET('Sanitation Data'!$D$31,0,10*ROW('Sanitation Data'!D112)))</f>
        <v/>
      </c>
      <c r="CO118" s="277" t="str">
        <f ca="true">+IF(OFFSET('Sanitation Data'!$D$32,0,10*ROW('Sanitation Data'!D112))="","",OFFSET('Sanitation Data'!$D$32,0,10*ROW('Sanitation Data'!D112)))</f>
        <v/>
      </c>
      <c r="CP118" s="277" t="str">
        <f ca="true">+IF(OFFSET('Sanitation Data'!$E$28,0,10*ROW('Sanitation Data'!E112))="","",OFFSET('Sanitation Data'!$E$28,0,10*ROW('Sanitation Data'!E112)))</f>
        <v/>
      </c>
      <c r="CQ118" s="277" t="str">
        <f ca="true">+IF(OFFSET('Sanitation Data'!$E$29,0,10*ROW('Sanitation Data'!E112))="","",OFFSET('Sanitation Data'!$E$29,0,10*ROW('Sanitation Data'!E112)))</f>
        <v/>
      </c>
      <c r="CR118" s="277" t="str">
        <f ca="true">+IF(OFFSET('Sanitation Data'!$E$30,0,10*ROW('Sanitation Data'!E112))="","",OFFSET('Sanitation Data'!$E$30,0,10*ROW('Sanitation Data'!E112)))</f>
        <v/>
      </c>
      <c r="CS118" s="277" t="str">
        <f ca="true">+IF(OFFSET('Sanitation Data'!$E$31,0,10*ROW('Sanitation Data'!E112))="","",OFFSET('Sanitation Data'!$E$31,0,10*ROW('Sanitation Data'!E112)))</f>
        <v/>
      </c>
      <c r="CT118" s="277" t="str">
        <f ca="true">+IF(OFFSET('Sanitation Data'!$E$32,0,10*ROW('Sanitation Data'!E112))="","",OFFSET('Sanitation Data'!$E$32,0,10*ROW('Sanitation Data'!E112)))</f>
        <v/>
      </c>
      <c r="CU118" s="277" t="str">
        <f ca="true">+IF(OFFSET('Sanitation Data'!$F$28,0,10*ROW('Sanitation Data'!F112))="","",OFFSET('Sanitation Data'!$F$28,0,10*ROW('Sanitation Data'!F112)))</f>
        <v/>
      </c>
      <c r="CV118" s="277" t="str">
        <f ca="true">+IF(OFFSET('Sanitation Data'!$F$29,0,10*ROW('Sanitation Data'!F112))="","",OFFSET('Sanitation Data'!$F$29,0,10*ROW('Sanitation Data'!F112)))</f>
        <v/>
      </c>
      <c r="CW118" s="277" t="str">
        <f ca="true">+IF(OFFSET('Sanitation Data'!$F$30,0,10*ROW('Sanitation Data'!F112))="","",OFFSET('Sanitation Data'!$F$30,0,10*ROW('Sanitation Data'!F112)))</f>
        <v/>
      </c>
      <c r="CX118" s="277" t="str">
        <f ca="true">+IF(OFFSET('Sanitation Data'!$F$31,0,10*ROW('Sanitation Data'!F112))="","",OFFSET('Sanitation Data'!$F$31,0,10*ROW('Sanitation Data'!F112)))</f>
        <v/>
      </c>
      <c r="CY118" s="277" t="str">
        <f ca="true">+IF(OFFSET('Sanitation Data'!$F$32,0,10*ROW('Sanitation Data'!F112))="","",OFFSET('Sanitation Data'!$F$32,0,10*ROW('Sanitation Data'!F112)))</f>
        <v/>
      </c>
      <c r="CZ118" s="277" t="str">
        <f ca="true">+IF(OFFSET('Sanitation Data'!$G$28,0,10*ROW('Sanitation Data'!G112))="","",OFFSET('Sanitation Data'!$G$28,0,10*ROW('Sanitation Data'!G112)))</f>
        <v/>
      </c>
      <c r="DA118" s="277" t="str">
        <f ca="true">+IF(OFFSET('Sanitation Data'!$G$29,0,10*ROW('Sanitation Data'!G112))="","",OFFSET('Sanitation Data'!$G$29,0,10*ROW('Sanitation Data'!G112)))</f>
        <v/>
      </c>
      <c r="DB118" s="277" t="str">
        <f ca="true">+IF(OFFSET('Sanitation Data'!$G$30,0,10*ROW('Sanitation Data'!G112))="","",OFFSET('Sanitation Data'!$G$30,0,10*ROW('Sanitation Data'!G112)))</f>
        <v/>
      </c>
      <c r="DC118" s="277" t="str">
        <f ca="true">+IF(OFFSET('Sanitation Data'!$G$31,0,10*ROW('Sanitation Data'!G112))="","",OFFSET('Sanitation Data'!$G$31,0,10*ROW('Sanitation Data'!G112)))</f>
        <v/>
      </c>
      <c r="DD118" s="277" t="str">
        <f ca="true">+IF(OFFSET('Sanitation Data'!$G$32,0,10*ROW('Sanitation Data'!G112))="","",OFFSET('Sanitation Data'!$G$32,0,10*ROW('Sanitation Data'!G112)))</f>
        <v/>
      </c>
      <c r="DE118" s="277" t="str">
        <f ca="true">+IF(OFFSET('Sanitation Data'!$H$28,0,10*ROW('Sanitation Data'!H112))="","",OFFSET('Sanitation Data'!$H$28,0,10*ROW('Sanitation Data'!H112)))</f>
        <v/>
      </c>
      <c r="DF118" s="277" t="str">
        <f ca="true">+IF(OFFSET('Sanitation Data'!$H$29,0,10*ROW('Sanitation Data'!H112))="","",OFFSET('Sanitation Data'!$H$29,0,10*ROW('Sanitation Data'!H112)))</f>
        <v/>
      </c>
      <c r="DG118" s="277" t="str">
        <f ca="true">+IF(OFFSET('Sanitation Data'!$H$30,0,10*ROW('Sanitation Data'!H112))="","",OFFSET('Sanitation Data'!$H$30,0,10*ROW('Sanitation Data'!H112)))</f>
        <v/>
      </c>
      <c r="DH118" s="277" t="str">
        <f ca="true">+IF(OFFSET('Sanitation Data'!$H$31,0,10*ROW('Sanitation Data'!H112))="","",OFFSET('Sanitation Data'!$H$31,0,10*ROW('Sanitation Data'!H112)))</f>
        <v/>
      </c>
      <c r="DI118" s="277" t="str">
        <f ca="true">+IF(OFFSET('Sanitation Data'!$H$32,0,10*ROW('Sanitation Data'!H112))="","",OFFSET('Sanitation Data'!$H$32,0,10*ROW('Sanitation Data'!H112)))</f>
        <v/>
      </c>
      <c r="DJ118" s="277" t="str">
        <f ca="true">+IF(OFFSET('Sanitation Data'!$I$28,0,10*ROW('Sanitation Data'!I112))="","",OFFSET('Sanitation Data'!$I$28,0,10*ROW('Sanitation Data'!I112)))</f>
        <v/>
      </c>
      <c r="DK118" s="277" t="str">
        <f ca="true">+IF(OFFSET('Sanitation Data'!$I$29,0,10*ROW('Sanitation Data'!I112))="","",OFFSET('Sanitation Data'!$I$29,0,10*ROW('Sanitation Data'!I112)))</f>
        <v/>
      </c>
      <c r="DL118" s="277" t="str">
        <f ca="true">+IF(OFFSET('Sanitation Data'!$I$30,0,10*ROW('Sanitation Data'!I112))="","",OFFSET('Sanitation Data'!$I$30,0,10*ROW('Sanitation Data'!I112)))</f>
        <v/>
      </c>
      <c r="DM118" s="277" t="str">
        <f ca="true">+IF(OFFSET('Sanitation Data'!$I$31,0,10*ROW('Sanitation Data'!I112))="","",OFFSET('Sanitation Data'!$I$31,0,10*ROW('Sanitation Data'!I112)))</f>
        <v/>
      </c>
      <c r="DN118" s="277" t="str">
        <f ca="true">+IF(OFFSET('Sanitation Data'!$I$32,0,10*ROW('Sanitation Data'!I112))="","",OFFSET('Sanitation Data'!$I$32,0,10*ROW('Sanitation Data'!I112)))</f>
        <v/>
      </c>
      <c r="DO118" s="277" t="str">
        <f ca="true">+IF(OFFSET('Hygiene Data'!$D$11,0,10*ROW('Hygiene Data'!D112))="","",OFFSET('Hygiene Data'!$D$11,0,10*ROW('Hygiene Data'!D112)))</f>
        <v/>
      </c>
      <c r="DP118" s="277" t="str">
        <f ca="true">+IF(OFFSET('Hygiene Data'!$D$12,0,10*ROW('Hygiene Data'!D112))="","",OFFSET('Hygiene Data'!$D$12,0,10*ROW('Hygiene Data'!D112)))</f>
        <v/>
      </c>
      <c r="DQ118" s="277" t="str">
        <f ca="true">+IF(OFFSET('Hygiene Data'!$D$13,0,10*ROW('Hygiene Data'!D112))="","",OFFSET('Hygiene Data'!$D$13,0,10*ROW('Hygiene Data'!D112)))</f>
        <v/>
      </c>
      <c r="DR118" s="277" t="str">
        <f ca="true">+IF(OFFSET('Hygiene Data'!$E$11,0,10*ROW('Hygiene Data'!E112))="","",OFFSET('Hygiene Data'!$E$11,0,10*ROW('Hygiene Data'!E112)))</f>
        <v/>
      </c>
      <c r="DS118" s="277" t="str">
        <f ca="true">+IF(OFFSET('Hygiene Data'!$E$12,0,10*ROW('Hygiene Data'!E112))="","",OFFSET('Hygiene Data'!$E$12,0,10*ROW('Hygiene Data'!E112)))</f>
        <v/>
      </c>
      <c r="DT118" s="277" t="str">
        <f ca="true">+IF(OFFSET('Hygiene Data'!$E$13,0,10*ROW('Hygiene Data'!E112))="","",OFFSET('Hygiene Data'!$E$13,0,10*ROW('Hygiene Data'!E112)))</f>
        <v/>
      </c>
      <c r="DU118" s="277" t="str">
        <f ca="true">+IF(OFFSET('Hygiene Data'!$F$11,0,10*ROW('Hygiene Data'!F112))="","",OFFSET('Hygiene Data'!$F$11,0,10*ROW('Hygiene Data'!F112)))</f>
        <v/>
      </c>
      <c r="DV118" s="277" t="str">
        <f ca="true">+IF(OFFSET('Hygiene Data'!$F$12,0,10*ROW('Hygiene Data'!F112))="","",OFFSET('Hygiene Data'!$F$12,0,10*ROW('Hygiene Data'!F112)))</f>
        <v/>
      </c>
      <c r="DW118" s="277" t="str">
        <f ca="true">+IF(OFFSET('Hygiene Data'!$F$13,0,10*ROW('Hygiene Data'!F112))="","",OFFSET('Hygiene Data'!$F$13,0,10*ROW('Hygiene Data'!F112)))</f>
        <v/>
      </c>
      <c r="DX118" s="277" t="str">
        <f ca="true">+IF(OFFSET('Hygiene Data'!$G$11,0,10*ROW('Hygiene Data'!G112))="","",OFFSET('Hygiene Data'!$G$11,0,10*ROW('Hygiene Data'!G112)))</f>
        <v/>
      </c>
      <c r="DY118" s="277" t="str">
        <f ca="true">+IF(OFFSET('Hygiene Data'!$G$12,0,10*ROW('Hygiene Data'!G112))="","",OFFSET('Hygiene Data'!$G$12,0,10*ROW('Hygiene Data'!G112)))</f>
        <v/>
      </c>
      <c r="DZ118" s="277" t="str">
        <f ca="true">+IF(OFFSET('Hygiene Data'!$G$13,0,10*ROW('Hygiene Data'!G112))="","",OFFSET('Hygiene Data'!$G$13,0,10*ROW('Hygiene Data'!G112)))</f>
        <v/>
      </c>
      <c r="EA118" s="277" t="str">
        <f ca="true">+IF(OFFSET('Hygiene Data'!$H$11,0,10*ROW('Hygiene Data'!H112))="","",OFFSET('Hygiene Data'!$H$11,0,10*ROW('Hygiene Data'!H112)))</f>
        <v/>
      </c>
      <c r="EB118" s="277" t="str">
        <f ca="true">+IF(OFFSET('Hygiene Data'!$H$12,0,10*ROW('Hygiene Data'!H112))="","",OFFSET('Hygiene Data'!$H$12,0,10*ROW('Hygiene Data'!H112)))</f>
        <v/>
      </c>
      <c r="EC118" s="277" t="str">
        <f ca="true">+IF(OFFSET('Hygiene Data'!$H$13,0,10*ROW('Hygiene Data'!H112))="","",OFFSET('Hygiene Data'!$H$13,0,10*ROW('Hygiene Data'!H112)))</f>
        <v/>
      </c>
      <c r="ED118" s="277" t="str">
        <f ca="true">+IF(OFFSET('Hygiene Data'!$I$11,0,10*ROW('Hygiene Data'!I112))="","",OFFSET('Hygiene Data'!$I$11,0,10*ROW('Hygiene Data'!I112)))</f>
        <v/>
      </c>
      <c r="EE118" s="277" t="str">
        <f ca="true">+IF(OFFSET('Hygiene Data'!$I$12,0,10*ROW('Hygiene Data'!I112))="","",OFFSET('Hygiene Data'!$I$12,0,10*ROW('Hygiene Data'!I112)))</f>
        <v/>
      </c>
      <c r="EF118" s="277"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3"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7"/>
      <c r="BS119" s="277" t="str">
        <f ca="true">+IF(OFFSET('Water Data'!$D$27,0,10*ROW('Water Data'!D113))="","",OFFSET('Water Data'!$D$27,0,10*ROW('Water Data'!D113)))</f>
        <v/>
      </c>
      <c r="BT119" s="277" t="str">
        <f ca="true">+IF(OFFSET('Water Data'!$D$28,0,10*ROW('Water Data'!D113))="","",OFFSET('Water Data'!$D$28,0,10*ROW('Water Data'!D113)))</f>
        <v/>
      </c>
      <c r="BU119" s="277" t="str">
        <f ca="true">+IF(OFFSET('Water Data'!$D$29,0,10*ROW('Water Data'!D113))="","",OFFSET('Water Data'!$D$29,0,10*ROW('Water Data'!D113)))</f>
        <v/>
      </c>
      <c r="BV119" s="277" t="str">
        <f ca="true">+IF(OFFSET('Water Data'!$E$27,0,10*ROW('Water Data'!E113))="","",OFFSET('Water Data'!$E$27,0,10*ROW('Water Data'!E113)))</f>
        <v/>
      </c>
      <c r="BW119" s="277" t="str">
        <f ca="true">+IF(OFFSET('Water Data'!$E$28,0,10*ROW('Water Data'!E113))="","",OFFSET('Water Data'!$E$28,0,10*ROW('Water Data'!E113)))</f>
        <v/>
      </c>
      <c r="BX119" s="277" t="str">
        <f ca="true">+IF(OFFSET('Water Data'!$E$29,0,10*ROW('Water Data'!E113))="","",OFFSET('Water Data'!$E$29,0,10*ROW('Water Data'!E113)))</f>
        <v/>
      </c>
      <c r="BY119" s="277" t="str">
        <f ca="true">+IF(OFFSET('Water Data'!$F$27,0,10*ROW('Water Data'!F113))="","",OFFSET('Water Data'!$F$27,0,10*ROW('Water Data'!F113)))</f>
        <v/>
      </c>
      <c r="BZ119" s="277" t="str">
        <f ca="true">+IF(OFFSET('Water Data'!$F$28,0,10*ROW('Water Data'!F113))="","",OFFSET('Water Data'!$F$28,0,10*ROW('Water Data'!F113)))</f>
        <v/>
      </c>
      <c r="CA119" s="277" t="str">
        <f ca="true">+IF(OFFSET('Water Data'!$F$29,0,10*ROW('Water Data'!F113))="","",OFFSET('Water Data'!$F$29,0,10*ROW('Water Data'!F113)))</f>
        <v/>
      </c>
      <c r="CB119" s="277" t="str">
        <f ca="true">+IF(OFFSET('Water Data'!$G$27,0,10*ROW('Water Data'!G113))="","",OFFSET('Water Data'!$G$27,0,10*ROW('Water Data'!G113)))</f>
        <v/>
      </c>
      <c r="CC119" s="277" t="str">
        <f ca="true">+IF(OFFSET('Water Data'!$G$28,0,10*ROW('Water Data'!G113))="","",OFFSET('Water Data'!$G$28,0,10*ROW('Water Data'!G113)))</f>
        <v/>
      </c>
      <c r="CD119" s="277" t="str">
        <f ca="true">+IF(OFFSET('Water Data'!$G$29,0,10*ROW('Water Data'!G113))="","",OFFSET('Water Data'!$G$29,0,10*ROW('Water Data'!G113)))</f>
        <v/>
      </c>
      <c r="CE119" s="277" t="str">
        <f ca="true">+IF(OFFSET('Water Data'!$H$27,0,10*ROW('Water Data'!H113))="","",OFFSET('Water Data'!$H$27,0,10*ROW('Water Data'!H113)))</f>
        <v/>
      </c>
      <c r="CF119" s="277" t="str">
        <f ca="true">+IF(OFFSET('Water Data'!$H$28,0,10*ROW('Water Data'!H113))="","",OFFSET('Water Data'!$H$28,0,10*ROW('Water Data'!H113)))</f>
        <v/>
      </c>
      <c r="CG119" s="277" t="str">
        <f ca="true">+IF(OFFSET('Water Data'!$H$29,0,10*ROW('Water Data'!H113))="","",OFFSET('Water Data'!$H$29,0,10*ROW('Water Data'!H113)))</f>
        <v/>
      </c>
      <c r="CH119" s="277" t="str">
        <f ca="true">+IF(OFFSET('Water Data'!$I$27,0,10*ROW('Water Data'!I113))="","",OFFSET('Water Data'!$I$27,0,10*ROW('Water Data'!I113)))</f>
        <v/>
      </c>
      <c r="CI119" s="277" t="str">
        <f ca="true">+IF(OFFSET('Water Data'!$I$28,0,10*ROW('Water Data'!I113))="","",OFFSET('Water Data'!$I$28,0,10*ROW('Water Data'!I113)))</f>
        <v/>
      </c>
      <c r="CJ119" s="277" t="str">
        <f ca="true">+IF(OFFSET('Water Data'!$I$29,0,10*ROW('Water Data'!I113))="","",OFFSET('Water Data'!$I$29,0,10*ROW('Water Data'!I113)))</f>
        <v/>
      </c>
      <c r="CK119" s="277" t="str">
        <f ca="true">+IF(OFFSET('Sanitation Data'!$D$28,0,10*ROW('Sanitation Data'!D113))="","",OFFSET('Sanitation Data'!$D$28,0,10*ROW('Sanitation Data'!D113)))</f>
        <v/>
      </c>
      <c r="CL119" s="277" t="str">
        <f ca="true">+IF(OFFSET('Sanitation Data'!$D$29,0,10*ROW('Sanitation Data'!D113))="","",OFFSET('Sanitation Data'!$D$29,0,10*ROW('Sanitation Data'!D113)))</f>
        <v/>
      </c>
      <c r="CM119" s="277" t="str">
        <f ca="true">+IF(OFFSET('Sanitation Data'!$D$30,0,10*ROW('Sanitation Data'!D113))="","",OFFSET('Sanitation Data'!$D$30,0,10*ROW('Sanitation Data'!D113)))</f>
        <v/>
      </c>
      <c r="CN119" s="277" t="str">
        <f ca="true">+IF(OFFSET('Sanitation Data'!$D$31,0,10*ROW('Sanitation Data'!D113))="","",OFFSET('Sanitation Data'!$D$31,0,10*ROW('Sanitation Data'!D113)))</f>
        <v/>
      </c>
      <c r="CO119" s="277" t="str">
        <f ca="true">+IF(OFFSET('Sanitation Data'!$D$32,0,10*ROW('Sanitation Data'!D113))="","",OFFSET('Sanitation Data'!$D$32,0,10*ROW('Sanitation Data'!D113)))</f>
        <v/>
      </c>
      <c r="CP119" s="277" t="str">
        <f ca="true">+IF(OFFSET('Sanitation Data'!$E$28,0,10*ROW('Sanitation Data'!E113))="","",OFFSET('Sanitation Data'!$E$28,0,10*ROW('Sanitation Data'!E113)))</f>
        <v/>
      </c>
      <c r="CQ119" s="277" t="str">
        <f ca="true">+IF(OFFSET('Sanitation Data'!$E$29,0,10*ROW('Sanitation Data'!E113))="","",OFFSET('Sanitation Data'!$E$29,0,10*ROW('Sanitation Data'!E113)))</f>
        <v/>
      </c>
      <c r="CR119" s="277" t="str">
        <f ca="true">+IF(OFFSET('Sanitation Data'!$E$30,0,10*ROW('Sanitation Data'!E113))="","",OFFSET('Sanitation Data'!$E$30,0,10*ROW('Sanitation Data'!E113)))</f>
        <v/>
      </c>
      <c r="CS119" s="277" t="str">
        <f ca="true">+IF(OFFSET('Sanitation Data'!$E$31,0,10*ROW('Sanitation Data'!E113))="","",OFFSET('Sanitation Data'!$E$31,0,10*ROW('Sanitation Data'!E113)))</f>
        <v/>
      </c>
      <c r="CT119" s="277" t="str">
        <f ca="true">+IF(OFFSET('Sanitation Data'!$E$32,0,10*ROW('Sanitation Data'!E113))="","",OFFSET('Sanitation Data'!$E$32,0,10*ROW('Sanitation Data'!E113)))</f>
        <v/>
      </c>
      <c r="CU119" s="277" t="str">
        <f ca="true">+IF(OFFSET('Sanitation Data'!$F$28,0,10*ROW('Sanitation Data'!F113))="","",OFFSET('Sanitation Data'!$F$28,0,10*ROW('Sanitation Data'!F113)))</f>
        <v/>
      </c>
      <c r="CV119" s="277" t="str">
        <f ca="true">+IF(OFFSET('Sanitation Data'!$F$29,0,10*ROW('Sanitation Data'!F113))="","",OFFSET('Sanitation Data'!$F$29,0,10*ROW('Sanitation Data'!F113)))</f>
        <v/>
      </c>
      <c r="CW119" s="277" t="str">
        <f ca="true">+IF(OFFSET('Sanitation Data'!$F$30,0,10*ROW('Sanitation Data'!F113))="","",OFFSET('Sanitation Data'!$F$30,0,10*ROW('Sanitation Data'!F113)))</f>
        <v/>
      </c>
      <c r="CX119" s="277" t="str">
        <f ca="true">+IF(OFFSET('Sanitation Data'!$F$31,0,10*ROW('Sanitation Data'!F113))="","",OFFSET('Sanitation Data'!$F$31,0,10*ROW('Sanitation Data'!F113)))</f>
        <v/>
      </c>
      <c r="CY119" s="277" t="str">
        <f ca="true">+IF(OFFSET('Sanitation Data'!$F$32,0,10*ROW('Sanitation Data'!F113))="","",OFFSET('Sanitation Data'!$F$32,0,10*ROW('Sanitation Data'!F113)))</f>
        <v/>
      </c>
      <c r="CZ119" s="277" t="str">
        <f ca="true">+IF(OFFSET('Sanitation Data'!$G$28,0,10*ROW('Sanitation Data'!G113))="","",OFFSET('Sanitation Data'!$G$28,0,10*ROW('Sanitation Data'!G113)))</f>
        <v/>
      </c>
      <c r="DA119" s="277" t="str">
        <f ca="true">+IF(OFFSET('Sanitation Data'!$G$29,0,10*ROW('Sanitation Data'!G113))="","",OFFSET('Sanitation Data'!$G$29,0,10*ROW('Sanitation Data'!G113)))</f>
        <v/>
      </c>
      <c r="DB119" s="277" t="str">
        <f ca="true">+IF(OFFSET('Sanitation Data'!$G$30,0,10*ROW('Sanitation Data'!G113))="","",OFFSET('Sanitation Data'!$G$30,0,10*ROW('Sanitation Data'!G113)))</f>
        <v/>
      </c>
      <c r="DC119" s="277" t="str">
        <f ca="true">+IF(OFFSET('Sanitation Data'!$G$31,0,10*ROW('Sanitation Data'!G113))="","",OFFSET('Sanitation Data'!$G$31,0,10*ROW('Sanitation Data'!G113)))</f>
        <v/>
      </c>
      <c r="DD119" s="277" t="str">
        <f ca="true">+IF(OFFSET('Sanitation Data'!$G$32,0,10*ROW('Sanitation Data'!G113))="","",OFFSET('Sanitation Data'!$G$32,0,10*ROW('Sanitation Data'!G113)))</f>
        <v/>
      </c>
      <c r="DE119" s="277" t="str">
        <f ca="true">+IF(OFFSET('Sanitation Data'!$H$28,0,10*ROW('Sanitation Data'!H113))="","",OFFSET('Sanitation Data'!$H$28,0,10*ROW('Sanitation Data'!H113)))</f>
        <v/>
      </c>
      <c r="DF119" s="277" t="str">
        <f ca="true">+IF(OFFSET('Sanitation Data'!$H$29,0,10*ROW('Sanitation Data'!H113))="","",OFFSET('Sanitation Data'!$H$29,0,10*ROW('Sanitation Data'!H113)))</f>
        <v/>
      </c>
      <c r="DG119" s="277" t="str">
        <f ca="true">+IF(OFFSET('Sanitation Data'!$H$30,0,10*ROW('Sanitation Data'!H113))="","",OFFSET('Sanitation Data'!$H$30,0,10*ROW('Sanitation Data'!H113)))</f>
        <v/>
      </c>
      <c r="DH119" s="277" t="str">
        <f ca="true">+IF(OFFSET('Sanitation Data'!$H$31,0,10*ROW('Sanitation Data'!H113))="","",OFFSET('Sanitation Data'!$H$31,0,10*ROW('Sanitation Data'!H113)))</f>
        <v/>
      </c>
      <c r="DI119" s="277" t="str">
        <f ca="true">+IF(OFFSET('Sanitation Data'!$H$32,0,10*ROW('Sanitation Data'!H113))="","",OFFSET('Sanitation Data'!$H$32,0,10*ROW('Sanitation Data'!H113)))</f>
        <v/>
      </c>
      <c r="DJ119" s="277" t="str">
        <f ca="true">+IF(OFFSET('Sanitation Data'!$I$28,0,10*ROW('Sanitation Data'!I113))="","",OFFSET('Sanitation Data'!$I$28,0,10*ROW('Sanitation Data'!I113)))</f>
        <v/>
      </c>
      <c r="DK119" s="277" t="str">
        <f ca="true">+IF(OFFSET('Sanitation Data'!$I$29,0,10*ROW('Sanitation Data'!I113))="","",OFFSET('Sanitation Data'!$I$29,0,10*ROW('Sanitation Data'!I113)))</f>
        <v/>
      </c>
      <c r="DL119" s="277" t="str">
        <f ca="true">+IF(OFFSET('Sanitation Data'!$I$30,0,10*ROW('Sanitation Data'!I113))="","",OFFSET('Sanitation Data'!$I$30,0,10*ROW('Sanitation Data'!I113)))</f>
        <v/>
      </c>
      <c r="DM119" s="277" t="str">
        <f ca="true">+IF(OFFSET('Sanitation Data'!$I$31,0,10*ROW('Sanitation Data'!I113))="","",OFFSET('Sanitation Data'!$I$31,0,10*ROW('Sanitation Data'!I113)))</f>
        <v/>
      </c>
      <c r="DN119" s="277" t="str">
        <f ca="true">+IF(OFFSET('Sanitation Data'!$I$32,0,10*ROW('Sanitation Data'!I113))="","",OFFSET('Sanitation Data'!$I$32,0,10*ROW('Sanitation Data'!I113)))</f>
        <v/>
      </c>
      <c r="DO119" s="277" t="str">
        <f ca="true">+IF(OFFSET('Hygiene Data'!$D$11,0,10*ROW('Hygiene Data'!D113))="","",OFFSET('Hygiene Data'!$D$11,0,10*ROW('Hygiene Data'!D113)))</f>
        <v/>
      </c>
      <c r="DP119" s="277" t="str">
        <f ca="true">+IF(OFFSET('Hygiene Data'!$D$12,0,10*ROW('Hygiene Data'!D113))="","",OFFSET('Hygiene Data'!$D$12,0,10*ROW('Hygiene Data'!D113)))</f>
        <v/>
      </c>
      <c r="DQ119" s="277" t="str">
        <f ca="true">+IF(OFFSET('Hygiene Data'!$D$13,0,10*ROW('Hygiene Data'!D113))="","",OFFSET('Hygiene Data'!$D$13,0,10*ROW('Hygiene Data'!D113)))</f>
        <v/>
      </c>
      <c r="DR119" s="277" t="str">
        <f ca="true">+IF(OFFSET('Hygiene Data'!$E$11,0,10*ROW('Hygiene Data'!E113))="","",OFFSET('Hygiene Data'!$E$11,0,10*ROW('Hygiene Data'!E113)))</f>
        <v/>
      </c>
      <c r="DS119" s="277" t="str">
        <f ca="true">+IF(OFFSET('Hygiene Data'!$E$12,0,10*ROW('Hygiene Data'!E113))="","",OFFSET('Hygiene Data'!$E$12,0,10*ROW('Hygiene Data'!E113)))</f>
        <v/>
      </c>
      <c r="DT119" s="277" t="str">
        <f ca="true">+IF(OFFSET('Hygiene Data'!$E$13,0,10*ROW('Hygiene Data'!E113))="","",OFFSET('Hygiene Data'!$E$13,0,10*ROW('Hygiene Data'!E113)))</f>
        <v/>
      </c>
      <c r="DU119" s="277" t="str">
        <f ca="true">+IF(OFFSET('Hygiene Data'!$F$11,0,10*ROW('Hygiene Data'!F113))="","",OFFSET('Hygiene Data'!$F$11,0,10*ROW('Hygiene Data'!F113)))</f>
        <v/>
      </c>
      <c r="DV119" s="277" t="str">
        <f ca="true">+IF(OFFSET('Hygiene Data'!$F$12,0,10*ROW('Hygiene Data'!F113))="","",OFFSET('Hygiene Data'!$F$12,0,10*ROW('Hygiene Data'!F113)))</f>
        <v/>
      </c>
      <c r="DW119" s="277" t="str">
        <f ca="true">+IF(OFFSET('Hygiene Data'!$F$13,0,10*ROW('Hygiene Data'!F113))="","",OFFSET('Hygiene Data'!$F$13,0,10*ROW('Hygiene Data'!F113)))</f>
        <v/>
      </c>
      <c r="DX119" s="277" t="str">
        <f ca="true">+IF(OFFSET('Hygiene Data'!$G$11,0,10*ROW('Hygiene Data'!G113))="","",OFFSET('Hygiene Data'!$G$11,0,10*ROW('Hygiene Data'!G113)))</f>
        <v/>
      </c>
      <c r="DY119" s="277" t="str">
        <f ca="true">+IF(OFFSET('Hygiene Data'!$G$12,0,10*ROW('Hygiene Data'!G113))="","",OFFSET('Hygiene Data'!$G$12,0,10*ROW('Hygiene Data'!G113)))</f>
        <v/>
      </c>
      <c r="DZ119" s="277" t="str">
        <f ca="true">+IF(OFFSET('Hygiene Data'!$G$13,0,10*ROW('Hygiene Data'!G113))="","",OFFSET('Hygiene Data'!$G$13,0,10*ROW('Hygiene Data'!G113)))</f>
        <v/>
      </c>
      <c r="EA119" s="277" t="str">
        <f ca="true">+IF(OFFSET('Hygiene Data'!$H$11,0,10*ROW('Hygiene Data'!H113))="","",OFFSET('Hygiene Data'!$H$11,0,10*ROW('Hygiene Data'!H113)))</f>
        <v/>
      </c>
      <c r="EB119" s="277" t="str">
        <f ca="true">+IF(OFFSET('Hygiene Data'!$H$12,0,10*ROW('Hygiene Data'!H113))="","",OFFSET('Hygiene Data'!$H$12,0,10*ROW('Hygiene Data'!H113)))</f>
        <v/>
      </c>
      <c r="EC119" s="277" t="str">
        <f ca="true">+IF(OFFSET('Hygiene Data'!$H$13,0,10*ROW('Hygiene Data'!H113))="","",OFFSET('Hygiene Data'!$H$13,0,10*ROW('Hygiene Data'!H113)))</f>
        <v/>
      </c>
      <c r="ED119" s="277" t="str">
        <f ca="true">+IF(OFFSET('Hygiene Data'!$I$11,0,10*ROW('Hygiene Data'!I113))="","",OFFSET('Hygiene Data'!$I$11,0,10*ROW('Hygiene Data'!I113)))</f>
        <v/>
      </c>
      <c r="EE119" s="277" t="str">
        <f ca="true">+IF(OFFSET('Hygiene Data'!$I$12,0,10*ROW('Hygiene Data'!I113))="","",OFFSET('Hygiene Data'!$I$12,0,10*ROW('Hygiene Data'!I113)))</f>
        <v/>
      </c>
      <c r="EF119" s="277"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3"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7"/>
      <c r="BS120" s="277" t="str">
        <f ca="true">+IF(OFFSET('Water Data'!$D$27,0,10*ROW('Water Data'!D114))="","",OFFSET('Water Data'!$D$27,0,10*ROW('Water Data'!D114)))</f>
        <v/>
      </c>
      <c r="BT120" s="277" t="str">
        <f ca="true">+IF(OFFSET('Water Data'!$D$28,0,10*ROW('Water Data'!D114))="","",OFFSET('Water Data'!$D$28,0,10*ROW('Water Data'!D114)))</f>
        <v/>
      </c>
      <c r="BU120" s="277" t="str">
        <f ca="true">+IF(OFFSET('Water Data'!$D$29,0,10*ROW('Water Data'!D114))="","",OFFSET('Water Data'!$D$29,0,10*ROW('Water Data'!D114)))</f>
        <v/>
      </c>
      <c r="BV120" s="277" t="str">
        <f ca="true">+IF(OFFSET('Water Data'!$E$27,0,10*ROW('Water Data'!E114))="","",OFFSET('Water Data'!$E$27,0,10*ROW('Water Data'!E114)))</f>
        <v/>
      </c>
      <c r="BW120" s="277" t="str">
        <f ca="true">+IF(OFFSET('Water Data'!$E$28,0,10*ROW('Water Data'!E114))="","",OFFSET('Water Data'!$E$28,0,10*ROW('Water Data'!E114)))</f>
        <v/>
      </c>
      <c r="BX120" s="277" t="str">
        <f ca="true">+IF(OFFSET('Water Data'!$E$29,0,10*ROW('Water Data'!E114))="","",OFFSET('Water Data'!$E$29,0,10*ROW('Water Data'!E114)))</f>
        <v/>
      </c>
      <c r="BY120" s="277" t="str">
        <f ca="true">+IF(OFFSET('Water Data'!$F$27,0,10*ROW('Water Data'!F114))="","",OFFSET('Water Data'!$F$27,0,10*ROW('Water Data'!F114)))</f>
        <v/>
      </c>
      <c r="BZ120" s="277" t="str">
        <f ca="true">+IF(OFFSET('Water Data'!$F$28,0,10*ROW('Water Data'!F114))="","",OFFSET('Water Data'!$F$28,0,10*ROW('Water Data'!F114)))</f>
        <v/>
      </c>
      <c r="CA120" s="277" t="str">
        <f ca="true">+IF(OFFSET('Water Data'!$F$29,0,10*ROW('Water Data'!F114))="","",OFFSET('Water Data'!$F$29,0,10*ROW('Water Data'!F114)))</f>
        <v/>
      </c>
      <c r="CB120" s="277" t="str">
        <f ca="true">+IF(OFFSET('Water Data'!$G$27,0,10*ROW('Water Data'!G114))="","",OFFSET('Water Data'!$G$27,0,10*ROW('Water Data'!G114)))</f>
        <v/>
      </c>
      <c r="CC120" s="277" t="str">
        <f ca="true">+IF(OFFSET('Water Data'!$G$28,0,10*ROW('Water Data'!G114))="","",OFFSET('Water Data'!$G$28,0,10*ROW('Water Data'!G114)))</f>
        <v/>
      </c>
      <c r="CD120" s="277" t="str">
        <f ca="true">+IF(OFFSET('Water Data'!$G$29,0,10*ROW('Water Data'!G114))="","",OFFSET('Water Data'!$G$29,0,10*ROW('Water Data'!G114)))</f>
        <v/>
      </c>
      <c r="CE120" s="277" t="str">
        <f ca="true">+IF(OFFSET('Water Data'!$H$27,0,10*ROW('Water Data'!H114))="","",OFFSET('Water Data'!$H$27,0,10*ROW('Water Data'!H114)))</f>
        <v/>
      </c>
      <c r="CF120" s="277" t="str">
        <f ca="true">+IF(OFFSET('Water Data'!$H$28,0,10*ROW('Water Data'!H114))="","",OFFSET('Water Data'!$H$28,0,10*ROW('Water Data'!H114)))</f>
        <v/>
      </c>
      <c r="CG120" s="277" t="str">
        <f ca="true">+IF(OFFSET('Water Data'!$H$29,0,10*ROW('Water Data'!H114))="","",OFFSET('Water Data'!$H$29,0,10*ROW('Water Data'!H114)))</f>
        <v/>
      </c>
      <c r="CH120" s="277" t="str">
        <f ca="true">+IF(OFFSET('Water Data'!$I$27,0,10*ROW('Water Data'!I114))="","",OFFSET('Water Data'!$I$27,0,10*ROW('Water Data'!I114)))</f>
        <v/>
      </c>
      <c r="CI120" s="277" t="str">
        <f ca="true">+IF(OFFSET('Water Data'!$I$28,0,10*ROW('Water Data'!I114))="","",OFFSET('Water Data'!$I$28,0,10*ROW('Water Data'!I114)))</f>
        <v/>
      </c>
      <c r="CJ120" s="277" t="str">
        <f ca="true">+IF(OFFSET('Water Data'!$I$29,0,10*ROW('Water Data'!I114))="","",OFFSET('Water Data'!$I$29,0,10*ROW('Water Data'!I114)))</f>
        <v/>
      </c>
      <c r="CK120" s="277" t="str">
        <f ca="true">+IF(OFFSET('Sanitation Data'!$D$28,0,10*ROW('Sanitation Data'!D114))="","",OFFSET('Sanitation Data'!$D$28,0,10*ROW('Sanitation Data'!D114)))</f>
        <v/>
      </c>
      <c r="CL120" s="277" t="str">
        <f ca="true">+IF(OFFSET('Sanitation Data'!$D$29,0,10*ROW('Sanitation Data'!D114))="","",OFFSET('Sanitation Data'!$D$29,0,10*ROW('Sanitation Data'!D114)))</f>
        <v/>
      </c>
      <c r="CM120" s="277" t="str">
        <f ca="true">+IF(OFFSET('Sanitation Data'!$D$30,0,10*ROW('Sanitation Data'!D114))="","",OFFSET('Sanitation Data'!$D$30,0,10*ROW('Sanitation Data'!D114)))</f>
        <v/>
      </c>
      <c r="CN120" s="277" t="str">
        <f ca="true">+IF(OFFSET('Sanitation Data'!$D$31,0,10*ROW('Sanitation Data'!D114))="","",OFFSET('Sanitation Data'!$D$31,0,10*ROW('Sanitation Data'!D114)))</f>
        <v/>
      </c>
      <c r="CO120" s="277" t="str">
        <f ca="true">+IF(OFFSET('Sanitation Data'!$D$32,0,10*ROW('Sanitation Data'!D114))="","",OFFSET('Sanitation Data'!$D$32,0,10*ROW('Sanitation Data'!D114)))</f>
        <v/>
      </c>
      <c r="CP120" s="277" t="str">
        <f ca="true">+IF(OFFSET('Sanitation Data'!$E$28,0,10*ROW('Sanitation Data'!E114))="","",OFFSET('Sanitation Data'!$E$28,0,10*ROW('Sanitation Data'!E114)))</f>
        <v/>
      </c>
      <c r="CQ120" s="277" t="str">
        <f ca="true">+IF(OFFSET('Sanitation Data'!$E$29,0,10*ROW('Sanitation Data'!E114))="","",OFFSET('Sanitation Data'!$E$29,0,10*ROW('Sanitation Data'!E114)))</f>
        <v/>
      </c>
      <c r="CR120" s="277" t="str">
        <f ca="true">+IF(OFFSET('Sanitation Data'!$E$30,0,10*ROW('Sanitation Data'!E114))="","",OFFSET('Sanitation Data'!$E$30,0,10*ROW('Sanitation Data'!E114)))</f>
        <v/>
      </c>
      <c r="CS120" s="277" t="str">
        <f ca="true">+IF(OFFSET('Sanitation Data'!$E$31,0,10*ROW('Sanitation Data'!E114))="","",OFFSET('Sanitation Data'!$E$31,0,10*ROW('Sanitation Data'!E114)))</f>
        <v/>
      </c>
      <c r="CT120" s="277" t="str">
        <f ca="true">+IF(OFFSET('Sanitation Data'!$E$32,0,10*ROW('Sanitation Data'!E114))="","",OFFSET('Sanitation Data'!$E$32,0,10*ROW('Sanitation Data'!E114)))</f>
        <v/>
      </c>
      <c r="CU120" s="277" t="str">
        <f ca="true">+IF(OFFSET('Sanitation Data'!$F$28,0,10*ROW('Sanitation Data'!F114))="","",OFFSET('Sanitation Data'!$F$28,0,10*ROW('Sanitation Data'!F114)))</f>
        <v/>
      </c>
      <c r="CV120" s="277" t="str">
        <f ca="true">+IF(OFFSET('Sanitation Data'!$F$29,0,10*ROW('Sanitation Data'!F114))="","",OFFSET('Sanitation Data'!$F$29,0,10*ROW('Sanitation Data'!F114)))</f>
        <v/>
      </c>
      <c r="CW120" s="277" t="str">
        <f ca="true">+IF(OFFSET('Sanitation Data'!$F$30,0,10*ROW('Sanitation Data'!F114))="","",OFFSET('Sanitation Data'!$F$30,0,10*ROW('Sanitation Data'!F114)))</f>
        <v/>
      </c>
      <c r="CX120" s="277" t="str">
        <f ca="true">+IF(OFFSET('Sanitation Data'!$F$31,0,10*ROW('Sanitation Data'!F114))="","",OFFSET('Sanitation Data'!$F$31,0,10*ROW('Sanitation Data'!F114)))</f>
        <v/>
      </c>
      <c r="CY120" s="277" t="str">
        <f ca="true">+IF(OFFSET('Sanitation Data'!$F$32,0,10*ROW('Sanitation Data'!F114))="","",OFFSET('Sanitation Data'!$F$32,0,10*ROW('Sanitation Data'!F114)))</f>
        <v/>
      </c>
      <c r="CZ120" s="277" t="str">
        <f ca="true">+IF(OFFSET('Sanitation Data'!$G$28,0,10*ROW('Sanitation Data'!G114))="","",OFFSET('Sanitation Data'!$G$28,0,10*ROW('Sanitation Data'!G114)))</f>
        <v/>
      </c>
      <c r="DA120" s="277" t="str">
        <f ca="true">+IF(OFFSET('Sanitation Data'!$G$29,0,10*ROW('Sanitation Data'!G114))="","",OFFSET('Sanitation Data'!$G$29,0,10*ROW('Sanitation Data'!G114)))</f>
        <v/>
      </c>
      <c r="DB120" s="277" t="str">
        <f ca="true">+IF(OFFSET('Sanitation Data'!$G$30,0,10*ROW('Sanitation Data'!G114))="","",OFFSET('Sanitation Data'!$G$30,0,10*ROW('Sanitation Data'!G114)))</f>
        <v/>
      </c>
      <c r="DC120" s="277" t="str">
        <f ca="true">+IF(OFFSET('Sanitation Data'!$G$31,0,10*ROW('Sanitation Data'!G114))="","",OFFSET('Sanitation Data'!$G$31,0,10*ROW('Sanitation Data'!G114)))</f>
        <v/>
      </c>
      <c r="DD120" s="277" t="str">
        <f ca="true">+IF(OFFSET('Sanitation Data'!$G$32,0,10*ROW('Sanitation Data'!G114))="","",OFFSET('Sanitation Data'!$G$32,0,10*ROW('Sanitation Data'!G114)))</f>
        <v/>
      </c>
      <c r="DE120" s="277" t="str">
        <f ca="true">+IF(OFFSET('Sanitation Data'!$H$28,0,10*ROW('Sanitation Data'!H114))="","",OFFSET('Sanitation Data'!$H$28,0,10*ROW('Sanitation Data'!H114)))</f>
        <v/>
      </c>
      <c r="DF120" s="277" t="str">
        <f ca="true">+IF(OFFSET('Sanitation Data'!$H$29,0,10*ROW('Sanitation Data'!H114))="","",OFFSET('Sanitation Data'!$H$29,0,10*ROW('Sanitation Data'!H114)))</f>
        <v/>
      </c>
      <c r="DG120" s="277" t="str">
        <f ca="true">+IF(OFFSET('Sanitation Data'!$H$30,0,10*ROW('Sanitation Data'!H114))="","",OFFSET('Sanitation Data'!$H$30,0,10*ROW('Sanitation Data'!H114)))</f>
        <v/>
      </c>
      <c r="DH120" s="277" t="str">
        <f ca="true">+IF(OFFSET('Sanitation Data'!$H$31,0,10*ROW('Sanitation Data'!H114))="","",OFFSET('Sanitation Data'!$H$31,0,10*ROW('Sanitation Data'!H114)))</f>
        <v/>
      </c>
      <c r="DI120" s="277" t="str">
        <f ca="true">+IF(OFFSET('Sanitation Data'!$H$32,0,10*ROW('Sanitation Data'!H114))="","",OFFSET('Sanitation Data'!$H$32,0,10*ROW('Sanitation Data'!H114)))</f>
        <v/>
      </c>
      <c r="DJ120" s="277" t="str">
        <f ca="true">+IF(OFFSET('Sanitation Data'!$I$28,0,10*ROW('Sanitation Data'!I114))="","",OFFSET('Sanitation Data'!$I$28,0,10*ROW('Sanitation Data'!I114)))</f>
        <v/>
      </c>
      <c r="DK120" s="277" t="str">
        <f ca="true">+IF(OFFSET('Sanitation Data'!$I$29,0,10*ROW('Sanitation Data'!I114))="","",OFFSET('Sanitation Data'!$I$29,0,10*ROW('Sanitation Data'!I114)))</f>
        <v/>
      </c>
      <c r="DL120" s="277" t="str">
        <f ca="true">+IF(OFFSET('Sanitation Data'!$I$30,0,10*ROW('Sanitation Data'!I114))="","",OFFSET('Sanitation Data'!$I$30,0,10*ROW('Sanitation Data'!I114)))</f>
        <v/>
      </c>
      <c r="DM120" s="277" t="str">
        <f ca="true">+IF(OFFSET('Sanitation Data'!$I$31,0,10*ROW('Sanitation Data'!I114))="","",OFFSET('Sanitation Data'!$I$31,0,10*ROW('Sanitation Data'!I114)))</f>
        <v/>
      </c>
      <c r="DN120" s="277" t="str">
        <f ca="true">+IF(OFFSET('Sanitation Data'!$I$32,0,10*ROW('Sanitation Data'!I114))="","",OFFSET('Sanitation Data'!$I$32,0,10*ROW('Sanitation Data'!I114)))</f>
        <v/>
      </c>
      <c r="DO120" s="277" t="str">
        <f ca="true">+IF(OFFSET('Hygiene Data'!$D$11,0,10*ROW('Hygiene Data'!D114))="","",OFFSET('Hygiene Data'!$D$11,0,10*ROW('Hygiene Data'!D114)))</f>
        <v/>
      </c>
      <c r="DP120" s="277" t="str">
        <f ca="true">+IF(OFFSET('Hygiene Data'!$D$12,0,10*ROW('Hygiene Data'!D114))="","",OFFSET('Hygiene Data'!$D$12,0,10*ROW('Hygiene Data'!D114)))</f>
        <v/>
      </c>
      <c r="DQ120" s="277" t="str">
        <f ca="true">+IF(OFFSET('Hygiene Data'!$D$13,0,10*ROW('Hygiene Data'!D114))="","",OFFSET('Hygiene Data'!$D$13,0,10*ROW('Hygiene Data'!D114)))</f>
        <v/>
      </c>
      <c r="DR120" s="277" t="str">
        <f ca="true">+IF(OFFSET('Hygiene Data'!$E$11,0,10*ROW('Hygiene Data'!E114))="","",OFFSET('Hygiene Data'!$E$11,0,10*ROW('Hygiene Data'!E114)))</f>
        <v/>
      </c>
      <c r="DS120" s="277" t="str">
        <f ca="true">+IF(OFFSET('Hygiene Data'!$E$12,0,10*ROW('Hygiene Data'!E114))="","",OFFSET('Hygiene Data'!$E$12,0,10*ROW('Hygiene Data'!E114)))</f>
        <v/>
      </c>
      <c r="DT120" s="277" t="str">
        <f ca="true">+IF(OFFSET('Hygiene Data'!$E$13,0,10*ROW('Hygiene Data'!E114))="","",OFFSET('Hygiene Data'!$E$13,0,10*ROW('Hygiene Data'!E114)))</f>
        <v/>
      </c>
      <c r="DU120" s="277" t="str">
        <f ca="true">+IF(OFFSET('Hygiene Data'!$F$11,0,10*ROW('Hygiene Data'!F114))="","",OFFSET('Hygiene Data'!$F$11,0,10*ROW('Hygiene Data'!F114)))</f>
        <v/>
      </c>
      <c r="DV120" s="277" t="str">
        <f ca="true">+IF(OFFSET('Hygiene Data'!$F$12,0,10*ROW('Hygiene Data'!F114))="","",OFFSET('Hygiene Data'!$F$12,0,10*ROW('Hygiene Data'!F114)))</f>
        <v/>
      </c>
      <c r="DW120" s="277" t="str">
        <f ca="true">+IF(OFFSET('Hygiene Data'!$F$13,0,10*ROW('Hygiene Data'!F114))="","",OFFSET('Hygiene Data'!$F$13,0,10*ROW('Hygiene Data'!F114)))</f>
        <v/>
      </c>
      <c r="DX120" s="277" t="str">
        <f ca="true">+IF(OFFSET('Hygiene Data'!$G$11,0,10*ROW('Hygiene Data'!G114))="","",OFFSET('Hygiene Data'!$G$11,0,10*ROW('Hygiene Data'!G114)))</f>
        <v/>
      </c>
      <c r="DY120" s="277" t="str">
        <f ca="true">+IF(OFFSET('Hygiene Data'!$G$12,0,10*ROW('Hygiene Data'!G114))="","",OFFSET('Hygiene Data'!$G$12,0,10*ROW('Hygiene Data'!G114)))</f>
        <v/>
      </c>
      <c r="DZ120" s="277" t="str">
        <f ca="true">+IF(OFFSET('Hygiene Data'!$G$13,0,10*ROW('Hygiene Data'!G114))="","",OFFSET('Hygiene Data'!$G$13,0,10*ROW('Hygiene Data'!G114)))</f>
        <v/>
      </c>
      <c r="EA120" s="277" t="str">
        <f ca="true">+IF(OFFSET('Hygiene Data'!$H$11,0,10*ROW('Hygiene Data'!H114))="","",OFFSET('Hygiene Data'!$H$11,0,10*ROW('Hygiene Data'!H114)))</f>
        <v/>
      </c>
      <c r="EB120" s="277" t="str">
        <f ca="true">+IF(OFFSET('Hygiene Data'!$H$12,0,10*ROW('Hygiene Data'!H114))="","",OFFSET('Hygiene Data'!$H$12,0,10*ROW('Hygiene Data'!H114)))</f>
        <v/>
      </c>
      <c r="EC120" s="277" t="str">
        <f ca="true">+IF(OFFSET('Hygiene Data'!$H$13,0,10*ROW('Hygiene Data'!H114))="","",OFFSET('Hygiene Data'!$H$13,0,10*ROW('Hygiene Data'!H114)))</f>
        <v/>
      </c>
      <c r="ED120" s="277" t="str">
        <f ca="true">+IF(OFFSET('Hygiene Data'!$I$11,0,10*ROW('Hygiene Data'!I114))="","",OFFSET('Hygiene Data'!$I$11,0,10*ROW('Hygiene Data'!I114)))</f>
        <v/>
      </c>
      <c r="EE120" s="277" t="str">
        <f ca="true">+IF(OFFSET('Hygiene Data'!$I$12,0,10*ROW('Hygiene Data'!I114))="","",OFFSET('Hygiene Data'!$I$12,0,10*ROW('Hygiene Data'!I114)))</f>
        <v/>
      </c>
      <c r="EF120" s="277"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3"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7"/>
      <c r="BS121" s="277" t="str">
        <f ca="true">+IF(OFFSET('Water Data'!$D$27,0,10*ROW('Water Data'!D115))="","",OFFSET('Water Data'!$D$27,0,10*ROW('Water Data'!D115)))</f>
        <v/>
      </c>
      <c r="BT121" s="277" t="str">
        <f ca="true">+IF(OFFSET('Water Data'!$D$28,0,10*ROW('Water Data'!D115))="","",OFFSET('Water Data'!$D$28,0,10*ROW('Water Data'!D115)))</f>
        <v/>
      </c>
      <c r="BU121" s="277" t="str">
        <f ca="true">+IF(OFFSET('Water Data'!$D$29,0,10*ROW('Water Data'!D115))="","",OFFSET('Water Data'!$D$29,0,10*ROW('Water Data'!D115)))</f>
        <v/>
      </c>
      <c r="BV121" s="277" t="str">
        <f ca="true">+IF(OFFSET('Water Data'!$E$27,0,10*ROW('Water Data'!E115))="","",OFFSET('Water Data'!$E$27,0,10*ROW('Water Data'!E115)))</f>
        <v/>
      </c>
      <c r="BW121" s="277" t="str">
        <f ca="true">+IF(OFFSET('Water Data'!$E$28,0,10*ROW('Water Data'!E115))="","",OFFSET('Water Data'!$E$28,0,10*ROW('Water Data'!E115)))</f>
        <v/>
      </c>
      <c r="BX121" s="277" t="str">
        <f ca="true">+IF(OFFSET('Water Data'!$E$29,0,10*ROW('Water Data'!E115))="","",OFFSET('Water Data'!$E$29,0,10*ROW('Water Data'!E115)))</f>
        <v/>
      </c>
      <c r="BY121" s="277" t="str">
        <f ca="true">+IF(OFFSET('Water Data'!$F$27,0,10*ROW('Water Data'!F115))="","",OFFSET('Water Data'!$F$27,0,10*ROW('Water Data'!F115)))</f>
        <v/>
      </c>
      <c r="BZ121" s="277" t="str">
        <f ca="true">+IF(OFFSET('Water Data'!$F$28,0,10*ROW('Water Data'!F115))="","",OFFSET('Water Data'!$F$28,0,10*ROW('Water Data'!F115)))</f>
        <v/>
      </c>
      <c r="CA121" s="277" t="str">
        <f ca="true">+IF(OFFSET('Water Data'!$F$29,0,10*ROW('Water Data'!F115))="","",OFFSET('Water Data'!$F$29,0,10*ROW('Water Data'!F115)))</f>
        <v/>
      </c>
      <c r="CB121" s="277" t="str">
        <f ca="true">+IF(OFFSET('Water Data'!$G$27,0,10*ROW('Water Data'!G115))="","",OFFSET('Water Data'!$G$27,0,10*ROW('Water Data'!G115)))</f>
        <v/>
      </c>
      <c r="CC121" s="277" t="str">
        <f ca="true">+IF(OFFSET('Water Data'!$G$28,0,10*ROW('Water Data'!G115))="","",OFFSET('Water Data'!$G$28,0,10*ROW('Water Data'!G115)))</f>
        <v/>
      </c>
      <c r="CD121" s="277" t="str">
        <f ca="true">+IF(OFFSET('Water Data'!$G$29,0,10*ROW('Water Data'!G115))="","",OFFSET('Water Data'!$G$29,0,10*ROW('Water Data'!G115)))</f>
        <v/>
      </c>
      <c r="CE121" s="277" t="str">
        <f ca="true">+IF(OFFSET('Water Data'!$H$27,0,10*ROW('Water Data'!H115))="","",OFFSET('Water Data'!$H$27,0,10*ROW('Water Data'!H115)))</f>
        <v/>
      </c>
      <c r="CF121" s="277" t="str">
        <f ca="true">+IF(OFFSET('Water Data'!$H$28,0,10*ROW('Water Data'!H115))="","",OFFSET('Water Data'!$H$28,0,10*ROW('Water Data'!H115)))</f>
        <v/>
      </c>
      <c r="CG121" s="277" t="str">
        <f ca="true">+IF(OFFSET('Water Data'!$H$29,0,10*ROW('Water Data'!H115))="","",OFFSET('Water Data'!$H$29,0,10*ROW('Water Data'!H115)))</f>
        <v/>
      </c>
      <c r="CH121" s="277" t="str">
        <f ca="true">+IF(OFFSET('Water Data'!$I$27,0,10*ROW('Water Data'!I115))="","",OFFSET('Water Data'!$I$27,0,10*ROW('Water Data'!I115)))</f>
        <v/>
      </c>
      <c r="CI121" s="277" t="str">
        <f ca="true">+IF(OFFSET('Water Data'!$I$28,0,10*ROW('Water Data'!I115))="","",OFFSET('Water Data'!$I$28,0,10*ROW('Water Data'!I115)))</f>
        <v/>
      </c>
      <c r="CJ121" s="277" t="str">
        <f ca="true">+IF(OFFSET('Water Data'!$I$29,0,10*ROW('Water Data'!I115))="","",OFFSET('Water Data'!$I$29,0,10*ROW('Water Data'!I115)))</f>
        <v/>
      </c>
      <c r="CK121" s="277" t="str">
        <f ca="true">+IF(OFFSET('Sanitation Data'!$D$28,0,10*ROW('Sanitation Data'!D115))="","",OFFSET('Sanitation Data'!$D$28,0,10*ROW('Sanitation Data'!D115)))</f>
        <v/>
      </c>
      <c r="CL121" s="277" t="str">
        <f ca="true">+IF(OFFSET('Sanitation Data'!$D$29,0,10*ROW('Sanitation Data'!D115))="","",OFFSET('Sanitation Data'!$D$29,0,10*ROW('Sanitation Data'!D115)))</f>
        <v/>
      </c>
      <c r="CM121" s="277" t="str">
        <f ca="true">+IF(OFFSET('Sanitation Data'!$D$30,0,10*ROW('Sanitation Data'!D115))="","",OFFSET('Sanitation Data'!$D$30,0,10*ROW('Sanitation Data'!D115)))</f>
        <v/>
      </c>
      <c r="CN121" s="277" t="str">
        <f ca="true">+IF(OFFSET('Sanitation Data'!$D$31,0,10*ROW('Sanitation Data'!D115))="","",OFFSET('Sanitation Data'!$D$31,0,10*ROW('Sanitation Data'!D115)))</f>
        <v/>
      </c>
      <c r="CO121" s="277" t="str">
        <f ca="true">+IF(OFFSET('Sanitation Data'!$D$32,0,10*ROW('Sanitation Data'!D115))="","",OFFSET('Sanitation Data'!$D$32,0,10*ROW('Sanitation Data'!D115)))</f>
        <v/>
      </c>
      <c r="CP121" s="277" t="str">
        <f ca="true">+IF(OFFSET('Sanitation Data'!$E$28,0,10*ROW('Sanitation Data'!E115))="","",OFFSET('Sanitation Data'!$E$28,0,10*ROW('Sanitation Data'!E115)))</f>
        <v/>
      </c>
      <c r="CQ121" s="277" t="str">
        <f ca="true">+IF(OFFSET('Sanitation Data'!$E$29,0,10*ROW('Sanitation Data'!E115))="","",OFFSET('Sanitation Data'!$E$29,0,10*ROW('Sanitation Data'!E115)))</f>
        <v/>
      </c>
      <c r="CR121" s="277" t="str">
        <f ca="true">+IF(OFFSET('Sanitation Data'!$E$30,0,10*ROW('Sanitation Data'!E115))="","",OFFSET('Sanitation Data'!$E$30,0,10*ROW('Sanitation Data'!E115)))</f>
        <v/>
      </c>
      <c r="CS121" s="277" t="str">
        <f ca="true">+IF(OFFSET('Sanitation Data'!$E$31,0,10*ROW('Sanitation Data'!E115))="","",OFFSET('Sanitation Data'!$E$31,0,10*ROW('Sanitation Data'!E115)))</f>
        <v/>
      </c>
      <c r="CT121" s="277" t="str">
        <f ca="true">+IF(OFFSET('Sanitation Data'!$E$32,0,10*ROW('Sanitation Data'!E115))="","",OFFSET('Sanitation Data'!$E$32,0,10*ROW('Sanitation Data'!E115)))</f>
        <v/>
      </c>
      <c r="CU121" s="277" t="str">
        <f ca="true">+IF(OFFSET('Sanitation Data'!$F$28,0,10*ROW('Sanitation Data'!F115))="","",OFFSET('Sanitation Data'!$F$28,0,10*ROW('Sanitation Data'!F115)))</f>
        <v/>
      </c>
      <c r="CV121" s="277" t="str">
        <f ca="true">+IF(OFFSET('Sanitation Data'!$F$29,0,10*ROW('Sanitation Data'!F115))="","",OFFSET('Sanitation Data'!$F$29,0,10*ROW('Sanitation Data'!F115)))</f>
        <v/>
      </c>
      <c r="CW121" s="277" t="str">
        <f ca="true">+IF(OFFSET('Sanitation Data'!$F$30,0,10*ROW('Sanitation Data'!F115))="","",OFFSET('Sanitation Data'!$F$30,0,10*ROW('Sanitation Data'!F115)))</f>
        <v/>
      </c>
      <c r="CX121" s="277" t="str">
        <f ca="true">+IF(OFFSET('Sanitation Data'!$F$31,0,10*ROW('Sanitation Data'!F115))="","",OFFSET('Sanitation Data'!$F$31,0,10*ROW('Sanitation Data'!F115)))</f>
        <v/>
      </c>
      <c r="CY121" s="277" t="str">
        <f ca="true">+IF(OFFSET('Sanitation Data'!$F$32,0,10*ROW('Sanitation Data'!F115))="","",OFFSET('Sanitation Data'!$F$32,0,10*ROW('Sanitation Data'!F115)))</f>
        <v/>
      </c>
      <c r="CZ121" s="277" t="str">
        <f ca="true">+IF(OFFSET('Sanitation Data'!$G$28,0,10*ROW('Sanitation Data'!G115))="","",OFFSET('Sanitation Data'!$G$28,0,10*ROW('Sanitation Data'!G115)))</f>
        <v/>
      </c>
      <c r="DA121" s="277" t="str">
        <f ca="true">+IF(OFFSET('Sanitation Data'!$G$29,0,10*ROW('Sanitation Data'!G115))="","",OFFSET('Sanitation Data'!$G$29,0,10*ROW('Sanitation Data'!G115)))</f>
        <v/>
      </c>
      <c r="DB121" s="277" t="str">
        <f ca="true">+IF(OFFSET('Sanitation Data'!$G$30,0,10*ROW('Sanitation Data'!G115))="","",OFFSET('Sanitation Data'!$G$30,0,10*ROW('Sanitation Data'!G115)))</f>
        <v/>
      </c>
      <c r="DC121" s="277" t="str">
        <f ca="true">+IF(OFFSET('Sanitation Data'!$G$31,0,10*ROW('Sanitation Data'!G115))="","",OFFSET('Sanitation Data'!$G$31,0,10*ROW('Sanitation Data'!G115)))</f>
        <v/>
      </c>
      <c r="DD121" s="277" t="str">
        <f ca="true">+IF(OFFSET('Sanitation Data'!$G$32,0,10*ROW('Sanitation Data'!G115))="","",OFFSET('Sanitation Data'!$G$32,0,10*ROW('Sanitation Data'!G115)))</f>
        <v/>
      </c>
      <c r="DE121" s="277" t="str">
        <f ca="true">+IF(OFFSET('Sanitation Data'!$H$28,0,10*ROW('Sanitation Data'!H115))="","",OFFSET('Sanitation Data'!$H$28,0,10*ROW('Sanitation Data'!H115)))</f>
        <v/>
      </c>
      <c r="DF121" s="277" t="str">
        <f ca="true">+IF(OFFSET('Sanitation Data'!$H$29,0,10*ROW('Sanitation Data'!H115))="","",OFFSET('Sanitation Data'!$H$29,0,10*ROW('Sanitation Data'!H115)))</f>
        <v/>
      </c>
      <c r="DG121" s="277" t="str">
        <f ca="true">+IF(OFFSET('Sanitation Data'!$H$30,0,10*ROW('Sanitation Data'!H115))="","",OFFSET('Sanitation Data'!$H$30,0,10*ROW('Sanitation Data'!H115)))</f>
        <v/>
      </c>
      <c r="DH121" s="277" t="str">
        <f ca="true">+IF(OFFSET('Sanitation Data'!$H$31,0,10*ROW('Sanitation Data'!H115))="","",OFFSET('Sanitation Data'!$H$31,0,10*ROW('Sanitation Data'!H115)))</f>
        <v/>
      </c>
      <c r="DI121" s="277" t="str">
        <f ca="true">+IF(OFFSET('Sanitation Data'!$H$32,0,10*ROW('Sanitation Data'!H115))="","",OFFSET('Sanitation Data'!$H$32,0,10*ROW('Sanitation Data'!H115)))</f>
        <v/>
      </c>
      <c r="DJ121" s="277" t="str">
        <f ca="true">+IF(OFFSET('Sanitation Data'!$I$28,0,10*ROW('Sanitation Data'!I115))="","",OFFSET('Sanitation Data'!$I$28,0,10*ROW('Sanitation Data'!I115)))</f>
        <v/>
      </c>
      <c r="DK121" s="277" t="str">
        <f ca="true">+IF(OFFSET('Sanitation Data'!$I$29,0,10*ROW('Sanitation Data'!I115))="","",OFFSET('Sanitation Data'!$I$29,0,10*ROW('Sanitation Data'!I115)))</f>
        <v/>
      </c>
      <c r="DL121" s="277" t="str">
        <f ca="true">+IF(OFFSET('Sanitation Data'!$I$30,0,10*ROW('Sanitation Data'!I115))="","",OFFSET('Sanitation Data'!$I$30,0,10*ROW('Sanitation Data'!I115)))</f>
        <v/>
      </c>
      <c r="DM121" s="277" t="str">
        <f ca="true">+IF(OFFSET('Sanitation Data'!$I$31,0,10*ROW('Sanitation Data'!I115))="","",OFFSET('Sanitation Data'!$I$31,0,10*ROW('Sanitation Data'!I115)))</f>
        <v/>
      </c>
      <c r="DN121" s="277" t="str">
        <f ca="true">+IF(OFFSET('Sanitation Data'!$I$32,0,10*ROW('Sanitation Data'!I115))="","",OFFSET('Sanitation Data'!$I$32,0,10*ROW('Sanitation Data'!I115)))</f>
        <v/>
      </c>
      <c r="DO121" s="277" t="str">
        <f ca="true">+IF(OFFSET('Hygiene Data'!$D$11,0,10*ROW('Hygiene Data'!D115))="","",OFFSET('Hygiene Data'!$D$11,0,10*ROW('Hygiene Data'!D115)))</f>
        <v/>
      </c>
      <c r="DP121" s="277" t="str">
        <f ca="true">+IF(OFFSET('Hygiene Data'!$D$12,0,10*ROW('Hygiene Data'!D115))="","",OFFSET('Hygiene Data'!$D$12,0,10*ROW('Hygiene Data'!D115)))</f>
        <v/>
      </c>
      <c r="DQ121" s="277" t="str">
        <f ca="true">+IF(OFFSET('Hygiene Data'!$D$13,0,10*ROW('Hygiene Data'!D115))="","",OFFSET('Hygiene Data'!$D$13,0,10*ROW('Hygiene Data'!D115)))</f>
        <v/>
      </c>
      <c r="DR121" s="277" t="str">
        <f ca="true">+IF(OFFSET('Hygiene Data'!$E$11,0,10*ROW('Hygiene Data'!E115))="","",OFFSET('Hygiene Data'!$E$11,0,10*ROW('Hygiene Data'!E115)))</f>
        <v/>
      </c>
      <c r="DS121" s="277" t="str">
        <f ca="true">+IF(OFFSET('Hygiene Data'!$E$12,0,10*ROW('Hygiene Data'!E115))="","",OFFSET('Hygiene Data'!$E$12,0,10*ROW('Hygiene Data'!E115)))</f>
        <v/>
      </c>
      <c r="DT121" s="277" t="str">
        <f ca="true">+IF(OFFSET('Hygiene Data'!$E$13,0,10*ROW('Hygiene Data'!E115))="","",OFFSET('Hygiene Data'!$E$13,0,10*ROW('Hygiene Data'!E115)))</f>
        <v/>
      </c>
      <c r="DU121" s="277" t="str">
        <f ca="true">+IF(OFFSET('Hygiene Data'!$F$11,0,10*ROW('Hygiene Data'!F115))="","",OFFSET('Hygiene Data'!$F$11,0,10*ROW('Hygiene Data'!F115)))</f>
        <v/>
      </c>
      <c r="DV121" s="277" t="str">
        <f ca="true">+IF(OFFSET('Hygiene Data'!$F$12,0,10*ROW('Hygiene Data'!F115))="","",OFFSET('Hygiene Data'!$F$12,0,10*ROW('Hygiene Data'!F115)))</f>
        <v/>
      </c>
      <c r="DW121" s="277" t="str">
        <f ca="true">+IF(OFFSET('Hygiene Data'!$F$13,0,10*ROW('Hygiene Data'!F115))="","",OFFSET('Hygiene Data'!$F$13,0,10*ROW('Hygiene Data'!F115)))</f>
        <v/>
      </c>
      <c r="DX121" s="277" t="str">
        <f ca="true">+IF(OFFSET('Hygiene Data'!$G$11,0,10*ROW('Hygiene Data'!G115))="","",OFFSET('Hygiene Data'!$G$11,0,10*ROW('Hygiene Data'!G115)))</f>
        <v/>
      </c>
      <c r="DY121" s="277" t="str">
        <f ca="true">+IF(OFFSET('Hygiene Data'!$G$12,0,10*ROW('Hygiene Data'!G115))="","",OFFSET('Hygiene Data'!$G$12,0,10*ROW('Hygiene Data'!G115)))</f>
        <v/>
      </c>
      <c r="DZ121" s="277" t="str">
        <f ca="true">+IF(OFFSET('Hygiene Data'!$G$13,0,10*ROW('Hygiene Data'!G115))="","",OFFSET('Hygiene Data'!$G$13,0,10*ROW('Hygiene Data'!G115)))</f>
        <v/>
      </c>
      <c r="EA121" s="277" t="str">
        <f ca="true">+IF(OFFSET('Hygiene Data'!$H$11,0,10*ROW('Hygiene Data'!H115))="","",OFFSET('Hygiene Data'!$H$11,0,10*ROW('Hygiene Data'!H115)))</f>
        <v/>
      </c>
      <c r="EB121" s="277" t="str">
        <f ca="true">+IF(OFFSET('Hygiene Data'!$H$12,0,10*ROW('Hygiene Data'!H115))="","",OFFSET('Hygiene Data'!$H$12,0,10*ROW('Hygiene Data'!H115)))</f>
        <v/>
      </c>
      <c r="EC121" s="277" t="str">
        <f ca="true">+IF(OFFSET('Hygiene Data'!$H$13,0,10*ROW('Hygiene Data'!H115))="","",OFFSET('Hygiene Data'!$H$13,0,10*ROW('Hygiene Data'!H115)))</f>
        <v/>
      </c>
      <c r="ED121" s="277" t="str">
        <f ca="true">+IF(OFFSET('Hygiene Data'!$I$11,0,10*ROW('Hygiene Data'!I115))="","",OFFSET('Hygiene Data'!$I$11,0,10*ROW('Hygiene Data'!I115)))</f>
        <v/>
      </c>
      <c r="EE121" s="277" t="str">
        <f ca="true">+IF(OFFSET('Hygiene Data'!$I$12,0,10*ROW('Hygiene Data'!I115))="","",OFFSET('Hygiene Data'!$I$12,0,10*ROW('Hygiene Data'!I115)))</f>
        <v/>
      </c>
      <c r="EF121" s="277"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3"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7"/>
      <c r="BS122" s="277" t="str">
        <f ca="true">+IF(OFFSET('Water Data'!$D$27,0,10*ROW('Water Data'!D116))="","",OFFSET('Water Data'!$D$27,0,10*ROW('Water Data'!D116)))</f>
        <v/>
      </c>
      <c r="BT122" s="277" t="str">
        <f ca="true">+IF(OFFSET('Water Data'!$D$28,0,10*ROW('Water Data'!D116))="","",OFFSET('Water Data'!$D$28,0,10*ROW('Water Data'!D116)))</f>
        <v/>
      </c>
      <c r="BU122" s="277" t="str">
        <f ca="true">+IF(OFFSET('Water Data'!$D$29,0,10*ROW('Water Data'!D116))="","",OFFSET('Water Data'!$D$29,0,10*ROW('Water Data'!D116)))</f>
        <v/>
      </c>
      <c r="BV122" s="277" t="str">
        <f ca="true">+IF(OFFSET('Water Data'!$E$27,0,10*ROW('Water Data'!E116))="","",OFFSET('Water Data'!$E$27,0,10*ROW('Water Data'!E116)))</f>
        <v/>
      </c>
      <c r="BW122" s="277" t="str">
        <f ca="true">+IF(OFFSET('Water Data'!$E$28,0,10*ROW('Water Data'!E116))="","",OFFSET('Water Data'!$E$28,0,10*ROW('Water Data'!E116)))</f>
        <v/>
      </c>
      <c r="BX122" s="277" t="str">
        <f ca="true">+IF(OFFSET('Water Data'!$E$29,0,10*ROW('Water Data'!E116))="","",OFFSET('Water Data'!$E$29,0,10*ROW('Water Data'!E116)))</f>
        <v/>
      </c>
      <c r="BY122" s="277" t="str">
        <f ca="true">+IF(OFFSET('Water Data'!$F$27,0,10*ROW('Water Data'!F116))="","",OFFSET('Water Data'!$F$27,0,10*ROW('Water Data'!F116)))</f>
        <v/>
      </c>
      <c r="BZ122" s="277" t="str">
        <f ca="true">+IF(OFFSET('Water Data'!$F$28,0,10*ROW('Water Data'!F116))="","",OFFSET('Water Data'!$F$28,0,10*ROW('Water Data'!F116)))</f>
        <v/>
      </c>
      <c r="CA122" s="277" t="str">
        <f ca="true">+IF(OFFSET('Water Data'!$F$29,0,10*ROW('Water Data'!F116))="","",OFFSET('Water Data'!$F$29,0,10*ROW('Water Data'!F116)))</f>
        <v/>
      </c>
      <c r="CB122" s="277" t="str">
        <f ca="true">+IF(OFFSET('Water Data'!$G$27,0,10*ROW('Water Data'!G116))="","",OFFSET('Water Data'!$G$27,0,10*ROW('Water Data'!G116)))</f>
        <v/>
      </c>
      <c r="CC122" s="277" t="str">
        <f ca="true">+IF(OFFSET('Water Data'!$G$28,0,10*ROW('Water Data'!G116))="","",OFFSET('Water Data'!$G$28,0,10*ROW('Water Data'!G116)))</f>
        <v/>
      </c>
      <c r="CD122" s="277" t="str">
        <f ca="true">+IF(OFFSET('Water Data'!$G$29,0,10*ROW('Water Data'!G116))="","",OFFSET('Water Data'!$G$29,0,10*ROW('Water Data'!G116)))</f>
        <v/>
      </c>
      <c r="CE122" s="277" t="str">
        <f ca="true">+IF(OFFSET('Water Data'!$H$27,0,10*ROW('Water Data'!H116))="","",OFFSET('Water Data'!$H$27,0,10*ROW('Water Data'!H116)))</f>
        <v/>
      </c>
      <c r="CF122" s="277" t="str">
        <f ca="true">+IF(OFFSET('Water Data'!$H$28,0,10*ROW('Water Data'!H116))="","",OFFSET('Water Data'!$H$28,0,10*ROW('Water Data'!H116)))</f>
        <v/>
      </c>
      <c r="CG122" s="277" t="str">
        <f ca="true">+IF(OFFSET('Water Data'!$H$29,0,10*ROW('Water Data'!H116))="","",OFFSET('Water Data'!$H$29,0,10*ROW('Water Data'!H116)))</f>
        <v/>
      </c>
      <c r="CH122" s="277" t="str">
        <f ca="true">+IF(OFFSET('Water Data'!$I$27,0,10*ROW('Water Data'!I116))="","",OFFSET('Water Data'!$I$27,0,10*ROW('Water Data'!I116)))</f>
        <v/>
      </c>
      <c r="CI122" s="277" t="str">
        <f ca="true">+IF(OFFSET('Water Data'!$I$28,0,10*ROW('Water Data'!I116))="","",OFFSET('Water Data'!$I$28,0,10*ROW('Water Data'!I116)))</f>
        <v/>
      </c>
      <c r="CJ122" s="277" t="str">
        <f ca="true">+IF(OFFSET('Water Data'!$I$29,0,10*ROW('Water Data'!I116))="","",OFFSET('Water Data'!$I$29,0,10*ROW('Water Data'!I116)))</f>
        <v/>
      </c>
      <c r="CK122" s="277" t="str">
        <f ca="true">+IF(OFFSET('Sanitation Data'!$D$28,0,10*ROW('Sanitation Data'!D116))="","",OFFSET('Sanitation Data'!$D$28,0,10*ROW('Sanitation Data'!D116)))</f>
        <v/>
      </c>
      <c r="CL122" s="277" t="str">
        <f ca="true">+IF(OFFSET('Sanitation Data'!$D$29,0,10*ROW('Sanitation Data'!D116))="","",OFFSET('Sanitation Data'!$D$29,0,10*ROW('Sanitation Data'!D116)))</f>
        <v/>
      </c>
      <c r="CM122" s="277" t="str">
        <f ca="true">+IF(OFFSET('Sanitation Data'!$D$30,0,10*ROW('Sanitation Data'!D116))="","",OFFSET('Sanitation Data'!$D$30,0,10*ROW('Sanitation Data'!D116)))</f>
        <v/>
      </c>
      <c r="CN122" s="277" t="str">
        <f ca="true">+IF(OFFSET('Sanitation Data'!$D$31,0,10*ROW('Sanitation Data'!D116))="","",OFFSET('Sanitation Data'!$D$31,0,10*ROW('Sanitation Data'!D116)))</f>
        <v/>
      </c>
      <c r="CO122" s="277" t="str">
        <f ca="true">+IF(OFFSET('Sanitation Data'!$D$32,0,10*ROW('Sanitation Data'!D116))="","",OFFSET('Sanitation Data'!$D$32,0,10*ROW('Sanitation Data'!D116)))</f>
        <v/>
      </c>
      <c r="CP122" s="277" t="str">
        <f ca="true">+IF(OFFSET('Sanitation Data'!$E$28,0,10*ROW('Sanitation Data'!E116))="","",OFFSET('Sanitation Data'!$E$28,0,10*ROW('Sanitation Data'!E116)))</f>
        <v/>
      </c>
      <c r="CQ122" s="277" t="str">
        <f ca="true">+IF(OFFSET('Sanitation Data'!$E$29,0,10*ROW('Sanitation Data'!E116))="","",OFFSET('Sanitation Data'!$E$29,0,10*ROW('Sanitation Data'!E116)))</f>
        <v/>
      </c>
      <c r="CR122" s="277" t="str">
        <f ca="true">+IF(OFFSET('Sanitation Data'!$E$30,0,10*ROW('Sanitation Data'!E116))="","",OFFSET('Sanitation Data'!$E$30,0,10*ROW('Sanitation Data'!E116)))</f>
        <v/>
      </c>
      <c r="CS122" s="277" t="str">
        <f ca="true">+IF(OFFSET('Sanitation Data'!$E$31,0,10*ROW('Sanitation Data'!E116))="","",OFFSET('Sanitation Data'!$E$31,0,10*ROW('Sanitation Data'!E116)))</f>
        <v/>
      </c>
      <c r="CT122" s="277" t="str">
        <f ca="true">+IF(OFFSET('Sanitation Data'!$E$32,0,10*ROW('Sanitation Data'!E116))="","",OFFSET('Sanitation Data'!$E$32,0,10*ROW('Sanitation Data'!E116)))</f>
        <v/>
      </c>
      <c r="CU122" s="277" t="str">
        <f ca="true">+IF(OFFSET('Sanitation Data'!$F$28,0,10*ROW('Sanitation Data'!F116))="","",OFFSET('Sanitation Data'!$F$28,0,10*ROW('Sanitation Data'!F116)))</f>
        <v/>
      </c>
      <c r="CV122" s="277" t="str">
        <f ca="true">+IF(OFFSET('Sanitation Data'!$F$29,0,10*ROW('Sanitation Data'!F116))="","",OFFSET('Sanitation Data'!$F$29,0,10*ROW('Sanitation Data'!F116)))</f>
        <v/>
      </c>
      <c r="CW122" s="277" t="str">
        <f ca="true">+IF(OFFSET('Sanitation Data'!$F$30,0,10*ROW('Sanitation Data'!F116))="","",OFFSET('Sanitation Data'!$F$30,0,10*ROW('Sanitation Data'!F116)))</f>
        <v/>
      </c>
      <c r="CX122" s="277" t="str">
        <f ca="true">+IF(OFFSET('Sanitation Data'!$F$31,0,10*ROW('Sanitation Data'!F116))="","",OFFSET('Sanitation Data'!$F$31,0,10*ROW('Sanitation Data'!F116)))</f>
        <v/>
      </c>
      <c r="CY122" s="277" t="str">
        <f ca="true">+IF(OFFSET('Sanitation Data'!$F$32,0,10*ROW('Sanitation Data'!F116))="","",OFFSET('Sanitation Data'!$F$32,0,10*ROW('Sanitation Data'!F116)))</f>
        <v/>
      </c>
      <c r="CZ122" s="277" t="str">
        <f ca="true">+IF(OFFSET('Sanitation Data'!$G$28,0,10*ROW('Sanitation Data'!G116))="","",OFFSET('Sanitation Data'!$G$28,0,10*ROW('Sanitation Data'!G116)))</f>
        <v/>
      </c>
      <c r="DA122" s="277" t="str">
        <f ca="true">+IF(OFFSET('Sanitation Data'!$G$29,0,10*ROW('Sanitation Data'!G116))="","",OFFSET('Sanitation Data'!$G$29,0,10*ROW('Sanitation Data'!G116)))</f>
        <v/>
      </c>
      <c r="DB122" s="277" t="str">
        <f ca="true">+IF(OFFSET('Sanitation Data'!$G$30,0,10*ROW('Sanitation Data'!G116))="","",OFFSET('Sanitation Data'!$G$30,0,10*ROW('Sanitation Data'!G116)))</f>
        <v/>
      </c>
      <c r="DC122" s="277" t="str">
        <f ca="true">+IF(OFFSET('Sanitation Data'!$G$31,0,10*ROW('Sanitation Data'!G116))="","",OFFSET('Sanitation Data'!$G$31,0,10*ROW('Sanitation Data'!G116)))</f>
        <v/>
      </c>
      <c r="DD122" s="277" t="str">
        <f ca="true">+IF(OFFSET('Sanitation Data'!$G$32,0,10*ROW('Sanitation Data'!G116))="","",OFFSET('Sanitation Data'!$G$32,0,10*ROW('Sanitation Data'!G116)))</f>
        <v/>
      </c>
      <c r="DE122" s="277" t="str">
        <f ca="true">+IF(OFFSET('Sanitation Data'!$H$28,0,10*ROW('Sanitation Data'!H116))="","",OFFSET('Sanitation Data'!$H$28,0,10*ROW('Sanitation Data'!H116)))</f>
        <v/>
      </c>
      <c r="DF122" s="277" t="str">
        <f ca="true">+IF(OFFSET('Sanitation Data'!$H$29,0,10*ROW('Sanitation Data'!H116))="","",OFFSET('Sanitation Data'!$H$29,0,10*ROW('Sanitation Data'!H116)))</f>
        <v/>
      </c>
      <c r="DG122" s="277" t="str">
        <f ca="true">+IF(OFFSET('Sanitation Data'!$H$30,0,10*ROW('Sanitation Data'!H116))="","",OFFSET('Sanitation Data'!$H$30,0,10*ROW('Sanitation Data'!H116)))</f>
        <v/>
      </c>
      <c r="DH122" s="277" t="str">
        <f ca="true">+IF(OFFSET('Sanitation Data'!$H$31,0,10*ROW('Sanitation Data'!H116))="","",OFFSET('Sanitation Data'!$H$31,0,10*ROW('Sanitation Data'!H116)))</f>
        <v/>
      </c>
      <c r="DI122" s="277" t="str">
        <f ca="true">+IF(OFFSET('Sanitation Data'!$H$32,0,10*ROW('Sanitation Data'!H116))="","",OFFSET('Sanitation Data'!$H$32,0,10*ROW('Sanitation Data'!H116)))</f>
        <v/>
      </c>
      <c r="DJ122" s="277" t="str">
        <f ca="true">+IF(OFFSET('Sanitation Data'!$I$28,0,10*ROW('Sanitation Data'!I116))="","",OFFSET('Sanitation Data'!$I$28,0,10*ROW('Sanitation Data'!I116)))</f>
        <v/>
      </c>
      <c r="DK122" s="277" t="str">
        <f ca="true">+IF(OFFSET('Sanitation Data'!$I$29,0,10*ROW('Sanitation Data'!I116))="","",OFFSET('Sanitation Data'!$I$29,0,10*ROW('Sanitation Data'!I116)))</f>
        <v/>
      </c>
      <c r="DL122" s="277" t="str">
        <f ca="true">+IF(OFFSET('Sanitation Data'!$I$30,0,10*ROW('Sanitation Data'!I116))="","",OFFSET('Sanitation Data'!$I$30,0,10*ROW('Sanitation Data'!I116)))</f>
        <v/>
      </c>
      <c r="DM122" s="277" t="str">
        <f ca="true">+IF(OFFSET('Sanitation Data'!$I$31,0,10*ROW('Sanitation Data'!I116))="","",OFFSET('Sanitation Data'!$I$31,0,10*ROW('Sanitation Data'!I116)))</f>
        <v/>
      </c>
      <c r="DN122" s="277" t="str">
        <f ca="true">+IF(OFFSET('Sanitation Data'!$I$32,0,10*ROW('Sanitation Data'!I116))="","",OFFSET('Sanitation Data'!$I$32,0,10*ROW('Sanitation Data'!I116)))</f>
        <v/>
      </c>
      <c r="DO122" s="277" t="str">
        <f ca="true">+IF(OFFSET('Hygiene Data'!$D$11,0,10*ROW('Hygiene Data'!D116))="","",OFFSET('Hygiene Data'!$D$11,0,10*ROW('Hygiene Data'!D116)))</f>
        <v/>
      </c>
      <c r="DP122" s="277" t="str">
        <f ca="true">+IF(OFFSET('Hygiene Data'!$D$12,0,10*ROW('Hygiene Data'!D116))="","",OFFSET('Hygiene Data'!$D$12,0,10*ROW('Hygiene Data'!D116)))</f>
        <v/>
      </c>
      <c r="DQ122" s="277" t="str">
        <f ca="true">+IF(OFFSET('Hygiene Data'!$D$13,0,10*ROW('Hygiene Data'!D116))="","",OFFSET('Hygiene Data'!$D$13,0,10*ROW('Hygiene Data'!D116)))</f>
        <v/>
      </c>
      <c r="DR122" s="277" t="str">
        <f ca="true">+IF(OFFSET('Hygiene Data'!$E$11,0,10*ROW('Hygiene Data'!E116))="","",OFFSET('Hygiene Data'!$E$11,0,10*ROW('Hygiene Data'!E116)))</f>
        <v/>
      </c>
      <c r="DS122" s="277" t="str">
        <f ca="true">+IF(OFFSET('Hygiene Data'!$E$12,0,10*ROW('Hygiene Data'!E116))="","",OFFSET('Hygiene Data'!$E$12,0,10*ROW('Hygiene Data'!E116)))</f>
        <v/>
      </c>
      <c r="DT122" s="277" t="str">
        <f ca="true">+IF(OFFSET('Hygiene Data'!$E$13,0,10*ROW('Hygiene Data'!E116))="","",OFFSET('Hygiene Data'!$E$13,0,10*ROW('Hygiene Data'!E116)))</f>
        <v/>
      </c>
      <c r="DU122" s="277" t="str">
        <f ca="true">+IF(OFFSET('Hygiene Data'!$F$11,0,10*ROW('Hygiene Data'!F116))="","",OFFSET('Hygiene Data'!$F$11,0,10*ROW('Hygiene Data'!F116)))</f>
        <v/>
      </c>
      <c r="DV122" s="277" t="str">
        <f ca="true">+IF(OFFSET('Hygiene Data'!$F$12,0,10*ROW('Hygiene Data'!F116))="","",OFFSET('Hygiene Data'!$F$12,0,10*ROW('Hygiene Data'!F116)))</f>
        <v/>
      </c>
      <c r="DW122" s="277" t="str">
        <f ca="true">+IF(OFFSET('Hygiene Data'!$F$13,0,10*ROW('Hygiene Data'!F116))="","",OFFSET('Hygiene Data'!$F$13,0,10*ROW('Hygiene Data'!F116)))</f>
        <v/>
      </c>
      <c r="DX122" s="277" t="str">
        <f ca="true">+IF(OFFSET('Hygiene Data'!$G$11,0,10*ROW('Hygiene Data'!G116))="","",OFFSET('Hygiene Data'!$G$11,0,10*ROW('Hygiene Data'!G116)))</f>
        <v/>
      </c>
      <c r="DY122" s="277" t="str">
        <f ca="true">+IF(OFFSET('Hygiene Data'!$G$12,0,10*ROW('Hygiene Data'!G116))="","",OFFSET('Hygiene Data'!$G$12,0,10*ROW('Hygiene Data'!G116)))</f>
        <v/>
      </c>
      <c r="DZ122" s="277" t="str">
        <f ca="true">+IF(OFFSET('Hygiene Data'!$G$13,0,10*ROW('Hygiene Data'!G116))="","",OFFSET('Hygiene Data'!$G$13,0,10*ROW('Hygiene Data'!G116)))</f>
        <v/>
      </c>
      <c r="EA122" s="277" t="str">
        <f ca="true">+IF(OFFSET('Hygiene Data'!$H$11,0,10*ROW('Hygiene Data'!H116))="","",OFFSET('Hygiene Data'!$H$11,0,10*ROW('Hygiene Data'!H116)))</f>
        <v/>
      </c>
      <c r="EB122" s="277" t="str">
        <f ca="true">+IF(OFFSET('Hygiene Data'!$H$12,0,10*ROW('Hygiene Data'!H116))="","",OFFSET('Hygiene Data'!$H$12,0,10*ROW('Hygiene Data'!H116)))</f>
        <v/>
      </c>
      <c r="EC122" s="277" t="str">
        <f ca="true">+IF(OFFSET('Hygiene Data'!$H$13,0,10*ROW('Hygiene Data'!H116))="","",OFFSET('Hygiene Data'!$H$13,0,10*ROW('Hygiene Data'!H116)))</f>
        <v/>
      </c>
      <c r="ED122" s="277" t="str">
        <f ca="true">+IF(OFFSET('Hygiene Data'!$I$11,0,10*ROW('Hygiene Data'!I116))="","",OFFSET('Hygiene Data'!$I$11,0,10*ROW('Hygiene Data'!I116)))</f>
        <v/>
      </c>
      <c r="EE122" s="277" t="str">
        <f ca="true">+IF(OFFSET('Hygiene Data'!$I$12,0,10*ROW('Hygiene Data'!I116))="","",OFFSET('Hygiene Data'!$I$12,0,10*ROW('Hygiene Data'!I116)))</f>
        <v/>
      </c>
      <c r="EF122" s="277"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3"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7"/>
      <c r="BS123" s="277" t="str">
        <f ca="true">+IF(OFFSET('Water Data'!$D$27,0,10*ROW('Water Data'!D117))="","",OFFSET('Water Data'!$D$27,0,10*ROW('Water Data'!D117)))</f>
        <v/>
      </c>
      <c r="BT123" s="277" t="str">
        <f ca="true">+IF(OFFSET('Water Data'!$D$28,0,10*ROW('Water Data'!D117))="","",OFFSET('Water Data'!$D$28,0,10*ROW('Water Data'!D117)))</f>
        <v/>
      </c>
      <c r="BU123" s="277" t="str">
        <f ca="true">+IF(OFFSET('Water Data'!$D$29,0,10*ROW('Water Data'!D117))="","",OFFSET('Water Data'!$D$29,0,10*ROW('Water Data'!D117)))</f>
        <v/>
      </c>
      <c r="BV123" s="277" t="str">
        <f ca="true">+IF(OFFSET('Water Data'!$E$27,0,10*ROW('Water Data'!E117))="","",OFFSET('Water Data'!$E$27,0,10*ROW('Water Data'!E117)))</f>
        <v/>
      </c>
      <c r="BW123" s="277" t="str">
        <f ca="true">+IF(OFFSET('Water Data'!$E$28,0,10*ROW('Water Data'!E117))="","",OFFSET('Water Data'!$E$28,0,10*ROW('Water Data'!E117)))</f>
        <v/>
      </c>
      <c r="BX123" s="277" t="str">
        <f ca="true">+IF(OFFSET('Water Data'!$E$29,0,10*ROW('Water Data'!E117))="","",OFFSET('Water Data'!$E$29,0,10*ROW('Water Data'!E117)))</f>
        <v/>
      </c>
      <c r="BY123" s="277" t="str">
        <f ca="true">+IF(OFFSET('Water Data'!$F$27,0,10*ROW('Water Data'!F117))="","",OFFSET('Water Data'!$F$27,0,10*ROW('Water Data'!F117)))</f>
        <v/>
      </c>
      <c r="BZ123" s="277" t="str">
        <f ca="true">+IF(OFFSET('Water Data'!$F$28,0,10*ROW('Water Data'!F117))="","",OFFSET('Water Data'!$F$28,0,10*ROW('Water Data'!F117)))</f>
        <v/>
      </c>
      <c r="CA123" s="277" t="str">
        <f ca="true">+IF(OFFSET('Water Data'!$F$29,0,10*ROW('Water Data'!F117))="","",OFFSET('Water Data'!$F$29,0,10*ROW('Water Data'!F117)))</f>
        <v/>
      </c>
      <c r="CB123" s="277" t="str">
        <f ca="true">+IF(OFFSET('Water Data'!$G$27,0,10*ROW('Water Data'!G117))="","",OFFSET('Water Data'!$G$27,0,10*ROW('Water Data'!G117)))</f>
        <v/>
      </c>
      <c r="CC123" s="277" t="str">
        <f ca="true">+IF(OFFSET('Water Data'!$G$28,0,10*ROW('Water Data'!G117))="","",OFFSET('Water Data'!$G$28,0,10*ROW('Water Data'!G117)))</f>
        <v/>
      </c>
      <c r="CD123" s="277" t="str">
        <f ca="true">+IF(OFFSET('Water Data'!$G$29,0,10*ROW('Water Data'!G117))="","",OFFSET('Water Data'!$G$29,0,10*ROW('Water Data'!G117)))</f>
        <v/>
      </c>
      <c r="CE123" s="277" t="str">
        <f ca="true">+IF(OFFSET('Water Data'!$H$27,0,10*ROW('Water Data'!H117))="","",OFFSET('Water Data'!$H$27,0,10*ROW('Water Data'!H117)))</f>
        <v/>
      </c>
      <c r="CF123" s="277" t="str">
        <f ca="true">+IF(OFFSET('Water Data'!$H$28,0,10*ROW('Water Data'!H117))="","",OFFSET('Water Data'!$H$28,0,10*ROW('Water Data'!H117)))</f>
        <v/>
      </c>
      <c r="CG123" s="277" t="str">
        <f ca="true">+IF(OFFSET('Water Data'!$H$29,0,10*ROW('Water Data'!H117))="","",OFFSET('Water Data'!$H$29,0,10*ROW('Water Data'!H117)))</f>
        <v/>
      </c>
      <c r="CH123" s="277" t="str">
        <f ca="true">+IF(OFFSET('Water Data'!$I$27,0,10*ROW('Water Data'!I117))="","",OFFSET('Water Data'!$I$27,0,10*ROW('Water Data'!I117)))</f>
        <v/>
      </c>
      <c r="CI123" s="277" t="str">
        <f ca="true">+IF(OFFSET('Water Data'!$I$28,0,10*ROW('Water Data'!I117))="","",OFFSET('Water Data'!$I$28,0,10*ROW('Water Data'!I117)))</f>
        <v/>
      </c>
      <c r="CJ123" s="277" t="str">
        <f ca="true">+IF(OFFSET('Water Data'!$I$29,0,10*ROW('Water Data'!I117))="","",OFFSET('Water Data'!$I$29,0,10*ROW('Water Data'!I117)))</f>
        <v/>
      </c>
      <c r="CK123" s="277" t="str">
        <f ca="true">+IF(OFFSET('Sanitation Data'!$D$28,0,10*ROW('Sanitation Data'!D117))="","",OFFSET('Sanitation Data'!$D$28,0,10*ROW('Sanitation Data'!D117)))</f>
        <v/>
      </c>
      <c r="CL123" s="277" t="str">
        <f ca="true">+IF(OFFSET('Sanitation Data'!$D$29,0,10*ROW('Sanitation Data'!D117))="","",OFFSET('Sanitation Data'!$D$29,0,10*ROW('Sanitation Data'!D117)))</f>
        <v/>
      </c>
      <c r="CM123" s="277" t="str">
        <f ca="true">+IF(OFFSET('Sanitation Data'!$D$30,0,10*ROW('Sanitation Data'!D117))="","",OFFSET('Sanitation Data'!$D$30,0,10*ROW('Sanitation Data'!D117)))</f>
        <v/>
      </c>
      <c r="CN123" s="277" t="str">
        <f ca="true">+IF(OFFSET('Sanitation Data'!$D$31,0,10*ROW('Sanitation Data'!D117))="","",OFFSET('Sanitation Data'!$D$31,0,10*ROW('Sanitation Data'!D117)))</f>
        <v/>
      </c>
      <c r="CO123" s="277" t="str">
        <f ca="true">+IF(OFFSET('Sanitation Data'!$D$32,0,10*ROW('Sanitation Data'!D117))="","",OFFSET('Sanitation Data'!$D$32,0,10*ROW('Sanitation Data'!D117)))</f>
        <v/>
      </c>
      <c r="CP123" s="277" t="str">
        <f ca="true">+IF(OFFSET('Sanitation Data'!$E$28,0,10*ROW('Sanitation Data'!E117))="","",OFFSET('Sanitation Data'!$E$28,0,10*ROW('Sanitation Data'!E117)))</f>
        <v/>
      </c>
      <c r="CQ123" s="277" t="str">
        <f ca="true">+IF(OFFSET('Sanitation Data'!$E$29,0,10*ROW('Sanitation Data'!E117))="","",OFFSET('Sanitation Data'!$E$29,0,10*ROW('Sanitation Data'!E117)))</f>
        <v/>
      </c>
      <c r="CR123" s="277" t="str">
        <f ca="true">+IF(OFFSET('Sanitation Data'!$E$30,0,10*ROW('Sanitation Data'!E117))="","",OFFSET('Sanitation Data'!$E$30,0,10*ROW('Sanitation Data'!E117)))</f>
        <v/>
      </c>
      <c r="CS123" s="277" t="str">
        <f ca="true">+IF(OFFSET('Sanitation Data'!$E$31,0,10*ROW('Sanitation Data'!E117))="","",OFFSET('Sanitation Data'!$E$31,0,10*ROW('Sanitation Data'!E117)))</f>
        <v/>
      </c>
      <c r="CT123" s="277" t="str">
        <f ca="true">+IF(OFFSET('Sanitation Data'!$E$32,0,10*ROW('Sanitation Data'!E117))="","",OFFSET('Sanitation Data'!$E$32,0,10*ROW('Sanitation Data'!E117)))</f>
        <v/>
      </c>
      <c r="CU123" s="277" t="str">
        <f ca="true">+IF(OFFSET('Sanitation Data'!$F$28,0,10*ROW('Sanitation Data'!F117))="","",OFFSET('Sanitation Data'!$F$28,0,10*ROW('Sanitation Data'!F117)))</f>
        <v/>
      </c>
      <c r="CV123" s="277" t="str">
        <f ca="true">+IF(OFFSET('Sanitation Data'!$F$29,0,10*ROW('Sanitation Data'!F117))="","",OFFSET('Sanitation Data'!$F$29,0,10*ROW('Sanitation Data'!F117)))</f>
        <v/>
      </c>
      <c r="CW123" s="277" t="str">
        <f ca="true">+IF(OFFSET('Sanitation Data'!$F$30,0,10*ROW('Sanitation Data'!F117))="","",OFFSET('Sanitation Data'!$F$30,0,10*ROW('Sanitation Data'!F117)))</f>
        <v/>
      </c>
      <c r="CX123" s="277" t="str">
        <f ca="true">+IF(OFFSET('Sanitation Data'!$F$31,0,10*ROW('Sanitation Data'!F117))="","",OFFSET('Sanitation Data'!$F$31,0,10*ROW('Sanitation Data'!F117)))</f>
        <v/>
      </c>
      <c r="CY123" s="277" t="str">
        <f ca="true">+IF(OFFSET('Sanitation Data'!$F$32,0,10*ROW('Sanitation Data'!F117))="","",OFFSET('Sanitation Data'!$F$32,0,10*ROW('Sanitation Data'!F117)))</f>
        <v/>
      </c>
      <c r="CZ123" s="277" t="str">
        <f ca="true">+IF(OFFSET('Sanitation Data'!$G$28,0,10*ROW('Sanitation Data'!G117))="","",OFFSET('Sanitation Data'!$G$28,0,10*ROW('Sanitation Data'!G117)))</f>
        <v/>
      </c>
      <c r="DA123" s="277" t="str">
        <f ca="true">+IF(OFFSET('Sanitation Data'!$G$29,0,10*ROW('Sanitation Data'!G117))="","",OFFSET('Sanitation Data'!$G$29,0,10*ROW('Sanitation Data'!G117)))</f>
        <v/>
      </c>
      <c r="DB123" s="277" t="str">
        <f ca="true">+IF(OFFSET('Sanitation Data'!$G$30,0,10*ROW('Sanitation Data'!G117))="","",OFFSET('Sanitation Data'!$G$30,0,10*ROW('Sanitation Data'!G117)))</f>
        <v/>
      </c>
      <c r="DC123" s="277" t="str">
        <f ca="true">+IF(OFFSET('Sanitation Data'!$G$31,0,10*ROW('Sanitation Data'!G117))="","",OFFSET('Sanitation Data'!$G$31,0,10*ROW('Sanitation Data'!G117)))</f>
        <v/>
      </c>
      <c r="DD123" s="277" t="str">
        <f ca="true">+IF(OFFSET('Sanitation Data'!$G$32,0,10*ROW('Sanitation Data'!G117))="","",OFFSET('Sanitation Data'!$G$32,0,10*ROW('Sanitation Data'!G117)))</f>
        <v/>
      </c>
      <c r="DE123" s="277" t="str">
        <f ca="true">+IF(OFFSET('Sanitation Data'!$H$28,0,10*ROW('Sanitation Data'!H117))="","",OFFSET('Sanitation Data'!$H$28,0,10*ROW('Sanitation Data'!H117)))</f>
        <v/>
      </c>
      <c r="DF123" s="277" t="str">
        <f ca="true">+IF(OFFSET('Sanitation Data'!$H$29,0,10*ROW('Sanitation Data'!H117))="","",OFFSET('Sanitation Data'!$H$29,0,10*ROW('Sanitation Data'!H117)))</f>
        <v/>
      </c>
      <c r="DG123" s="277" t="str">
        <f ca="true">+IF(OFFSET('Sanitation Data'!$H$30,0,10*ROW('Sanitation Data'!H117))="","",OFFSET('Sanitation Data'!$H$30,0,10*ROW('Sanitation Data'!H117)))</f>
        <v/>
      </c>
      <c r="DH123" s="277" t="str">
        <f ca="true">+IF(OFFSET('Sanitation Data'!$H$31,0,10*ROW('Sanitation Data'!H117))="","",OFFSET('Sanitation Data'!$H$31,0,10*ROW('Sanitation Data'!H117)))</f>
        <v/>
      </c>
      <c r="DI123" s="277" t="str">
        <f ca="true">+IF(OFFSET('Sanitation Data'!$H$32,0,10*ROW('Sanitation Data'!H117))="","",OFFSET('Sanitation Data'!$H$32,0,10*ROW('Sanitation Data'!H117)))</f>
        <v/>
      </c>
      <c r="DJ123" s="277" t="str">
        <f ca="true">+IF(OFFSET('Sanitation Data'!$I$28,0,10*ROW('Sanitation Data'!I117))="","",OFFSET('Sanitation Data'!$I$28,0,10*ROW('Sanitation Data'!I117)))</f>
        <v/>
      </c>
      <c r="DK123" s="277" t="str">
        <f ca="true">+IF(OFFSET('Sanitation Data'!$I$29,0,10*ROW('Sanitation Data'!I117))="","",OFFSET('Sanitation Data'!$I$29,0,10*ROW('Sanitation Data'!I117)))</f>
        <v/>
      </c>
      <c r="DL123" s="277" t="str">
        <f ca="true">+IF(OFFSET('Sanitation Data'!$I$30,0,10*ROW('Sanitation Data'!I117))="","",OFFSET('Sanitation Data'!$I$30,0,10*ROW('Sanitation Data'!I117)))</f>
        <v/>
      </c>
      <c r="DM123" s="277" t="str">
        <f ca="true">+IF(OFFSET('Sanitation Data'!$I$31,0,10*ROW('Sanitation Data'!I117))="","",OFFSET('Sanitation Data'!$I$31,0,10*ROW('Sanitation Data'!I117)))</f>
        <v/>
      </c>
      <c r="DN123" s="277" t="str">
        <f ca="true">+IF(OFFSET('Sanitation Data'!$I$32,0,10*ROW('Sanitation Data'!I117))="","",OFFSET('Sanitation Data'!$I$32,0,10*ROW('Sanitation Data'!I117)))</f>
        <v/>
      </c>
      <c r="DO123" s="277" t="str">
        <f ca="true">+IF(OFFSET('Hygiene Data'!$D$11,0,10*ROW('Hygiene Data'!D117))="","",OFFSET('Hygiene Data'!$D$11,0,10*ROW('Hygiene Data'!D117)))</f>
        <v/>
      </c>
      <c r="DP123" s="277" t="str">
        <f ca="true">+IF(OFFSET('Hygiene Data'!$D$12,0,10*ROW('Hygiene Data'!D117))="","",OFFSET('Hygiene Data'!$D$12,0,10*ROW('Hygiene Data'!D117)))</f>
        <v/>
      </c>
      <c r="DQ123" s="277" t="str">
        <f ca="true">+IF(OFFSET('Hygiene Data'!$D$13,0,10*ROW('Hygiene Data'!D117))="","",OFFSET('Hygiene Data'!$D$13,0,10*ROW('Hygiene Data'!D117)))</f>
        <v/>
      </c>
      <c r="DR123" s="277" t="str">
        <f ca="true">+IF(OFFSET('Hygiene Data'!$E$11,0,10*ROW('Hygiene Data'!E117))="","",OFFSET('Hygiene Data'!$E$11,0,10*ROW('Hygiene Data'!E117)))</f>
        <v/>
      </c>
      <c r="DS123" s="277" t="str">
        <f ca="true">+IF(OFFSET('Hygiene Data'!$E$12,0,10*ROW('Hygiene Data'!E117))="","",OFFSET('Hygiene Data'!$E$12,0,10*ROW('Hygiene Data'!E117)))</f>
        <v/>
      </c>
      <c r="DT123" s="277" t="str">
        <f ca="true">+IF(OFFSET('Hygiene Data'!$E$13,0,10*ROW('Hygiene Data'!E117))="","",OFFSET('Hygiene Data'!$E$13,0,10*ROW('Hygiene Data'!E117)))</f>
        <v/>
      </c>
      <c r="DU123" s="277" t="str">
        <f ca="true">+IF(OFFSET('Hygiene Data'!$F$11,0,10*ROW('Hygiene Data'!F117))="","",OFFSET('Hygiene Data'!$F$11,0,10*ROW('Hygiene Data'!F117)))</f>
        <v/>
      </c>
      <c r="DV123" s="277" t="str">
        <f ca="true">+IF(OFFSET('Hygiene Data'!$F$12,0,10*ROW('Hygiene Data'!F117))="","",OFFSET('Hygiene Data'!$F$12,0,10*ROW('Hygiene Data'!F117)))</f>
        <v/>
      </c>
      <c r="DW123" s="277" t="str">
        <f ca="true">+IF(OFFSET('Hygiene Data'!$F$13,0,10*ROW('Hygiene Data'!F117))="","",OFFSET('Hygiene Data'!$F$13,0,10*ROW('Hygiene Data'!F117)))</f>
        <v/>
      </c>
      <c r="DX123" s="277" t="str">
        <f ca="true">+IF(OFFSET('Hygiene Data'!$G$11,0,10*ROW('Hygiene Data'!G117))="","",OFFSET('Hygiene Data'!$G$11,0,10*ROW('Hygiene Data'!G117)))</f>
        <v/>
      </c>
      <c r="DY123" s="277" t="str">
        <f ca="true">+IF(OFFSET('Hygiene Data'!$G$12,0,10*ROW('Hygiene Data'!G117))="","",OFFSET('Hygiene Data'!$G$12,0,10*ROW('Hygiene Data'!G117)))</f>
        <v/>
      </c>
      <c r="DZ123" s="277" t="str">
        <f ca="true">+IF(OFFSET('Hygiene Data'!$G$13,0,10*ROW('Hygiene Data'!G117))="","",OFFSET('Hygiene Data'!$G$13,0,10*ROW('Hygiene Data'!G117)))</f>
        <v/>
      </c>
      <c r="EA123" s="277" t="str">
        <f ca="true">+IF(OFFSET('Hygiene Data'!$H$11,0,10*ROW('Hygiene Data'!H117))="","",OFFSET('Hygiene Data'!$H$11,0,10*ROW('Hygiene Data'!H117)))</f>
        <v/>
      </c>
      <c r="EB123" s="277" t="str">
        <f ca="true">+IF(OFFSET('Hygiene Data'!$H$12,0,10*ROW('Hygiene Data'!H117))="","",OFFSET('Hygiene Data'!$H$12,0,10*ROW('Hygiene Data'!H117)))</f>
        <v/>
      </c>
      <c r="EC123" s="277" t="str">
        <f ca="true">+IF(OFFSET('Hygiene Data'!$H$13,0,10*ROW('Hygiene Data'!H117))="","",OFFSET('Hygiene Data'!$H$13,0,10*ROW('Hygiene Data'!H117)))</f>
        <v/>
      </c>
      <c r="ED123" s="277" t="str">
        <f ca="true">+IF(OFFSET('Hygiene Data'!$I$11,0,10*ROW('Hygiene Data'!I117))="","",OFFSET('Hygiene Data'!$I$11,0,10*ROW('Hygiene Data'!I117)))</f>
        <v/>
      </c>
      <c r="EE123" s="277" t="str">
        <f ca="true">+IF(OFFSET('Hygiene Data'!$I$12,0,10*ROW('Hygiene Data'!I117))="","",OFFSET('Hygiene Data'!$I$12,0,10*ROW('Hygiene Data'!I117)))</f>
        <v/>
      </c>
      <c r="EF123" s="277"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3"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7"/>
      <c r="BS124" s="277" t="str">
        <f ca="true">+IF(OFFSET('Water Data'!$D$27,0,10*ROW('Water Data'!D118))="","",OFFSET('Water Data'!$D$27,0,10*ROW('Water Data'!D118)))</f>
        <v/>
      </c>
      <c r="BT124" s="277" t="str">
        <f ca="true">+IF(OFFSET('Water Data'!$D$28,0,10*ROW('Water Data'!D118))="","",OFFSET('Water Data'!$D$28,0,10*ROW('Water Data'!D118)))</f>
        <v/>
      </c>
      <c r="BU124" s="277" t="str">
        <f ca="true">+IF(OFFSET('Water Data'!$D$29,0,10*ROW('Water Data'!D118))="","",OFFSET('Water Data'!$D$29,0,10*ROW('Water Data'!D118)))</f>
        <v/>
      </c>
      <c r="BV124" s="277" t="str">
        <f ca="true">+IF(OFFSET('Water Data'!$E$27,0,10*ROW('Water Data'!E118))="","",OFFSET('Water Data'!$E$27,0,10*ROW('Water Data'!E118)))</f>
        <v/>
      </c>
      <c r="BW124" s="277" t="str">
        <f ca="true">+IF(OFFSET('Water Data'!$E$28,0,10*ROW('Water Data'!E118))="","",OFFSET('Water Data'!$E$28,0,10*ROW('Water Data'!E118)))</f>
        <v/>
      </c>
      <c r="BX124" s="277" t="str">
        <f ca="true">+IF(OFFSET('Water Data'!$E$29,0,10*ROW('Water Data'!E118))="","",OFFSET('Water Data'!$E$29,0,10*ROW('Water Data'!E118)))</f>
        <v/>
      </c>
      <c r="BY124" s="277" t="str">
        <f ca="true">+IF(OFFSET('Water Data'!$F$27,0,10*ROW('Water Data'!F118))="","",OFFSET('Water Data'!$F$27,0,10*ROW('Water Data'!F118)))</f>
        <v/>
      </c>
      <c r="BZ124" s="277" t="str">
        <f ca="true">+IF(OFFSET('Water Data'!$F$28,0,10*ROW('Water Data'!F118))="","",OFFSET('Water Data'!$F$28,0,10*ROW('Water Data'!F118)))</f>
        <v/>
      </c>
      <c r="CA124" s="277" t="str">
        <f ca="true">+IF(OFFSET('Water Data'!$F$29,0,10*ROW('Water Data'!F118))="","",OFFSET('Water Data'!$F$29,0,10*ROW('Water Data'!F118)))</f>
        <v/>
      </c>
      <c r="CB124" s="277" t="str">
        <f ca="true">+IF(OFFSET('Water Data'!$G$27,0,10*ROW('Water Data'!G118))="","",OFFSET('Water Data'!$G$27,0,10*ROW('Water Data'!G118)))</f>
        <v/>
      </c>
      <c r="CC124" s="277" t="str">
        <f ca="true">+IF(OFFSET('Water Data'!$G$28,0,10*ROW('Water Data'!G118))="","",OFFSET('Water Data'!$G$28,0,10*ROW('Water Data'!G118)))</f>
        <v/>
      </c>
      <c r="CD124" s="277" t="str">
        <f ca="true">+IF(OFFSET('Water Data'!$G$29,0,10*ROW('Water Data'!G118))="","",OFFSET('Water Data'!$G$29,0,10*ROW('Water Data'!G118)))</f>
        <v/>
      </c>
      <c r="CE124" s="277" t="str">
        <f ca="true">+IF(OFFSET('Water Data'!$H$27,0,10*ROW('Water Data'!H118))="","",OFFSET('Water Data'!$H$27,0,10*ROW('Water Data'!H118)))</f>
        <v/>
      </c>
      <c r="CF124" s="277" t="str">
        <f ca="true">+IF(OFFSET('Water Data'!$H$28,0,10*ROW('Water Data'!H118))="","",OFFSET('Water Data'!$H$28,0,10*ROW('Water Data'!H118)))</f>
        <v/>
      </c>
      <c r="CG124" s="277" t="str">
        <f ca="true">+IF(OFFSET('Water Data'!$H$29,0,10*ROW('Water Data'!H118))="","",OFFSET('Water Data'!$H$29,0,10*ROW('Water Data'!H118)))</f>
        <v/>
      </c>
      <c r="CH124" s="277" t="str">
        <f ca="true">+IF(OFFSET('Water Data'!$I$27,0,10*ROW('Water Data'!I118))="","",OFFSET('Water Data'!$I$27,0,10*ROW('Water Data'!I118)))</f>
        <v/>
      </c>
      <c r="CI124" s="277" t="str">
        <f ca="true">+IF(OFFSET('Water Data'!$I$28,0,10*ROW('Water Data'!I118))="","",OFFSET('Water Data'!$I$28,0,10*ROW('Water Data'!I118)))</f>
        <v/>
      </c>
      <c r="CJ124" s="277" t="str">
        <f ca="true">+IF(OFFSET('Water Data'!$I$29,0,10*ROW('Water Data'!I118))="","",OFFSET('Water Data'!$I$29,0,10*ROW('Water Data'!I118)))</f>
        <v/>
      </c>
      <c r="CK124" s="277" t="str">
        <f ca="true">+IF(OFFSET('Sanitation Data'!$D$28,0,10*ROW('Sanitation Data'!D118))="","",OFFSET('Sanitation Data'!$D$28,0,10*ROW('Sanitation Data'!D118)))</f>
        <v/>
      </c>
      <c r="CL124" s="277" t="str">
        <f ca="true">+IF(OFFSET('Sanitation Data'!$D$29,0,10*ROW('Sanitation Data'!D118))="","",OFFSET('Sanitation Data'!$D$29,0,10*ROW('Sanitation Data'!D118)))</f>
        <v/>
      </c>
      <c r="CM124" s="277" t="str">
        <f ca="true">+IF(OFFSET('Sanitation Data'!$D$30,0,10*ROW('Sanitation Data'!D118))="","",OFFSET('Sanitation Data'!$D$30,0,10*ROW('Sanitation Data'!D118)))</f>
        <v/>
      </c>
      <c r="CN124" s="277" t="str">
        <f ca="true">+IF(OFFSET('Sanitation Data'!$D$31,0,10*ROW('Sanitation Data'!D118))="","",OFFSET('Sanitation Data'!$D$31,0,10*ROW('Sanitation Data'!D118)))</f>
        <v/>
      </c>
      <c r="CO124" s="277" t="str">
        <f ca="true">+IF(OFFSET('Sanitation Data'!$D$32,0,10*ROW('Sanitation Data'!D118))="","",OFFSET('Sanitation Data'!$D$32,0,10*ROW('Sanitation Data'!D118)))</f>
        <v/>
      </c>
      <c r="CP124" s="277" t="str">
        <f ca="true">+IF(OFFSET('Sanitation Data'!$E$28,0,10*ROW('Sanitation Data'!E118))="","",OFFSET('Sanitation Data'!$E$28,0,10*ROW('Sanitation Data'!E118)))</f>
        <v/>
      </c>
      <c r="CQ124" s="277" t="str">
        <f ca="true">+IF(OFFSET('Sanitation Data'!$E$29,0,10*ROW('Sanitation Data'!E118))="","",OFFSET('Sanitation Data'!$E$29,0,10*ROW('Sanitation Data'!E118)))</f>
        <v/>
      </c>
      <c r="CR124" s="277" t="str">
        <f ca="true">+IF(OFFSET('Sanitation Data'!$E$30,0,10*ROW('Sanitation Data'!E118))="","",OFFSET('Sanitation Data'!$E$30,0,10*ROW('Sanitation Data'!E118)))</f>
        <v/>
      </c>
      <c r="CS124" s="277" t="str">
        <f ca="true">+IF(OFFSET('Sanitation Data'!$E$31,0,10*ROW('Sanitation Data'!E118))="","",OFFSET('Sanitation Data'!$E$31,0,10*ROW('Sanitation Data'!E118)))</f>
        <v/>
      </c>
      <c r="CT124" s="277" t="str">
        <f ca="true">+IF(OFFSET('Sanitation Data'!$E$32,0,10*ROW('Sanitation Data'!E118))="","",OFFSET('Sanitation Data'!$E$32,0,10*ROW('Sanitation Data'!E118)))</f>
        <v/>
      </c>
      <c r="CU124" s="277" t="str">
        <f ca="true">+IF(OFFSET('Sanitation Data'!$F$28,0,10*ROW('Sanitation Data'!F118))="","",OFFSET('Sanitation Data'!$F$28,0,10*ROW('Sanitation Data'!F118)))</f>
        <v/>
      </c>
      <c r="CV124" s="277" t="str">
        <f ca="true">+IF(OFFSET('Sanitation Data'!$F$29,0,10*ROW('Sanitation Data'!F118))="","",OFFSET('Sanitation Data'!$F$29,0,10*ROW('Sanitation Data'!F118)))</f>
        <v/>
      </c>
      <c r="CW124" s="277" t="str">
        <f ca="true">+IF(OFFSET('Sanitation Data'!$F$30,0,10*ROW('Sanitation Data'!F118))="","",OFFSET('Sanitation Data'!$F$30,0,10*ROW('Sanitation Data'!F118)))</f>
        <v/>
      </c>
      <c r="CX124" s="277" t="str">
        <f ca="true">+IF(OFFSET('Sanitation Data'!$F$31,0,10*ROW('Sanitation Data'!F118))="","",OFFSET('Sanitation Data'!$F$31,0,10*ROW('Sanitation Data'!F118)))</f>
        <v/>
      </c>
      <c r="CY124" s="277" t="str">
        <f ca="true">+IF(OFFSET('Sanitation Data'!$F$32,0,10*ROW('Sanitation Data'!F118))="","",OFFSET('Sanitation Data'!$F$32,0,10*ROW('Sanitation Data'!F118)))</f>
        <v/>
      </c>
      <c r="CZ124" s="277" t="str">
        <f ca="true">+IF(OFFSET('Sanitation Data'!$G$28,0,10*ROW('Sanitation Data'!G118))="","",OFFSET('Sanitation Data'!$G$28,0,10*ROW('Sanitation Data'!G118)))</f>
        <v/>
      </c>
      <c r="DA124" s="277" t="str">
        <f ca="true">+IF(OFFSET('Sanitation Data'!$G$29,0,10*ROW('Sanitation Data'!G118))="","",OFFSET('Sanitation Data'!$G$29,0,10*ROW('Sanitation Data'!G118)))</f>
        <v/>
      </c>
      <c r="DB124" s="277" t="str">
        <f ca="true">+IF(OFFSET('Sanitation Data'!$G$30,0,10*ROW('Sanitation Data'!G118))="","",OFFSET('Sanitation Data'!$G$30,0,10*ROW('Sanitation Data'!G118)))</f>
        <v/>
      </c>
      <c r="DC124" s="277" t="str">
        <f ca="true">+IF(OFFSET('Sanitation Data'!$G$31,0,10*ROW('Sanitation Data'!G118))="","",OFFSET('Sanitation Data'!$G$31,0,10*ROW('Sanitation Data'!G118)))</f>
        <v/>
      </c>
      <c r="DD124" s="277" t="str">
        <f ca="true">+IF(OFFSET('Sanitation Data'!$G$32,0,10*ROW('Sanitation Data'!G118))="","",OFFSET('Sanitation Data'!$G$32,0,10*ROW('Sanitation Data'!G118)))</f>
        <v/>
      </c>
      <c r="DE124" s="277" t="str">
        <f ca="true">+IF(OFFSET('Sanitation Data'!$H$28,0,10*ROW('Sanitation Data'!H118))="","",OFFSET('Sanitation Data'!$H$28,0,10*ROW('Sanitation Data'!H118)))</f>
        <v/>
      </c>
      <c r="DF124" s="277" t="str">
        <f ca="true">+IF(OFFSET('Sanitation Data'!$H$29,0,10*ROW('Sanitation Data'!H118))="","",OFFSET('Sanitation Data'!$H$29,0,10*ROW('Sanitation Data'!H118)))</f>
        <v/>
      </c>
      <c r="DG124" s="277" t="str">
        <f ca="true">+IF(OFFSET('Sanitation Data'!$H$30,0,10*ROW('Sanitation Data'!H118))="","",OFFSET('Sanitation Data'!$H$30,0,10*ROW('Sanitation Data'!H118)))</f>
        <v/>
      </c>
      <c r="DH124" s="277" t="str">
        <f ca="true">+IF(OFFSET('Sanitation Data'!$H$31,0,10*ROW('Sanitation Data'!H118))="","",OFFSET('Sanitation Data'!$H$31,0,10*ROW('Sanitation Data'!H118)))</f>
        <v/>
      </c>
      <c r="DI124" s="277" t="str">
        <f ca="true">+IF(OFFSET('Sanitation Data'!$H$32,0,10*ROW('Sanitation Data'!H118))="","",OFFSET('Sanitation Data'!$H$32,0,10*ROW('Sanitation Data'!H118)))</f>
        <v/>
      </c>
      <c r="DJ124" s="277" t="str">
        <f ca="true">+IF(OFFSET('Sanitation Data'!$I$28,0,10*ROW('Sanitation Data'!I118))="","",OFFSET('Sanitation Data'!$I$28,0,10*ROW('Sanitation Data'!I118)))</f>
        <v/>
      </c>
      <c r="DK124" s="277" t="str">
        <f ca="true">+IF(OFFSET('Sanitation Data'!$I$29,0,10*ROW('Sanitation Data'!I118))="","",OFFSET('Sanitation Data'!$I$29,0,10*ROW('Sanitation Data'!I118)))</f>
        <v/>
      </c>
      <c r="DL124" s="277" t="str">
        <f ca="true">+IF(OFFSET('Sanitation Data'!$I$30,0,10*ROW('Sanitation Data'!I118))="","",OFFSET('Sanitation Data'!$I$30,0,10*ROW('Sanitation Data'!I118)))</f>
        <v/>
      </c>
      <c r="DM124" s="277" t="str">
        <f ca="true">+IF(OFFSET('Sanitation Data'!$I$31,0,10*ROW('Sanitation Data'!I118))="","",OFFSET('Sanitation Data'!$I$31,0,10*ROW('Sanitation Data'!I118)))</f>
        <v/>
      </c>
      <c r="DN124" s="277" t="str">
        <f ca="true">+IF(OFFSET('Sanitation Data'!$I$32,0,10*ROW('Sanitation Data'!I118))="","",OFFSET('Sanitation Data'!$I$32,0,10*ROW('Sanitation Data'!I118)))</f>
        <v/>
      </c>
      <c r="DO124" s="277" t="str">
        <f ca="true">+IF(OFFSET('Hygiene Data'!$D$11,0,10*ROW('Hygiene Data'!D118))="","",OFFSET('Hygiene Data'!$D$11,0,10*ROW('Hygiene Data'!D118)))</f>
        <v/>
      </c>
      <c r="DP124" s="277" t="str">
        <f ca="true">+IF(OFFSET('Hygiene Data'!$D$12,0,10*ROW('Hygiene Data'!D118))="","",OFFSET('Hygiene Data'!$D$12,0,10*ROW('Hygiene Data'!D118)))</f>
        <v/>
      </c>
      <c r="DQ124" s="277" t="str">
        <f ca="true">+IF(OFFSET('Hygiene Data'!$D$13,0,10*ROW('Hygiene Data'!D118))="","",OFFSET('Hygiene Data'!$D$13,0,10*ROW('Hygiene Data'!D118)))</f>
        <v/>
      </c>
      <c r="DR124" s="277" t="str">
        <f ca="true">+IF(OFFSET('Hygiene Data'!$E$11,0,10*ROW('Hygiene Data'!E118))="","",OFFSET('Hygiene Data'!$E$11,0,10*ROW('Hygiene Data'!E118)))</f>
        <v/>
      </c>
      <c r="DS124" s="277" t="str">
        <f ca="true">+IF(OFFSET('Hygiene Data'!$E$12,0,10*ROW('Hygiene Data'!E118))="","",OFFSET('Hygiene Data'!$E$12,0,10*ROW('Hygiene Data'!E118)))</f>
        <v/>
      </c>
      <c r="DT124" s="277" t="str">
        <f ca="true">+IF(OFFSET('Hygiene Data'!$E$13,0,10*ROW('Hygiene Data'!E118))="","",OFFSET('Hygiene Data'!$E$13,0,10*ROW('Hygiene Data'!E118)))</f>
        <v/>
      </c>
      <c r="DU124" s="277" t="str">
        <f ca="true">+IF(OFFSET('Hygiene Data'!$F$11,0,10*ROW('Hygiene Data'!F118))="","",OFFSET('Hygiene Data'!$F$11,0,10*ROW('Hygiene Data'!F118)))</f>
        <v/>
      </c>
      <c r="DV124" s="277" t="str">
        <f ca="true">+IF(OFFSET('Hygiene Data'!$F$12,0,10*ROW('Hygiene Data'!F118))="","",OFFSET('Hygiene Data'!$F$12,0,10*ROW('Hygiene Data'!F118)))</f>
        <v/>
      </c>
      <c r="DW124" s="277" t="str">
        <f ca="true">+IF(OFFSET('Hygiene Data'!$F$13,0,10*ROW('Hygiene Data'!F118))="","",OFFSET('Hygiene Data'!$F$13,0,10*ROW('Hygiene Data'!F118)))</f>
        <v/>
      </c>
      <c r="DX124" s="277" t="str">
        <f ca="true">+IF(OFFSET('Hygiene Data'!$G$11,0,10*ROW('Hygiene Data'!G118))="","",OFFSET('Hygiene Data'!$G$11,0,10*ROW('Hygiene Data'!G118)))</f>
        <v/>
      </c>
      <c r="DY124" s="277" t="str">
        <f ca="true">+IF(OFFSET('Hygiene Data'!$G$12,0,10*ROW('Hygiene Data'!G118))="","",OFFSET('Hygiene Data'!$G$12,0,10*ROW('Hygiene Data'!G118)))</f>
        <v/>
      </c>
      <c r="DZ124" s="277" t="str">
        <f ca="true">+IF(OFFSET('Hygiene Data'!$G$13,0,10*ROW('Hygiene Data'!G118))="","",OFFSET('Hygiene Data'!$G$13,0,10*ROW('Hygiene Data'!G118)))</f>
        <v/>
      </c>
      <c r="EA124" s="277" t="str">
        <f ca="true">+IF(OFFSET('Hygiene Data'!$H$11,0,10*ROW('Hygiene Data'!H118))="","",OFFSET('Hygiene Data'!$H$11,0,10*ROW('Hygiene Data'!H118)))</f>
        <v/>
      </c>
      <c r="EB124" s="277" t="str">
        <f ca="true">+IF(OFFSET('Hygiene Data'!$H$12,0,10*ROW('Hygiene Data'!H118))="","",OFFSET('Hygiene Data'!$H$12,0,10*ROW('Hygiene Data'!H118)))</f>
        <v/>
      </c>
      <c r="EC124" s="277" t="str">
        <f ca="true">+IF(OFFSET('Hygiene Data'!$H$13,0,10*ROW('Hygiene Data'!H118))="","",OFFSET('Hygiene Data'!$H$13,0,10*ROW('Hygiene Data'!H118)))</f>
        <v/>
      </c>
      <c r="ED124" s="277" t="str">
        <f ca="true">+IF(OFFSET('Hygiene Data'!$I$11,0,10*ROW('Hygiene Data'!I118))="","",OFFSET('Hygiene Data'!$I$11,0,10*ROW('Hygiene Data'!I118)))</f>
        <v/>
      </c>
      <c r="EE124" s="277" t="str">
        <f ca="true">+IF(OFFSET('Hygiene Data'!$I$12,0,10*ROW('Hygiene Data'!I118))="","",OFFSET('Hygiene Data'!$I$12,0,10*ROW('Hygiene Data'!I118)))</f>
        <v/>
      </c>
      <c r="EF124" s="277"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3"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7"/>
      <c r="BS125" s="277" t="str">
        <f ca="true">+IF(OFFSET('Water Data'!$D$27,0,10*ROW('Water Data'!D119))="","",OFFSET('Water Data'!$D$27,0,10*ROW('Water Data'!D119)))</f>
        <v/>
      </c>
      <c r="BT125" s="277" t="str">
        <f ca="true">+IF(OFFSET('Water Data'!$D$28,0,10*ROW('Water Data'!D119))="","",OFFSET('Water Data'!$D$28,0,10*ROW('Water Data'!D119)))</f>
        <v/>
      </c>
      <c r="BU125" s="277" t="str">
        <f ca="true">+IF(OFFSET('Water Data'!$D$29,0,10*ROW('Water Data'!D119))="","",OFFSET('Water Data'!$D$29,0,10*ROW('Water Data'!D119)))</f>
        <v/>
      </c>
      <c r="BV125" s="277" t="str">
        <f ca="true">+IF(OFFSET('Water Data'!$E$27,0,10*ROW('Water Data'!E119))="","",OFFSET('Water Data'!$E$27,0,10*ROW('Water Data'!E119)))</f>
        <v/>
      </c>
      <c r="BW125" s="277" t="str">
        <f ca="true">+IF(OFFSET('Water Data'!$E$28,0,10*ROW('Water Data'!E119))="","",OFFSET('Water Data'!$E$28,0,10*ROW('Water Data'!E119)))</f>
        <v/>
      </c>
      <c r="BX125" s="277" t="str">
        <f ca="true">+IF(OFFSET('Water Data'!$E$29,0,10*ROW('Water Data'!E119))="","",OFFSET('Water Data'!$E$29,0,10*ROW('Water Data'!E119)))</f>
        <v/>
      </c>
      <c r="BY125" s="277" t="str">
        <f ca="true">+IF(OFFSET('Water Data'!$F$27,0,10*ROW('Water Data'!F119))="","",OFFSET('Water Data'!$F$27,0,10*ROW('Water Data'!F119)))</f>
        <v/>
      </c>
      <c r="BZ125" s="277" t="str">
        <f ca="true">+IF(OFFSET('Water Data'!$F$28,0,10*ROW('Water Data'!F119))="","",OFFSET('Water Data'!$F$28,0,10*ROW('Water Data'!F119)))</f>
        <v/>
      </c>
      <c r="CA125" s="277" t="str">
        <f ca="true">+IF(OFFSET('Water Data'!$F$29,0,10*ROW('Water Data'!F119))="","",OFFSET('Water Data'!$F$29,0,10*ROW('Water Data'!F119)))</f>
        <v/>
      </c>
      <c r="CB125" s="277" t="str">
        <f ca="true">+IF(OFFSET('Water Data'!$G$27,0,10*ROW('Water Data'!G119))="","",OFFSET('Water Data'!$G$27,0,10*ROW('Water Data'!G119)))</f>
        <v/>
      </c>
      <c r="CC125" s="277" t="str">
        <f ca="true">+IF(OFFSET('Water Data'!$G$28,0,10*ROW('Water Data'!G119))="","",OFFSET('Water Data'!$G$28,0,10*ROW('Water Data'!G119)))</f>
        <v/>
      </c>
      <c r="CD125" s="277" t="str">
        <f ca="true">+IF(OFFSET('Water Data'!$G$29,0,10*ROW('Water Data'!G119))="","",OFFSET('Water Data'!$G$29,0,10*ROW('Water Data'!G119)))</f>
        <v/>
      </c>
      <c r="CE125" s="277" t="str">
        <f ca="true">+IF(OFFSET('Water Data'!$H$27,0,10*ROW('Water Data'!H119))="","",OFFSET('Water Data'!$H$27,0,10*ROW('Water Data'!H119)))</f>
        <v/>
      </c>
      <c r="CF125" s="277" t="str">
        <f ca="true">+IF(OFFSET('Water Data'!$H$28,0,10*ROW('Water Data'!H119))="","",OFFSET('Water Data'!$H$28,0,10*ROW('Water Data'!H119)))</f>
        <v/>
      </c>
      <c r="CG125" s="277" t="str">
        <f ca="true">+IF(OFFSET('Water Data'!$H$29,0,10*ROW('Water Data'!H119))="","",OFFSET('Water Data'!$H$29,0,10*ROW('Water Data'!H119)))</f>
        <v/>
      </c>
      <c r="CH125" s="277" t="str">
        <f ca="true">+IF(OFFSET('Water Data'!$I$27,0,10*ROW('Water Data'!I119))="","",OFFSET('Water Data'!$I$27,0,10*ROW('Water Data'!I119)))</f>
        <v/>
      </c>
      <c r="CI125" s="277" t="str">
        <f ca="true">+IF(OFFSET('Water Data'!$I$28,0,10*ROW('Water Data'!I119))="","",OFFSET('Water Data'!$I$28,0,10*ROW('Water Data'!I119)))</f>
        <v/>
      </c>
      <c r="CJ125" s="277" t="str">
        <f ca="true">+IF(OFFSET('Water Data'!$I$29,0,10*ROW('Water Data'!I119))="","",OFFSET('Water Data'!$I$29,0,10*ROW('Water Data'!I119)))</f>
        <v/>
      </c>
      <c r="CK125" s="277" t="str">
        <f ca="true">+IF(OFFSET('Sanitation Data'!$D$28,0,10*ROW('Sanitation Data'!D119))="","",OFFSET('Sanitation Data'!$D$28,0,10*ROW('Sanitation Data'!D119)))</f>
        <v/>
      </c>
      <c r="CL125" s="277" t="str">
        <f ca="true">+IF(OFFSET('Sanitation Data'!$D$29,0,10*ROW('Sanitation Data'!D119))="","",OFFSET('Sanitation Data'!$D$29,0,10*ROW('Sanitation Data'!D119)))</f>
        <v/>
      </c>
      <c r="CM125" s="277" t="str">
        <f ca="true">+IF(OFFSET('Sanitation Data'!$D$30,0,10*ROW('Sanitation Data'!D119))="","",OFFSET('Sanitation Data'!$D$30,0,10*ROW('Sanitation Data'!D119)))</f>
        <v/>
      </c>
      <c r="CN125" s="277" t="str">
        <f ca="true">+IF(OFFSET('Sanitation Data'!$D$31,0,10*ROW('Sanitation Data'!D119))="","",OFFSET('Sanitation Data'!$D$31,0,10*ROW('Sanitation Data'!D119)))</f>
        <v/>
      </c>
      <c r="CO125" s="277" t="str">
        <f ca="true">+IF(OFFSET('Sanitation Data'!$D$32,0,10*ROW('Sanitation Data'!D119))="","",OFFSET('Sanitation Data'!$D$32,0,10*ROW('Sanitation Data'!D119)))</f>
        <v/>
      </c>
      <c r="CP125" s="277" t="str">
        <f ca="true">+IF(OFFSET('Sanitation Data'!$E$28,0,10*ROW('Sanitation Data'!E119))="","",OFFSET('Sanitation Data'!$E$28,0,10*ROW('Sanitation Data'!E119)))</f>
        <v/>
      </c>
      <c r="CQ125" s="277" t="str">
        <f ca="true">+IF(OFFSET('Sanitation Data'!$E$29,0,10*ROW('Sanitation Data'!E119))="","",OFFSET('Sanitation Data'!$E$29,0,10*ROW('Sanitation Data'!E119)))</f>
        <v/>
      </c>
      <c r="CR125" s="277" t="str">
        <f ca="true">+IF(OFFSET('Sanitation Data'!$E$30,0,10*ROW('Sanitation Data'!E119))="","",OFFSET('Sanitation Data'!$E$30,0,10*ROW('Sanitation Data'!E119)))</f>
        <v/>
      </c>
      <c r="CS125" s="277" t="str">
        <f ca="true">+IF(OFFSET('Sanitation Data'!$E$31,0,10*ROW('Sanitation Data'!E119))="","",OFFSET('Sanitation Data'!$E$31,0,10*ROW('Sanitation Data'!E119)))</f>
        <v/>
      </c>
      <c r="CT125" s="277" t="str">
        <f ca="true">+IF(OFFSET('Sanitation Data'!$E$32,0,10*ROW('Sanitation Data'!E119))="","",OFFSET('Sanitation Data'!$E$32,0,10*ROW('Sanitation Data'!E119)))</f>
        <v/>
      </c>
      <c r="CU125" s="277" t="str">
        <f ca="true">+IF(OFFSET('Sanitation Data'!$F$28,0,10*ROW('Sanitation Data'!F119))="","",OFFSET('Sanitation Data'!$F$28,0,10*ROW('Sanitation Data'!F119)))</f>
        <v/>
      </c>
      <c r="CV125" s="277" t="str">
        <f ca="true">+IF(OFFSET('Sanitation Data'!$F$29,0,10*ROW('Sanitation Data'!F119))="","",OFFSET('Sanitation Data'!$F$29,0,10*ROW('Sanitation Data'!F119)))</f>
        <v/>
      </c>
      <c r="CW125" s="277" t="str">
        <f ca="true">+IF(OFFSET('Sanitation Data'!$F$30,0,10*ROW('Sanitation Data'!F119))="","",OFFSET('Sanitation Data'!$F$30,0,10*ROW('Sanitation Data'!F119)))</f>
        <v/>
      </c>
      <c r="CX125" s="277" t="str">
        <f ca="true">+IF(OFFSET('Sanitation Data'!$F$31,0,10*ROW('Sanitation Data'!F119))="","",OFFSET('Sanitation Data'!$F$31,0,10*ROW('Sanitation Data'!F119)))</f>
        <v/>
      </c>
      <c r="CY125" s="277" t="str">
        <f ca="true">+IF(OFFSET('Sanitation Data'!$F$32,0,10*ROW('Sanitation Data'!F119))="","",OFFSET('Sanitation Data'!$F$32,0,10*ROW('Sanitation Data'!F119)))</f>
        <v/>
      </c>
      <c r="CZ125" s="277" t="str">
        <f ca="true">+IF(OFFSET('Sanitation Data'!$G$28,0,10*ROW('Sanitation Data'!G119))="","",OFFSET('Sanitation Data'!$G$28,0,10*ROW('Sanitation Data'!G119)))</f>
        <v/>
      </c>
      <c r="DA125" s="277" t="str">
        <f ca="true">+IF(OFFSET('Sanitation Data'!$G$29,0,10*ROW('Sanitation Data'!G119))="","",OFFSET('Sanitation Data'!$G$29,0,10*ROW('Sanitation Data'!G119)))</f>
        <v/>
      </c>
      <c r="DB125" s="277" t="str">
        <f ca="true">+IF(OFFSET('Sanitation Data'!$G$30,0,10*ROW('Sanitation Data'!G119))="","",OFFSET('Sanitation Data'!$G$30,0,10*ROW('Sanitation Data'!G119)))</f>
        <v/>
      </c>
      <c r="DC125" s="277" t="str">
        <f ca="true">+IF(OFFSET('Sanitation Data'!$G$31,0,10*ROW('Sanitation Data'!G119))="","",OFFSET('Sanitation Data'!$G$31,0,10*ROW('Sanitation Data'!G119)))</f>
        <v/>
      </c>
      <c r="DD125" s="277" t="str">
        <f ca="true">+IF(OFFSET('Sanitation Data'!$G$32,0,10*ROW('Sanitation Data'!G119))="","",OFFSET('Sanitation Data'!$G$32,0,10*ROW('Sanitation Data'!G119)))</f>
        <v/>
      </c>
      <c r="DE125" s="277" t="str">
        <f ca="true">+IF(OFFSET('Sanitation Data'!$H$28,0,10*ROW('Sanitation Data'!H119))="","",OFFSET('Sanitation Data'!$H$28,0,10*ROW('Sanitation Data'!H119)))</f>
        <v/>
      </c>
      <c r="DF125" s="277" t="str">
        <f ca="true">+IF(OFFSET('Sanitation Data'!$H$29,0,10*ROW('Sanitation Data'!H119))="","",OFFSET('Sanitation Data'!$H$29,0,10*ROW('Sanitation Data'!H119)))</f>
        <v/>
      </c>
      <c r="DG125" s="277" t="str">
        <f ca="true">+IF(OFFSET('Sanitation Data'!$H$30,0,10*ROW('Sanitation Data'!H119))="","",OFFSET('Sanitation Data'!$H$30,0,10*ROW('Sanitation Data'!H119)))</f>
        <v/>
      </c>
      <c r="DH125" s="277" t="str">
        <f ca="true">+IF(OFFSET('Sanitation Data'!$H$31,0,10*ROW('Sanitation Data'!H119))="","",OFFSET('Sanitation Data'!$H$31,0,10*ROW('Sanitation Data'!H119)))</f>
        <v/>
      </c>
      <c r="DI125" s="277" t="str">
        <f ca="true">+IF(OFFSET('Sanitation Data'!$H$32,0,10*ROW('Sanitation Data'!H119))="","",OFFSET('Sanitation Data'!$H$32,0,10*ROW('Sanitation Data'!H119)))</f>
        <v/>
      </c>
      <c r="DJ125" s="277" t="str">
        <f ca="true">+IF(OFFSET('Sanitation Data'!$I$28,0,10*ROW('Sanitation Data'!I119))="","",OFFSET('Sanitation Data'!$I$28,0,10*ROW('Sanitation Data'!I119)))</f>
        <v/>
      </c>
      <c r="DK125" s="277" t="str">
        <f ca="true">+IF(OFFSET('Sanitation Data'!$I$29,0,10*ROW('Sanitation Data'!I119))="","",OFFSET('Sanitation Data'!$I$29,0,10*ROW('Sanitation Data'!I119)))</f>
        <v/>
      </c>
      <c r="DL125" s="277" t="str">
        <f ca="true">+IF(OFFSET('Sanitation Data'!$I$30,0,10*ROW('Sanitation Data'!I119))="","",OFFSET('Sanitation Data'!$I$30,0,10*ROW('Sanitation Data'!I119)))</f>
        <v/>
      </c>
      <c r="DM125" s="277" t="str">
        <f ca="true">+IF(OFFSET('Sanitation Data'!$I$31,0,10*ROW('Sanitation Data'!I119))="","",OFFSET('Sanitation Data'!$I$31,0,10*ROW('Sanitation Data'!I119)))</f>
        <v/>
      </c>
      <c r="DN125" s="277" t="str">
        <f ca="true">+IF(OFFSET('Sanitation Data'!$I$32,0,10*ROW('Sanitation Data'!I119))="","",OFFSET('Sanitation Data'!$I$32,0,10*ROW('Sanitation Data'!I119)))</f>
        <v/>
      </c>
      <c r="DO125" s="277" t="str">
        <f ca="true">+IF(OFFSET('Hygiene Data'!$D$11,0,10*ROW('Hygiene Data'!D119))="","",OFFSET('Hygiene Data'!$D$11,0,10*ROW('Hygiene Data'!D119)))</f>
        <v/>
      </c>
      <c r="DP125" s="277" t="str">
        <f ca="true">+IF(OFFSET('Hygiene Data'!$D$12,0,10*ROW('Hygiene Data'!D119))="","",OFFSET('Hygiene Data'!$D$12,0,10*ROW('Hygiene Data'!D119)))</f>
        <v/>
      </c>
      <c r="DQ125" s="277" t="str">
        <f ca="true">+IF(OFFSET('Hygiene Data'!$D$13,0,10*ROW('Hygiene Data'!D119))="","",OFFSET('Hygiene Data'!$D$13,0,10*ROW('Hygiene Data'!D119)))</f>
        <v/>
      </c>
      <c r="DR125" s="277" t="str">
        <f ca="true">+IF(OFFSET('Hygiene Data'!$E$11,0,10*ROW('Hygiene Data'!E119))="","",OFFSET('Hygiene Data'!$E$11,0,10*ROW('Hygiene Data'!E119)))</f>
        <v/>
      </c>
      <c r="DS125" s="277" t="str">
        <f ca="true">+IF(OFFSET('Hygiene Data'!$E$12,0,10*ROW('Hygiene Data'!E119))="","",OFFSET('Hygiene Data'!$E$12,0,10*ROW('Hygiene Data'!E119)))</f>
        <v/>
      </c>
      <c r="DT125" s="277" t="str">
        <f ca="true">+IF(OFFSET('Hygiene Data'!$E$13,0,10*ROW('Hygiene Data'!E119))="","",OFFSET('Hygiene Data'!$E$13,0,10*ROW('Hygiene Data'!E119)))</f>
        <v/>
      </c>
      <c r="DU125" s="277" t="str">
        <f ca="true">+IF(OFFSET('Hygiene Data'!$F$11,0,10*ROW('Hygiene Data'!F119))="","",OFFSET('Hygiene Data'!$F$11,0,10*ROW('Hygiene Data'!F119)))</f>
        <v/>
      </c>
      <c r="DV125" s="277" t="str">
        <f ca="true">+IF(OFFSET('Hygiene Data'!$F$12,0,10*ROW('Hygiene Data'!F119))="","",OFFSET('Hygiene Data'!$F$12,0,10*ROW('Hygiene Data'!F119)))</f>
        <v/>
      </c>
      <c r="DW125" s="277" t="str">
        <f ca="true">+IF(OFFSET('Hygiene Data'!$F$13,0,10*ROW('Hygiene Data'!F119))="","",OFFSET('Hygiene Data'!$F$13,0,10*ROW('Hygiene Data'!F119)))</f>
        <v/>
      </c>
      <c r="DX125" s="277" t="str">
        <f ca="true">+IF(OFFSET('Hygiene Data'!$G$11,0,10*ROW('Hygiene Data'!G119))="","",OFFSET('Hygiene Data'!$G$11,0,10*ROW('Hygiene Data'!G119)))</f>
        <v/>
      </c>
      <c r="DY125" s="277" t="str">
        <f ca="true">+IF(OFFSET('Hygiene Data'!$G$12,0,10*ROW('Hygiene Data'!G119))="","",OFFSET('Hygiene Data'!$G$12,0,10*ROW('Hygiene Data'!G119)))</f>
        <v/>
      </c>
      <c r="DZ125" s="277" t="str">
        <f ca="true">+IF(OFFSET('Hygiene Data'!$G$13,0,10*ROW('Hygiene Data'!G119))="","",OFFSET('Hygiene Data'!$G$13,0,10*ROW('Hygiene Data'!G119)))</f>
        <v/>
      </c>
      <c r="EA125" s="277" t="str">
        <f ca="true">+IF(OFFSET('Hygiene Data'!$H$11,0,10*ROW('Hygiene Data'!H119))="","",OFFSET('Hygiene Data'!$H$11,0,10*ROW('Hygiene Data'!H119)))</f>
        <v/>
      </c>
      <c r="EB125" s="277" t="str">
        <f ca="true">+IF(OFFSET('Hygiene Data'!$H$12,0,10*ROW('Hygiene Data'!H119))="","",OFFSET('Hygiene Data'!$H$12,0,10*ROW('Hygiene Data'!H119)))</f>
        <v/>
      </c>
      <c r="EC125" s="277" t="str">
        <f ca="true">+IF(OFFSET('Hygiene Data'!$H$13,0,10*ROW('Hygiene Data'!H119))="","",OFFSET('Hygiene Data'!$H$13,0,10*ROW('Hygiene Data'!H119)))</f>
        <v/>
      </c>
      <c r="ED125" s="277" t="str">
        <f ca="true">+IF(OFFSET('Hygiene Data'!$I$11,0,10*ROW('Hygiene Data'!I119))="","",OFFSET('Hygiene Data'!$I$11,0,10*ROW('Hygiene Data'!I119)))</f>
        <v/>
      </c>
      <c r="EE125" s="277" t="str">
        <f ca="true">+IF(OFFSET('Hygiene Data'!$I$12,0,10*ROW('Hygiene Data'!I119))="","",OFFSET('Hygiene Data'!$I$12,0,10*ROW('Hygiene Data'!I119)))</f>
        <v/>
      </c>
      <c r="EF125" s="277"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3"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7"/>
      <c r="BS126" s="277" t="str">
        <f ca="true">+IF(OFFSET('Water Data'!$D$27,0,10*ROW('Water Data'!D120))="","",OFFSET('Water Data'!$D$27,0,10*ROW('Water Data'!D120)))</f>
        <v/>
      </c>
      <c r="BT126" s="277" t="str">
        <f ca="true">+IF(OFFSET('Water Data'!$D$28,0,10*ROW('Water Data'!D120))="","",OFFSET('Water Data'!$D$28,0,10*ROW('Water Data'!D120)))</f>
        <v/>
      </c>
      <c r="BU126" s="277" t="str">
        <f ca="true">+IF(OFFSET('Water Data'!$D$29,0,10*ROW('Water Data'!D120))="","",OFFSET('Water Data'!$D$29,0,10*ROW('Water Data'!D120)))</f>
        <v/>
      </c>
      <c r="BV126" s="277" t="str">
        <f ca="true">+IF(OFFSET('Water Data'!$E$27,0,10*ROW('Water Data'!E120))="","",OFFSET('Water Data'!$E$27,0,10*ROW('Water Data'!E120)))</f>
        <v/>
      </c>
      <c r="BW126" s="277" t="str">
        <f ca="true">+IF(OFFSET('Water Data'!$E$28,0,10*ROW('Water Data'!E120))="","",OFFSET('Water Data'!$E$28,0,10*ROW('Water Data'!E120)))</f>
        <v/>
      </c>
      <c r="BX126" s="277" t="str">
        <f ca="true">+IF(OFFSET('Water Data'!$E$29,0,10*ROW('Water Data'!E120))="","",OFFSET('Water Data'!$E$29,0,10*ROW('Water Data'!E120)))</f>
        <v/>
      </c>
      <c r="BY126" s="277" t="str">
        <f ca="true">+IF(OFFSET('Water Data'!$F$27,0,10*ROW('Water Data'!F120))="","",OFFSET('Water Data'!$F$27,0,10*ROW('Water Data'!F120)))</f>
        <v/>
      </c>
      <c r="BZ126" s="277" t="str">
        <f ca="true">+IF(OFFSET('Water Data'!$F$28,0,10*ROW('Water Data'!F120))="","",OFFSET('Water Data'!$F$28,0,10*ROW('Water Data'!F120)))</f>
        <v/>
      </c>
      <c r="CA126" s="277" t="str">
        <f ca="true">+IF(OFFSET('Water Data'!$F$29,0,10*ROW('Water Data'!F120))="","",OFFSET('Water Data'!$F$29,0,10*ROW('Water Data'!F120)))</f>
        <v/>
      </c>
      <c r="CB126" s="277" t="str">
        <f ca="true">+IF(OFFSET('Water Data'!$G$27,0,10*ROW('Water Data'!G120))="","",OFFSET('Water Data'!$G$27,0,10*ROW('Water Data'!G120)))</f>
        <v/>
      </c>
      <c r="CC126" s="277" t="str">
        <f ca="true">+IF(OFFSET('Water Data'!$G$28,0,10*ROW('Water Data'!G120))="","",OFFSET('Water Data'!$G$28,0,10*ROW('Water Data'!G120)))</f>
        <v/>
      </c>
      <c r="CD126" s="277" t="str">
        <f ca="true">+IF(OFFSET('Water Data'!$G$29,0,10*ROW('Water Data'!G120))="","",OFFSET('Water Data'!$G$29,0,10*ROW('Water Data'!G120)))</f>
        <v/>
      </c>
      <c r="CE126" s="277" t="str">
        <f ca="true">+IF(OFFSET('Water Data'!$H$27,0,10*ROW('Water Data'!H120))="","",OFFSET('Water Data'!$H$27,0,10*ROW('Water Data'!H120)))</f>
        <v/>
      </c>
      <c r="CF126" s="277" t="str">
        <f ca="true">+IF(OFFSET('Water Data'!$H$28,0,10*ROW('Water Data'!H120))="","",OFFSET('Water Data'!$H$28,0,10*ROW('Water Data'!H120)))</f>
        <v/>
      </c>
      <c r="CG126" s="277" t="str">
        <f ca="true">+IF(OFFSET('Water Data'!$H$29,0,10*ROW('Water Data'!H120))="","",OFFSET('Water Data'!$H$29,0,10*ROW('Water Data'!H120)))</f>
        <v/>
      </c>
      <c r="CH126" s="277" t="str">
        <f ca="true">+IF(OFFSET('Water Data'!$I$27,0,10*ROW('Water Data'!I120))="","",OFFSET('Water Data'!$I$27,0,10*ROW('Water Data'!I120)))</f>
        <v/>
      </c>
      <c r="CI126" s="277" t="str">
        <f ca="true">+IF(OFFSET('Water Data'!$I$28,0,10*ROW('Water Data'!I120))="","",OFFSET('Water Data'!$I$28,0,10*ROW('Water Data'!I120)))</f>
        <v/>
      </c>
      <c r="CJ126" s="277" t="str">
        <f ca="true">+IF(OFFSET('Water Data'!$I$29,0,10*ROW('Water Data'!I120))="","",OFFSET('Water Data'!$I$29,0,10*ROW('Water Data'!I120)))</f>
        <v/>
      </c>
      <c r="CK126" s="277" t="str">
        <f ca="true">+IF(OFFSET('Sanitation Data'!$D$28,0,10*ROW('Sanitation Data'!D120))="","",OFFSET('Sanitation Data'!$D$28,0,10*ROW('Sanitation Data'!D120)))</f>
        <v/>
      </c>
      <c r="CL126" s="277" t="str">
        <f ca="true">+IF(OFFSET('Sanitation Data'!$D$29,0,10*ROW('Sanitation Data'!D120))="","",OFFSET('Sanitation Data'!$D$29,0,10*ROW('Sanitation Data'!D120)))</f>
        <v/>
      </c>
      <c r="CM126" s="277" t="str">
        <f ca="true">+IF(OFFSET('Sanitation Data'!$D$30,0,10*ROW('Sanitation Data'!D120))="","",OFFSET('Sanitation Data'!$D$30,0,10*ROW('Sanitation Data'!D120)))</f>
        <v/>
      </c>
      <c r="CN126" s="277" t="str">
        <f ca="true">+IF(OFFSET('Sanitation Data'!$D$31,0,10*ROW('Sanitation Data'!D120))="","",OFFSET('Sanitation Data'!$D$31,0,10*ROW('Sanitation Data'!D120)))</f>
        <v/>
      </c>
      <c r="CO126" s="277" t="str">
        <f ca="true">+IF(OFFSET('Sanitation Data'!$D$32,0,10*ROW('Sanitation Data'!D120))="","",OFFSET('Sanitation Data'!$D$32,0,10*ROW('Sanitation Data'!D120)))</f>
        <v/>
      </c>
      <c r="CP126" s="277" t="str">
        <f ca="true">+IF(OFFSET('Sanitation Data'!$E$28,0,10*ROW('Sanitation Data'!E120))="","",OFFSET('Sanitation Data'!$E$28,0,10*ROW('Sanitation Data'!E120)))</f>
        <v/>
      </c>
      <c r="CQ126" s="277" t="str">
        <f ca="true">+IF(OFFSET('Sanitation Data'!$E$29,0,10*ROW('Sanitation Data'!E120))="","",OFFSET('Sanitation Data'!$E$29,0,10*ROW('Sanitation Data'!E120)))</f>
        <v/>
      </c>
      <c r="CR126" s="277" t="str">
        <f ca="true">+IF(OFFSET('Sanitation Data'!$E$30,0,10*ROW('Sanitation Data'!E120))="","",OFFSET('Sanitation Data'!$E$30,0,10*ROW('Sanitation Data'!E120)))</f>
        <v/>
      </c>
      <c r="CS126" s="277" t="str">
        <f ca="true">+IF(OFFSET('Sanitation Data'!$E$31,0,10*ROW('Sanitation Data'!E120))="","",OFFSET('Sanitation Data'!$E$31,0,10*ROW('Sanitation Data'!E120)))</f>
        <v/>
      </c>
      <c r="CT126" s="277" t="str">
        <f ca="true">+IF(OFFSET('Sanitation Data'!$E$32,0,10*ROW('Sanitation Data'!E120))="","",OFFSET('Sanitation Data'!$E$32,0,10*ROW('Sanitation Data'!E120)))</f>
        <v/>
      </c>
      <c r="CU126" s="277" t="str">
        <f ca="true">+IF(OFFSET('Sanitation Data'!$F$28,0,10*ROW('Sanitation Data'!F120))="","",OFFSET('Sanitation Data'!$F$28,0,10*ROW('Sanitation Data'!F120)))</f>
        <v/>
      </c>
      <c r="CV126" s="277" t="str">
        <f ca="true">+IF(OFFSET('Sanitation Data'!$F$29,0,10*ROW('Sanitation Data'!F120))="","",OFFSET('Sanitation Data'!$F$29,0,10*ROW('Sanitation Data'!F120)))</f>
        <v/>
      </c>
      <c r="CW126" s="277" t="str">
        <f ca="true">+IF(OFFSET('Sanitation Data'!$F$30,0,10*ROW('Sanitation Data'!F120))="","",OFFSET('Sanitation Data'!$F$30,0,10*ROW('Sanitation Data'!F120)))</f>
        <v/>
      </c>
      <c r="CX126" s="277" t="str">
        <f ca="true">+IF(OFFSET('Sanitation Data'!$F$31,0,10*ROW('Sanitation Data'!F120))="","",OFFSET('Sanitation Data'!$F$31,0,10*ROW('Sanitation Data'!F120)))</f>
        <v/>
      </c>
      <c r="CY126" s="277" t="str">
        <f ca="true">+IF(OFFSET('Sanitation Data'!$F$32,0,10*ROW('Sanitation Data'!F120))="","",OFFSET('Sanitation Data'!$F$32,0,10*ROW('Sanitation Data'!F120)))</f>
        <v/>
      </c>
      <c r="CZ126" s="277" t="str">
        <f ca="true">+IF(OFFSET('Sanitation Data'!$G$28,0,10*ROW('Sanitation Data'!G120))="","",OFFSET('Sanitation Data'!$G$28,0,10*ROW('Sanitation Data'!G120)))</f>
        <v/>
      </c>
      <c r="DA126" s="277" t="str">
        <f ca="true">+IF(OFFSET('Sanitation Data'!$G$29,0,10*ROW('Sanitation Data'!G120))="","",OFFSET('Sanitation Data'!$G$29,0,10*ROW('Sanitation Data'!G120)))</f>
        <v/>
      </c>
      <c r="DB126" s="277" t="str">
        <f ca="true">+IF(OFFSET('Sanitation Data'!$G$30,0,10*ROW('Sanitation Data'!G120))="","",OFFSET('Sanitation Data'!$G$30,0,10*ROW('Sanitation Data'!G120)))</f>
        <v/>
      </c>
      <c r="DC126" s="277" t="str">
        <f ca="true">+IF(OFFSET('Sanitation Data'!$G$31,0,10*ROW('Sanitation Data'!G120))="","",OFFSET('Sanitation Data'!$G$31,0,10*ROW('Sanitation Data'!G120)))</f>
        <v/>
      </c>
      <c r="DD126" s="277" t="str">
        <f ca="true">+IF(OFFSET('Sanitation Data'!$G$32,0,10*ROW('Sanitation Data'!G120))="","",OFFSET('Sanitation Data'!$G$32,0,10*ROW('Sanitation Data'!G120)))</f>
        <v/>
      </c>
      <c r="DE126" s="277" t="str">
        <f ca="true">+IF(OFFSET('Sanitation Data'!$H$28,0,10*ROW('Sanitation Data'!H120))="","",OFFSET('Sanitation Data'!$H$28,0,10*ROW('Sanitation Data'!H120)))</f>
        <v/>
      </c>
      <c r="DF126" s="277" t="str">
        <f ca="true">+IF(OFFSET('Sanitation Data'!$H$29,0,10*ROW('Sanitation Data'!H120))="","",OFFSET('Sanitation Data'!$H$29,0,10*ROW('Sanitation Data'!H120)))</f>
        <v/>
      </c>
      <c r="DG126" s="277" t="str">
        <f ca="true">+IF(OFFSET('Sanitation Data'!$H$30,0,10*ROW('Sanitation Data'!H120))="","",OFFSET('Sanitation Data'!$H$30,0,10*ROW('Sanitation Data'!H120)))</f>
        <v/>
      </c>
      <c r="DH126" s="277" t="str">
        <f ca="true">+IF(OFFSET('Sanitation Data'!$H$31,0,10*ROW('Sanitation Data'!H120))="","",OFFSET('Sanitation Data'!$H$31,0,10*ROW('Sanitation Data'!H120)))</f>
        <v/>
      </c>
      <c r="DI126" s="277" t="str">
        <f ca="true">+IF(OFFSET('Sanitation Data'!$H$32,0,10*ROW('Sanitation Data'!H120))="","",OFFSET('Sanitation Data'!$H$32,0,10*ROW('Sanitation Data'!H120)))</f>
        <v/>
      </c>
      <c r="DJ126" s="277" t="str">
        <f ca="true">+IF(OFFSET('Sanitation Data'!$I$28,0,10*ROW('Sanitation Data'!I120))="","",OFFSET('Sanitation Data'!$I$28,0,10*ROW('Sanitation Data'!I120)))</f>
        <v/>
      </c>
      <c r="DK126" s="277" t="str">
        <f ca="true">+IF(OFFSET('Sanitation Data'!$I$29,0,10*ROW('Sanitation Data'!I120))="","",OFFSET('Sanitation Data'!$I$29,0,10*ROW('Sanitation Data'!I120)))</f>
        <v/>
      </c>
      <c r="DL126" s="277" t="str">
        <f ca="true">+IF(OFFSET('Sanitation Data'!$I$30,0,10*ROW('Sanitation Data'!I120))="","",OFFSET('Sanitation Data'!$I$30,0,10*ROW('Sanitation Data'!I120)))</f>
        <v/>
      </c>
      <c r="DM126" s="277" t="str">
        <f ca="true">+IF(OFFSET('Sanitation Data'!$I$31,0,10*ROW('Sanitation Data'!I120))="","",OFFSET('Sanitation Data'!$I$31,0,10*ROW('Sanitation Data'!I120)))</f>
        <v/>
      </c>
      <c r="DN126" s="277" t="str">
        <f ca="true">+IF(OFFSET('Sanitation Data'!$I$32,0,10*ROW('Sanitation Data'!I120))="","",OFFSET('Sanitation Data'!$I$32,0,10*ROW('Sanitation Data'!I120)))</f>
        <v/>
      </c>
      <c r="DO126" s="277" t="str">
        <f ca="true">+IF(OFFSET('Hygiene Data'!$D$11,0,10*ROW('Hygiene Data'!D120))="","",OFFSET('Hygiene Data'!$D$11,0,10*ROW('Hygiene Data'!D120)))</f>
        <v/>
      </c>
      <c r="DP126" s="277" t="str">
        <f ca="true">+IF(OFFSET('Hygiene Data'!$D$12,0,10*ROW('Hygiene Data'!D120))="","",OFFSET('Hygiene Data'!$D$12,0,10*ROW('Hygiene Data'!D120)))</f>
        <v/>
      </c>
      <c r="DQ126" s="277" t="str">
        <f ca="true">+IF(OFFSET('Hygiene Data'!$D$13,0,10*ROW('Hygiene Data'!D120))="","",OFFSET('Hygiene Data'!$D$13,0,10*ROW('Hygiene Data'!D120)))</f>
        <v/>
      </c>
      <c r="DR126" s="277" t="str">
        <f ca="true">+IF(OFFSET('Hygiene Data'!$E$11,0,10*ROW('Hygiene Data'!E120))="","",OFFSET('Hygiene Data'!$E$11,0,10*ROW('Hygiene Data'!E120)))</f>
        <v/>
      </c>
      <c r="DS126" s="277" t="str">
        <f ca="true">+IF(OFFSET('Hygiene Data'!$E$12,0,10*ROW('Hygiene Data'!E120))="","",OFFSET('Hygiene Data'!$E$12,0,10*ROW('Hygiene Data'!E120)))</f>
        <v/>
      </c>
      <c r="DT126" s="277" t="str">
        <f ca="true">+IF(OFFSET('Hygiene Data'!$E$13,0,10*ROW('Hygiene Data'!E120))="","",OFFSET('Hygiene Data'!$E$13,0,10*ROW('Hygiene Data'!E120)))</f>
        <v/>
      </c>
      <c r="DU126" s="277" t="str">
        <f ca="true">+IF(OFFSET('Hygiene Data'!$F$11,0,10*ROW('Hygiene Data'!F120))="","",OFFSET('Hygiene Data'!$F$11,0,10*ROW('Hygiene Data'!F120)))</f>
        <v/>
      </c>
      <c r="DV126" s="277" t="str">
        <f ca="true">+IF(OFFSET('Hygiene Data'!$F$12,0,10*ROW('Hygiene Data'!F120))="","",OFFSET('Hygiene Data'!$F$12,0,10*ROW('Hygiene Data'!F120)))</f>
        <v/>
      </c>
      <c r="DW126" s="277" t="str">
        <f ca="true">+IF(OFFSET('Hygiene Data'!$F$13,0,10*ROW('Hygiene Data'!F120))="","",OFFSET('Hygiene Data'!$F$13,0,10*ROW('Hygiene Data'!F120)))</f>
        <v/>
      </c>
      <c r="DX126" s="277" t="str">
        <f ca="true">+IF(OFFSET('Hygiene Data'!$G$11,0,10*ROW('Hygiene Data'!G120))="","",OFFSET('Hygiene Data'!$G$11,0,10*ROW('Hygiene Data'!G120)))</f>
        <v/>
      </c>
      <c r="DY126" s="277" t="str">
        <f ca="true">+IF(OFFSET('Hygiene Data'!$G$12,0,10*ROW('Hygiene Data'!G120))="","",OFFSET('Hygiene Data'!$G$12,0,10*ROW('Hygiene Data'!G120)))</f>
        <v/>
      </c>
      <c r="DZ126" s="277" t="str">
        <f ca="true">+IF(OFFSET('Hygiene Data'!$G$13,0,10*ROW('Hygiene Data'!G120))="","",OFFSET('Hygiene Data'!$G$13,0,10*ROW('Hygiene Data'!G120)))</f>
        <v/>
      </c>
      <c r="EA126" s="277" t="str">
        <f ca="true">+IF(OFFSET('Hygiene Data'!$H$11,0,10*ROW('Hygiene Data'!H120))="","",OFFSET('Hygiene Data'!$H$11,0,10*ROW('Hygiene Data'!H120)))</f>
        <v/>
      </c>
      <c r="EB126" s="277" t="str">
        <f ca="true">+IF(OFFSET('Hygiene Data'!$H$12,0,10*ROW('Hygiene Data'!H120))="","",OFFSET('Hygiene Data'!$H$12,0,10*ROW('Hygiene Data'!H120)))</f>
        <v/>
      </c>
      <c r="EC126" s="277" t="str">
        <f ca="true">+IF(OFFSET('Hygiene Data'!$H$13,0,10*ROW('Hygiene Data'!H120))="","",OFFSET('Hygiene Data'!$H$13,0,10*ROW('Hygiene Data'!H120)))</f>
        <v/>
      </c>
      <c r="ED126" s="277" t="str">
        <f ca="true">+IF(OFFSET('Hygiene Data'!$I$11,0,10*ROW('Hygiene Data'!I120))="","",OFFSET('Hygiene Data'!$I$11,0,10*ROW('Hygiene Data'!I120)))</f>
        <v/>
      </c>
      <c r="EE126" s="277" t="str">
        <f ca="true">+IF(OFFSET('Hygiene Data'!$I$12,0,10*ROW('Hygiene Data'!I120))="","",OFFSET('Hygiene Data'!$I$12,0,10*ROW('Hygiene Data'!I120)))</f>
        <v/>
      </c>
      <c r="EF126" s="277"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3"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7"/>
      <c r="BS127" s="277" t="str">
        <f ca="true">+IF(OFFSET('Water Data'!$D$27,0,10*ROW('Water Data'!D121))="","",OFFSET('Water Data'!$D$27,0,10*ROW('Water Data'!D121)))</f>
        <v/>
      </c>
      <c r="BT127" s="277" t="str">
        <f ca="true">+IF(OFFSET('Water Data'!$D$28,0,10*ROW('Water Data'!D121))="","",OFFSET('Water Data'!$D$28,0,10*ROW('Water Data'!D121)))</f>
        <v/>
      </c>
      <c r="BU127" s="277" t="str">
        <f ca="true">+IF(OFFSET('Water Data'!$D$29,0,10*ROW('Water Data'!D121))="","",OFFSET('Water Data'!$D$29,0,10*ROW('Water Data'!D121)))</f>
        <v/>
      </c>
      <c r="BV127" s="277" t="str">
        <f ca="true">+IF(OFFSET('Water Data'!$E$27,0,10*ROW('Water Data'!E121))="","",OFFSET('Water Data'!$E$27,0,10*ROW('Water Data'!E121)))</f>
        <v/>
      </c>
      <c r="BW127" s="277" t="str">
        <f ca="true">+IF(OFFSET('Water Data'!$E$28,0,10*ROW('Water Data'!E121))="","",OFFSET('Water Data'!$E$28,0,10*ROW('Water Data'!E121)))</f>
        <v/>
      </c>
      <c r="BX127" s="277" t="str">
        <f ca="true">+IF(OFFSET('Water Data'!$E$29,0,10*ROW('Water Data'!E121))="","",OFFSET('Water Data'!$E$29,0,10*ROW('Water Data'!E121)))</f>
        <v/>
      </c>
      <c r="BY127" s="277" t="str">
        <f ca="true">+IF(OFFSET('Water Data'!$F$27,0,10*ROW('Water Data'!F121))="","",OFFSET('Water Data'!$F$27,0,10*ROW('Water Data'!F121)))</f>
        <v/>
      </c>
      <c r="BZ127" s="277" t="str">
        <f ca="true">+IF(OFFSET('Water Data'!$F$28,0,10*ROW('Water Data'!F121))="","",OFFSET('Water Data'!$F$28,0,10*ROW('Water Data'!F121)))</f>
        <v/>
      </c>
      <c r="CA127" s="277" t="str">
        <f ca="true">+IF(OFFSET('Water Data'!$F$29,0,10*ROW('Water Data'!F121))="","",OFFSET('Water Data'!$F$29,0,10*ROW('Water Data'!F121)))</f>
        <v/>
      </c>
      <c r="CB127" s="277" t="str">
        <f ca="true">+IF(OFFSET('Water Data'!$G$27,0,10*ROW('Water Data'!G121))="","",OFFSET('Water Data'!$G$27,0,10*ROW('Water Data'!G121)))</f>
        <v/>
      </c>
      <c r="CC127" s="277" t="str">
        <f ca="true">+IF(OFFSET('Water Data'!$G$28,0,10*ROW('Water Data'!G121))="","",OFFSET('Water Data'!$G$28,0,10*ROW('Water Data'!G121)))</f>
        <v/>
      </c>
      <c r="CD127" s="277" t="str">
        <f ca="true">+IF(OFFSET('Water Data'!$G$29,0,10*ROW('Water Data'!G121))="","",OFFSET('Water Data'!$G$29,0,10*ROW('Water Data'!G121)))</f>
        <v/>
      </c>
      <c r="CE127" s="277" t="str">
        <f ca="true">+IF(OFFSET('Water Data'!$H$27,0,10*ROW('Water Data'!H121))="","",OFFSET('Water Data'!$H$27,0,10*ROW('Water Data'!H121)))</f>
        <v/>
      </c>
      <c r="CF127" s="277" t="str">
        <f ca="true">+IF(OFFSET('Water Data'!$H$28,0,10*ROW('Water Data'!H121))="","",OFFSET('Water Data'!$H$28,0,10*ROW('Water Data'!H121)))</f>
        <v/>
      </c>
      <c r="CG127" s="277" t="str">
        <f ca="true">+IF(OFFSET('Water Data'!$H$29,0,10*ROW('Water Data'!H121))="","",OFFSET('Water Data'!$H$29,0,10*ROW('Water Data'!H121)))</f>
        <v/>
      </c>
      <c r="CH127" s="277" t="str">
        <f ca="true">+IF(OFFSET('Water Data'!$I$27,0,10*ROW('Water Data'!I121))="","",OFFSET('Water Data'!$I$27,0,10*ROW('Water Data'!I121)))</f>
        <v/>
      </c>
      <c r="CI127" s="277" t="str">
        <f ca="true">+IF(OFFSET('Water Data'!$I$28,0,10*ROW('Water Data'!I121))="","",OFFSET('Water Data'!$I$28,0,10*ROW('Water Data'!I121)))</f>
        <v/>
      </c>
      <c r="CJ127" s="277" t="str">
        <f ca="true">+IF(OFFSET('Water Data'!$I$29,0,10*ROW('Water Data'!I121))="","",OFFSET('Water Data'!$I$29,0,10*ROW('Water Data'!I121)))</f>
        <v/>
      </c>
      <c r="CK127" s="277" t="str">
        <f ca="true">+IF(OFFSET('Sanitation Data'!$D$28,0,10*ROW('Sanitation Data'!D121))="","",OFFSET('Sanitation Data'!$D$28,0,10*ROW('Sanitation Data'!D121)))</f>
        <v/>
      </c>
      <c r="CL127" s="277" t="str">
        <f ca="true">+IF(OFFSET('Sanitation Data'!$D$29,0,10*ROW('Sanitation Data'!D121))="","",OFFSET('Sanitation Data'!$D$29,0,10*ROW('Sanitation Data'!D121)))</f>
        <v/>
      </c>
      <c r="CM127" s="277" t="str">
        <f ca="true">+IF(OFFSET('Sanitation Data'!$D$30,0,10*ROW('Sanitation Data'!D121))="","",OFFSET('Sanitation Data'!$D$30,0,10*ROW('Sanitation Data'!D121)))</f>
        <v/>
      </c>
      <c r="CN127" s="277" t="str">
        <f ca="true">+IF(OFFSET('Sanitation Data'!$D$31,0,10*ROW('Sanitation Data'!D121))="","",OFFSET('Sanitation Data'!$D$31,0,10*ROW('Sanitation Data'!D121)))</f>
        <v/>
      </c>
      <c r="CO127" s="277" t="str">
        <f ca="true">+IF(OFFSET('Sanitation Data'!$D$32,0,10*ROW('Sanitation Data'!D121))="","",OFFSET('Sanitation Data'!$D$32,0,10*ROW('Sanitation Data'!D121)))</f>
        <v/>
      </c>
      <c r="CP127" s="277" t="str">
        <f ca="true">+IF(OFFSET('Sanitation Data'!$E$28,0,10*ROW('Sanitation Data'!E121))="","",OFFSET('Sanitation Data'!$E$28,0,10*ROW('Sanitation Data'!E121)))</f>
        <v/>
      </c>
      <c r="CQ127" s="277" t="str">
        <f ca="true">+IF(OFFSET('Sanitation Data'!$E$29,0,10*ROW('Sanitation Data'!E121))="","",OFFSET('Sanitation Data'!$E$29,0,10*ROW('Sanitation Data'!E121)))</f>
        <v/>
      </c>
      <c r="CR127" s="277" t="str">
        <f ca="true">+IF(OFFSET('Sanitation Data'!$E$30,0,10*ROW('Sanitation Data'!E121))="","",OFFSET('Sanitation Data'!$E$30,0,10*ROW('Sanitation Data'!E121)))</f>
        <v/>
      </c>
      <c r="CS127" s="277" t="str">
        <f ca="true">+IF(OFFSET('Sanitation Data'!$E$31,0,10*ROW('Sanitation Data'!E121))="","",OFFSET('Sanitation Data'!$E$31,0,10*ROW('Sanitation Data'!E121)))</f>
        <v/>
      </c>
      <c r="CT127" s="277" t="str">
        <f ca="true">+IF(OFFSET('Sanitation Data'!$E$32,0,10*ROW('Sanitation Data'!E121))="","",OFFSET('Sanitation Data'!$E$32,0,10*ROW('Sanitation Data'!E121)))</f>
        <v/>
      </c>
      <c r="CU127" s="277" t="str">
        <f ca="true">+IF(OFFSET('Sanitation Data'!$F$28,0,10*ROW('Sanitation Data'!F121))="","",OFFSET('Sanitation Data'!$F$28,0,10*ROW('Sanitation Data'!F121)))</f>
        <v/>
      </c>
      <c r="CV127" s="277" t="str">
        <f ca="true">+IF(OFFSET('Sanitation Data'!$F$29,0,10*ROW('Sanitation Data'!F121))="","",OFFSET('Sanitation Data'!$F$29,0,10*ROW('Sanitation Data'!F121)))</f>
        <v/>
      </c>
      <c r="CW127" s="277" t="str">
        <f ca="true">+IF(OFFSET('Sanitation Data'!$F$30,0,10*ROW('Sanitation Data'!F121))="","",OFFSET('Sanitation Data'!$F$30,0,10*ROW('Sanitation Data'!F121)))</f>
        <v/>
      </c>
      <c r="CX127" s="277" t="str">
        <f ca="true">+IF(OFFSET('Sanitation Data'!$F$31,0,10*ROW('Sanitation Data'!F121))="","",OFFSET('Sanitation Data'!$F$31,0,10*ROW('Sanitation Data'!F121)))</f>
        <v/>
      </c>
      <c r="CY127" s="277" t="str">
        <f ca="true">+IF(OFFSET('Sanitation Data'!$F$32,0,10*ROW('Sanitation Data'!F121))="","",OFFSET('Sanitation Data'!$F$32,0,10*ROW('Sanitation Data'!F121)))</f>
        <v/>
      </c>
      <c r="CZ127" s="277" t="str">
        <f ca="true">+IF(OFFSET('Sanitation Data'!$G$28,0,10*ROW('Sanitation Data'!G121))="","",OFFSET('Sanitation Data'!$G$28,0,10*ROW('Sanitation Data'!G121)))</f>
        <v/>
      </c>
      <c r="DA127" s="277" t="str">
        <f ca="true">+IF(OFFSET('Sanitation Data'!$G$29,0,10*ROW('Sanitation Data'!G121))="","",OFFSET('Sanitation Data'!$G$29,0,10*ROW('Sanitation Data'!G121)))</f>
        <v/>
      </c>
      <c r="DB127" s="277" t="str">
        <f ca="true">+IF(OFFSET('Sanitation Data'!$G$30,0,10*ROW('Sanitation Data'!G121))="","",OFFSET('Sanitation Data'!$G$30,0,10*ROW('Sanitation Data'!G121)))</f>
        <v/>
      </c>
      <c r="DC127" s="277" t="str">
        <f ca="true">+IF(OFFSET('Sanitation Data'!$G$31,0,10*ROW('Sanitation Data'!G121))="","",OFFSET('Sanitation Data'!$G$31,0,10*ROW('Sanitation Data'!G121)))</f>
        <v/>
      </c>
      <c r="DD127" s="277" t="str">
        <f ca="true">+IF(OFFSET('Sanitation Data'!$G$32,0,10*ROW('Sanitation Data'!G121))="","",OFFSET('Sanitation Data'!$G$32,0,10*ROW('Sanitation Data'!G121)))</f>
        <v/>
      </c>
      <c r="DE127" s="277" t="str">
        <f ca="true">+IF(OFFSET('Sanitation Data'!$H$28,0,10*ROW('Sanitation Data'!H121))="","",OFFSET('Sanitation Data'!$H$28,0,10*ROW('Sanitation Data'!H121)))</f>
        <v/>
      </c>
      <c r="DF127" s="277" t="str">
        <f ca="true">+IF(OFFSET('Sanitation Data'!$H$29,0,10*ROW('Sanitation Data'!H121))="","",OFFSET('Sanitation Data'!$H$29,0,10*ROW('Sanitation Data'!H121)))</f>
        <v/>
      </c>
      <c r="DG127" s="277" t="str">
        <f ca="true">+IF(OFFSET('Sanitation Data'!$H$30,0,10*ROW('Sanitation Data'!H121))="","",OFFSET('Sanitation Data'!$H$30,0,10*ROW('Sanitation Data'!H121)))</f>
        <v/>
      </c>
      <c r="DH127" s="277" t="str">
        <f ca="true">+IF(OFFSET('Sanitation Data'!$H$31,0,10*ROW('Sanitation Data'!H121))="","",OFFSET('Sanitation Data'!$H$31,0,10*ROW('Sanitation Data'!H121)))</f>
        <v/>
      </c>
      <c r="DI127" s="277" t="str">
        <f ca="true">+IF(OFFSET('Sanitation Data'!$H$32,0,10*ROW('Sanitation Data'!H121))="","",OFFSET('Sanitation Data'!$H$32,0,10*ROW('Sanitation Data'!H121)))</f>
        <v/>
      </c>
      <c r="DJ127" s="277" t="str">
        <f ca="true">+IF(OFFSET('Sanitation Data'!$I$28,0,10*ROW('Sanitation Data'!I121))="","",OFFSET('Sanitation Data'!$I$28,0,10*ROW('Sanitation Data'!I121)))</f>
        <v/>
      </c>
      <c r="DK127" s="277" t="str">
        <f ca="true">+IF(OFFSET('Sanitation Data'!$I$29,0,10*ROW('Sanitation Data'!I121))="","",OFFSET('Sanitation Data'!$I$29,0,10*ROW('Sanitation Data'!I121)))</f>
        <v/>
      </c>
      <c r="DL127" s="277" t="str">
        <f ca="true">+IF(OFFSET('Sanitation Data'!$I$30,0,10*ROW('Sanitation Data'!I121))="","",OFFSET('Sanitation Data'!$I$30,0,10*ROW('Sanitation Data'!I121)))</f>
        <v/>
      </c>
      <c r="DM127" s="277" t="str">
        <f ca="true">+IF(OFFSET('Sanitation Data'!$I$31,0,10*ROW('Sanitation Data'!I121))="","",OFFSET('Sanitation Data'!$I$31,0,10*ROW('Sanitation Data'!I121)))</f>
        <v/>
      </c>
      <c r="DN127" s="277" t="str">
        <f ca="true">+IF(OFFSET('Sanitation Data'!$I$32,0,10*ROW('Sanitation Data'!I121))="","",OFFSET('Sanitation Data'!$I$32,0,10*ROW('Sanitation Data'!I121)))</f>
        <v/>
      </c>
      <c r="DO127" s="277" t="str">
        <f ca="true">+IF(OFFSET('Hygiene Data'!$D$11,0,10*ROW('Hygiene Data'!D121))="","",OFFSET('Hygiene Data'!$D$11,0,10*ROW('Hygiene Data'!D121)))</f>
        <v/>
      </c>
      <c r="DP127" s="277" t="str">
        <f ca="true">+IF(OFFSET('Hygiene Data'!$D$12,0,10*ROW('Hygiene Data'!D121))="","",OFFSET('Hygiene Data'!$D$12,0,10*ROW('Hygiene Data'!D121)))</f>
        <v/>
      </c>
      <c r="DQ127" s="277" t="str">
        <f ca="true">+IF(OFFSET('Hygiene Data'!$D$13,0,10*ROW('Hygiene Data'!D121))="","",OFFSET('Hygiene Data'!$D$13,0,10*ROW('Hygiene Data'!D121)))</f>
        <v/>
      </c>
      <c r="DR127" s="277" t="str">
        <f ca="true">+IF(OFFSET('Hygiene Data'!$E$11,0,10*ROW('Hygiene Data'!E121))="","",OFFSET('Hygiene Data'!$E$11,0,10*ROW('Hygiene Data'!E121)))</f>
        <v/>
      </c>
      <c r="DS127" s="277" t="str">
        <f ca="true">+IF(OFFSET('Hygiene Data'!$E$12,0,10*ROW('Hygiene Data'!E121))="","",OFFSET('Hygiene Data'!$E$12,0,10*ROW('Hygiene Data'!E121)))</f>
        <v/>
      </c>
      <c r="DT127" s="277" t="str">
        <f ca="true">+IF(OFFSET('Hygiene Data'!$E$13,0,10*ROW('Hygiene Data'!E121))="","",OFFSET('Hygiene Data'!$E$13,0,10*ROW('Hygiene Data'!E121)))</f>
        <v/>
      </c>
      <c r="DU127" s="277" t="str">
        <f ca="true">+IF(OFFSET('Hygiene Data'!$F$11,0,10*ROW('Hygiene Data'!F121))="","",OFFSET('Hygiene Data'!$F$11,0,10*ROW('Hygiene Data'!F121)))</f>
        <v/>
      </c>
      <c r="DV127" s="277" t="str">
        <f ca="true">+IF(OFFSET('Hygiene Data'!$F$12,0,10*ROW('Hygiene Data'!F121))="","",OFFSET('Hygiene Data'!$F$12,0,10*ROW('Hygiene Data'!F121)))</f>
        <v/>
      </c>
      <c r="DW127" s="277" t="str">
        <f ca="true">+IF(OFFSET('Hygiene Data'!$F$13,0,10*ROW('Hygiene Data'!F121))="","",OFFSET('Hygiene Data'!$F$13,0,10*ROW('Hygiene Data'!F121)))</f>
        <v/>
      </c>
      <c r="DX127" s="277" t="str">
        <f ca="true">+IF(OFFSET('Hygiene Data'!$G$11,0,10*ROW('Hygiene Data'!G121))="","",OFFSET('Hygiene Data'!$G$11,0,10*ROW('Hygiene Data'!G121)))</f>
        <v/>
      </c>
      <c r="DY127" s="277" t="str">
        <f ca="true">+IF(OFFSET('Hygiene Data'!$G$12,0,10*ROW('Hygiene Data'!G121))="","",OFFSET('Hygiene Data'!$G$12,0,10*ROW('Hygiene Data'!G121)))</f>
        <v/>
      </c>
      <c r="DZ127" s="277" t="str">
        <f ca="true">+IF(OFFSET('Hygiene Data'!$G$13,0,10*ROW('Hygiene Data'!G121))="","",OFFSET('Hygiene Data'!$G$13,0,10*ROW('Hygiene Data'!G121)))</f>
        <v/>
      </c>
      <c r="EA127" s="277" t="str">
        <f ca="true">+IF(OFFSET('Hygiene Data'!$H$11,0,10*ROW('Hygiene Data'!H121))="","",OFFSET('Hygiene Data'!$H$11,0,10*ROW('Hygiene Data'!H121)))</f>
        <v/>
      </c>
      <c r="EB127" s="277" t="str">
        <f ca="true">+IF(OFFSET('Hygiene Data'!$H$12,0,10*ROW('Hygiene Data'!H121))="","",OFFSET('Hygiene Data'!$H$12,0,10*ROW('Hygiene Data'!H121)))</f>
        <v/>
      </c>
      <c r="EC127" s="277" t="str">
        <f ca="true">+IF(OFFSET('Hygiene Data'!$H$13,0,10*ROW('Hygiene Data'!H121))="","",OFFSET('Hygiene Data'!$H$13,0,10*ROW('Hygiene Data'!H121)))</f>
        <v/>
      </c>
      <c r="ED127" s="277" t="str">
        <f ca="true">+IF(OFFSET('Hygiene Data'!$I$11,0,10*ROW('Hygiene Data'!I121))="","",OFFSET('Hygiene Data'!$I$11,0,10*ROW('Hygiene Data'!I121)))</f>
        <v/>
      </c>
      <c r="EE127" s="277" t="str">
        <f ca="true">+IF(OFFSET('Hygiene Data'!$I$12,0,10*ROW('Hygiene Data'!I121))="","",OFFSET('Hygiene Data'!$I$12,0,10*ROW('Hygiene Data'!I121)))</f>
        <v/>
      </c>
      <c r="EF127" s="277"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3"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7"/>
      <c r="BS128" s="277" t="str">
        <f ca="true">+IF(OFFSET('Water Data'!$D$27,0,10*ROW('Water Data'!D122))="","",OFFSET('Water Data'!$D$27,0,10*ROW('Water Data'!D122)))</f>
        <v/>
      </c>
      <c r="BT128" s="277" t="str">
        <f ca="true">+IF(OFFSET('Water Data'!$D$28,0,10*ROW('Water Data'!D122))="","",OFFSET('Water Data'!$D$28,0,10*ROW('Water Data'!D122)))</f>
        <v/>
      </c>
      <c r="BU128" s="277" t="str">
        <f ca="true">+IF(OFFSET('Water Data'!$D$29,0,10*ROW('Water Data'!D122))="","",OFFSET('Water Data'!$D$29,0,10*ROW('Water Data'!D122)))</f>
        <v/>
      </c>
      <c r="BV128" s="277" t="str">
        <f ca="true">+IF(OFFSET('Water Data'!$E$27,0,10*ROW('Water Data'!E122))="","",OFFSET('Water Data'!$E$27,0,10*ROW('Water Data'!E122)))</f>
        <v/>
      </c>
      <c r="BW128" s="277" t="str">
        <f ca="true">+IF(OFFSET('Water Data'!$E$28,0,10*ROW('Water Data'!E122))="","",OFFSET('Water Data'!$E$28,0,10*ROW('Water Data'!E122)))</f>
        <v/>
      </c>
      <c r="BX128" s="277" t="str">
        <f ca="true">+IF(OFFSET('Water Data'!$E$29,0,10*ROW('Water Data'!E122))="","",OFFSET('Water Data'!$E$29,0,10*ROW('Water Data'!E122)))</f>
        <v/>
      </c>
      <c r="BY128" s="277" t="str">
        <f ca="true">+IF(OFFSET('Water Data'!$F$27,0,10*ROW('Water Data'!F122))="","",OFFSET('Water Data'!$F$27,0,10*ROW('Water Data'!F122)))</f>
        <v/>
      </c>
      <c r="BZ128" s="277" t="str">
        <f ca="true">+IF(OFFSET('Water Data'!$F$28,0,10*ROW('Water Data'!F122))="","",OFFSET('Water Data'!$F$28,0,10*ROW('Water Data'!F122)))</f>
        <v/>
      </c>
      <c r="CA128" s="277" t="str">
        <f ca="true">+IF(OFFSET('Water Data'!$F$29,0,10*ROW('Water Data'!F122))="","",OFFSET('Water Data'!$F$29,0,10*ROW('Water Data'!F122)))</f>
        <v/>
      </c>
      <c r="CB128" s="277" t="str">
        <f ca="true">+IF(OFFSET('Water Data'!$G$27,0,10*ROW('Water Data'!G122))="","",OFFSET('Water Data'!$G$27,0,10*ROW('Water Data'!G122)))</f>
        <v/>
      </c>
      <c r="CC128" s="277" t="str">
        <f ca="true">+IF(OFFSET('Water Data'!$G$28,0,10*ROW('Water Data'!G122))="","",OFFSET('Water Data'!$G$28,0,10*ROW('Water Data'!G122)))</f>
        <v/>
      </c>
      <c r="CD128" s="277" t="str">
        <f ca="true">+IF(OFFSET('Water Data'!$G$29,0,10*ROW('Water Data'!G122))="","",OFFSET('Water Data'!$G$29,0,10*ROW('Water Data'!G122)))</f>
        <v/>
      </c>
      <c r="CE128" s="277" t="str">
        <f ca="true">+IF(OFFSET('Water Data'!$H$27,0,10*ROW('Water Data'!H122))="","",OFFSET('Water Data'!$H$27,0,10*ROW('Water Data'!H122)))</f>
        <v/>
      </c>
      <c r="CF128" s="277" t="str">
        <f ca="true">+IF(OFFSET('Water Data'!$H$28,0,10*ROW('Water Data'!H122))="","",OFFSET('Water Data'!$H$28,0,10*ROW('Water Data'!H122)))</f>
        <v/>
      </c>
      <c r="CG128" s="277" t="str">
        <f ca="true">+IF(OFFSET('Water Data'!$H$29,0,10*ROW('Water Data'!H122))="","",OFFSET('Water Data'!$H$29,0,10*ROW('Water Data'!H122)))</f>
        <v/>
      </c>
      <c r="CH128" s="277" t="str">
        <f ca="true">+IF(OFFSET('Water Data'!$I$27,0,10*ROW('Water Data'!I122))="","",OFFSET('Water Data'!$I$27,0,10*ROW('Water Data'!I122)))</f>
        <v/>
      </c>
      <c r="CI128" s="277" t="str">
        <f ca="true">+IF(OFFSET('Water Data'!$I$28,0,10*ROW('Water Data'!I122))="","",OFFSET('Water Data'!$I$28,0,10*ROW('Water Data'!I122)))</f>
        <v/>
      </c>
      <c r="CJ128" s="277" t="str">
        <f ca="true">+IF(OFFSET('Water Data'!$I$29,0,10*ROW('Water Data'!I122))="","",OFFSET('Water Data'!$I$29,0,10*ROW('Water Data'!I122)))</f>
        <v/>
      </c>
      <c r="CK128" s="277" t="str">
        <f ca="true">+IF(OFFSET('Sanitation Data'!$D$28,0,10*ROW('Sanitation Data'!D122))="","",OFFSET('Sanitation Data'!$D$28,0,10*ROW('Sanitation Data'!D122)))</f>
        <v/>
      </c>
      <c r="CL128" s="277" t="str">
        <f ca="true">+IF(OFFSET('Sanitation Data'!$D$29,0,10*ROW('Sanitation Data'!D122))="","",OFFSET('Sanitation Data'!$D$29,0,10*ROW('Sanitation Data'!D122)))</f>
        <v/>
      </c>
      <c r="CM128" s="277" t="str">
        <f ca="true">+IF(OFFSET('Sanitation Data'!$D$30,0,10*ROW('Sanitation Data'!D122))="","",OFFSET('Sanitation Data'!$D$30,0,10*ROW('Sanitation Data'!D122)))</f>
        <v/>
      </c>
      <c r="CN128" s="277" t="str">
        <f ca="true">+IF(OFFSET('Sanitation Data'!$D$31,0,10*ROW('Sanitation Data'!D122))="","",OFFSET('Sanitation Data'!$D$31,0,10*ROW('Sanitation Data'!D122)))</f>
        <v/>
      </c>
      <c r="CO128" s="277" t="str">
        <f ca="true">+IF(OFFSET('Sanitation Data'!$D$32,0,10*ROW('Sanitation Data'!D122))="","",OFFSET('Sanitation Data'!$D$32,0,10*ROW('Sanitation Data'!D122)))</f>
        <v/>
      </c>
      <c r="CP128" s="277" t="str">
        <f ca="true">+IF(OFFSET('Sanitation Data'!$E$28,0,10*ROW('Sanitation Data'!E122))="","",OFFSET('Sanitation Data'!$E$28,0,10*ROW('Sanitation Data'!E122)))</f>
        <v/>
      </c>
      <c r="CQ128" s="277" t="str">
        <f ca="true">+IF(OFFSET('Sanitation Data'!$E$29,0,10*ROW('Sanitation Data'!E122))="","",OFFSET('Sanitation Data'!$E$29,0,10*ROW('Sanitation Data'!E122)))</f>
        <v/>
      </c>
      <c r="CR128" s="277" t="str">
        <f ca="true">+IF(OFFSET('Sanitation Data'!$E$30,0,10*ROW('Sanitation Data'!E122))="","",OFFSET('Sanitation Data'!$E$30,0,10*ROW('Sanitation Data'!E122)))</f>
        <v/>
      </c>
      <c r="CS128" s="277" t="str">
        <f ca="true">+IF(OFFSET('Sanitation Data'!$E$31,0,10*ROW('Sanitation Data'!E122))="","",OFFSET('Sanitation Data'!$E$31,0,10*ROW('Sanitation Data'!E122)))</f>
        <v/>
      </c>
      <c r="CT128" s="277" t="str">
        <f ca="true">+IF(OFFSET('Sanitation Data'!$E$32,0,10*ROW('Sanitation Data'!E122))="","",OFFSET('Sanitation Data'!$E$32,0,10*ROW('Sanitation Data'!E122)))</f>
        <v/>
      </c>
      <c r="CU128" s="277" t="str">
        <f ca="true">+IF(OFFSET('Sanitation Data'!$F$28,0,10*ROW('Sanitation Data'!F122))="","",OFFSET('Sanitation Data'!$F$28,0,10*ROW('Sanitation Data'!F122)))</f>
        <v/>
      </c>
      <c r="CV128" s="277" t="str">
        <f ca="true">+IF(OFFSET('Sanitation Data'!$F$29,0,10*ROW('Sanitation Data'!F122))="","",OFFSET('Sanitation Data'!$F$29,0,10*ROW('Sanitation Data'!F122)))</f>
        <v/>
      </c>
      <c r="CW128" s="277" t="str">
        <f ca="true">+IF(OFFSET('Sanitation Data'!$F$30,0,10*ROW('Sanitation Data'!F122))="","",OFFSET('Sanitation Data'!$F$30,0,10*ROW('Sanitation Data'!F122)))</f>
        <v/>
      </c>
      <c r="CX128" s="277" t="str">
        <f ca="true">+IF(OFFSET('Sanitation Data'!$F$31,0,10*ROW('Sanitation Data'!F122))="","",OFFSET('Sanitation Data'!$F$31,0,10*ROW('Sanitation Data'!F122)))</f>
        <v/>
      </c>
      <c r="CY128" s="277" t="str">
        <f ca="true">+IF(OFFSET('Sanitation Data'!$F$32,0,10*ROW('Sanitation Data'!F122))="","",OFFSET('Sanitation Data'!$F$32,0,10*ROW('Sanitation Data'!F122)))</f>
        <v/>
      </c>
      <c r="CZ128" s="277" t="str">
        <f ca="true">+IF(OFFSET('Sanitation Data'!$G$28,0,10*ROW('Sanitation Data'!G122))="","",OFFSET('Sanitation Data'!$G$28,0,10*ROW('Sanitation Data'!G122)))</f>
        <v/>
      </c>
      <c r="DA128" s="277" t="str">
        <f ca="true">+IF(OFFSET('Sanitation Data'!$G$29,0,10*ROW('Sanitation Data'!G122))="","",OFFSET('Sanitation Data'!$G$29,0,10*ROW('Sanitation Data'!G122)))</f>
        <v/>
      </c>
      <c r="DB128" s="277" t="str">
        <f ca="true">+IF(OFFSET('Sanitation Data'!$G$30,0,10*ROW('Sanitation Data'!G122))="","",OFFSET('Sanitation Data'!$G$30,0,10*ROW('Sanitation Data'!G122)))</f>
        <v/>
      </c>
      <c r="DC128" s="277" t="str">
        <f ca="true">+IF(OFFSET('Sanitation Data'!$G$31,0,10*ROW('Sanitation Data'!G122))="","",OFFSET('Sanitation Data'!$G$31,0,10*ROW('Sanitation Data'!G122)))</f>
        <v/>
      </c>
      <c r="DD128" s="277" t="str">
        <f ca="true">+IF(OFFSET('Sanitation Data'!$G$32,0,10*ROW('Sanitation Data'!G122))="","",OFFSET('Sanitation Data'!$G$32,0,10*ROW('Sanitation Data'!G122)))</f>
        <v/>
      </c>
      <c r="DE128" s="277" t="str">
        <f ca="true">+IF(OFFSET('Sanitation Data'!$H$28,0,10*ROW('Sanitation Data'!H122))="","",OFFSET('Sanitation Data'!$H$28,0,10*ROW('Sanitation Data'!H122)))</f>
        <v/>
      </c>
      <c r="DF128" s="277" t="str">
        <f ca="true">+IF(OFFSET('Sanitation Data'!$H$29,0,10*ROW('Sanitation Data'!H122))="","",OFFSET('Sanitation Data'!$H$29,0,10*ROW('Sanitation Data'!H122)))</f>
        <v/>
      </c>
      <c r="DG128" s="277" t="str">
        <f ca="true">+IF(OFFSET('Sanitation Data'!$H$30,0,10*ROW('Sanitation Data'!H122))="","",OFFSET('Sanitation Data'!$H$30,0,10*ROW('Sanitation Data'!H122)))</f>
        <v/>
      </c>
      <c r="DH128" s="277" t="str">
        <f ca="true">+IF(OFFSET('Sanitation Data'!$H$31,0,10*ROW('Sanitation Data'!H122))="","",OFFSET('Sanitation Data'!$H$31,0,10*ROW('Sanitation Data'!H122)))</f>
        <v/>
      </c>
      <c r="DI128" s="277" t="str">
        <f ca="true">+IF(OFFSET('Sanitation Data'!$H$32,0,10*ROW('Sanitation Data'!H122))="","",OFFSET('Sanitation Data'!$H$32,0,10*ROW('Sanitation Data'!H122)))</f>
        <v/>
      </c>
      <c r="DJ128" s="277" t="str">
        <f ca="true">+IF(OFFSET('Sanitation Data'!$I$28,0,10*ROW('Sanitation Data'!I122))="","",OFFSET('Sanitation Data'!$I$28,0,10*ROW('Sanitation Data'!I122)))</f>
        <v/>
      </c>
      <c r="DK128" s="277" t="str">
        <f ca="true">+IF(OFFSET('Sanitation Data'!$I$29,0,10*ROW('Sanitation Data'!I122))="","",OFFSET('Sanitation Data'!$I$29,0,10*ROW('Sanitation Data'!I122)))</f>
        <v/>
      </c>
      <c r="DL128" s="277" t="str">
        <f ca="true">+IF(OFFSET('Sanitation Data'!$I$30,0,10*ROW('Sanitation Data'!I122))="","",OFFSET('Sanitation Data'!$I$30,0,10*ROW('Sanitation Data'!I122)))</f>
        <v/>
      </c>
      <c r="DM128" s="277" t="str">
        <f ca="true">+IF(OFFSET('Sanitation Data'!$I$31,0,10*ROW('Sanitation Data'!I122))="","",OFFSET('Sanitation Data'!$I$31,0,10*ROW('Sanitation Data'!I122)))</f>
        <v/>
      </c>
      <c r="DN128" s="277" t="str">
        <f ca="true">+IF(OFFSET('Sanitation Data'!$I$32,0,10*ROW('Sanitation Data'!I122))="","",OFFSET('Sanitation Data'!$I$32,0,10*ROW('Sanitation Data'!I122)))</f>
        <v/>
      </c>
      <c r="DO128" s="277" t="str">
        <f ca="true">+IF(OFFSET('Hygiene Data'!$D$11,0,10*ROW('Hygiene Data'!D122))="","",OFFSET('Hygiene Data'!$D$11,0,10*ROW('Hygiene Data'!D122)))</f>
        <v/>
      </c>
      <c r="DP128" s="277" t="str">
        <f ca="true">+IF(OFFSET('Hygiene Data'!$D$12,0,10*ROW('Hygiene Data'!D122))="","",OFFSET('Hygiene Data'!$D$12,0,10*ROW('Hygiene Data'!D122)))</f>
        <v/>
      </c>
      <c r="DQ128" s="277" t="str">
        <f ca="true">+IF(OFFSET('Hygiene Data'!$D$13,0,10*ROW('Hygiene Data'!D122))="","",OFFSET('Hygiene Data'!$D$13,0,10*ROW('Hygiene Data'!D122)))</f>
        <v/>
      </c>
      <c r="DR128" s="277" t="str">
        <f ca="true">+IF(OFFSET('Hygiene Data'!$E$11,0,10*ROW('Hygiene Data'!E122))="","",OFFSET('Hygiene Data'!$E$11,0,10*ROW('Hygiene Data'!E122)))</f>
        <v/>
      </c>
      <c r="DS128" s="277" t="str">
        <f ca="true">+IF(OFFSET('Hygiene Data'!$E$12,0,10*ROW('Hygiene Data'!E122))="","",OFFSET('Hygiene Data'!$E$12,0,10*ROW('Hygiene Data'!E122)))</f>
        <v/>
      </c>
      <c r="DT128" s="277" t="str">
        <f ca="true">+IF(OFFSET('Hygiene Data'!$E$13,0,10*ROW('Hygiene Data'!E122))="","",OFFSET('Hygiene Data'!$E$13,0,10*ROW('Hygiene Data'!E122)))</f>
        <v/>
      </c>
      <c r="DU128" s="277" t="str">
        <f ca="true">+IF(OFFSET('Hygiene Data'!$F$11,0,10*ROW('Hygiene Data'!F122))="","",OFFSET('Hygiene Data'!$F$11,0,10*ROW('Hygiene Data'!F122)))</f>
        <v/>
      </c>
      <c r="DV128" s="277" t="str">
        <f ca="true">+IF(OFFSET('Hygiene Data'!$F$12,0,10*ROW('Hygiene Data'!F122))="","",OFFSET('Hygiene Data'!$F$12,0,10*ROW('Hygiene Data'!F122)))</f>
        <v/>
      </c>
      <c r="DW128" s="277" t="str">
        <f ca="true">+IF(OFFSET('Hygiene Data'!$F$13,0,10*ROW('Hygiene Data'!F122))="","",OFFSET('Hygiene Data'!$F$13,0,10*ROW('Hygiene Data'!F122)))</f>
        <v/>
      </c>
      <c r="DX128" s="277" t="str">
        <f ca="true">+IF(OFFSET('Hygiene Data'!$G$11,0,10*ROW('Hygiene Data'!G122))="","",OFFSET('Hygiene Data'!$G$11,0,10*ROW('Hygiene Data'!G122)))</f>
        <v/>
      </c>
      <c r="DY128" s="277" t="str">
        <f ca="true">+IF(OFFSET('Hygiene Data'!$G$12,0,10*ROW('Hygiene Data'!G122))="","",OFFSET('Hygiene Data'!$G$12,0,10*ROW('Hygiene Data'!G122)))</f>
        <v/>
      </c>
      <c r="DZ128" s="277" t="str">
        <f ca="true">+IF(OFFSET('Hygiene Data'!$G$13,0,10*ROW('Hygiene Data'!G122))="","",OFFSET('Hygiene Data'!$G$13,0,10*ROW('Hygiene Data'!G122)))</f>
        <v/>
      </c>
      <c r="EA128" s="277" t="str">
        <f ca="true">+IF(OFFSET('Hygiene Data'!$H$11,0,10*ROW('Hygiene Data'!H122))="","",OFFSET('Hygiene Data'!$H$11,0,10*ROW('Hygiene Data'!H122)))</f>
        <v/>
      </c>
      <c r="EB128" s="277" t="str">
        <f ca="true">+IF(OFFSET('Hygiene Data'!$H$12,0,10*ROW('Hygiene Data'!H122))="","",OFFSET('Hygiene Data'!$H$12,0,10*ROW('Hygiene Data'!H122)))</f>
        <v/>
      </c>
      <c r="EC128" s="277" t="str">
        <f ca="true">+IF(OFFSET('Hygiene Data'!$H$13,0,10*ROW('Hygiene Data'!H122))="","",OFFSET('Hygiene Data'!$H$13,0,10*ROW('Hygiene Data'!H122)))</f>
        <v/>
      </c>
      <c r="ED128" s="277" t="str">
        <f ca="true">+IF(OFFSET('Hygiene Data'!$I$11,0,10*ROW('Hygiene Data'!I122))="","",OFFSET('Hygiene Data'!$I$11,0,10*ROW('Hygiene Data'!I122)))</f>
        <v/>
      </c>
      <c r="EE128" s="277" t="str">
        <f ca="true">+IF(OFFSET('Hygiene Data'!$I$12,0,10*ROW('Hygiene Data'!I122))="","",OFFSET('Hygiene Data'!$I$12,0,10*ROW('Hygiene Data'!I122)))</f>
        <v/>
      </c>
      <c r="EF128" s="277"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3"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7"/>
      <c r="BS129" s="277" t="str">
        <f ca="true">+IF(OFFSET('Water Data'!$D$27,0,10*ROW('Water Data'!D123))="","",OFFSET('Water Data'!$D$27,0,10*ROW('Water Data'!D123)))</f>
        <v/>
      </c>
      <c r="BT129" s="277" t="str">
        <f ca="true">+IF(OFFSET('Water Data'!$D$28,0,10*ROW('Water Data'!D123))="","",OFFSET('Water Data'!$D$28,0,10*ROW('Water Data'!D123)))</f>
        <v/>
      </c>
      <c r="BU129" s="277" t="str">
        <f ca="true">+IF(OFFSET('Water Data'!$D$29,0,10*ROW('Water Data'!D123))="","",OFFSET('Water Data'!$D$29,0,10*ROW('Water Data'!D123)))</f>
        <v/>
      </c>
      <c r="BV129" s="277" t="str">
        <f ca="true">+IF(OFFSET('Water Data'!$E$27,0,10*ROW('Water Data'!E123))="","",OFFSET('Water Data'!$E$27,0,10*ROW('Water Data'!E123)))</f>
        <v/>
      </c>
      <c r="BW129" s="277" t="str">
        <f ca="true">+IF(OFFSET('Water Data'!$E$28,0,10*ROW('Water Data'!E123))="","",OFFSET('Water Data'!$E$28,0,10*ROW('Water Data'!E123)))</f>
        <v/>
      </c>
      <c r="BX129" s="277" t="str">
        <f ca="true">+IF(OFFSET('Water Data'!$E$29,0,10*ROW('Water Data'!E123))="","",OFFSET('Water Data'!$E$29,0,10*ROW('Water Data'!E123)))</f>
        <v/>
      </c>
      <c r="BY129" s="277" t="str">
        <f ca="true">+IF(OFFSET('Water Data'!$F$27,0,10*ROW('Water Data'!F123))="","",OFFSET('Water Data'!$F$27,0,10*ROW('Water Data'!F123)))</f>
        <v/>
      </c>
      <c r="BZ129" s="277" t="str">
        <f ca="true">+IF(OFFSET('Water Data'!$F$28,0,10*ROW('Water Data'!F123))="","",OFFSET('Water Data'!$F$28,0,10*ROW('Water Data'!F123)))</f>
        <v/>
      </c>
      <c r="CA129" s="277" t="str">
        <f ca="true">+IF(OFFSET('Water Data'!$F$29,0,10*ROW('Water Data'!F123))="","",OFFSET('Water Data'!$F$29,0,10*ROW('Water Data'!F123)))</f>
        <v/>
      </c>
      <c r="CB129" s="277" t="str">
        <f ca="true">+IF(OFFSET('Water Data'!$G$27,0,10*ROW('Water Data'!G123))="","",OFFSET('Water Data'!$G$27,0,10*ROW('Water Data'!G123)))</f>
        <v/>
      </c>
      <c r="CC129" s="277" t="str">
        <f ca="true">+IF(OFFSET('Water Data'!$G$28,0,10*ROW('Water Data'!G123))="","",OFFSET('Water Data'!$G$28,0,10*ROW('Water Data'!G123)))</f>
        <v/>
      </c>
      <c r="CD129" s="277" t="str">
        <f ca="true">+IF(OFFSET('Water Data'!$G$29,0,10*ROW('Water Data'!G123))="","",OFFSET('Water Data'!$G$29,0,10*ROW('Water Data'!G123)))</f>
        <v/>
      </c>
      <c r="CE129" s="277" t="str">
        <f ca="true">+IF(OFFSET('Water Data'!$H$27,0,10*ROW('Water Data'!H123))="","",OFFSET('Water Data'!$H$27,0,10*ROW('Water Data'!H123)))</f>
        <v/>
      </c>
      <c r="CF129" s="277" t="str">
        <f ca="true">+IF(OFFSET('Water Data'!$H$28,0,10*ROW('Water Data'!H123))="","",OFFSET('Water Data'!$H$28,0,10*ROW('Water Data'!H123)))</f>
        <v/>
      </c>
      <c r="CG129" s="277" t="str">
        <f ca="true">+IF(OFFSET('Water Data'!$H$29,0,10*ROW('Water Data'!H123))="","",OFFSET('Water Data'!$H$29,0,10*ROW('Water Data'!H123)))</f>
        <v/>
      </c>
      <c r="CH129" s="277" t="str">
        <f ca="true">+IF(OFFSET('Water Data'!$I$27,0,10*ROW('Water Data'!I123))="","",OFFSET('Water Data'!$I$27,0,10*ROW('Water Data'!I123)))</f>
        <v/>
      </c>
      <c r="CI129" s="277" t="str">
        <f ca="true">+IF(OFFSET('Water Data'!$I$28,0,10*ROW('Water Data'!I123))="","",OFFSET('Water Data'!$I$28,0,10*ROW('Water Data'!I123)))</f>
        <v/>
      </c>
      <c r="CJ129" s="277" t="str">
        <f ca="true">+IF(OFFSET('Water Data'!$I$29,0,10*ROW('Water Data'!I123))="","",OFFSET('Water Data'!$I$29,0,10*ROW('Water Data'!I123)))</f>
        <v/>
      </c>
      <c r="CK129" s="277" t="str">
        <f ca="true">+IF(OFFSET('Sanitation Data'!$D$28,0,10*ROW('Sanitation Data'!D123))="","",OFFSET('Sanitation Data'!$D$28,0,10*ROW('Sanitation Data'!D123)))</f>
        <v/>
      </c>
      <c r="CL129" s="277" t="str">
        <f ca="true">+IF(OFFSET('Sanitation Data'!$D$29,0,10*ROW('Sanitation Data'!D123))="","",OFFSET('Sanitation Data'!$D$29,0,10*ROW('Sanitation Data'!D123)))</f>
        <v/>
      </c>
      <c r="CM129" s="277" t="str">
        <f ca="true">+IF(OFFSET('Sanitation Data'!$D$30,0,10*ROW('Sanitation Data'!D123))="","",OFFSET('Sanitation Data'!$D$30,0,10*ROW('Sanitation Data'!D123)))</f>
        <v/>
      </c>
      <c r="CN129" s="277" t="str">
        <f ca="true">+IF(OFFSET('Sanitation Data'!$D$31,0,10*ROW('Sanitation Data'!D123))="","",OFFSET('Sanitation Data'!$D$31,0,10*ROW('Sanitation Data'!D123)))</f>
        <v/>
      </c>
      <c r="CO129" s="277" t="str">
        <f ca="true">+IF(OFFSET('Sanitation Data'!$D$32,0,10*ROW('Sanitation Data'!D123))="","",OFFSET('Sanitation Data'!$D$32,0,10*ROW('Sanitation Data'!D123)))</f>
        <v/>
      </c>
      <c r="CP129" s="277" t="str">
        <f ca="true">+IF(OFFSET('Sanitation Data'!$E$28,0,10*ROW('Sanitation Data'!E123))="","",OFFSET('Sanitation Data'!$E$28,0,10*ROW('Sanitation Data'!E123)))</f>
        <v/>
      </c>
      <c r="CQ129" s="277" t="str">
        <f ca="true">+IF(OFFSET('Sanitation Data'!$E$29,0,10*ROW('Sanitation Data'!E123))="","",OFFSET('Sanitation Data'!$E$29,0,10*ROW('Sanitation Data'!E123)))</f>
        <v/>
      </c>
      <c r="CR129" s="277" t="str">
        <f ca="true">+IF(OFFSET('Sanitation Data'!$E$30,0,10*ROW('Sanitation Data'!E123))="","",OFFSET('Sanitation Data'!$E$30,0,10*ROW('Sanitation Data'!E123)))</f>
        <v/>
      </c>
      <c r="CS129" s="277" t="str">
        <f ca="true">+IF(OFFSET('Sanitation Data'!$E$31,0,10*ROW('Sanitation Data'!E123))="","",OFFSET('Sanitation Data'!$E$31,0,10*ROW('Sanitation Data'!E123)))</f>
        <v/>
      </c>
      <c r="CT129" s="277" t="str">
        <f ca="true">+IF(OFFSET('Sanitation Data'!$E$32,0,10*ROW('Sanitation Data'!E123))="","",OFFSET('Sanitation Data'!$E$32,0,10*ROW('Sanitation Data'!E123)))</f>
        <v/>
      </c>
      <c r="CU129" s="277" t="str">
        <f ca="true">+IF(OFFSET('Sanitation Data'!$F$28,0,10*ROW('Sanitation Data'!F123))="","",OFFSET('Sanitation Data'!$F$28,0,10*ROW('Sanitation Data'!F123)))</f>
        <v/>
      </c>
      <c r="CV129" s="277" t="str">
        <f ca="true">+IF(OFFSET('Sanitation Data'!$F$29,0,10*ROW('Sanitation Data'!F123))="","",OFFSET('Sanitation Data'!$F$29,0,10*ROW('Sanitation Data'!F123)))</f>
        <v/>
      </c>
      <c r="CW129" s="277" t="str">
        <f ca="true">+IF(OFFSET('Sanitation Data'!$F$30,0,10*ROW('Sanitation Data'!F123))="","",OFFSET('Sanitation Data'!$F$30,0,10*ROW('Sanitation Data'!F123)))</f>
        <v/>
      </c>
      <c r="CX129" s="277" t="str">
        <f ca="true">+IF(OFFSET('Sanitation Data'!$F$31,0,10*ROW('Sanitation Data'!F123))="","",OFFSET('Sanitation Data'!$F$31,0,10*ROW('Sanitation Data'!F123)))</f>
        <v/>
      </c>
      <c r="CY129" s="277" t="str">
        <f ca="true">+IF(OFFSET('Sanitation Data'!$F$32,0,10*ROW('Sanitation Data'!F123))="","",OFFSET('Sanitation Data'!$F$32,0,10*ROW('Sanitation Data'!F123)))</f>
        <v/>
      </c>
      <c r="CZ129" s="277" t="str">
        <f ca="true">+IF(OFFSET('Sanitation Data'!$G$28,0,10*ROW('Sanitation Data'!G123))="","",OFFSET('Sanitation Data'!$G$28,0,10*ROW('Sanitation Data'!G123)))</f>
        <v/>
      </c>
      <c r="DA129" s="277" t="str">
        <f ca="true">+IF(OFFSET('Sanitation Data'!$G$29,0,10*ROW('Sanitation Data'!G123))="","",OFFSET('Sanitation Data'!$G$29,0,10*ROW('Sanitation Data'!G123)))</f>
        <v/>
      </c>
      <c r="DB129" s="277" t="str">
        <f ca="true">+IF(OFFSET('Sanitation Data'!$G$30,0,10*ROW('Sanitation Data'!G123))="","",OFFSET('Sanitation Data'!$G$30,0,10*ROW('Sanitation Data'!G123)))</f>
        <v/>
      </c>
      <c r="DC129" s="277" t="str">
        <f ca="true">+IF(OFFSET('Sanitation Data'!$G$31,0,10*ROW('Sanitation Data'!G123))="","",OFFSET('Sanitation Data'!$G$31,0,10*ROW('Sanitation Data'!G123)))</f>
        <v/>
      </c>
      <c r="DD129" s="277" t="str">
        <f ca="true">+IF(OFFSET('Sanitation Data'!$G$32,0,10*ROW('Sanitation Data'!G123))="","",OFFSET('Sanitation Data'!$G$32,0,10*ROW('Sanitation Data'!G123)))</f>
        <v/>
      </c>
      <c r="DE129" s="277" t="str">
        <f ca="true">+IF(OFFSET('Sanitation Data'!$H$28,0,10*ROW('Sanitation Data'!H123))="","",OFFSET('Sanitation Data'!$H$28,0,10*ROW('Sanitation Data'!H123)))</f>
        <v/>
      </c>
      <c r="DF129" s="277" t="str">
        <f ca="true">+IF(OFFSET('Sanitation Data'!$H$29,0,10*ROW('Sanitation Data'!H123))="","",OFFSET('Sanitation Data'!$H$29,0,10*ROW('Sanitation Data'!H123)))</f>
        <v/>
      </c>
      <c r="DG129" s="277" t="str">
        <f ca="true">+IF(OFFSET('Sanitation Data'!$H$30,0,10*ROW('Sanitation Data'!H123))="","",OFFSET('Sanitation Data'!$H$30,0,10*ROW('Sanitation Data'!H123)))</f>
        <v/>
      </c>
      <c r="DH129" s="277" t="str">
        <f ca="true">+IF(OFFSET('Sanitation Data'!$H$31,0,10*ROW('Sanitation Data'!H123))="","",OFFSET('Sanitation Data'!$H$31,0,10*ROW('Sanitation Data'!H123)))</f>
        <v/>
      </c>
      <c r="DI129" s="277" t="str">
        <f ca="true">+IF(OFFSET('Sanitation Data'!$H$32,0,10*ROW('Sanitation Data'!H123))="","",OFFSET('Sanitation Data'!$H$32,0,10*ROW('Sanitation Data'!H123)))</f>
        <v/>
      </c>
      <c r="DJ129" s="277" t="str">
        <f ca="true">+IF(OFFSET('Sanitation Data'!$I$28,0,10*ROW('Sanitation Data'!I123))="","",OFFSET('Sanitation Data'!$I$28,0,10*ROW('Sanitation Data'!I123)))</f>
        <v/>
      </c>
      <c r="DK129" s="277" t="str">
        <f ca="true">+IF(OFFSET('Sanitation Data'!$I$29,0,10*ROW('Sanitation Data'!I123))="","",OFFSET('Sanitation Data'!$I$29,0,10*ROW('Sanitation Data'!I123)))</f>
        <v/>
      </c>
      <c r="DL129" s="277" t="str">
        <f ca="true">+IF(OFFSET('Sanitation Data'!$I$30,0,10*ROW('Sanitation Data'!I123))="","",OFFSET('Sanitation Data'!$I$30,0,10*ROW('Sanitation Data'!I123)))</f>
        <v/>
      </c>
      <c r="DM129" s="277" t="str">
        <f ca="true">+IF(OFFSET('Sanitation Data'!$I$31,0,10*ROW('Sanitation Data'!I123))="","",OFFSET('Sanitation Data'!$I$31,0,10*ROW('Sanitation Data'!I123)))</f>
        <v/>
      </c>
      <c r="DN129" s="277" t="str">
        <f ca="true">+IF(OFFSET('Sanitation Data'!$I$32,0,10*ROW('Sanitation Data'!I123))="","",OFFSET('Sanitation Data'!$I$32,0,10*ROW('Sanitation Data'!I123)))</f>
        <v/>
      </c>
      <c r="DO129" s="277" t="str">
        <f ca="true">+IF(OFFSET('Hygiene Data'!$D$11,0,10*ROW('Hygiene Data'!D123))="","",OFFSET('Hygiene Data'!$D$11,0,10*ROW('Hygiene Data'!D123)))</f>
        <v/>
      </c>
      <c r="DP129" s="277" t="str">
        <f ca="true">+IF(OFFSET('Hygiene Data'!$D$12,0,10*ROW('Hygiene Data'!D123))="","",OFFSET('Hygiene Data'!$D$12,0,10*ROW('Hygiene Data'!D123)))</f>
        <v/>
      </c>
      <c r="DQ129" s="277" t="str">
        <f ca="true">+IF(OFFSET('Hygiene Data'!$D$13,0,10*ROW('Hygiene Data'!D123))="","",OFFSET('Hygiene Data'!$D$13,0,10*ROW('Hygiene Data'!D123)))</f>
        <v/>
      </c>
      <c r="DR129" s="277" t="str">
        <f ca="true">+IF(OFFSET('Hygiene Data'!$E$11,0,10*ROW('Hygiene Data'!E123))="","",OFFSET('Hygiene Data'!$E$11,0,10*ROW('Hygiene Data'!E123)))</f>
        <v/>
      </c>
      <c r="DS129" s="277" t="str">
        <f ca="true">+IF(OFFSET('Hygiene Data'!$E$12,0,10*ROW('Hygiene Data'!E123))="","",OFFSET('Hygiene Data'!$E$12,0,10*ROW('Hygiene Data'!E123)))</f>
        <v/>
      </c>
      <c r="DT129" s="277" t="str">
        <f ca="true">+IF(OFFSET('Hygiene Data'!$E$13,0,10*ROW('Hygiene Data'!E123))="","",OFFSET('Hygiene Data'!$E$13,0,10*ROW('Hygiene Data'!E123)))</f>
        <v/>
      </c>
      <c r="DU129" s="277" t="str">
        <f ca="true">+IF(OFFSET('Hygiene Data'!$F$11,0,10*ROW('Hygiene Data'!F123))="","",OFFSET('Hygiene Data'!$F$11,0,10*ROW('Hygiene Data'!F123)))</f>
        <v/>
      </c>
      <c r="DV129" s="277" t="str">
        <f ca="true">+IF(OFFSET('Hygiene Data'!$F$12,0,10*ROW('Hygiene Data'!F123))="","",OFFSET('Hygiene Data'!$F$12,0,10*ROW('Hygiene Data'!F123)))</f>
        <v/>
      </c>
      <c r="DW129" s="277" t="str">
        <f ca="true">+IF(OFFSET('Hygiene Data'!$F$13,0,10*ROW('Hygiene Data'!F123))="","",OFFSET('Hygiene Data'!$F$13,0,10*ROW('Hygiene Data'!F123)))</f>
        <v/>
      </c>
      <c r="DX129" s="277" t="str">
        <f ca="true">+IF(OFFSET('Hygiene Data'!$G$11,0,10*ROW('Hygiene Data'!G123))="","",OFFSET('Hygiene Data'!$G$11,0,10*ROW('Hygiene Data'!G123)))</f>
        <v/>
      </c>
      <c r="DY129" s="277" t="str">
        <f ca="true">+IF(OFFSET('Hygiene Data'!$G$12,0,10*ROW('Hygiene Data'!G123))="","",OFFSET('Hygiene Data'!$G$12,0,10*ROW('Hygiene Data'!G123)))</f>
        <v/>
      </c>
      <c r="DZ129" s="277" t="str">
        <f ca="true">+IF(OFFSET('Hygiene Data'!$G$13,0,10*ROW('Hygiene Data'!G123))="","",OFFSET('Hygiene Data'!$G$13,0,10*ROW('Hygiene Data'!G123)))</f>
        <v/>
      </c>
      <c r="EA129" s="277" t="str">
        <f ca="true">+IF(OFFSET('Hygiene Data'!$H$11,0,10*ROW('Hygiene Data'!H123))="","",OFFSET('Hygiene Data'!$H$11,0,10*ROW('Hygiene Data'!H123)))</f>
        <v/>
      </c>
      <c r="EB129" s="277" t="str">
        <f ca="true">+IF(OFFSET('Hygiene Data'!$H$12,0,10*ROW('Hygiene Data'!H123))="","",OFFSET('Hygiene Data'!$H$12,0,10*ROW('Hygiene Data'!H123)))</f>
        <v/>
      </c>
      <c r="EC129" s="277" t="str">
        <f ca="true">+IF(OFFSET('Hygiene Data'!$H$13,0,10*ROW('Hygiene Data'!H123))="","",OFFSET('Hygiene Data'!$H$13,0,10*ROW('Hygiene Data'!H123)))</f>
        <v/>
      </c>
      <c r="ED129" s="277" t="str">
        <f ca="true">+IF(OFFSET('Hygiene Data'!$I$11,0,10*ROW('Hygiene Data'!I123))="","",OFFSET('Hygiene Data'!$I$11,0,10*ROW('Hygiene Data'!I123)))</f>
        <v/>
      </c>
      <c r="EE129" s="277" t="str">
        <f ca="true">+IF(OFFSET('Hygiene Data'!$I$12,0,10*ROW('Hygiene Data'!I123))="","",OFFSET('Hygiene Data'!$I$12,0,10*ROW('Hygiene Data'!I123)))</f>
        <v/>
      </c>
      <c r="EF129" s="277"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3"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7"/>
      <c r="BS130" s="277" t="str">
        <f ca="true">+IF(OFFSET('Water Data'!$D$27,0,10*ROW('Water Data'!D124))="","",OFFSET('Water Data'!$D$27,0,10*ROW('Water Data'!D124)))</f>
        <v/>
      </c>
      <c r="BT130" s="277" t="str">
        <f ca="true">+IF(OFFSET('Water Data'!$D$28,0,10*ROW('Water Data'!D124))="","",OFFSET('Water Data'!$D$28,0,10*ROW('Water Data'!D124)))</f>
        <v/>
      </c>
      <c r="BU130" s="277" t="str">
        <f ca="true">+IF(OFFSET('Water Data'!$D$29,0,10*ROW('Water Data'!D124))="","",OFFSET('Water Data'!$D$29,0,10*ROW('Water Data'!D124)))</f>
        <v/>
      </c>
      <c r="BV130" s="277" t="str">
        <f ca="true">+IF(OFFSET('Water Data'!$E$27,0,10*ROW('Water Data'!E124))="","",OFFSET('Water Data'!$E$27,0,10*ROW('Water Data'!E124)))</f>
        <v/>
      </c>
      <c r="BW130" s="277" t="str">
        <f ca="true">+IF(OFFSET('Water Data'!$E$28,0,10*ROW('Water Data'!E124))="","",OFFSET('Water Data'!$E$28,0,10*ROW('Water Data'!E124)))</f>
        <v/>
      </c>
      <c r="BX130" s="277" t="str">
        <f ca="true">+IF(OFFSET('Water Data'!$E$29,0,10*ROW('Water Data'!E124))="","",OFFSET('Water Data'!$E$29,0,10*ROW('Water Data'!E124)))</f>
        <v/>
      </c>
      <c r="BY130" s="277" t="str">
        <f ca="true">+IF(OFFSET('Water Data'!$F$27,0,10*ROW('Water Data'!F124))="","",OFFSET('Water Data'!$F$27,0,10*ROW('Water Data'!F124)))</f>
        <v/>
      </c>
      <c r="BZ130" s="277" t="str">
        <f ca="true">+IF(OFFSET('Water Data'!$F$28,0,10*ROW('Water Data'!F124))="","",OFFSET('Water Data'!$F$28,0,10*ROW('Water Data'!F124)))</f>
        <v/>
      </c>
      <c r="CA130" s="277" t="str">
        <f ca="true">+IF(OFFSET('Water Data'!$F$29,0,10*ROW('Water Data'!F124))="","",OFFSET('Water Data'!$F$29,0,10*ROW('Water Data'!F124)))</f>
        <v/>
      </c>
      <c r="CB130" s="277" t="str">
        <f ca="true">+IF(OFFSET('Water Data'!$G$27,0,10*ROW('Water Data'!G124))="","",OFFSET('Water Data'!$G$27,0,10*ROW('Water Data'!G124)))</f>
        <v/>
      </c>
      <c r="CC130" s="277" t="str">
        <f ca="true">+IF(OFFSET('Water Data'!$G$28,0,10*ROW('Water Data'!G124))="","",OFFSET('Water Data'!$G$28,0,10*ROW('Water Data'!G124)))</f>
        <v/>
      </c>
      <c r="CD130" s="277" t="str">
        <f ca="true">+IF(OFFSET('Water Data'!$G$29,0,10*ROW('Water Data'!G124))="","",OFFSET('Water Data'!$G$29,0,10*ROW('Water Data'!G124)))</f>
        <v/>
      </c>
      <c r="CE130" s="277" t="str">
        <f ca="true">+IF(OFFSET('Water Data'!$H$27,0,10*ROW('Water Data'!H124))="","",OFFSET('Water Data'!$H$27,0,10*ROW('Water Data'!H124)))</f>
        <v/>
      </c>
      <c r="CF130" s="277" t="str">
        <f ca="true">+IF(OFFSET('Water Data'!$H$28,0,10*ROW('Water Data'!H124))="","",OFFSET('Water Data'!$H$28,0,10*ROW('Water Data'!H124)))</f>
        <v/>
      </c>
      <c r="CG130" s="277" t="str">
        <f ca="true">+IF(OFFSET('Water Data'!$H$29,0,10*ROW('Water Data'!H124))="","",OFFSET('Water Data'!$H$29,0,10*ROW('Water Data'!H124)))</f>
        <v/>
      </c>
      <c r="CH130" s="277" t="str">
        <f ca="true">+IF(OFFSET('Water Data'!$I$27,0,10*ROW('Water Data'!I124))="","",OFFSET('Water Data'!$I$27,0,10*ROW('Water Data'!I124)))</f>
        <v/>
      </c>
      <c r="CI130" s="277" t="str">
        <f ca="true">+IF(OFFSET('Water Data'!$I$28,0,10*ROW('Water Data'!I124))="","",OFFSET('Water Data'!$I$28,0,10*ROW('Water Data'!I124)))</f>
        <v/>
      </c>
      <c r="CJ130" s="277" t="str">
        <f ca="true">+IF(OFFSET('Water Data'!$I$29,0,10*ROW('Water Data'!I124))="","",OFFSET('Water Data'!$I$29,0,10*ROW('Water Data'!I124)))</f>
        <v/>
      </c>
      <c r="CK130" s="277" t="str">
        <f ca="true">+IF(OFFSET('Sanitation Data'!$D$28,0,10*ROW('Sanitation Data'!D124))="","",OFFSET('Sanitation Data'!$D$28,0,10*ROW('Sanitation Data'!D124)))</f>
        <v/>
      </c>
      <c r="CL130" s="277" t="str">
        <f ca="true">+IF(OFFSET('Sanitation Data'!$D$29,0,10*ROW('Sanitation Data'!D124))="","",OFFSET('Sanitation Data'!$D$29,0,10*ROW('Sanitation Data'!D124)))</f>
        <v/>
      </c>
      <c r="CM130" s="277" t="str">
        <f ca="true">+IF(OFFSET('Sanitation Data'!$D$30,0,10*ROW('Sanitation Data'!D124))="","",OFFSET('Sanitation Data'!$D$30,0,10*ROW('Sanitation Data'!D124)))</f>
        <v/>
      </c>
      <c r="CN130" s="277" t="str">
        <f ca="true">+IF(OFFSET('Sanitation Data'!$D$31,0,10*ROW('Sanitation Data'!D124))="","",OFFSET('Sanitation Data'!$D$31,0,10*ROW('Sanitation Data'!D124)))</f>
        <v/>
      </c>
      <c r="CO130" s="277" t="str">
        <f ca="true">+IF(OFFSET('Sanitation Data'!$D$32,0,10*ROW('Sanitation Data'!D124))="","",OFFSET('Sanitation Data'!$D$32,0,10*ROW('Sanitation Data'!D124)))</f>
        <v/>
      </c>
      <c r="CP130" s="277" t="str">
        <f ca="true">+IF(OFFSET('Sanitation Data'!$E$28,0,10*ROW('Sanitation Data'!E124))="","",OFFSET('Sanitation Data'!$E$28,0,10*ROW('Sanitation Data'!E124)))</f>
        <v/>
      </c>
      <c r="CQ130" s="277" t="str">
        <f ca="true">+IF(OFFSET('Sanitation Data'!$E$29,0,10*ROW('Sanitation Data'!E124))="","",OFFSET('Sanitation Data'!$E$29,0,10*ROW('Sanitation Data'!E124)))</f>
        <v/>
      </c>
      <c r="CR130" s="277" t="str">
        <f ca="true">+IF(OFFSET('Sanitation Data'!$E$30,0,10*ROW('Sanitation Data'!E124))="","",OFFSET('Sanitation Data'!$E$30,0,10*ROW('Sanitation Data'!E124)))</f>
        <v/>
      </c>
      <c r="CS130" s="277" t="str">
        <f ca="true">+IF(OFFSET('Sanitation Data'!$E$31,0,10*ROW('Sanitation Data'!E124))="","",OFFSET('Sanitation Data'!$E$31,0,10*ROW('Sanitation Data'!E124)))</f>
        <v/>
      </c>
      <c r="CT130" s="277" t="str">
        <f ca="true">+IF(OFFSET('Sanitation Data'!$E$32,0,10*ROW('Sanitation Data'!E124))="","",OFFSET('Sanitation Data'!$E$32,0,10*ROW('Sanitation Data'!E124)))</f>
        <v/>
      </c>
      <c r="CU130" s="277" t="str">
        <f ca="true">+IF(OFFSET('Sanitation Data'!$F$28,0,10*ROW('Sanitation Data'!F124))="","",OFFSET('Sanitation Data'!$F$28,0,10*ROW('Sanitation Data'!F124)))</f>
        <v/>
      </c>
      <c r="CV130" s="277" t="str">
        <f ca="true">+IF(OFFSET('Sanitation Data'!$F$29,0,10*ROW('Sanitation Data'!F124))="","",OFFSET('Sanitation Data'!$F$29,0,10*ROW('Sanitation Data'!F124)))</f>
        <v/>
      </c>
      <c r="CW130" s="277" t="str">
        <f ca="true">+IF(OFFSET('Sanitation Data'!$F$30,0,10*ROW('Sanitation Data'!F124))="","",OFFSET('Sanitation Data'!$F$30,0,10*ROW('Sanitation Data'!F124)))</f>
        <v/>
      </c>
      <c r="CX130" s="277" t="str">
        <f ca="true">+IF(OFFSET('Sanitation Data'!$F$31,0,10*ROW('Sanitation Data'!F124))="","",OFFSET('Sanitation Data'!$F$31,0,10*ROW('Sanitation Data'!F124)))</f>
        <v/>
      </c>
      <c r="CY130" s="277" t="str">
        <f ca="true">+IF(OFFSET('Sanitation Data'!$F$32,0,10*ROW('Sanitation Data'!F124))="","",OFFSET('Sanitation Data'!$F$32,0,10*ROW('Sanitation Data'!F124)))</f>
        <v/>
      </c>
      <c r="CZ130" s="277" t="str">
        <f ca="true">+IF(OFFSET('Sanitation Data'!$G$28,0,10*ROW('Sanitation Data'!G124))="","",OFFSET('Sanitation Data'!$G$28,0,10*ROW('Sanitation Data'!G124)))</f>
        <v/>
      </c>
      <c r="DA130" s="277" t="str">
        <f ca="true">+IF(OFFSET('Sanitation Data'!$G$29,0,10*ROW('Sanitation Data'!G124))="","",OFFSET('Sanitation Data'!$G$29,0,10*ROW('Sanitation Data'!G124)))</f>
        <v/>
      </c>
      <c r="DB130" s="277" t="str">
        <f ca="true">+IF(OFFSET('Sanitation Data'!$G$30,0,10*ROW('Sanitation Data'!G124))="","",OFFSET('Sanitation Data'!$G$30,0,10*ROW('Sanitation Data'!G124)))</f>
        <v/>
      </c>
      <c r="DC130" s="277" t="str">
        <f ca="true">+IF(OFFSET('Sanitation Data'!$G$31,0,10*ROW('Sanitation Data'!G124))="","",OFFSET('Sanitation Data'!$G$31,0,10*ROW('Sanitation Data'!G124)))</f>
        <v/>
      </c>
      <c r="DD130" s="277" t="str">
        <f ca="true">+IF(OFFSET('Sanitation Data'!$G$32,0,10*ROW('Sanitation Data'!G124))="","",OFFSET('Sanitation Data'!$G$32,0,10*ROW('Sanitation Data'!G124)))</f>
        <v/>
      </c>
      <c r="DE130" s="277" t="str">
        <f ca="true">+IF(OFFSET('Sanitation Data'!$H$28,0,10*ROW('Sanitation Data'!H124))="","",OFFSET('Sanitation Data'!$H$28,0,10*ROW('Sanitation Data'!H124)))</f>
        <v/>
      </c>
      <c r="DF130" s="277" t="str">
        <f ca="true">+IF(OFFSET('Sanitation Data'!$H$29,0,10*ROW('Sanitation Data'!H124))="","",OFFSET('Sanitation Data'!$H$29,0,10*ROW('Sanitation Data'!H124)))</f>
        <v/>
      </c>
      <c r="DG130" s="277" t="str">
        <f ca="true">+IF(OFFSET('Sanitation Data'!$H$30,0,10*ROW('Sanitation Data'!H124))="","",OFFSET('Sanitation Data'!$H$30,0,10*ROW('Sanitation Data'!H124)))</f>
        <v/>
      </c>
      <c r="DH130" s="277" t="str">
        <f ca="true">+IF(OFFSET('Sanitation Data'!$H$31,0,10*ROW('Sanitation Data'!H124))="","",OFFSET('Sanitation Data'!$H$31,0,10*ROW('Sanitation Data'!H124)))</f>
        <v/>
      </c>
      <c r="DI130" s="277" t="str">
        <f ca="true">+IF(OFFSET('Sanitation Data'!$H$32,0,10*ROW('Sanitation Data'!H124))="","",OFFSET('Sanitation Data'!$H$32,0,10*ROW('Sanitation Data'!H124)))</f>
        <v/>
      </c>
      <c r="DJ130" s="277" t="str">
        <f ca="true">+IF(OFFSET('Sanitation Data'!$I$28,0,10*ROW('Sanitation Data'!I124))="","",OFFSET('Sanitation Data'!$I$28,0,10*ROW('Sanitation Data'!I124)))</f>
        <v/>
      </c>
      <c r="DK130" s="277" t="str">
        <f ca="true">+IF(OFFSET('Sanitation Data'!$I$29,0,10*ROW('Sanitation Data'!I124))="","",OFFSET('Sanitation Data'!$I$29,0,10*ROW('Sanitation Data'!I124)))</f>
        <v/>
      </c>
      <c r="DL130" s="277" t="str">
        <f ca="true">+IF(OFFSET('Sanitation Data'!$I$30,0,10*ROW('Sanitation Data'!I124))="","",OFFSET('Sanitation Data'!$I$30,0,10*ROW('Sanitation Data'!I124)))</f>
        <v/>
      </c>
      <c r="DM130" s="277" t="str">
        <f ca="true">+IF(OFFSET('Sanitation Data'!$I$31,0,10*ROW('Sanitation Data'!I124))="","",OFFSET('Sanitation Data'!$I$31,0,10*ROW('Sanitation Data'!I124)))</f>
        <v/>
      </c>
      <c r="DN130" s="277" t="str">
        <f ca="true">+IF(OFFSET('Sanitation Data'!$I$32,0,10*ROW('Sanitation Data'!I124))="","",OFFSET('Sanitation Data'!$I$32,0,10*ROW('Sanitation Data'!I124)))</f>
        <v/>
      </c>
      <c r="DO130" s="277" t="str">
        <f ca="true">+IF(OFFSET('Hygiene Data'!$D$11,0,10*ROW('Hygiene Data'!D124))="","",OFFSET('Hygiene Data'!$D$11,0,10*ROW('Hygiene Data'!D124)))</f>
        <v/>
      </c>
      <c r="DP130" s="277" t="str">
        <f ca="true">+IF(OFFSET('Hygiene Data'!$D$12,0,10*ROW('Hygiene Data'!D124))="","",OFFSET('Hygiene Data'!$D$12,0,10*ROW('Hygiene Data'!D124)))</f>
        <v/>
      </c>
      <c r="DQ130" s="277" t="str">
        <f ca="true">+IF(OFFSET('Hygiene Data'!$D$13,0,10*ROW('Hygiene Data'!D124))="","",OFFSET('Hygiene Data'!$D$13,0,10*ROW('Hygiene Data'!D124)))</f>
        <v/>
      </c>
      <c r="DR130" s="277" t="str">
        <f ca="true">+IF(OFFSET('Hygiene Data'!$E$11,0,10*ROW('Hygiene Data'!E124))="","",OFFSET('Hygiene Data'!$E$11,0,10*ROW('Hygiene Data'!E124)))</f>
        <v/>
      </c>
      <c r="DS130" s="277" t="str">
        <f ca="true">+IF(OFFSET('Hygiene Data'!$E$12,0,10*ROW('Hygiene Data'!E124))="","",OFFSET('Hygiene Data'!$E$12,0,10*ROW('Hygiene Data'!E124)))</f>
        <v/>
      </c>
      <c r="DT130" s="277" t="str">
        <f ca="true">+IF(OFFSET('Hygiene Data'!$E$13,0,10*ROW('Hygiene Data'!E124))="","",OFFSET('Hygiene Data'!$E$13,0,10*ROW('Hygiene Data'!E124)))</f>
        <v/>
      </c>
      <c r="DU130" s="277" t="str">
        <f ca="true">+IF(OFFSET('Hygiene Data'!$F$11,0,10*ROW('Hygiene Data'!F124))="","",OFFSET('Hygiene Data'!$F$11,0,10*ROW('Hygiene Data'!F124)))</f>
        <v/>
      </c>
      <c r="DV130" s="277" t="str">
        <f ca="true">+IF(OFFSET('Hygiene Data'!$F$12,0,10*ROW('Hygiene Data'!F124))="","",OFFSET('Hygiene Data'!$F$12,0,10*ROW('Hygiene Data'!F124)))</f>
        <v/>
      </c>
      <c r="DW130" s="277" t="str">
        <f ca="true">+IF(OFFSET('Hygiene Data'!$F$13,0,10*ROW('Hygiene Data'!F124))="","",OFFSET('Hygiene Data'!$F$13,0,10*ROW('Hygiene Data'!F124)))</f>
        <v/>
      </c>
      <c r="DX130" s="277" t="str">
        <f ca="true">+IF(OFFSET('Hygiene Data'!$G$11,0,10*ROW('Hygiene Data'!G124))="","",OFFSET('Hygiene Data'!$G$11,0,10*ROW('Hygiene Data'!G124)))</f>
        <v/>
      </c>
      <c r="DY130" s="277" t="str">
        <f ca="true">+IF(OFFSET('Hygiene Data'!$G$12,0,10*ROW('Hygiene Data'!G124))="","",OFFSET('Hygiene Data'!$G$12,0,10*ROW('Hygiene Data'!G124)))</f>
        <v/>
      </c>
      <c r="DZ130" s="277" t="str">
        <f ca="true">+IF(OFFSET('Hygiene Data'!$G$13,0,10*ROW('Hygiene Data'!G124))="","",OFFSET('Hygiene Data'!$G$13,0,10*ROW('Hygiene Data'!G124)))</f>
        <v/>
      </c>
      <c r="EA130" s="277" t="str">
        <f ca="true">+IF(OFFSET('Hygiene Data'!$H$11,0,10*ROW('Hygiene Data'!H124))="","",OFFSET('Hygiene Data'!$H$11,0,10*ROW('Hygiene Data'!H124)))</f>
        <v/>
      </c>
      <c r="EB130" s="277" t="str">
        <f ca="true">+IF(OFFSET('Hygiene Data'!$H$12,0,10*ROW('Hygiene Data'!H124))="","",OFFSET('Hygiene Data'!$H$12,0,10*ROW('Hygiene Data'!H124)))</f>
        <v/>
      </c>
      <c r="EC130" s="277" t="str">
        <f ca="true">+IF(OFFSET('Hygiene Data'!$H$13,0,10*ROW('Hygiene Data'!H124))="","",OFFSET('Hygiene Data'!$H$13,0,10*ROW('Hygiene Data'!H124)))</f>
        <v/>
      </c>
      <c r="ED130" s="277" t="str">
        <f ca="true">+IF(OFFSET('Hygiene Data'!$I$11,0,10*ROW('Hygiene Data'!I124))="","",OFFSET('Hygiene Data'!$I$11,0,10*ROW('Hygiene Data'!I124)))</f>
        <v/>
      </c>
      <c r="EE130" s="277" t="str">
        <f ca="true">+IF(OFFSET('Hygiene Data'!$I$12,0,10*ROW('Hygiene Data'!I124))="","",OFFSET('Hygiene Data'!$I$12,0,10*ROW('Hygiene Data'!I124)))</f>
        <v/>
      </c>
      <c r="EF130" s="277"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3"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7"/>
      <c r="BS131" s="277" t="str">
        <f ca="true">+IF(OFFSET('Water Data'!$D$27,0,10*ROW('Water Data'!D125))="","",OFFSET('Water Data'!$D$27,0,10*ROW('Water Data'!D125)))</f>
        <v/>
      </c>
      <c r="BT131" s="277" t="str">
        <f ca="true">+IF(OFFSET('Water Data'!$D$28,0,10*ROW('Water Data'!D125))="","",OFFSET('Water Data'!$D$28,0,10*ROW('Water Data'!D125)))</f>
        <v/>
      </c>
      <c r="BU131" s="277" t="str">
        <f ca="true">+IF(OFFSET('Water Data'!$D$29,0,10*ROW('Water Data'!D125))="","",OFFSET('Water Data'!$D$29,0,10*ROW('Water Data'!D125)))</f>
        <v/>
      </c>
      <c r="BV131" s="277" t="str">
        <f ca="true">+IF(OFFSET('Water Data'!$E$27,0,10*ROW('Water Data'!E125))="","",OFFSET('Water Data'!$E$27,0,10*ROW('Water Data'!E125)))</f>
        <v/>
      </c>
      <c r="BW131" s="277" t="str">
        <f ca="true">+IF(OFFSET('Water Data'!$E$28,0,10*ROW('Water Data'!E125))="","",OFFSET('Water Data'!$E$28,0,10*ROW('Water Data'!E125)))</f>
        <v/>
      </c>
      <c r="BX131" s="277" t="str">
        <f ca="true">+IF(OFFSET('Water Data'!$E$29,0,10*ROW('Water Data'!E125))="","",OFFSET('Water Data'!$E$29,0,10*ROW('Water Data'!E125)))</f>
        <v/>
      </c>
      <c r="BY131" s="277" t="str">
        <f ca="true">+IF(OFFSET('Water Data'!$F$27,0,10*ROW('Water Data'!F125))="","",OFFSET('Water Data'!$F$27,0,10*ROW('Water Data'!F125)))</f>
        <v/>
      </c>
      <c r="BZ131" s="277" t="str">
        <f ca="true">+IF(OFFSET('Water Data'!$F$28,0,10*ROW('Water Data'!F125))="","",OFFSET('Water Data'!$F$28,0,10*ROW('Water Data'!F125)))</f>
        <v/>
      </c>
      <c r="CA131" s="277" t="str">
        <f ca="true">+IF(OFFSET('Water Data'!$F$29,0,10*ROW('Water Data'!F125))="","",OFFSET('Water Data'!$F$29,0,10*ROW('Water Data'!F125)))</f>
        <v/>
      </c>
      <c r="CB131" s="277" t="str">
        <f ca="true">+IF(OFFSET('Water Data'!$G$27,0,10*ROW('Water Data'!G125))="","",OFFSET('Water Data'!$G$27,0,10*ROW('Water Data'!G125)))</f>
        <v/>
      </c>
      <c r="CC131" s="277" t="str">
        <f ca="true">+IF(OFFSET('Water Data'!$G$28,0,10*ROW('Water Data'!G125))="","",OFFSET('Water Data'!$G$28,0,10*ROW('Water Data'!G125)))</f>
        <v/>
      </c>
      <c r="CD131" s="277" t="str">
        <f ca="true">+IF(OFFSET('Water Data'!$G$29,0,10*ROW('Water Data'!G125))="","",OFFSET('Water Data'!$G$29,0,10*ROW('Water Data'!G125)))</f>
        <v/>
      </c>
      <c r="CE131" s="277" t="str">
        <f ca="true">+IF(OFFSET('Water Data'!$H$27,0,10*ROW('Water Data'!H125))="","",OFFSET('Water Data'!$H$27,0,10*ROW('Water Data'!H125)))</f>
        <v/>
      </c>
      <c r="CF131" s="277" t="str">
        <f ca="true">+IF(OFFSET('Water Data'!$H$28,0,10*ROW('Water Data'!H125))="","",OFFSET('Water Data'!$H$28,0,10*ROW('Water Data'!H125)))</f>
        <v/>
      </c>
      <c r="CG131" s="277" t="str">
        <f ca="true">+IF(OFFSET('Water Data'!$H$29,0,10*ROW('Water Data'!H125))="","",OFFSET('Water Data'!$H$29,0,10*ROW('Water Data'!H125)))</f>
        <v/>
      </c>
      <c r="CH131" s="277" t="str">
        <f ca="true">+IF(OFFSET('Water Data'!$I$27,0,10*ROW('Water Data'!I125))="","",OFFSET('Water Data'!$I$27,0,10*ROW('Water Data'!I125)))</f>
        <v/>
      </c>
      <c r="CI131" s="277" t="str">
        <f ca="true">+IF(OFFSET('Water Data'!$I$28,0,10*ROW('Water Data'!I125))="","",OFFSET('Water Data'!$I$28,0,10*ROW('Water Data'!I125)))</f>
        <v/>
      </c>
      <c r="CJ131" s="277" t="str">
        <f ca="true">+IF(OFFSET('Water Data'!$I$29,0,10*ROW('Water Data'!I125))="","",OFFSET('Water Data'!$I$29,0,10*ROW('Water Data'!I125)))</f>
        <v/>
      </c>
      <c r="CK131" s="277" t="str">
        <f ca="true">+IF(OFFSET('Sanitation Data'!$D$28,0,10*ROW('Sanitation Data'!D125))="","",OFFSET('Sanitation Data'!$D$28,0,10*ROW('Sanitation Data'!D125)))</f>
        <v/>
      </c>
      <c r="CL131" s="277" t="str">
        <f ca="true">+IF(OFFSET('Sanitation Data'!$D$29,0,10*ROW('Sanitation Data'!D125))="","",OFFSET('Sanitation Data'!$D$29,0,10*ROW('Sanitation Data'!D125)))</f>
        <v/>
      </c>
      <c r="CM131" s="277" t="str">
        <f ca="true">+IF(OFFSET('Sanitation Data'!$D$30,0,10*ROW('Sanitation Data'!D125))="","",OFFSET('Sanitation Data'!$D$30,0,10*ROW('Sanitation Data'!D125)))</f>
        <v/>
      </c>
      <c r="CN131" s="277" t="str">
        <f ca="true">+IF(OFFSET('Sanitation Data'!$D$31,0,10*ROW('Sanitation Data'!D125))="","",OFFSET('Sanitation Data'!$D$31,0,10*ROW('Sanitation Data'!D125)))</f>
        <v/>
      </c>
      <c r="CO131" s="277" t="str">
        <f ca="true">+IF(OFFSET('Sanitation Data'!$D$32,0,10*ROW('Sanitation Data'!D125))="","",OFFSET('Sanitation Data'!$D$32,0,10*ROW('Sanitation Data'!D125)))</f>
        <v/>
      </c>
      <c r="CP131" s="277" t="str">
        <f ca="true">+IF(OFFSET('Sanitation Data'!$E$28,0,10*ROW('Sanitation Data'!E125))="","",OFFSET('Sanitation Data'!$E$28,0,10*ROW('Sanitation Data'!E125)))</f>
        <v/>
      </c>
      <c r="CQ131" s="277" t="str">
        <f ca="true">+IF(OFFSET('Sanitation Data'!$E$29,0,10*ROW('Sanitation Data'!E125))="","",OFFSET('Sanitation Data'!$E$29,0,10*ROW('Sanitation Data'!E125)))</f>
        <v/>
      </c>
      <c r="CR131" s="277" t="str">
        <f ca="true">+IF(OFFSET('Sanitation Data'!$E$30,0,10*ROW('Sanitation Data'!E125))="","",OFFSET('Sanitation Data'!$E$30,0,10*ROW('Sanitation Data'!E125)))</f>
        <v/>
      </c>
      <c r="CS131" s="277" t="str">
        <f ca="true">+IF(OFFSET('Sanitation Data'!$E$31,0,10*ROW('Sanitation Data'!E125))="","",OFFSET('Sanitation Data'!$E$31,0,10*ROW('Sanitation Data'!E125)))</f>
        <v/>
      </c>
      <c r="CT131" s="277" t="str">
        <f ca="true">+IF(OFFSET('Sanitation Data'!$E$32,0,10*ROW('Sanitation Data'!E125))="","",OFFSET('Sanitation Data'!$E$32,0,10*ROW('Sanitation Data'!E125)))</f>
        <v/>
      </c>
      <c r="CU131" s="277" t="str">
        <f ca="true">+IF(OFFSET('Sanitation Data'!$F$28,0,10*ROW('Sanitation Data'!F125))="","",OFFSET('Sanitation Data'!$F$28,0,10*ROW('Sanitation Data'!F125)))</f>
        <v/>
      </c>
      <c r="CV131" s="277" t="str">
        <f ca="true">+IF(OFFSET('Sanitation Data'!$F$29,0,10*ROW('Sanitation Data'!F125))="","",OFFSET('Sanitation Data'!$F$29,0,10*ROW('Sanitation Data'!F125)))</f>
        <v/>
      </c>
      <c r="CW131" s="277" t="str">
        <f ca="true">+IF(OFFSET('Sanitation Data'!$F$30,0,10*ROW('Sanitation Data'!F125))="","",OFFSET('Sanitation Data'!$F$30,0,10*ROW('Sanitation Data'!F125)))</f>
        <v/>
      </c>
      <c r="CX131" s="277" t="str">
        <f ca="true">+IF(OFFSET('Sanitation Data'!$F$31,0,10*ROW('Sanitation Data'!F125))="","",OFFSET('Sanitation Data'!$F$31,0,10*ROW('Sanitation Data'!F125)))</f>
        <v/>
      </c>
      <c r="CY131" s="277" t="str">
        <f ca="true">+IF(OFFSET('Sanitation Data'!$F$32,0,10*ROW('Sanitation Data'!F125))="","",OFFSET('Sanitation Data'!$F$32,0,10*ROW('Sanitation Data'!F125)))</f>
        <v/>
      </c>
      <c r="CZ131" s="277" t="str">
        <f ca="true">+IF(OFFSET('Sanitation Data'!$G$28,0,10*ROW('Sanitation Data'!G125))="","",OFFSET('Sanitation Data'!$G$28,0,10*ROW('Sanitation Data'!G125)))</f>
        <v/>
      </c>
      <c r="DA131" s="277" t="str">
        <f ca="true">+IF(OFFSET('Sanitation Data'!$G$29,0,10*ROW('Sanitation Data'!G125))="","",OFFSET('Sanitation Data'!$G$29,0,10*ROW('Sanitation Data'!G125)))</f>
        <v/>
      </c>
      <c r="DB131" s="277" t="str">
        <f ca="true">+IF(OFFSET('Sanitation Data'!$G$30,0,10*ROW('Sanitation Data'!G125))="","",OFFSET('Sanitation Data'!$G$30,0,10*ROW('Sanitation Data'!G125)))</f>
        <v/>
      </c>
      <c r="DC131" s="277" t="str">
        <f ca="true">+IF(OFFSET('Sanitation Data'!$G$31,0,10*ROW('Sanitation Data'!G125))="","",OFFSET('Sanitation Data'!$G$31,0,10*ROW('Sanitation Data'!G125)))</f>
        <v/>
      </c>
      <c r="DD131" s="277" t="str">
        <f ca="true">+IF(OFFSET('Sanitation Data'!$G$32,0,10*ROW('Sanitation Data'!G125))="","",OFFSET('Sanitation Data'!$G$32,0,10*ROW('Sanitation Data'!G125)))</f>
        <v/>
      </c>
      <c r="DE131" s="277" t="str">
        <f ca="true">+IF(OFFSET('Sanitation Data'!$H$28,0,10*ROW('Sanitation Data'!H125))="","",OFFSET('Sanitation Data'!$H$28,0,10*ROW('Sanitation Data'!H125)))</f>
        <v/>
      </c>
      <c r="DF131" s="277" t="str">
        <f ca="true">+IF(OFFSET('Sanitation Data'!$H$29,0,10*ROW('Sanitation Data'!H125))="","",OFFSET('Sanitation Data'!$H$29,0,10*ROW('Sanitation Data'!H125)))</f>
        <v/>
      </c>
      <c r="DG131" s="277" t="str">
        <f ca="true">+IF(OFFSET('Sanitation Data'!$H$30,0,10*ROW('Sanitation Data'!H125))="","",OFFSET('Sanitation Data'!$H$30,0,10*ROW('Sanitation Data'!H125)))</f>
        <v/>
      </c>
      <c r="DH131" s="277" t="str">
        <f ca="true">+IF(OFFSET('Sanitation Data'!$H$31,0,10*ROW('Sanitation Data'!H125))="","",OFFSET('Sanitation Data'!$H$31,0,10*ROW('Sanitation Data'!H125)))</f>
        <v/>
      </c>
      <c r="DI131" s="277" t="str">
        <f ca="true">+IF(OFFSET('Sanitation Data'!$H$32,0,10*ROW('Sanitation Data'!H125))="","",OFFSET('Sanitation Data'!$H$32,0,10*ROW('Sanitation Data'!H125)))</f>
        <v/>
      </c>
      <c r="DJ131" s="277" t="str">
        <f ca="true">+IF(OFFSET('Sanitation Data'!$I$28,0,10*ROW('Sanitation Data'!I125))="","",OFFSET('Sanitation Data'!$I$28,0,10*ROW('Sanitation Data'!I125)))</f>
        <v/>
      </c>
      <c r="DK131" s="277" t="str">
        <f ca="true">+IF(OFFSET('Sanitation Data'!$I$29,0,10*ROW('Sanitation Data'!I125))="","",OFFSET('Sanitation Data'!$I$29,0,10*ROW('Sanitation Data'!I125)))</f>
        <v/>
      </c>
      <c r="DL131" s="277" t="str">
        <f ca="true">+IF(OFFSET('Sanitation Data'!$I$30,0,10*ROW('Sanitation Data'!I125))="","",OFFSET('Sanitation Data'!$I$30,0,10*ROW('Sanitation Data'!I125)))</f>
        <v/>
      </c>
      <c r="DM131" s="277" t="str">
        <f ca="true">+IF(OFFSET('Sanitation Data'!$I$31,0,10*ROW('Sanitation Data'!I125))="","",OFFSET('Sanitation Data'!$I$31,0,10*ROW('Sanitation Data'!I125)))</f>
        <v/>
      </c>
      <c r="DN131" s="277" t="str">
        <f ca="true">+IF(OFFSET('Sanitation Data'!$I$32,0,10*ROW('Sanitation Data'!I125))="","",OFFSET('Sanitation Data'!$I$32,0,10*ROW('Sanitation Data'!I125)))</f>
        <v/>
      </c>
      <c r="DO131" s="277" t="str">
        <f ca="true">+IF(OFFSET('Hygiene Data'!$D$11,0,10*ROW('Hygiene Data'!D125))="","",OFFSET('Hygiene Data'!$D$11,0,10*ROW('Hygiene Data'!D125)))</f>
        <v/>
      </c>
      <c r="DP131" s="277" t="str">
        <f ca="true">+IF(OFFSET('Hygiene Data'!$D$12,0,10*ROW('Hygiene Data'!D125))="","",OFFSET('Hygiene Data'!$D$12,0,10*ROW('Hygiene Data'!D125)))</f>
        <v/>
      </c>
      <c r="DQ131" s="277" t="str">
        <f ca="true">+IF(OFFSET('Hygiene Data'!$D$13,0,10*ROW('Hygiene Data'!D125))="","",OFFSET('Hygiene Data'!$D$13,0,10*ROW('Hygiene Data'!D125)))</f>
        <v/>
      </c>
      <c r="DR131" s="277" t="str">
        <f ca="true">+IF(OFFSET('Hygiene Data'!$E$11,0,10*ROW('Hygiene Data'!E125))="","",OFFSET('Hygiene Data'!$E$11,0,10*ROW('Hygiene Data'!E125)))</f>
        <v/>
      </c>
      <c r="DS131" s="277" t="str">
        <f ca="true">+IF(OFFSET('Hygiene Data'!$E$12,0,10*ROW('Hygiene Data'!E125))="","",OFFSET('Hygiene Data'!$E$12,0,10*ROW('Hygiene Data'!E125)))</f>
        <v/>
      </c>
      <c r="DT131" s="277" t="str">
        <f ca="true">+IF(OFFSET('Hygiene Data'!$E$13,0,10*ROW('Hygiene Data'!E125))="","",OFFSET('Hygiene Data'!$E$13,0,10*ROW('Hygiene Data'!E125)))</f>
        <v/>
      </c>
      <c r="DU131" s="277" t="str">
        <f ca="true">+IF(OFFSET('Hygiene Data'!$F$11,0,10*ROW('Hygiene Data'!F125))="","",OFFSET('Hygiene Data'!$F$11,0,10*ROW('Hygiene Data'!F125)))</f>
        <v/>
      </c>
      <c r="DV131" s="277" t="str">
        <f ca="true">+IF(OFFSET('Hygiene Data'!$F$12,0,10*ROW('Hygiene Data'!F125))="","",OFFSET('Hygiene Data'!$F$12,0,10*ROW('Hygiene Data'!F125)))</f>
        <v/>
      </c>
      <c r="DW131" s="277" t="str">
        <f ca="true">+IF(OFFSET('Hygiene Data'!$F$13,0,10*ROW('Hygiene Data'!F125))="","",OFFSET('Hygiene Data'!$F$13,0,10*ROW('Hygiene Data'!F125)))</f>
        <v/>
      </c>
      <c r="DX131" s="277" t="str">
        <f ca="true">+IF(OFFSET('Hygiene Data'!$G$11,0,10*ROW('Hygiene Data'!G125))="","",OFFSET('Hygiene Data'!$G$11,0,10*ROW('Hygiene Data'!G125)))</f>
        <v/>
      </c>
      <c r="DY131" s="277" t="str">
        <f ca="true">+IF(OFFSET('Hygiene Data'!$G$12,0,10*ROW('Hygiene Data'!G125))="","",OFFSET('Hygiene Data'!$G$12,0,10*ROW('Hygiene Data'!G125)))</f>
        <v/>
      </c>
      <c r="DZ131" s="277" t="str">
        <f ca="true">+IF(OFFSET('Hygiene Data'!$G$13,0,10*ROW('Hygiene Data'!G125))="","",OFFSET('Hygiene Data'!$G$13,0,10*ROW('Hygiene Data'!G125)))</f>
        <v/>
      </c>
      <c r="EA131" s="277" t="str">
        <f ca="true">+IF(OFFSET('Hygiene Data'!$H$11,0,10*ROW('Hygiene Data'!H125))="","",OFFSET('Hygiene Data'!$H$11,0,10*ROW('Hygiene Data'!H125)))</f>
        <v/>
      </c>
      <c r="EB131" s="277" t="str">
        <f ca="true">+IF(OFFSET('Hygiene Data'!$H$12,0,10*ROW('Hygiene Data'!H125))="","",OFFSET('Hygiene Data'!$H$12,0,10*ROW('Hygiene Data'!H125)))</f>
        <v/>
      </c>
      <c r="EC131" s="277" t="str">
        <f ca="true">+IF(OFFSET('Hygiene Data'!$H$13,0,10*ROW('Hygiene Data'!H125))="","",OFFSET('Hygiene Data'!$H$13,0,10*ROW('Hygiene Data'!H125)))</f>
        <v/>
      </c>
      <c r="ED131" s="277" t="str">
        <f ca="true">+IF(OFFSET('Hygiene Data'!$I$11,0,10*ROW('Hygiene Data'!I125))="","",OFFSET('Hygiene Data'!$I$11,0,10*ROW('Hygiene Data'!I125)))</f>
        <v/>
      </c>
      <c r="EE131" s="277" t="str">
        <f ca="true">+IF(OFFSET('Hygiene Data'!$I$12,0,10*ROW('Hygiene Data'!I125))="","",OFFSET('Hygiene Data'!$I$12,0,10*ROW('Hygiene Data'!I125)))</f>
        <v/>
      </c>
      <c r="EF131" s="277"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3"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7"/>
      <c r="BS132" s="277" t="str">
        <f ca="true">+IF(OFFSET('Water Data'!$D$27,0,10*ROW('Water Data'!D126))="","",OFFSET('Water Data'!$D$27,0,10*ROW('Water Data'!D126)))</f>
        <v/>
      </c>
      <c r="BT132" s="277" t="str">
        <f ca="true">+IF(OFFSET('Water Data'!$D$28,0,10*ROW('Water Data'!D126))="","",OFFSET('Water Data'!$D$28,0,10*ROW('Water Data'!D126)))</f>
        <v/>
      </c>
      <c r="BU132" s="277" t="str">
        <f ca="true">+IF(OFFSET('Water Data'!$D$29,0,10*ROW('Water Data'!D126))="","",OFFSET('Water Data'!$D$29,0,10*ROW('Water Data'!D126)))</f>
        <v/>
      </c>
      <c r="BV132" s="277" t="str">
        <f ca="true">+IF(OFFSET('Water Data'!$E$27,0,10*ROW('Water Data'!E126))="","",OFFSET('Water Data'!$E$27,0,10*ROW('Water Data'!E126)))</f>
        <v/>
      </c>
      <c r="BW132" s="277" t="str">
        <f ca="true">+IF(OFFSET('Water Data'!$E$28,0,10*ROW('Water Data'!E126))="","",OFFSET('Water Data'!$E$28,0,10*ROW('Water Data'!E126)))</f>
        <v/>
      </c>
      <c r="BX132" s="277" t="str">
        <f ca="true">+IF(OFFSET('Water Data'!$E$29,0,10*ROW('Water Data'!E126))="","",OFFSET('Water Data'!$E$29,0,10*ROW('Water Data'!E126)))</f>
        <v/>
      </c>
      <c r="BY132" s="277" t="str">
        <f ca="true">+IF(OFFSET('Water Data'!$F$27,0,10*ROW('Water Data'!F126))="","",OFFSET('Water Data'!$F$27,0,10*ROW('Water Data'!F126)))</f>
        <v/>
      </c>
      <c r="BZ132" s="277" t="str">
        <f ca="true">+IF(OFFSET('Water Data'!$F$28,0,10*ROW('Water Data'!F126))="","",OFFSET('Water Data'!$F$28,0,10*ROW('Water Data'!F126)))</f>
        <v/>
      </c>
      <c r="CA132" s="277" t="str">
        <f ca="true">+IF(OFFSET('Water Data'!$F$29,0,10*ROW('Water Data'!F126))="","",OFFSET('Water Data'!$F$29,0,10*ROW('Water Data'!F126)))</f>
        <v/>
      </c>
      <c r="CB132" s="277" t="str">
        <f ca="true">+IF(OFFSET('Water Data'!$G$27,0,10*ROW('Water Data'!G126))="","",OFFSET('Water Data'!$G$27,0,10*ROW('Water Data'!G126)))</f>
        <v/>
      </c>
      <c r="CC132" s="277" t="str">
        <f ca="true">+IF(OFFSET('Water Data'!$G$28,0,10*ROW('Water Data'!G126))="","",OFFSET('Water Data'!$G$28,0,10*ROW('Water Data'!G126)))</f>
        <v/>
      </c>
      <c r="CD132" s="277" t="str">
        <f ca="true">+IF(OFFSET('Water Data'!$G$29,0,10*ROW('Water Data'!G126))="","",OFFSET('Water Data'!$G$29,0,10*ROW('Water Data'!G126)))</f>
        <v/>
      </c>
      <c r="CE132" s="277" t="str">
        <f ca="true">+IF(OFFSET('Water Data'!$H$27,0,10*ROW('Water Data'!H126))="","",OFFSET('Water Data'!$H$27,0,10*ROW('Water Data'!H126)))</f>
        <v/>
      </c>
      <c r="CF132" s="277" t="str">
        <f ca="true">+IF(OFFSET('Water Data'!$H$28,0,10*ROW('Water Data'!H126))="","",OFFSET('Water Data'!$H$28,0,10*ROW('Water Data'!H126)))</f>
        <v/>
      </c>
      <c r="CG132" s="277" t="str">
        <f ca="true">+IF(OFFSET('Water Data'!$H$29,0,10*ROW('Water Data'!H126))="","",OFFSET('Water Data'!$H$29,0,10*ROW('Water Data'!H126)))</f>
        <v/>
      </c>
      <c r="CH132" s="277" t="str">
        <f ca="true">+IF(OFFSET('Water Data'!$I$27,0,10*ROW('Water Data'!I126))="","",OFFSET('Water Data'!$I$27,0,10*ROW('Water Data'!I126)))</f>
        <v/>
      </c>
      <c r="CI132" s="277" t="str">
        <f ca="true">+IF(OFFSET('Water Data'!$I$28,0,10*ROW('Water Data'!I126))="","",OFFSET('Water Data'!$I$28,0,10*ROW('Water Data'!I126)))</f>
        <v/>
      </c>
      <c r="CJ132" s="277" t="str">
        <f ca="true">+IF(OFFSET('Water Data'!$I$29,0,10*ROW('Water Data'!I126))="","",OFFSET('Water Data'!$I$29,0,10*ROW('Water Data'!I126)))</f>
        <v/>
      </c>
      <c r="CK132" s="277" t="str">
        <f ca="true">+IF(OFFSET('Sanitation Data'!$D$28,0,10*ROW('Sanitation Data'!D126))="","",OFFSET('Sanitation Data'!$D$28,0,10*ROW('Sanitation Data'!D126)))</f>
        <v/>
      </c>
      <c r="CL132" s="277" t="str">
        <f ca="true">+IF(OFFSET('Sanitation Data'!$D$29,0,10*ROW('Sanitation Data'!D126))="","",OFFSET('Sanitation Data'!$D$29,0,10*ROW('Sanitation Data'!D126)))</f>
        <v/>
      </c>
      <c r="CM132" s="277" t="str">
        <f ca="true">+IF(OFFSET('Sanitation Data'!$D$30,0,10*ROW('Sanitation Data'!D126))="","",OFFSET('Sanitation Data'!$D$30,0,10*ROW('Sanitation Data'!D126)))</f>
        <v/>
      </c>
      <c r="CN132" s="277" t="str">
        <f ca="true">+IF(OFFSET('Sanitation Data'!$D$31,0,10*ROW('Sanitation Data'!D126))="","",OFFSET('Sanitation Data'!$D$31,0,10*ROW('Sanitation Data'!D126)))</f>
        <v/>
      </c>
      <c r="CO132" s="277" t="str">
        <f ca="true">+IF(OFFSET('Sanitation Data'!$D$32,0,10*ROW('Sanitation Data'!D126))="","",OFFSET('Sanitation Data'!$D$32,0,10*ROW('Sanitation Data'!D126)))</f>
        <v/>
      </c>
      <c r="CP132" s="277" t="str">
        <f ca="true">+IF(OFFSET('Sanitation Data'!$E$28,0,10*ROW('Sanitation Data'!E126))="","",OFFSET('Sanitation Data'!$E$28,0,10*ROW('Sanitation Data'!E126)))</f>
        <v/>
      </c>
      <c r="CQ132" s="277" t="str">
        <f ca="true">+IF(OFFSET('Sanitation Data'!$E$29,0,10*ROW('Sanitation Data'!E126))="","",OFFSET('Sanitation Data'!$E$29,0,10*ROW('Sanitation Data'!E126)))</f>
        <v/>
      </c>
      <c r="CR132" s="277" t="str">
        <f ca="true">+IF(OFFSET('Sanitation Data'!$E$30,0,10*ROW('Sanitation Data'!E126))="","",OFFSET('Sanitation Data'!$E$30,0,10*ROW('Sanitation Data'!E126)))</f>
        <v/>
      </c>
      <c r="CS132" s="277" t="str">
        <f ca="true">+IF(OFFSET('Sanitation Data'!$E$31,0,10*ROW('Sanitation Data'!E126))="","",OFFSET('Sanitation Data'!$E$31,0,10*ROW('Sanitation Data'!E126)))</f>
        <v/>
      </c>
      <c r="CT132" s="277" t="str">
        <f ca="true">+IF(OFFSET('Sanitation Data'!$E$32,0,10*ROW('Sanitation Data'!E126))="","",OFFSET('Sanitation Data'!$E$32,0,10*ROW('Sanitation Data'!E126)))</f>
        <v/>
      </c>
      <c r="CU132" s="277" t="str">
        <f ca="true">+IF(OFFSET('Sanitation Data'!$F$28,0,10*ROW('Sanitation Data'!F126))="","",OFFSET('Sanitation Data'!$F$28,0,10*ROW('Sanitation Data'!F126)))</f>
        <v/>
      </c>
      <c r="CV132" s="277" t="str">
        <f ca="true">+IF(OFFSET('Sanitation Data'!$F$29,0,10*ROW('Sanitation Data'!F126))="","",OFFSET('Sanitation Data'!$F$29,0,10*ROW('Sanitation Data'!F126)))</f>
        <v/>
      </c>
      <c r="CW132" s="277" t="str">
        <f ca="true">+IF(OFFSET('Sanitation Data'!$F$30,0,10*ROW('Sanitation Data'!F126))="","",OFFSET('Sanitation Data'!$F$30,0,10*ROW('Sanitation Data'!F126)))</f>
        <v/>
      </c>
      <c r="CX132" s="277" t="str">
        <f ca="true">+IF(OFFSET('Sanitation Data'!$F$31,0,10*ROW('Sanitation Data'!F126))="","",OFFSET('Sanitation Data'!$F$31,0,10*ROW('Sanitation Data'!F126)))</f>
        <v/>
      </c>
      <c r="CY132" s="277" t="str">
        <f ca="true">+IF(OFFSET('Sanitation Data'!$F$32,0,10*ROW('Sanitation Data'!F126))="","",OFFSET('Sanitation Data'!$F$32,0,10*ROW('Sanitation Data'!F126)))</f>
        <v/>
      </c>
      <c r="CZ132" s="277" t="str">
        <f ca="true">+IF(OFFSET('Sanitation Data'!$G$28,0,10*ROW('Sanitation Data'!G126))="","",OFFSET('Sanitation Data'!$G$28,0,10*ROW('Sanitation Data'!G126)))</f>
        <v/>
      </c>
      <c r="DA132" s="277" t="str">
        <f ca="true">+IF(OFFSET('Sanitation Data'!$G$29,0,10*ROW('Sanitation Data'!G126))="","",OFFSET('Sanitation Data'!$G$29,0,10*ROW('Sanitation Data'!G126)))</f>
        <v/>
      </c>
      <c r="DB132" s="277" t="str">
        <f ca="true">+IF(OFFSET('Sanitation Data'!$G$30,0,10*ROW('Sanitation Data'!G126))="","",OFFSET('Sanitation Data'!$G$30,0,10*ROW('Sanitation Data'!G126)))</f>
        <v/>
      </c>
      <c r="DC132" s="277" t="str">
        <f ca="true">+IF(OFFSET('Sanitation Data'!$G$31,0,10*ROW('Sanitation Data'!G126))="","",OFFSET('Sanitation Data'!$G$31,0,10*ROW('Sanitation Data'!G126)))</f>
        <v/>
      </c>
      <c r="DD132" s="277" t="str">
        <f ca="true">+IF(OFFSET('Sanitation Data'!$G$32,0,10*ROW('Sanitation Data'!G126))="","",OFFSET('Sanitation Data'!$G$32,0,10*ROW('Sanitation Data'!G126)))</f>
        <v/>
      </c>
      <c r="DE132" s="277" t="str">
        <f ca="true">+IF(OFFSET('Sanitation Data'!$H$28,0,10*ROW('Sanitation Data'!H126))="","",OFFSET('Sanitation Data'!$H$28,0,10*ROW('Sanitation Data'!H126)))</f>
        <v/>
      </c>
      <c r="DF132" s="277" t="str">
        <f ca="true">+IF(OFFSET('Sanitation Data'!$H$29,0,10*ROW('Sanitation Data'!H126))="","",OFFSET('Sanitation Data'!$H$29,0,10*ROW('Sanitation Data'!H126)))</f>
        <v/>
      </c>
      <c r="DG132" s="277" t="str">
        <f ca="true">+IF(OFFSET('Sanitation Data'!$H$30,0,10*ROW('Sanitation Data'!H126))="","",OFFSET('Sanitation Data'!$H$30,0,10*ROW('Sanitation Data'!H126)))</f>
        <v/>
      </c>
      <c r="DH132" s="277" t="str">
        <f ca="true">+IF(OFFSET('Sanitation Data'!$H$31,0,10*ROW('Sanitation Data'!H126))="","",OFFSET('Sanitation Data'!$H$31,0,10*ROW('Sanitation Data'!H126)))</f>
        <v/>
      </c>
      <c r="DI132" s="277" t="str">
        <f ca="true">+IF(OFFSET('Sanitation Data'!$H$32,0,10*ROW('Sanitation Data'!H126))="","",OFFSET('Sanitation Data'!$H$32,0,10*ROW('Sanitation Data'!H126)))</f>
        <v/>
      </c>
      <c r="DJ132" s="277" t="str">
        <f ca="true">+IF(OFFSET('Sanitation Data'!$I$28,0,10*ROW('Sanitation Data'!I126))="","",OFFSET('Sanitation Data'!$I$28,0,10*ROW('Sanitation Data'!I126)))</f>
        <v/>
      </c>
      <c r="DK132" s="277" t="str">
        <f ca="true">+IF(OFFSET('Sanitation Data'!$I$29,0,10*ROW('Sanitation Data'!I126))="","",OFFSET('Sanitation Data'!$I$29,0,10*ROW('Sanitation Data'!I126)))</f>
        <v/>
      </c>
      <c r="DL132" s="277" t="str">
        <f ca="true">+IF(OFFSET('Sanitation Data'!$I$30,0,10*ROW('Sanitation Data'!I126))="","",OFFSET('Sanitation Data'!$I$30,0,10*ROW('Sanitation Data'!I126)))</f>
        <v/>
      </c>
      <c r="DM132" s="277" t="str">
        <f ca="true">+IF(OFFSET('Sanitation Data'!$I$31,0,10*ROW('Sanitation Data'!I126))="","",OFFSET('Sanitation Data'!$I$31,0,10*ROW('Sanitation Data'!I126)))</f>
        <v/>
      </c>
      <c r="DN132" s="277" t="str">
        <f ca="true">+IF(OFFSET('Sanitation Data'!$I$32,0,10*ROW('Sanitation Data'!I126))="","",OFFSET('Sanitation Data'!$I$32,0,10*ROW('Sanitation Data'!I126)))</f>
        <v/>
      </c>
      <c r="DO132" s="277" t="str">
        <f ca="true">+IF(OFFSET('Hygiene Data'!$D$11,0,10*ROW('Hygiene Data'!D126))="","",OFFSET('Hygiene Data'!$D$11,0,10*ROW('Hygiene Data'!D126)))</f>
        <v/>
      </c>
      <c r="DP132" s="277" t="str">
        <f ca="true">+IF(OFFSET('Hygiene Data'!$D$12,0,10*ROW('Hygiene Data'!D126))="","",OFFSET('Hygiene Data'!$D$12,0,10*ROW('Hygiene Data'!D126)))</f>
        <v/>
      </c>
      <c r="DQ132" s="277" t="str">
        <f ca="true">+IF(OFFSET('Hygiene Data'!$D$13,0,10*ROW('Hygiene Data'!D126))="","",OFFSET('Hygiene Data'!$D$13,0,10*ROW('Hygiene Data'!D126)))</f>
        <v/>
      </c>
      <c r="DR132" s="277" t="str">
        <f ca="true">+IF(OFFSET('Hygiene Data'!$E$11,0,10*ROW('Hygiene Data'!E126))="","",OFFSET('Hygiene Data'!$E$11,0,10*ROW('Hygiene Data'!E126)))</f>
        <v/>
      </c>
      <c r="DS132" s="277" t="str">
        <f ca="true">+IF(OFFSET('Hygiene Data'!$E$12,0,10*ROW('Hygiene Data'!E126))="","",OFFSET('Hygiene Data'!$E$12,0,10*ROW('Hygiene Data'!E126)))</f>
        <v/>
      </c>
      <c r="DT132" s="277" t="str">
        <f ca="true">+IF(OFFSET('Hygiene Data'!$E$13,0,10*ROW('Hygiene Data'!E126))="","",OFFSET('Hygiene Data'!$E$13,0,10*ROW('Hygiene Data'!E126)))</f>
        <v/>
      </c>
      <c r="DU132" s="277" t="str">
        <f ca="true">+IF(OFFSET('Hygiene Data'!$F$11,0,10*ROW('Hygiene Data'!F126))="","",OFFSET('Hygiene Data'!$F$11,0,10*ROW('Hygiene Data'!F126)))</f>
        <v/>
      </c>
      <c r="DV132" s="277" t="str">
        <f ca="true">+IF(OFFSET('Hygiene Data'!$F$12,0,10*ROW('Hygiene Data'!F126))="","",OFFSET('Hygiene Data'!$F$12,0,10*ROW('Hygiene Data'!F126)))</f>
        <v/>
      </c>
      <c r="DW132" s="277" t="str">
        <f ca="true">+IF(OFFSET('Hygiene Data'!$F$13,0,10*ROW('Hygiene Data'!F126))="","",OFFSET('Hygiene Data'!$F$13,0,10*ROW('Hygiene Data'!F126)))</f>
        <v/>
      </c>
      <c r="DX132" s="277" t="str">
        <f ca="true">+IF(OFFSET('Hygiene Data'!$G$11,0,10*ROW('Hygiene Data'!G126))="","",OFFSET('Hygiene Data'!$G$11,0,10*ROW('Hygiene Data'!G126)))</f>
        <v/>
      </c>
      <c r="DY132" s="277" t="str">
        <f ca="true">+IF(OFFSET('Hygiene Data'!$G$12,0,10*ROW('Hygiene Data'!G126))="","",OFFSET('Hygiene Data'!$G$12,0,10*ROW('Hygiene Data'!G126)))</f>
        <v/>
      </c>
      <c r="DZ132" s="277" t="str">
        <f ca="true">+IF(OFFSET('Hygiene Data'!$G$13,0,10*ROW('Hygiene Data'!G126))="","",OFFSET('Hygiene Data'!$G$13,0,10*ROW('Hygiene Data'!G126)))</f>
        <v/>
      </c>
      <c r="EA132" s="277" t="str">
        <f ca="true">+IF(OFFSET('Hygiene Data'!$H$11,0,10*ROW('Hygiene Data'!H126))="","",OFFSET('Hygiene Data'!$H$11,0,10*ROW('Hygiene Data'!H126)))</f>
        <v/>
      </c>
      <c r="EB132" s="277" t="str">
        <f ca="true">+IF(OFFSET('Hygiene Data'!$H$12,0,10*ROW('Hygiene Data'!H126))="","",OFFSET('Hygiene Data'!$H$12,0,10*ROW('Hygiene Data'!H126)))</f>
        <v/>
      </c>
      <c r="EC132" s="277" t="str">
        <f ca="true">+IF(OFFSET('Hygiene Data'!$H$13,0,10*ROW('Hygiene Data'!H126))="","",OFFSET('Hygiene Data'!$H$13,0,10*ROW('Hygiene Data'!H126)))</f>
        <v/>
      </c>
      <c r="ED132" s="277" t="str">
        <f ca="true">+IF(OFFSET('Hygiene Data'!$I$11,0,10*ROW('Hygiene Data'!I126))="","",OFFSET('Hygiene Data'!$I$11,0,10*ROW('Hygiene Data'!I126)))</f>
        <v/>
      </c>
      <c r="EE132" s="277" t="str">
        <f ca="true">+IF(OFFSET('Hygiene Data'!$I$12,0,10*ROW('Hygiene Data'!I126))="","",OFFSET('Hygiene Data'!$I$12,0,10*ROW('Hygiene Data'!I126)))</f>
        <v/>
      </c>
      <c r="EF132" s="277"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3"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7"/>
      <c r="BS133" s="277" t="str">
        <f ca="true">+IF(OFFSET('Water Data'!$D$27,0,10*ROW('Water Data'!D127))="","",OFFSET('Water Data'!$D$27,0,10*ROW('Water Data'!D127)))</f>
        <v/>
      </c>
      <c r="BT133" s="277" t="str">
        <f ca="true">+IF(OFFSET('Water Data'!$D$28,0,10*ROW('Water Data'!D127))="","",OFFSET('Water Data'!$D$28,0,10*ROW('Water Data'!D127)))</f>
        <v/>
      </c>
      <c r="BU133" s="277" t="str">
        <f ca="true">+IF(OFFSET('Water Data'!$D$29,0,10*ROW('Water Data'!D127))="","",OFFSET('Water Data'!$D$29,0,10*ROW('Water Data'!D127)))</f>
        <v/>
      </c>
      <c r="BV133" s="277" t="str">
        <f ca="true">+IF(OFFSET('Water Data'!$E$27,0,10*ROW('Water Data'!E127))="","",OFFSET('Water Data'!$E$27,0,10*ROW('Water Data'!E127)))</f>
        <v/>
      </c>
      <c r="BW133" s="277" t="str">
        <f ca="true">+IF(OFFSET('Water Data'!$E$28,0,10*ROW('Water Data'!E127))="","",OFFSET('Water Data'!$E$28,0,10*ROW('Water Data'!E127)))</f>
        <v/>
      </c>
      <c r="BX133" s="277" t="str">
        <f ca="true">+IF(OFFSET('Water Data'!$E$29,0,10*ROW('Water Data'!E127))="","",OFFSET('Water Data'!$E$29,0,10*ROW('Water Data'!E127)))</f>
        <v/>
      </c>
      <c r="BY133" s="277" t="str">
        <f ca="true">+IF(OFFSET('Water Data'!$F$27,0,10*ROW('Water Data'!F127))="","",OFFSET('Water Data'!$F$27,0,10*ROW('Water Data'!F127)))</f>
        <v/>
      </c>
      <c r="BZ133" s="277" t="str">
        <f ca="true">+IF(OFFSET('Water Data'!$F$28,0,10*ROW('Water Data'!F127))="","",OFFSET('Water Data'!$F$28,0,10*ROW('Water Data'!F127)))</f>
        <v/>
      </c>
      <c r="CA133" s="277" t="str">
        <f ca="true">+IF(OFFSET('Water Data'!$F$29,0,10*ROW('Water Data'!F127))="","",OFFSET('Water Data'!$F$29,0,10*ROW('Water Data'!F127)))</f>
        <v/>
      </c>
      <c r="CB133" s="277" t="str">
        <f ca="true">+IF(OFFSET('Water Data'!$G$27,0,10*ROW('Water Data'!G127))="","",OFFSET('Water Data'!$G$27,0,10*ROW('Water Data'!G127)))</f>
        <v/>
      </c>
      <c r="CC133" s="277" t="str">
        <f ca="true">+IF(OFFSET('Water Data'!$G$28,0,10*ROW('Water Data'!G127))="","",OFFSET('Water Data'!$G$28,0,10*ROW('Water Data'!G127)))</f>
        <v/>
      </c>
      <c r="CD133" s="277" t="str">
        <f ca="true">+IF(OFFSET('Water Data'!$G$29,0,10*ROW('Water Data'!G127))="","",OFFSET('Water Data'!$G$29,0,10*ROW('Water Data'!G127)))</f>
        <v/>
      </c>
      <c r="CE133" s="277" t="str">
        <f ca="true">+IF(OFFSET('Water Data'!$H$27,0,10*ROW('Water Data'!H127))="","",OFFSET('Water Data'!$H$27,0,10*ROW('Water Data'!H127)))</f>
        <v/>
      </c>
      <c r="CF133" s="277" t="str">
        <f ca="true">+IF(OFFSET('Water Data'!$H$28,0,10*ROW('Water Data'!H127))="","",OFFSET('Water Data'!$H$28,0,10*ROW('Water Data'!H127)))</f>
        <v/>
      </c>
      <c r="CG133" s="277" t="str">
        <f ca="true">+IF(OFFSET('Water Data'!$H$29,0,10*ROW('Water Data'!H127))="","",OFFSET('Water Data'!$H$29,0,10*ROW('Water Data'!H127)))</f>
        <v/>
      </c>
      <c r="CH133" s="277" t="str">
        <f ca="true">+IF(OFFSET('Water Data'!$I$27,0,10*ROW('Water Data'!I127))="","",OFFSET('Water Data'!$I$27,0,10*ROW('Water Data'!I127)))</f>
        <v/>
      </c>
      <c r="CI133" s="277" t="str">
        <f ca="true">+IF(OFFSET('Water Data'!$I$28,0,10*ROW('Water Data'!I127))="","",OFFSET('Water Data'!$I$28,0,10*ROW('Water Data'!I127)))</f>
        <v/>
      </c>
      <c r="CJ133" s="277" t="str">
        <f ca="true">+IF(OFFSET('Water Data'!$I$29,0,10*ROW('Water Data'!I127))="","",OFFSET('Water Data'!$I$29,0,10*ROW('Water Data'!I127)))</f>
        <v/>
      </c>
      <c r="CK133" s="277" t="str">
        <f ca="true">+IF(OFFSET('Sanitation Data'!$D$28,0,10*ROW('Sanitation Data'!D127))="","",OFFSET('Sanitation Data'!$D$28,0,10*ROW('Sanitation Data'!D127)))</f>
        <v/>
      </c>
      <c r="CL133" s="277" t="str">
        <f ca="true">+IF(OFFSET('Sanitation Data'!$D$29,0,10*ROW('Sanitation Data'!D127))="","",OFFSET('Sanitation Data'!$D$29,0,10*ROW('Sanitation Data'!D127)))</f>
        <v/>
      </c>
      <c r="CM133" s="277" t="str">
        <f ca="true">+IF(OFFSET('Sanitation Data'!$D$30,0,10*ROW('Sanitation Data'!D127))="","",OFFSET('Sanitation Data'!$D$30,0,10*ROW('Sanitation Data'!D127)))</f>
        <v/>
      </c>
      <c r="CN133" s="277" t="str">
        <f ca="true">+IF(OFFSET('Sanitation Data'!$D$31,0,10*ROW('Sanitation Data'!D127))="","",OFFSET('Sanitation Data'!$D$31,0,10*ROW('Sanitation Data'!D127)))</f>
        <v/>
      </c>
      <c r="CO133" s="277" t="str">
        <f ca="true">+IF(OFFSET('Sanitation Data'!$D$32,0,10*ROW('Sanitation Data'!D127))="","",OFFSET('Sanitation Data'!$D$32,0,10*ROW('Sanitation Data'!D127)))</f>
        <v/>
      </c>
      <c r="CP133" s="277" t="str">
        <f ca="true">+IF(OFFSET('Sanitation Data'!$E$28,0,10*ROW('Sanitation Data'!E127))="","",OFFSET('Sanitation Data'!$E$28,0,10*ROW('Sanitation Data'!E127)))</f>
        <v/>
      </c>
      <c r="CQ133" s="277" t="str">
        <f ca="true">+IF(OFFSET('Sanitation Data'!$E$29,0,10*ROW('Sanitation Data'!E127))="","",OFFSET('Sanitation Data'!$E$29,0,10*ROW('Sanitation Data'!E127)))</f>
        <v/>
      </c>
      <c r="CR133" s="277" t="str">
        <f ca="true">+IF(OFFSET('Sanitation Data'!$E$30,0,10*ROW('Sanitation Data'!E127))="","",OFFSET('Sanitation Data'!$E$30,0,10*ROW('Sanitation Data'!E127)))</f>
        <v/>
      </c>
      <c r="CS133" s="277" t="str">
        <f ca="true">+IF(OFFSET('Sanitation Data'!$E$31,0,10*ROW('Sanitation Data'!E127))="","",OFFSET('Sanitation Data'!$E$31,0,10*ROW('Sanitation Data'!E127)))</f>
        <v/>
      </c>
      <c r="CT133" s="277" t="str">
        <f ca="true">+IF(OFFSET('Sanitation Data'!$E$32,0,10*ROW('Sanitation Data'!E127))="","",OFFSET('Sanitation Data'!$E$32,0,10*ROW('Sanitation Data'!E127)))</f>
        <v/>
      </c>
      <c r="CU133" s="277" t="str">
        <f ca="true">+IF(OFFSET('Sanitation Data'!$F$28,0,10*ROW('Sanitation Data'!F127))="","",OFFSET('Sanitation Data'!$F$28,0,10*ROW('Sanitation Data'!F127)))</f>
        <v/>
      </c>
      <c r="CV133" s="277" t="str">
        <f ca="true">+IF(OFFSET('Sanitation Data'!$F$29,0,10*ROW('Sanitation Data'!F127))="","",OFFSET('Sanitation Data'!$F$29,0,10*ROW('Sanitation Data'!F127)))</f>
        <v/>
      </c>
      <c r="CW133" s="277" t="str">
        <f ca="true">+IF(OFFSET('Sanitation Data'!$F$30,0,10*ROW('Sanitation Data'!F127))="","",OFFSET('Sanitation Data'!$F$30,0,10*ROW('Sanitation Data'!F127)))</f>
        <v/>
      </c>
      <c r="CX133" s="277" t="str">
        <f ca="true">+IF(OFFSET('Sanitation Data'!$F$31,0,10*ROW('Sanitation Data'!F127))="","",OFFSET('Sanitation Data'!$F$31,0,10*ROW('Sanitation Data'!F127)))</f>
        <v/>
      </c>
      <c r="CY133" s="277" t="str">
        <f ca="true">+IF(OFFSET('Sanitation Data'!$F$32,0,10*ROW('Sanitation Data'!F127))="","",OFFSET('Sanitation Data'!$F$32,0,10*ROW('Sanitation Data'!F127)))</f>
        <v/>
      </c>
      <c r="CZ133" s="277" t="str">
        <f ca="true">+IF(OFFSET('Sanitation Data'!$G$28,0,10*ROW('Sanitation Data'!G127))="","",OFFSET('Sanitation Data'!$G$28,0,10*ROW('Sanitation Data'!G127)))</f>
        <v/>
      </c>
      <c r="DA133" s="277" t="str">
        <f ca="true">+IF(OFFSET('Sanitation Data'!$G$29,0,10*ROW('Sanitation Data'!G127))="","",OFFSET('Sanitation Data'!$G$29,0,10*ROW('Sanitation Data'!G127)))</f>
        <v/>
      </c>
      <c r="DB133" s="277" t="str">
        <f ca="true">+IF(OFFSET('Sanitation Data'!$G$30,0,10*ROW('Sanitation Data'!G127))="","",OFFSET('Sanitation Data'!$G$30,0,10*ROW('Sanitation Data'!G127)))</f>
        <v/>
      </c>
      <c r="DC133" s="277" t="str">
        <f ca="true">+IF(OFFSET('Sanitation Data'!$G$31,0,10*ROW('Sanitation Data'!G127))="","",OFFSET('Sanitation Data'!$G$31,0,10*ROW('Sanitation Data'!G127)))</f>
        <v/>
      </c>
      <c r="DD133" s="277" t="str">
        <f ca="true">+IF(OFFSET('Sanitation Data'!$G$32,0,10*ROW('Sanitation Data'!G127))="","",OFFSET('Sanitation Data'!$G$32,0,10*ROW('Sanitation Data'!G127)))</f>
        <v/>
      </c>
      <c r="DE133" s="277" t="str">
        <f ca="true">+IF(OFFSET('Sanitation Data'!$H$28,0,10*ROW('Sanitation Data'!H127))="","",OFFSET('Sanitation Data'!$H$28,0,10*ROW('Sanitation Data'!H127)))</f>
        <v/>
      </c>
      <c r="DF133" s="277" t="str">
        <f ca="true">+IF(OFFSET('Sanitation Data'!$H$29,0,10*ROW('Sanitation Data'!H127))="","",OFFSET('Sanitation Data'!$H$29,0,10*ROW('Sanitation Data'!H127)))</f>
        <v/>
      </c>
      <c r="DG133" s="277" t="str">
        <f ca="true">+IF(OFFSET('Sanitation Data'!$H$30,0,10*ROW('Sanitation Data'!H127))="","",OFFSET('Sanitation Data'!$H$30,0,10*ROW('Sanitation Data'!H127)))</f>
        <v/>
      </c>
      <c r="DH133" s="277" t="str">
        <f ca="true">+IF(OFFSET('Sanitation Data'!$H$31,0,10*ROW('Sanitation Data'!H127))="","",OFFSET('Sanitation Data'!$H$31,0,10*ROW('Sanitation Data'!H127)))</f>
        <v/>
      </c>
      <c r="DI133" s="277" t="str">
        <f ca="true">+IF(OFFSET('Sanitation Data'!$H$32,0,10*ROW('Sanitation Data'!H127))="","",OFFSET('Sanitation Data'!$H$32,0,10*ROW('Sanitation Data'!H127)))</f>
        <v/>
      </c>
      <c r="DJ133" s="277" t="str">
        <f ca="true">+IF(OFFSET('Sanitation Data'!$I$28,0,10*ROW('Sanitation Data'!I127))="","",OFFSET('Sanitation Data'!$I$28,0,10*ROW('Sanitation Data'!I127)))</f>
        <v/>
      </c>
      <c r="DK133" s="277" t="str">
        <f ca="true">+IF(OFFSET('Sanitation Data'!$I$29,0,10*ROW('Sanitation Data'!I127))="","",OFFSET('Sanitation Data'!$I$29,0,10*ROW('Sanitation Data'!I127)))</f>
        <v/>
      </c>
      <c r="DL133" s="277" t="str">
        <f ca="true">+IF(OFFSET('Sanitation Data'!$I$30,0,10*ROW('Sanitation Data'!I127))="","",OFFSET('Sanitation Data'!$I$30,0,10*ROW('Sanitation Data'!I127)))</f>
        <v/>
      </c>
      <c r="DM133" s="277" t="str">
        <f ca="true">+IF(OFFSET('Sanitation Data'!$I$31,0,10*ROW('Sanitation Data'!I127))="","",OFFSET('Sanitation Data'!$I$31,0,10*ROW('Sanitation Data'!I127)))</f>
        <v/>
      </c>
      <c r="DN133" s="277" t="str">
        <f ca="true">+IF(OFFSET('Sanitation Data'!$I$32,0,10*ROW('Sanitation Data'!I127))="","",OFFSET('Sanitation Data'!$I$32,0,10*ROW('Sanitation Data'!I127)))</f>
        <v/>
      </c>
      <c r="DO133" s="277" t="str">
        <f ca="true">+IF(OFFSET('Hygiene Data'!$D$11,0,10*ROW('Hygiene Data'!D127))="","",OFFSET('Hygiene Data'!$D$11,0,10*ROW('Hygiene Data'!D127)))</f>
        <v/>
      </c>
      <c r="DP133" s="277" t="str">
        <f ca="true">+IF(OFFSET('Hygiene Data'!$D$12,0,10*ROW('Hygiene Data'!D127))="","",OFFSET('Hygiene Data'!$D$12,0,10*ROW('Hygiene Data'!D127)))</f>
        <v/>
      </c>
      <c r="DQ133" s="277" t="str">
        <f ca="true">+IF(OFFSET('Hygiene Data'!$D$13,0,10*ROW('Hygiene Data'!D127))="","",OFFSET('Hygiene Data'!$D$13,0,10*ROW('Hygiene Data'!D127)))</f>
        <v/>
      </c>
      <c r="DR133" s="277" t="str">
        <f ca="true">+IF(OFFSET('Hygiene Data'!$E$11,0,10*ROW('Hygiene Data'!E127))="","",OFFSET('Hygiene Data'!$E$11,0,10*ROW('Hygiene Data'!E127)))</f>
        <v/>
      </c>
      <c r="DS133" s="277" t="str">
        <f ca="true">+IF(OFFSET('Hygiene Data'!$E$12,0,10*ROW('Hygiene Data'!E127))="","",OFFSET('Hygiene Data'!$E$12,0,10*ROW('Hygiene Data'!E127)))</f>
        <v/>
      </c>
      <c r="DT133" s="277" t="str">
        <f ca="true">+IF(OFFSET('Hygiene Data'!$E$13,0,10*ROW('Hygiene Data'!E127))="","",OFFSET('Hygiene Data'!$E$13,0,10*ROW('Hygiene Data'!E127)))</f>
        <v/>
      </c>
      <c r="DU133" s="277" t="str">
        <f ca="true">+IF(OFFSET('Hygiene Data'!$F$11,0,10*ROW('Hygiene Data'!F127))="","",OFFSET('Hygiene Data'!$F$11,0,10*ROW('Hygiene Data'!F127)))</f>
        <v/>
      </c>
      <c r="DV133" s="277" t="str">
        <f ca="true">+IF(OFFSET('Hygiene Data'!$F$12,0,10*ROW('Hygiene Data'!F127))="","",OFFSET('Hygiene Data'!$F$12,0,10*ROW('Hygiene Data'!F127)))</f>
        <v/>
      </c>
      <c r="DW133" s="277" t="str">
        <f ca="true">+IF(OFFSET('Hygiene Data'!$F$13,0,10*ROW('Hygiene Data'!F127))="","",OFFSET('Hygiene Data'!$F$13,0,10*ROW('Hygiene Data'!F127)))</f>
        <v/>
      </c>
      <c r="DX133" s="277" t="str">
        <f ca="true">+IF(OFFSET('Hygiene Data'!$G$11,0,10*ROW('Hygiene Data'!G127))="","",OFFSET('Hygiene Data'!$G$11,0,10*ROW('Hygiene Data'!G127)))</f>
        <v/>
      </c>
      <c r="DY133" s="277" t="str">
        <f ca="true">+IF(OFFSET('Hygiene Data'!$G$12,0,10*ROW('Hygiene Data'!G127))="","",OFFSET('Hygiene Data'!$G$12,0,10*ROW('Hygiene Data'!G127)))</f>
        <v/>
      </c>
      <c r="DZ133" s="277" t="str">
        <f ca="true">+IF(OFFSET('Hygiene Data'!$G$13,0,10*ROW('Hygiene Data'!G127))="","",OFFSET('Hygiene Data'!$G$13,0,10*ROW('Hygiene Data'!G127)))</f>
        <v/>
      </c>
      <c r="EA133" s="277" t="str">
        <f ca="true">+IF(OFFSET('Hygiene Data'!$H$11,0,10*ROW('Hygiene Data'!H127))="","",OFFSET('Hygiene Data'!$H$11,0,10*ROW('Hygiene Data'!H127)))</f>
        <v/>
      </c>
      <c r="EB133" s="277" t="str">
        <f ca="true">+IF(OFFSET('Hygiene Data'!$H$12,0,10*ROW('Hygiene Data'!H127))="","",OFFSET('Hygiene Data'!$H$12,0,10*ROW('Hygiene Data'!H127)))</f>
        <v/>
      </c>
      <c r="EC133" s="277" t="str">
        <f ca="true">+IF(OFFSET('Hygiene Data'!$H$13,0,10*ROW('Hygiene Data'!H127))="","",OFFSET('Hygiene Data'!$H$13,0,10*ROW('Hygiene Data'!H127)))</f>
        <v/>
      </c>
      <c r="ED133" s="277" t="str">
        <f ca="true">+IF(OFFSET('Hygiene Data'!$I$11,0,10*ROW('Hygiene Data'!I127))="","",OFFSET('Hygiene Data'!$I$11,0,10*ROW('Hygiene Data'!I127)))</f>
        <v/>
      </c>
      <c r="EE133" s="277" t="str">
        <f ca="true">+IF(OFFSET('Hygiene Data'!$I$12,0,10*ROW('Hygiene Data'!I127))="","",OFFSET('Hygiene Data'!$I$12,0,10*ROW('Hygiene Data'!I127)))</f>
        <v/>
      </c>
      <c r="EF133" s="277"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3"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7"/>
      <c r="BS134" s="277" t="str">
        <f ca="true">+IF(OFFSET('Water Data'!$D$27,0,10*ROW('Water Data'!D128))="","",OFFSET('Water Data'!$D$27,0,10*ROW('Water Data'!D128)))</f>
        <v/>
      </c>
      <c r="BT134" s="277" t="str">
        <f ca="true">+IF(OFFSET('Water Data'!$D$28,0,10*ROW('Water Data'!D128))="","",OFFSET('Water Data'!$D$28,0,10*ROW('Water Data'!D128)))</f>
        <v/>
      </c>
      <c r="BU134" s="277" t="str">
        <f ca="true">+IF(OFFSET('Water Data'!$D$29,0,10*ROW('Water Data'!D128))="","",OFFSET('Water Data'!$D$29,0,10*ROW('Water Data'!D128)))</f>
        <v/>
      </c>
      <c r="BV134" s="277" t="str">
        <f ca="true">+IF(OFFSET('Water Data'!$E$27,0,10*ROW('Water Data'!E128))="","",OFFSET('Water Data'!$E$27,0,10*ROW('Water Data'!E128)))</f>
        <v/>
      </c>
      <c r="BW134" s="277" t="str">
        <f ca="true">+IF(OFFSET('Water Data'!$E$28,0,10*ROW('Water Data'!E128))="","",OFFSET('Water Data'!$E$28,0,10*ROW('Water Data'!E128)))</f>
        <v/>
      </c>
      <c r="BX134" s="277" t="str">
        <f ca="true">+IF(OFFSET('Water Data'!$E$29,0,10*ROW('Water Data'!E128))="","",OFFSET('Water Data'!$E$29,0,10*ROW('Water Data'!E128)))</f>
        <v/>
      </c>
      <c r="BY134" s="277" t="str">
        <f ca="true">+IF(OFFSET('Water Data'!$F$27,0,10*ROW('Water Data'!F128))="","",OFFSET('Water Data'!$F$27,0,10*ROW('Water Data'!F128)))</f>
        <v/>
      </c>
      <c r="BZ134" s="277" t="str">
        <f ca="true">+IF(OFFSET('Water Data'!$F$28,0,10*ROW('Water Data'!F128))="","",OFFSET('Water Data'!$F$28,0,10*ROW('Water Data'!F128)))</f>
        <v/>
      </c>
      <c r="CA134" s="277" t="str">
        <f ca="true">+IF(OFFSET('Water Data'!$F$29,0,10*ROW('Water Data'!F128))="","",OFFSET('Water Data'!$F$29,0,10*ROW('Water Data'!F128)))</f>
        <v/>
      </c>
      <c r="CB134" s="277" t="str">
        <f ca="true">+IF(OFFSET('Water Data'!$G$27,0,10*ROW('Water Data'!G128))="","",OFFSET('Water Data'!$G$27,0,10*ROW('Water Data'!G128)))</f>
        <v/>
      </c>
      <c r="CC134" s="277" t="str">
        <f ca="true">+IF(OFFSET('Water Data'!$G$28,0,10*ROW('Water Data'!G128))="","",OFFSET('Water Data'!$G$28,0,10*ROW('Water Data'!G128)))</f>
        <v/>
      </c>
      <c r="CD134" s="277" t="str">
        <f ca="true">+IF(OFFSET('Water Data'!$G$29,0,10*ROW('Water Data'!G128))="","",OFFSET('Water Data'!$G$29,0,10*ROW('Water Data'!G128)))</f>
        <v/>
      </c>
      <c r="CE134" s="277" t="str">
        <f ca="true">+IF(OFFSET('Water Data'!$H$27,0,10*ROW('Water Data'!H128))="","",OFFSET('Water Data'!$H$27,0,10*ROW('Water Data'!H128)))</f>
        <v/>
      </c>
      <c r="CF134" s="277" t="str">
        <f ca="true">+IF(OFFSET('Water Data'!$H$28,0,10*ROW('Water Data'!H128))="","",OFFSET('Water Data'!$H$28,0,10*ROW('Water Data'!H128)))</f>
        <v/>
      </c>
      <c r="CG134" s="277" t="str">
        <f ca="true">+IF(OFFSET('Water Data'!$H$29,0,10*ROW('Water Data'!H128))="","",OFFSET('Water Data'!$H$29,0,10*ROW('Water Data'!H128)))</f>
        <v/>
      </c>
      <c r="CH134" s="277" t="str">
        <f ca="true">+IF(OFFSET('Water Data'!$I$27,0,10*ROW('Water Data'!I128))="","",OFFSET('Water Data'!$I$27,0,10*ROW('Water Data'!I128)))</f>
        <v/>
      </c>
      <c r="CI134" s="277" t="str">
        <f ca="true">+IF(OFFSET('Water Data'!$I$28,0,10*ROW('Water Data'!I128))="","",OFFSET('Water Data'!$I$28,0,10*ROW('Water Data'!I128)))</f>
        <v/>
      </c>
      <c r="CJ134" s="277" t="str">
        <f ca="true">+IF(OFFSET('Water Data'!$I$29,0,10*ROW('Water Data'!I128))="","",OFFSET('Water Data'!$I$29,0,10*ROW('Water Data'!I128)))</f>
        <v/>
      </c>
      <c r="CK134" s="277" t="str">
        <f ca="true">+IF(OFFSET('Sanitation Data'!$D$28,0,10*ROW('Sanitation Data'!D128))="","",OFFSET('Sanitation Data'!$D$28,0,10*ROW('Sanitation Data'!D128)))</f>
        <v/>
      </c>
      <c r="CL134" s="277" t="str">
        <f ca="true">+IF(OFFSET('Sanitation Data'!$D$29,0,10*ROW('Sanitation Data'!D128))="","",OFFSET('Sanitation Data'!$D$29,0,10*ROW('Sanitation Data'!D128)))</f>
        <v/>
      </c>
      <c r="CM134" s="277" t="str">
        <f ca="true">+IF(OFFSET('Sanitation Data'!$D$30,0,10*ROW('Sanitation Data'!D128))="","",OFFSET('Sanitation Data'!$D$30,0,10*ROW('Sanitation Data'!D128)))</f>
        <v/>
      </c>
      <c r="CN134" s="277" t="str">
        <f ca="true">+IF(OFFSET('Sanitation Data'!$D$31,0,10*ROW('Sanitation Data'!D128))="","",OFFSET('Sanitation Data'!$D$31,0,10*ROW('Sanitation Data'!D128)))</f>
        <v/>
      </c>
      <c r="CO134" s="277" t="str">
        <f ca="true">+IF(OFFSET('Sanitation Data'!$D$32,0,10*ROW('Sanitation Data'!D128))="","",OFFSET('Sanitation Data'!$D$32,0,10*ROW('Sanitation Data'!D128)))</f>
        <v/>
      </c>
      <c r="CP134" s="277" t="str">
        <f ca="true">+IF(OFFSET('Sanitation Data'!$E$28,0,10*ROW('Sanitation Data'!E128))="","",OFFSET('Sanitation Data'!$E$28,0,10*ROW('Sanitation Data'!E128)))</f>
        <v/>
      </c>
      <c r="CQ134" s="277" t="str">
        <f ca="true">+IF(OFFSET('Sanitation Data'!$E$29,0,10*ROW('Sanitation Data'!E128))="","",OFFSET('Sanitation Data'!$E$29,0,10*ROW('Sanitation Data'!E128)))</f>
        <v/>
      </c>
      <c r="CR134" s="277" t="str">
        <f ca="true">+IF(OFFSET('Sanitation Data'!$E$30,0,10*ROW('Sanitation Data'!E128))="","",OFFSET('Sanitation Data'!$E$30,0,10*ROW('Sanitation Data'!E128)))</f>
        <v/>
      </c>
      <c r="CS134" s="277" t="str">
        <f ca="true">+IF(OFFSET('Sanitation Data'!$E$31,0,10*ROW('Sanitation Data'!E128))="","",OFFSET('Sanitation Data'!$E$31,0,10*ROW('Sanitation Data'!E128)))</f>
        <v/>
      </c>
      <c r="CT134" s="277" t="str">
        <f ca="true">+IF(OFFSET('Sanitation Data'!$E$32,0,10*ROW('Sanitation Data'!E128))="","",OFFSET('Sanitation Data'!$E$32,0,10*ROW('Sanitation Data'!E128)))</f>
        <v/>
      </c>
      <c r="CU134" s="277" t="str">
        <f ca="true">+IF(OFFSET('Sanitation Data'!$F$28,0,10*ROW('Sanitation Data'!F128))="","",OFFSET('Sanitation Data'!$F$28,0,10*ROW('Sanitation Data'!F128)))</f>
        <v/>
      </c>
      <c r="CV134" s="277" t="str">
        <f ca="true">+IF(OFFSET('Sanitation Data'!$F$29,0,10*ROW('Sanitation Data'!F128))="","",OFFSET('Sanitation Data'!$F$29,0,10*ROW('Sanitation Data'!F128)))</f>
        <v/>
      </c>
      <c r="CW134" s="277" t="str">
        <f ca="true">+IF(OFFSET('Sanitation Data'!$F$30,0,10*ROW('Sanitation Data'!F128))="","",OFFSET('Sanitation Data'!$F$30,0,10*ROW('Sanitation Data'!F128)))</f>
        <v/>
      </c>
      <c r="CX134" s="277" t="str">
        <f ca="true">+IF(OFFSET('Sanitation Data'!$F$31,0,10*ROW('Sanitation Data'!F128))="","",OFFSET('Sanitation Data'!$F$31,0,10*ROW('Sanitation Data'!F128)))</f>
        <v/>
      </c>
      <c r="CY134" s="277" t="str">
        <f ca="true">+IF(OFFSET('Sanitation Data'!$F$32,0,10*ROW('Sanitation Data'!F128))="","",OFFSET('Sanitation Data'!$F$32,0,10*ROW('Sanitation Data'!F128)))</f>
        <v/>
      </c>
      <c r="CZ134" s="277" t="str">
        <f ca="true">+IF(OFFSET('Sanitation Data'!$G$28,0,10*ROW('Sanitation Data'!G128))="","",OFFSET('Sanitation Data'!$G$28,0,10*ROW('Sanitation Data'!G128)))</f>
        <v/>
      </c>
      <c r="DA134" s="277" t="str">
        <f ca="true">+IF(OFFSET('Sanitation Data'!$G$29,0,10*ROW('Sanitation Data'!G128))="","",OFFSET('Sanitation Data'!$G$29,0,10*ROW('Sanitation Data'!G128)))</f>
        <v/>
      </c>
      <c r="DB134" s="277" t="str">
        <f ca="true">+IF(OFFSET('Sanitation Data'!$G$30,0,10*ROW('Sanitation Data'!G128))="","",OFFSET('Sanitation Data'!$G$30,0,10*ROW('Sanitation Data'!G128)))</f>
        <v/>
      </c>
      <c r="DC134" s="277" t="str">
        <f ca="true">+IF(OFFSET('Sanitation Data'!$G$31,0,10*ROW('Sanitation Data'!G128))="","",OFFSET('Sanitation Data'!$G$31,0,10*ROW('Sanitation Data'!G128)))</f>
        <v/>
      </c>
      <c r="DD134" s="277" t="str">
        <f ca="true">+IF(OFFSET('Sanitation Data'!$G$32,0,10*ROW('Sanitation Data'!G128))="","",OFFSET('Sanitation Data'!$G$32,0,10*ROW('Sanitation Data'!G128)))</f>
        <v/>
      </c>
      <c r="DE134" s="277" t="str">
        <f ca="true">+IF(OFFSET('Sanitation Data'!$H$28,0,10*ROW('Sanitation Data'!H128))="","",OFFSET('Sanitation Data'!$H$28,0,10*ROW('Sanitation Data'!H128)))</f>
        <v/>
      </c>
      <c r="DF134" s="277" t="str">
        <f ca="true">+IF(OFFSET('Sanitation Data'!$H$29,0,10*ROW('Sanitation Data'!H128))="","",OFFSET('Sanitation Data'!$H$29,0,10*ROW('Sanitation Data'!H128)))</f>
        <v/>
      </c>
      <c r="DG134" s="277" t="str">
        <f ca="true">+IF(OFFSET('Sanitation Data'!$H$30,0,10*ROW('Sanitation Data'!H128))="","",OFFSET('Sanitation Data'!$H$30,0,10*ROW('Sanitation Data'!H128)))</f>
        <v/>
      </c>
      <c r="DH134" s="277" t="str">
        <f ca="true">+IF(OFFSET('Sanitation Data'!$H$31,0,10*ROW('Sanitation Data'!H128))="","",OFFSET('Sanitation Data'!$H$31,0,10*ROW('Sanitation Data'!H128)))</f>
        <v/>
      </c>
      <c r="DI134" s="277" t="str">
        <f ca="true">+IF(OFFSET('Sanitation Data'!$H$32,0,10*ROW('Sanitation Data'!H128))="","",OFFSET('Sanitation Data'!$H$32,0,10*ROW('Sanitation Data'!H128)))</f>
        <v/>
      </c>
      <c r="DJ134" s="277" t="str">
        <f ca="true">+IF(OFFSET('Sanitation Data'!$I$28,0,10*ROW('Sanitation Data'!I128))="","",OFFSET('Sanitation Data'!$I$28,0,10*ROW('Sanitation Data'!I128)))</f>
        <v/>
      </c>
      <c r="DK134" s="277" t="str">
        <f ca="true">+IF(OFFSET('Sanitation Data'!$I$29,0,10*ROW('Sanitation Data'!I128))="","",OFFSET('Sanitation Data'!$I$29,0,10*ROW('Sanitation Data'!I128)))</f>
        <v/>
      </c>
      <c r="DL134" s="277" t="str">
        <f ca="true">+IF(OFFSET('Sanitation Data'!$I$30,0,10*ROW('Sanitation Data'!I128))="","",OFFSET('Sanitation Data'!$I$30,0,10*ROW('Sanitation Data'!I128)))</f>
        <v/>
      </c>
      <c r="DM134" s="277" t="str">
        <f ca="true">+IF(OFFSET('Sanitation Data'!$I$31,0,10*ROW('Sanitation Data'!I128))="","",OFFSET('Sanitation Data'!$I$31,0,10*ROW('Sanitation Data'!I128)))</f>
        <v/>
      </c>
      <c r="DN134" s="277" t="str">
        <f ca="true">+IF(OFFSET('Sanitation Data'!$I$32,0,10*ROW('Sanitation Data'!I128))="","",OFFSET('Sanitation Data'!$I$32,0,10*ROW('Sanitation Data'!I128)))</f>
        <v/>
      </c>
      <c r="DO134" s="277" t="str">
        <f ca="true">+IF(OFFSET('Hygiene Data'!$D$11,0,10*ROW('Hygiene Data'!D128))="","",OFFSET('Hygiene Data'!$D$11,0,10*ROW('Hygiene Data'!D128)))</f>
        <v/>
      </c>
      <c r="DP134" s="277" t="str">
        <f ca="true">+IF(OFFSET('Hygiene Data'!$D$12,0,10*ROW('Hygiene Data'!D128))="","",OFFSET('Hygiene Data'!$D$12,0,10*ROW('Hygiene Data'!D128)))</f>
        <v/>
      </c>
      <c r="DQ134" s="277" t="str">
        <f ca="true">+IF(OFFSET('Hygiene Data'!$D$13,0,10*ROW('Hygiene Data'!D128))="","",OFFSET('Hygiene Data'!$D$13,0,10*ROW('Hygiene Data'!D128)))</f>
        <v/>
      </c>
      <c r="DR134" s="277" t="str">
        <f ca="true">+IF(OFFSET('Hygiene Data'!$E$11,0,10*ROW('Hygiene Data'!E128))="","",OFFSET('Hygiene Data'!$E$11,0,10*ROW('Hygiene Data'!E128)))</f>
        <v/>
      </c>
      <c r="DS134" s="277" t="str">
        <f ca="true">+IF(OFFSET('Hygiene Data'!$E$12,0,10*ROW('Hygiene Data'!E128))="","",OFFSET('Hygiene Data'!$E$12,0,10*ROW('Hygiene Data'!E128)))</f>
        <v/>
      </c>
      <c r="DT134" s="277" t="str">
        <f ca="true">+IF(OFFSET('Hygiene Data'!$E$13,0,10*ROW('Hygiene Data'!E128))="","",OFFSET('Hygiene Data'!$E$13,0,10*ROW('Hygiene Data'!E128)))</f>
        <v/>
      </c>
      <c r="DU134" s="277" t="str">
        <f ca="true">+IF(OFFSET('Hygiene Data'!$F$11,0,10*ROW('Hygiene Data'!F128))="","",OFFSET('Hygiene Data'!$F$11,0,10*ROW('Hygiene Data'!F128)))</f>
        <v/>
      </c>
      <c r="DV134" s="277" t="str">
        <f ca="true">+IF(OFFSET('Hygiene Data'!$F$12,0,10*ROW('Hygiene Data'!F128))="","",OFFSET('Hygiene Data'!$F$12,0,10*ROW('Hygiene Data'!F128)))</f>
        <v/>
      </c>
      <c r="DW134" s="277" t="str">
        <f ca="true">+IF(OFFSET('Hygiene Data'!$F$13,0,10*ROW('Hygiene Data'!F128))="","",OFFSET('Hygiene Data'!$F$13,0,10*ROW('Hygiene Data'!F128)))</f>
        <v/>
      </c>
      <c r="DX134" s="277" t="str">
        <f ca="true">+IF(OFFSET('Hygiene Data'!$G$11,0,10*ROW('Hygiene Data'!G128))="","",OFFSET('Hygiene Data'!$G$11,0,10*ROW('Hygiene Data'!G128)))</f>
        <v/>
      </c>
      <c r="DY134" s="277" t="str">
        <f ca="true">+IF(OFFSET('Hygiene Data'!$G$12,0,10*ROW('Hygiene Data'!G128))="","",OFFSET('Hygiene Data'!$G$12,0,10*ROW('Hygiene Data'!G128)))</f>
        <v/>
      </c>
      <c r="DZ134" s="277" t="str">
        <f ca="true">+IF(OFFSET('Hygiene Data'!$G$13,0,10*ROW('Hygiene Data'!G128))="","",OFFSET('Hygiene Data'!$G$13,0,10*ROW('Hygiene Data'!G128)))</f>
        <v/>
      </c>
      <c r="EA134" s="277" t="str">
        <f ca="true">+IF(OFFSET('Hygiene Data'!$H$11,0,10*ROW('Hygiene Data'!H128))="","",OFFSET('Hygiene Data'!$H$11,0,10*ROW('Hygiene Data'!H128)))</f>
        <v/>
      </c>
      <c r="EB134" s="277" t="str">
        <f ca="true">+IF(OFFSET('Hygiene Data'!$H$12,0,10*ROW('Hygiene Data'!H128))="","",OFFSET('Hygiene Data'!$H$12,0,10*ROW('Hygiene Data'!H128)))</f>
        <v/>
      </c>
      <c r="EC134" s="277" t="str">
        <f ca="true">+IF(OFFSET('Hygiene Data'!$H$13,0,10*ROW('Hygiene Data'!H128))="","",OFFSET('Hygiene Data'!$H$13,0,10*ROW('Hygiene Data'!H128)))</f>
        <v/>
      </c>
      <c r="ED134" s="277" t="str">
        <f ca="true">+IF(OFFSET('Hygiene Data'!$I$11,0,10*ROW('Hygiene Data'!I128))="","",OFFSET('Hygiene Data'!$I$11,0,10*ROW('Hygiene Data'!I128)))</f>
        <v/>
      </c>
      <c r="EE134" s="277" t="str">
        <f ca="true">+IF(OFFSET('Hygiene Data'!$I$12,0,10*ROW('Hygiene Data'!I128))="","",OFFSET('Hygiene Data'!$I$12,0,10*ROW('Hygiene Data'!I128)))</f>
        <v/>
      </c>
      <c r="EF134" s="277"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3"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7"/>
      <c r="BS135" s="277" t="str">
        <f ca="true">+IF(OFFSET('Water Data'!$D$27,0,10*ROW('Water Data'!D129))="","",OFFSET('Water Data'!$D$27,0,10*ROW('Water Data'!D129)))</f>
        <v/>
      </c>
      <c r="BT135" s="277" t="str">
        <f ca="true">+IF(OFFSET('Water Data'!$D$28,0,10*ROW('Water Data'!D129))="","",OFFSET('Water Data'!$D$28,0,10*ROW('Water Data'!D129)))</f>
        <v/>
      </c>
      <c r="BU135" s="277" t="str">
        <f ca="true">+IF(OFFSET('Water Data'!$D$29,0,10*ROW('Water Data'!D129))="","",OFFSET('Water Data'!$D$29,0,10*ROW('Water Data'!D129)))</f>
        <v/>
      </c>
      <c r="BV135" s="277" t="str">
        <f ca="true">+IF(OFFSET('Water Data'!$E$27,0,10*ROW('Water Data'!E129))="","",OFFSET('Water Data'!$E$27,0,10*ROW('Water Data'!E129)))</f>
        <v/>
      </c>
      <c r="BW135" s="277" t="str">
        <f ca="true">+IF(OFFSET('Water Data'!$E$28,0,10*ROW('Water Data'!E129))="","",OFFSET('Water Data'!$E$28,0,10*ROW('Water Data'!E129)))</f>
        <v/>
      </c>
      <c r="BX135" s="277" t="str">
        <f ca="true">+IF(OFFSET('Water Data'!$E$29,0,10*ROW('Water Data'!E129))="","",OFFSET('Water Data'!$E$29,0,10*ROW('Water Data'!E129)))</f>
        <v/>
      </c>
      <c r="BY135" s="277" t="str">
        <f ca="true">+IF(OFFSET('Water Data'!$F$27,0,10*ROW('Water Data'!F129))="","",OFFSET('Water Data'!$F$27,0,10*ROW('Water Data'!F129)))</f>
        <v/>
      </c>
      <c r="BZ135" s="277" t="str">
        <f ca="true">+IF(OFFSET('Water Data'!$F$28,0,10*ROW('Water Data'!F129))="","",OFFSET('Water Data'!$F$28,0,10*ROW('Water Data'!F129)))</f>
        <v/>
      </c>
      <c r="CA135" s="277" t="str">
        <f ca="true">+IF(OFFSET('Water Data'!$F$29,0,10*ROW('Water Data'!F129))="","",OFFSET('Water Data'!$F$29,0,10*ROW('Water Data'!F129)))</f>
        <v/>
      </c>
      <c r="CB135" s="277" t="str">
        <f ca="true">+IF(OFFSET('Water Data'!$G$27,0,10*ROW('Water Data'!G129))="","",OFFSET('Water Data'!$G$27,0,10*ROW('Water Data'!G129)))</f>
        <v/>
      </c>
      <c r="CC135" s="277" t="str">
        <f ca="true">+IF(OFFSET('Water Data'!$G$28,0,10*ROW('Water Data'!G129))="","",OFFSET('Water Data'!$G$28,0,10*ROW('Water Data'!G129)))</f>
        <v/>
      </c>
      <c r="CD135" s="277" t="str">
        <f ca="true">+IF(OFFSET('Water Data'!$G$29,0,10*ROW('Water Data'!G129))="","",OFFSET('Water Data'!$G$29,0,10*ROW('Water Data'!G129)))</f>
        <v/>
      </c>
      <c r="CE135" s="277" t="str">
        <f ca="true">+IF(OFFSET('Water Data'!$H$27,0,10*ROW('Water Data'!H129))="","",OFFSET('Water Data'!$H$27,0,10*ROW('Water Data'!H129)))</f>
        <v/>
      </c>
      <c r="CF135" s="277" t="str">
        <f ca="true">+IF(OFFSET('Water Data'!$H$28,0,10*ROW('Water Data'!H129))="","",OFFSET('Water Data'!$H$28,0,10*ROW('Water Data'!H129)))</f>
        <v/>
      </c>
      <c r="CG135" s="277" t="str">
        <f ca="true">+IF(OFFSET('Water Data'!$H$29,0,10*ROW('Water Data'!H129))="","",OFFSET('Water Data'!$H$29,0,10*ROW('Water Data'!H129)))</f>
        <v/>
      </c>
      <c r="CH135" s="277" t="str">
        <f ca="true">+IF(OFFSET('Water Data'!$I$27,0,10*ROW('Water Data'!I129))="","",OFFSET('Water Data'!$I$27,0,10*ROW('Water Data'!I129)))</f>
        <v/>
      </c>
      <c r="CI135" s="277" t="str">
        <f ca="true">+IF(OFFSET('Water Data'!$I$28,0,10*ROW('Water Data'!I129))="","",OFFSET('Water Data'!$I$28,0,10*ROW('Water Data'!I129)))</f>
        <v/>
      </c>
      <c r="CJ135" s="277" t="str">
        <f ca="true">+IF(OFFSET('Water Data'!$I$29,0,10*ROW('Water Data'!I129))="","",OFFSET('Water Data'!$I$29,0,10*ROW('Water Data'!I129)))</f>
        <v/>
      </c>
      <c r="CK135" s="277" t="str">
        <f ca="true">+IF(OFFSET('Sanitation Data'!$D$28,0,10*ROW('Sanitation Data'!D129))="","",OFFSET('Sanitation Data'!$D$28,0,10*ROW('Sanitation Data'!D129)))</f>
        <v/>
      </c>
      <c r="CL135" s="277" t="str">
        <f ca="true">+IF(OFFSET('Sanitation Data'!$D$29,0,10*ROW('Sanitation Data'!D129))="","",OFFSET('Sanitation Data'!$D$29,0,10*ROW('Sanitation Data'!D129)))</f>
        <v/>
      </c>
      <c r="CM135" s="277" t="str">
        <f ca="true">+IF(OFFSET('Sanitation Data'!$D$30,0,10*ROW('Sanitation Data'!D129))="","",OFFSET('Sanitation Data'!$D$30,0,10*ROW('Sanitation Data'!D129)))</f>
        <v/>
      </c>
      <c r="CN135" s="277" t="str">
        <f ca="true">+IF(OFFSET('Sanitation Data'!$D$31,0,10*ROW('Sanitation Data'!D129))="","",OFFSET('Sanitation Data'!$D$31,0,10*ROW('Sanitation Data'!D129)))</f>
        <v/>
      </c>
      <c r="CO135" s="277" t="str">
        <f ca="true">+IF(OFFSET('Sanitation Data'!$D$32,0,10*ROW('Sanitation Data'!D129))="","",OFFSET('Sanitation Data'!$D$32,0,10*ROW('Sanitation Data'!D129)))</f>
        <v/>
      </c>
      <c r="CP135" s="277" t="str">
        <f ca="true">+IF(OFFSET('Sanitation Data'!$E$28,0,10*ROW('Sanitation Data'!E129))="","",OFFSET('Sanitation Data'!$E$28,0,10*ROW('Sanitation Data'!E129)))</f>
        <v/>
      </c>
      <c r="CQ135" s="277" t="str">
        <f ca="true">+IF(OFFSET('Sanitation Data'!$E$29,0,10*ROW('Sanitation Data'!E129))="","",OFFSET('Sanitation Data'!$E$29,0,10*ROW('Sanitation Data'!E129)))</f>
        <v/>
      </c>
      <c r="CR135" s="277" t="str">
        <f ca="true">+IF(OFFSET('Sanitation Data'!$E$30,0,10*ROW('Sanitation Data'!E129))="","",OFFSET('Sanitation Data'!$E$30,0,10*ROW('Sanitation Data'!E129)))</f>
        <v/>
      </c>
      <c r="CS135" s="277" t="str">
        <f ca="true">+IF(OFFSET('Sanitation Data'!$E$31,0,10*ROW('Sanitation Data'!E129))="","",OFFSET('Sanitation Data'!$E$31,0,10*ROW('Sanitation Data'!E129)))</f>
        <v/>
      </c>
      <c r="CT135" s="277" t="str">
        <f ca="true">+IF(OFFSET('Sanitation Data'!$E$32,0,10*ROW('Sanitation Data'!E129))="","",OFFSET('Sanitation Data'!$E$32,0,10*ROW('Sanitation Data'!E129)))</f>
        <v/>
      </c>
      <c r="CU135" s="277" t="str">
        <f ca="true">+IF(OFFSET('Sanitation Data'!$F$28,0,10*ROW('Sanitation Data'!F129))="","",OFFSET('Sanitation Data'!$F$28,0,10*ROW('Sanitation Data'!F129)))</f>
        <v/>
      </c>
      <c r="CV135" s="277" t="str">
        <f ca="true">+IF(OFFSET('Sanitation Data'!$F$29,0,10*ROW('Sanitation Data'!F129))="","",OFFSET('Sanitation Data'!$F$29,0,10*ROW('Sanitation Data'!F129)))</f>
        <v/>
      </c>
      <c r="CW135" s="277" t="str">
        <f ca="true">+IF(OFFSET('Sanitation Data'!$F$30,0,10*ROW('Sanitation Data'!F129))="","",OFFSET('Sanitation Data'!$F$30,0,10*ROW('Sanitation Data'!F129)))</f>
        <v/>
      </c>
      <c r="CX135" s="277" t="str">
        <f ca="true">+IF(OFFSET('Sanitation Data'!$F$31,0,10*ROW('Sanitation Data'!F129))="","",OFFSET('Sanitation Data'!$F$31,0,10*ROW('Sanitation Data'!F129)))</f>
        <v/>
      </c>
      <c r="CY135" s="277" t="str">
        <f ca="true">+IF(OFFSET('Sanitation Data'!$F$32,0,10*ROW('Sanitation Data'!F129))="","",OFFSET('Sanitation Data'!$F$32,0,10*ROW('Sanitation Data'!F129)))</f>
        <v/>
      </c>
      <c r="CZ135" s="277" t="str">
        <f ca="true">+IF(OFFSET('Sanitation Data'!$G$28,0,10*ROW('Sanitation Data'!G129))="","",OFFSET('Sanitation Data'!$G$28,0,10*ROW('Sanitation Data'!G129)))</f>
        <v/>
      </c>
      <c r="DA135" s="277" t="str">
        <f ca="true">+IF(OFFSET('Sanitation Data'!$G$29,0,10*ROW('Sanitation Data'!G129))="","",OFFSET('Sanitation Data'!$G$29,0,10*ROW('Sanitation Data'!G129)))</f>
        <v/>
      </c>
      <c r="DB135" s="277" t="str">
        <f ca="true">+IF(OFFSET('Sanitation Data'!$G$30,0,10*ROW('Sanitation Data'!G129))="","",OFFSET('Sanitation Data'!$G$30,0,10*ROW('Sanitation Data'!G129)))</f>
        <v/>
      </c>
      <c r="DC135" s="277" t="str">
        <f ca="true">+IF(OFFSET('Sanitation Data'!$G$31,0,10*ROW('Sanitation Data'!G129))="","",OFFSET('Sanitation Data'!$G$31,0,10*ROW('Sanitation Data'!G129)))</f>
        <v/>
      </c>
      <c r="DD135" s="277" t="str">
        <f ca="true">+IF(OFFSET('Sanitation Data'!$G$32,0,10*ROW('Sanitation Data'!G129))="","",OFFSET('Sanitation Data'!$G$32,0,10*ROW('Sanitation Data'!G129)))</f>
        <v/>
      </c>
      <c r="DE135" s="277" t="str">
        <f ca="true">+IF(OFFSET('Sanitation Data'!$H$28,0,10*ROW('Sanitation Data'!H129))="","",OFFSET('Sanitation Data'!$H$28,0,10*ROW('Sanitation Data'!H129)))</f>
        <v/>
      </c>
      <c r="DF135" s="277" t="str">
        <f ca="true">+IF(OFFSET('Sanitation Data'!$H$29,0,10*ROW('Sanitation Data'!H129))="","",OFFSET('Sanitation Data'!$H$29,0,10*ROW('Sanitation Data'!H129)))</f>
        <v/>
      </c>
      <c r="DG135" s="277" t="str">
        <f ca="true">+IF(OFFSET('Sanitation Data'!$H$30,0,10*ROW('Sanitation Data'!H129))="","",OFFSET('Sanitation Data'!$H$30,0,10*ROW('Sanitation Data'!H129)))</f>
        <v/>
      </c>
      <c r="DH135" s="277" t="str">
        <f ca="true">+IF(OFFSET('Sanitation Data'!$H$31,0,10*ROW('Sanitation Data'!H129))="","",OFFSET('Sanitation Data'!$H$31,0,10*ROW('Sanitation Data'!H129)))</f>
        <v/>
      </c>
      <c r="DI135" s="277" t="str">
        <f ca="true">+IF(OFFSET('Sanitation Data'!$H$32,0,10*ROW('Sanitation Data'!H129))="","",OFFSET('Sanitation Data'!$H$32,0,10*ROW('Sanitation Data'!H129)))</f>
        <v/>
      </c>
      <c r="DJ135" s="277" t="str">
        <f ca="true">+IF(OFFSET('Sanitation Data'!$I$28,0,10*ROW('Sanitation Data'!I129))="","",OFFSET('Sanitation Data'!$I$28,0,10*ROW('Sanitation Data'!I129)))</f>
        <v/>
      </c>
      <c r="DK135" s="277" t="str">
        <f ca="true">+IF(OFFSET('Sanitation Data'!$I$29,0,10*ROW('Sanitation Data'!I129))="","",OFFSET('Sanitation Data'!$I$29,0,10*ROW('Sanitation Data'!I129)))</f>
        <v/>
      </c>
      <c r="DL135" s="277" t="str">
        <f ca="true">+IF(OFFSET('Sanitation Data'!$I$30,0,10*ROW('Sanitation Data'!I129))="","",OFFSET('Sanitation Data'!$I$30,0,10*ROW('Sanitation Data'!I129)))</f>
        <v/>
      </c>
      <c r="DM135" s="277" t="str">
        <f ca="true">+IF(OFFSET('Sanitation Data'!$I$31,0,10*ROW('Sanitation Data'!I129))="","",OFFSET('Sanitation Data'!$I$31,0,10*ROW('Sanitation Data'!I129)))</f>
        <v/>
      </c>
      <c r="DN135" s="277" t="str">
        <f ca="true">+IF(OFFSET('Sanitation Data'!$I$32,0,10*ROW('Sanitation Data'!I129))="","",OFFSET('Sanitation Data'!$I$32,0,10*ROW('Sanitation Data'!I129)))</f>
        <v/>
      </c>
      <c r="DO135" s="277" t="str">
        <f ca="true">+IF(OFFSET('Hygiene Data'!$D$11,0,10*ROW('Hygiene Data'!D129))="","",OFFSET('Hygiene Data'!$D$11,0,10*ROW('Hygiene Data'!D129)))</f>
        <v/>
      </c>
      <c r="DP135" s="277" t="str">
        <f ca="true">+IF(OFFSET('Hygiene Data'!$D$12,0,10*ROW('Hygiene Data'!D129))="","",OFFSET('Hygiene Data'!$D$12,0,10*ROW('Hygiene Data'!D129)))</f>
        <v/>
      </c>
      <c r="DQ135" s="277" t="str">
        <f ca="true">+IF(OFFSET('Hygiene Data'!$D$13,0,10*ROW('Hygiene Data'!D129))="","",OFFSET('Hygiene Data'!$D$13,0,10*ROW('Hygiene Data'!D129)))</f>
        <v/>
      </c>
      <c r="DR135" s="277" t="str">
        <f ca="true">+IF(OFFSET('Hygiene Data'!$E$11,0,10*ROW('Hygiene Data'!E129))="","",OFFSET('Hygiene Data'!$E$11,0,10*ROW('Hygiene Data'!E129)))</f>
        <v/>
      </c>
      <c r="DS135" s="277" t="str">
        <f ca="true">+IF(OFFSET('Hygiene Data'!$E$12,0,10*ROW('Hygiene Data'!E129))="","",OFFSET('Hygiene Data'!$E$12,0,10*ROW('Hygiene Data'!E129)))</f>
        <v/>
      </c>
      <c r="DT135" s="277" t="str">
        <f ca="true">+IF(OFFSET('Hygiene Data'!$E$13,0,10*ROW('Hygiene Data'!E129))="","",OFFSET('Hygiene Data'!$E$13,0,10*ROW('Hygiene Data'!E129)))</f>
        <v/>
      </c>
      <c r="DU135" s="277" t="str">
        <f ca="true">+IF(OFFSET('Hygiene Data'!$F$11,0,10*ROW('Hygiene Data'!F129))="","",OFFSET('Hygiene Data'!$F$11,0,10*ROW('Hygiene Data'!F129)))</f>
        <v/>
      </c>
      <c r="DV135" s="277" t="str">
        <f ca="true">+IF(OFFSET('Hygiene Data'!$F$12,0,10*ROW('Hygiene Data'!F129))="","",OFFSET('Hygiene Data'!$F$12,0,10*ROW('Hygiene Data'!F129)))</f>
        <v/>
      </c>
      <c r="DW135" s="277" t="str">
        <f ca="true">+IF(OFFSET('Hygiene Data'!$F$13,0,10*ROW('Hygiene Data'!F129))="","",OFFSET('Hygiene Data'!$F$13,0,10*ROW('Hygiene Data'!F129)))</f>
        <v/>
      </c>
      <c r="DX135" s="277" t="str">
        <f ca="true">+IF(OFFSET('Hygiene Data'!$G$11,0,10*ROW('Hygiene Data'!G129))="","",OFFSET('Hygiene Data'!$G$11,0,10*ROW('Hygiene Data'!G129)))</f>
        <v/>
      </c>
      <c r="DY135" s="277" t="str">
        <f ca="true">+IF(OFFSET('Hygiene Data'!$G$12,0,10*ROW('Hygiene Data'!G129))="","",OFFSET('Hygiene Data'!$G$12,0,10*ROW('Hygiene Data'!G129)))</f>
        <v/>
      </c>
      <c r="DZ135" s="277" t="str">
        <f ca="true">+IF(OFFSET('Hygiene Data'!$G$13,0,10*ROW('Hygiene Data'!G129))="","",OFFSET('Hygiene Data'!$G$13,0,10*ROW('Hygiene Data'!G129)))</f>
        <v/>
      </c>
      <c r="EA135" s="277" t="str">
        <f ca="true">+IF(OFFSET('Hygiene Data'!$H$11,0,10*ROW('Hygiene Data'!H129))="","",OFFSET('Hygiene Data'!$H$11,0,10*ROW('Hygiene Data'!H129)))</f>
        <v/>
      </c>
      <c r="EB135" s="277" t="str">
        <f ca="true">+IF(OFFSET('Hygiene Data'!$H$12,0,10*ROW('Hygiene Data'!H129))="","",OFFSET('Hygiene Data'!$H$12,0,10*ROW('Hygiene Data'!H129)))</f>
        <v/>
      </c>
      <c r="EC135" s="277" t="str">
        <f ca="true">+IF(OFFSET('Hygiene Data'!$H$13,0,10*ROW('Hygiene Data'!H129))="","",OFFSET('Hygiene Data'!$H$13,0,10*ROW('Hygiene Data'!H129)))</f>
        <v/>
      </c>
      <c r="ED135" s="277" t="str">
        <f ca="true">+IF(OFFSET('Hygiene Data'!$I$11,0,10*ROW('Hygiene Data'!I129))="","",OFFSET('Hygiene Data'!$I$11,0,10*ROW('Hygiene Data'!I129)))</f>
        <v/>
      </c>
      <c r="EE135" s="277" t="str">
        <f ca="true">+IF(OFFSET('Hygiene Data'!$I$12,0,10*ROW('Hygiene Data'!I129))="","",OFFSET('Hygiene Data'!$I$12,0,10*ROW('Hygiene Data'!I129)))</f>
        <v/>
      </c>
      <c r="EF135" s="277"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3"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7"/>
      <c r="BS136" s="277" t="str">
        <f ca="true">+IF(OFFSET('Water Data'!$D$27,0,10*ROW('Water Data'!D130))="","",OFFSET('Water Data'!$D$27,0,10*ROW('Water Data'!D130)))</f>
        <v/>
      </c>
      <c r="BT136" s="277" t="str">
        <f ca="true">+IF(OFFSET('Water Data'!$D$28,0,10*ROW('Water Data'!D130))="","",OFFSET('Water Data'!$D$28,0,10*ROW('Water Data'!D130)))</f>
        <v/>
      </c>
      <c r="BU136" s="277" t="str">
        <f ca="true">+IF(OFFSET('Water Data'!$D$29,0,10*ROW('Water Data'!D130))="","",OFFSET('Water Data'!$D$29,0,10*ROW('Water Data'!D130)))</f>
        <v/>
      </c>
      <c r="BV136" s="277" t="str">
        <f ca="true">+IF(OFFSET('Water Data'!$E$27,0,10*ROW('Water Data'!E130))="","",OFFSET('Water Data'!$E$27,0,10*ROW('Water Data'!E130)))</f>
        <v/>
      </c>
      <c r="BW136" s="277" t="str">
        <f ca="true">+IF(OFFSET('Water Data'!$E$28,0,10*ROW('Water Data'!E130))="","",OFFSET('Water Data'!$E$28,0,10*ROW('Water Data'!E130)))</f>
        <v/>
      </c>
      <c r="BX136" s="277" t="str">
        <f ca="true">+IF(OFFSET('Water Data'!$E$29,0,10*ROW('Water Data'!E130))="","",OFFSET('Water Data'!$E$29,0,10*ROW('Water Data'!E130)))</f>
        <v/>
      </c>
      <c r="BY136" s="277" t="str">
        <f ca="true">+IF(OFFSET('Water Data'!$F$27,0,10*ROW('Water Data'!F130))="","",OFFSET('Water Data'!$F$27,0,10*ROW('Water Data'!F130)))</f>
        <v/>
      </c>
      <c r="BZ136" s="277" t="str">
        <f ca="true">+IF(OFFSET('Water Data'!$F$28,0,10*ROW('Water Data'!F130))="","",OFFSET('Water Data'!$F$28,0,10*ROW('Water Data'!F130)))</f>
        <v/>
      </c>
      <c r="CA136" s="277" t="str">
        <f ca="true">+IF(OFFSET('Water Data'!$F$29,0,10*ROW('Water Data'!F130))="","",OFFSET('Water Data'!$F$29,0,10*ROW('Water Data'!F130)))</f>
        <v/>
      </c>
      <c r="CB136" s="277" t="str">
        <f ca="true">+IF(OFFSET('Water Data'!$G$27,0,10*ROW('Water Data'!G130))="","",OFFSET('Water Data'!$G$27,0,10*ROW('Water Data'!G130)))</f>
        <v/>
      </c>
      <c r="CC136" s="277" t="str">
        <f ca="true">+IF(OFFSET('Water Data'!$G$28,0,10*ROW('Water Data'!G130))="","",OFFSET('Water Data'!$G$28,0,10*ROW('Water Data'!G130)))</f>
        <v/>
      </c>
      <c r="CD136" s="277" t="str">
        <f ca="true">+IF(OFFSET('Water Data'!$G$29,0,10*ROW('Water Data'!G130))="","",OFFSET('Water Data'!$G$29,0,10*ROW('Water Data'!G130)))</f>
        <v/>
      </c>
      <c r="CE136" s="277" t="str">
        <f ca="true">+IF(OFFSET('Water Data'!$H$27,0,10*ROW('Water Data'!H130))="","",OFFSET('Water Data'!$H$27,0,10*ROW('Water Data'!H130)))</f>
        <v/>
      </c>
      <c r="CF136" s="277" t="str">
        <f ca="true">+IF(OFFSET('Water Data'!$H$28,0,10*ROW('Water Data'!H130))="","",OFFSET('Water Data'!$H$28,0,10*ROW('Water Data'!H130)))</f>
        <v/>
      </c>
      <c r="CG136" s="277" t="str">
        <f ca="true">+IF(OFFSET('Water Data'!$H$29,0,10*ROW('Water Data'!H130))="","",OFFSET('Water Data'!$H$29,0,10*ROW('Water Data'!H130)))</f>
        <v/>
      </c>
      <c r="CH136" s="277" t="str">
        <f ca="true">+IF(OFFSET('Water Data'!$I$27,0,10*ROW('Water Data'!I130))="","",OFFSET('Water Data'!$I$27,0,10*ROW('Water Data'!I130)))</f>
        <v/>
      </c>
      <c r="CI136" s="277" t="str">
        <f ca="true">+IF(OFFSET('Water Data'!$I$28,0,10*ROW('Water Data'!I130))="","",OFFSET('Water Data'!$I$28,0,10*ROW('Water Data'!I130)))</f>
        <v/>
      </c>
      <c r="CJ136" s="277" t="str">
        <f ca="true">+IF(OFFSET('Water Data'!$I$29,0,10*ROW('Water Data'!I130))="","",OFFSET('Water Data'!$I$29,0,10*ROW('Water Data'!I130)))</f>
        <v/>
      </c>
      <c r="CK136" s="277" t="str">
        <f ca="true">+IF(OFFSET('Sanitation Data'!$D$28,0,10*ROW('Sanitation Data'!D130))="","",OFFSET('Sanitation Data'!$D$28,0,10*ROW('Sanitation Data'!D130)))</f>
        <v/>
      </c>
      <c r="CL136" s="277" t="str">
        <f ca="true">+IF(OFFSET('Sanitation Data'!$D$29,0,10*ROW('Sanitation Data'!D130))="","",OFFSET('Sanitation Data'!$D$29,0,10*ROW('Sanitation Data'!D130)))</f>
        <v/>
      </c>
      <c r="CM136" s="277" t="str">
        <f ca="true">+IF(OFFSET('Sanitation Data'!$D$30,0,10*ROW('Sanitation Data'!D130))="","",OFFSET('Sanitation Data'!$D$30,0,10*ROW('Sanitation Data'!D130)))</f>
        <v/>
      </c>
      <c r="CN136" s="277" t="str">
        <f ca="true">+IF(OFFSET('Sanitation Data'!$D$31,0,10*ROW('Sanitation Data'!D130))="","",OFFSET('Sanitation Data'!$D$31,0,10*ROW('Sanitation Data'!D130)))</f>
        <v/>
      </c>
      <c r="CO136" s="277" t="str">
        <f ca="true">+IF(OFFSET('Sanitation Data'!$D$32,0,10*ROW('Sanitation Data'!D130))="","",OFFSET('Sanitation Data'!$D$32,0,10*ROW('Sanitation Data'!D130)))</f>
        <v/>
      </c>
      <c r="CP136" s="277" t="str">
        <f ca="true">+IF(OFFSET('Sanitation Data'!$E$28,0,10*ROW('Sanitation Data'!E130))="","",OFFSET('Sanitation Data'!$E$28,0,10*ROW('Sanitation Data'!E130)))</f>
        <v/>
      </c>
      <c r="CQ136" s="277" t="str">
        <f ca="true">+IF(OFFSET('Sanitation Data'!$E$29,0,10*ROW('Sanitation Data'!E130))="","",OFFSET('Sanitation Data'!$E$29,0,10*ROW('Sanitation Data'!E130)))</f>
        <v/>
      </c>
      <c r="CR136" s="277" t="str">
        <f ca="true">+IF(OFFSET('Sanitation Data'!$E$30,0,10*ROW('Sanitation Data'!E130))="","",OFFSET('Sanitation Data'!$E$30,0,10*ROW('Sanitation Data'!E130)))</f>
        <v/>
      </c>
      <c r="CS136" s="277" t="str">
        <f ca="true">+IF(OFFSET('Sanitation Data'!$E$31,0,10*ROW('Sanitation Data'!E130))="","",OFFSET('Sanitation Data'!$E$31,0,10*ROW('Sanitation Data'!E130)))</f>
        <v/>
      </c>
      <c r="CT136" s="277" t="str">
        <f ca="true">+IF(OFFSET('Sanitation Data'!$E$32,0,10*ROW('Sanitation Data'!E130))="","",OFFSET('Sanitation Data'!$E$32,0,10*ROW('Sanitation Data'!E130)))</f>
        <v/>
      </c>
      <c r="CU136" s="277" t="str">
        <f ca="true">+IF(OFFSET('Sanitation Data'!$F$28,0,10*ROW('Sanitation Data'!F130))="","",OFFSET('Sanitation Data'!$F$28,0,10*ROW('Sanitation Data'!F130)))</f>
        <v/>
      </c>
      <c r="CV136" s="277" t="str">
        <f ca="true">+IF(OFFSET('Sanitation Data'!$F$29,0,10*ROW('Sanitation Data'!F130))="","",OFFSET('Sanitation Data'!$F$29,0,10*ROW('Sanitation Data'!F130)))</f>
        <v/>
      </c>
      <c r="CW136" s="277" t="str">
        <f ca="true">+IF(OFFSET('Sanitation Data'!$F$30,0,10*ROW('Sanitation Data'!F130))="","",OFFSET('Sanitation Data'!$F$30,0,10*ROW('Sanitation Data'!F130)))</f>
        <v/>
      </c>
      <c r="CX136" s="277" t="str">
        <f ca="true">+IF(OFFSET('Sanitation Data'!$F$31,0,10*ROW('Sanitation Data'!F130))="","",OFFSET('Sanitation Data'!$F$31,0,10*ROW('Sanitation Data'!F130)))</f>
        <v/>
      </c>
      <c r="CY136" s="277" t="str">
        <f ca="true">+IF(OFFSET('Sanitation Data'!$F$32,0,10*ROW('Sanitation Data'!F130))="","",OFFSET('Sanitation Data'!$F$32,0,10*ROW('Sanitation Data'!F130)))</f>
        <v/>
      </c>
      <c r="CZ136" s="277" t="str">
        <f ca="true">+IF(OFFSET('Sanitation Data'!$G$28,0,10*ROW('Sanitation Data'!G130))="","",OFFSET('Sanitation Data'!$G$28,0,10*ROW('Sanitation Data'!G130)))</f>
        <v/>
      </c>
      <c r="DA136" s="277" t="str">
        <f ca="true">+IF(OFFSET('Sanitation Data'!$G$29,0,10*ROW('Sanitation Data'!G130))="","",OFFSET('Sanitation Data'!$G$29,0,10*ROW('Sanitation Data'!G130)))</f>
        <v/>
      </c>
      <c r="DB136" s="277" t="str">
        <f ca="true">+IF(OFFSET('Sanitation Data'!$G$30,0,10*ROW('Sanitation Data'!G130))="","",OFFSET('Sanitation Data'!$G$30,0,10*ROW('Sanitation Data'!G130)))</f>
        <v/>
      </c>
      <c r="DC136" s="277" t="str">
        <f ca="true">+IF(OFFSET('Sanitation Data'!$G$31,0,10*ROW('Sanitation Data'!G130))="","",OFFSET('Sanitation Data'!$G$31,0,10*ROW('Sanitation Data'!G130)))</f>
        <v/>
      </c>
      <c r="DD136" s="277" t="str">
        <f ca="true">+IF(OFFSET('Sanitation Data'!$G$32,0,10*ROW('Sanitation Data'!G130))="","",OFFSET('Sanitation Data'!$G$32,0,10*ROW('Sanitation Data'!G130)))</f>
        <v/>
      </c>
      <c r="DE136" s="277" t="str">
        <f ca="true">+IF(OFFSET('Sanitation Data'!$H$28,0,10*ROW('Sanitation Data'!H130))="","",OFFSET('Sanitation Data'!$H$28,0,10*ROW('Sanitation Data'!H130)))</f>
        <v/>
      </c>
      <c r="DF136" s="277" t="str">
        <f ca="true">+IF(OFFSET('Sanitation Data'!$H$29,0,10*ROW('Sanitation Data'!H130))="","",OFFSET('Sanitation Data'!$H$29,0,10*ROW('Sanitation Data'!H130)))</f>
        <v/>
      </c>
      <c r="DG136" s="277" t="str">
        <f ca="true">+IF(OFFSET('Sanitation Data'!$H$30,0,10*ROW('Sanitation Data'!H130))="","",OFFSET('Sanitation Data'!$H$30,0,10*ROW('Sanitation Data'!H130)))</f>
        <v/>
      </c>
      <c r="DH136" s="277" t="str">
        <f ca="true">+IF(OFFSET('Sanitation Data'!$H$31,0,10*ROW('Sanitation Data'!H130))="","",OFFSET('Sanitation Data'!$H$31,0,10*ROW('Sanitation Data'!H130)))</f>
        <v/>
      </c>
      <c r="DI136" s="277" t="str">
        <f ca="true">+IF(OFFSET('Sanitation Data'!$H$32,0,10*ROW('Sanitation Data'!H130))="","",OFFSET('Sanitation Data'!$H$32,0,10*ROW('Sanitation Data'!H130)))</f>
        <v/>
      </c>
      <c r="DJ136" s="277" t="str">
        <f ca="true">+IF(OFFSET('Sanitation Data'!$I$28,0,10*ROW('Sanitation Data'!I130))="","",OFFSET('Sanitation Data'!$I$28,0,10*ROW('Sanitation Data'!I130)))</f>
        <v/>
      </c>
      <c r="DK136" s="277" t="str">
        <f ca="true">+IF(OFFSET('Sanitation Data'!$I$29,0,10*ROW('Sanitation Data'!I130))="","",OFFSET('Sanitation Data'!$I$29,0,10*ROW('Sanitation Data'!I130)))</f>
        <v/>
      </c>
      <c r="DL136" s="277" t="str">
        <f ca="true">+IF(OFFSET('Sanitation Data'!$I$30,0,10*ROW('Sanitation Data'!I130))="","",OFFSET('Sanitation Data'!$I$30,0,10*ROW('Sanitation Data'!I130)))</f>
        <v/>
      </c>
      <c r="DM136" s="277" t="str">
        <f ca="true">+IF(OFFSET('Sanitation Data'!$I$31,0,10*ROW('Sanitation Data'!I130))="","",OFFSET('Sanitation Data'!$I$31,0,10*ROW('Sanitation Data'!I130)))</f>
        <v/>
      </c>
      <c r="DN136" s="277" t="str">
        <f ca="true">+IF(OFFSET('Sanitation Data'!$I$32,0,10*ROW('Sanitation Data'!I130))="","",OFFSET('Sanitation Data'!$I$32,0,10*ROW('Sanitation Data'!I130)))</f>
        <v/>
      </c>
      <c r="DO136" s="277" t="str">
        <f ca="true">+IF(OFFSET('Hygiene Data'!$D$11,0,10*ROW('Hygiene Data'!D130))="","",OFFSET('Hygiene Data'!$D$11,0,10*ROW('Hygiene Data'!D130)))</f>
        <v/>
      </c>
      <c r="DP136" s="277" t="str">
        <f ca="true">+IF(OFFSET('Hygiene Data'!$D$12,0,10*ROW('Hygiene Data'!D130))="","",OFFSET('Hygiene Data'!$D$12,0,10*ROW('Hygiene Data'!D130)))</f>
        <v/>
      </c>
      <c r="DQ136" s="277" t="str">
        <f ca="true">+IF(OFFSET('Hygiene Data'!$D$13,0,10*ROW('Hygiene Data'!D130))="","",OFFSET('Hygiene Data'!$D$13,0,10*ROW('Hygiene Data'!D130)))</f>
        <v/>
      </c>
      <c r="DR136" s="277" t="str">
        <f ca="true">+IF(OFFSET('Hygiene Data'!$E$11,0,10*ROW('Hygiene Data'!E130))="","",OFFSET('Hygiene Data'!$E$11,0,10*ROW('Hygiene Data'!E130)))</f>
        <v/>
      </c>
      <c r="DS136" s="277" t="str">
        <f ca="true">+IF(OFFSET('Hygiene Data'!$E$12,0,10*ROW('Hygiene Data'!E130))="","",OFFSET('Hygiene Data'!$E$12,0,10*ROW('Hygiene Data'!E130)))</f>
        <v/>
      </c>
      <c r="DT136" s="277" t="str">
        <f ca="true">+IF(OFFSET('Hygiene Data'!$E$13,0,10*ROW('Hygiene Data'!E130))="","",OFFSET('Hygiene Data'!$E$13,0,10*ROW('Hygiene Data'!E130)))</f>
        <v/>
      </c>
      <c r="DU136" s="277" t="str">
        <f ca="true">+IF(OFFSET('Hygiene Data'!$F$11,0,10*ROW('Hygiene Data'!F130))="","",OFFSET('Hygiene Data'!$F$11,0,10*ROW('Hygiene Data'!F130)))</f>
        <v/>
      </c>
      <c r="DV136" s="277" t="str">
        <f ca="true">+IF(OFFSET('Hygiene Data'!$F$12,0,10*ROW('Hygiene Data'!F130))="","",OFFSET('Hygiene Data'!$F$12,0,10*ROW('Hygiene Data'!F130)))</f>
        <v/>
      </c>
      <c r="DW136" s="277" t="str">
        <f ca="true">+IF(OFFSET('Hygiene Data'!$F$13,0,10*ROW('Hygiene Data'!F130))="","",OFFSET('Hygiene Data'!$F$13,0,10*ROW('Hygiene Data'!F130)))</f>
        <v/>
      </c>
      <c r="DX136" s="277" t="str">
        <f ca="true">+IF(OFFSET('Hygiene Data'!$G$11,0,10*ROW('Hygiene Data'!G130))="","",OFFSET('Hygiene Data'!$G$11,0,10*ROW('Hygiene Data'!G130)))</f>
        <v/>
      </c>
      <c r="DY136" s="277" t="str">
        <f ca="true">+IF(OFFSET('Hygiene Data'!$G$12,0,10*ROW('Hygiene Data'!G130))="","",OFFSET('Hygiene Data'!$G$12,0,10*ROW('Hygiene Data'!G130)))</f>
        <v/>
      </c>
      <c r="DZ136" s="277" t="str">
        <f ca="true">+IF(OFFSET('Hygiene Data'!$G$13,0,10*ROW('Hygiene Data'!G130))="","",OFFSET('Hygiene Data'!$G$13,0,10*ROW('Hygiene Data'!G130)))</f>
        <v/>
      </c>
      <c r="EA136" s="277" t="str">
        <f ca="true">+IF(OFFSET('Hygiene Data'!$H$11,0,10*ROW('Hygiene Data'!H130))="","",OFFSET('Hygiene Data'!$H$11,0,10*ROW('Hygiene Data'!H130)))</f>
        <v/>
      </c>
      <c r="EB136" s="277" t="str">
        <f ca="true">+IF(OFFSET('Hygiene Data'!$H$12,0,10*ROW('Hygiene Data'!H130))="","",OFFSET('Hygiene Data'!$H$12,0,10*ROW('Hygiene Data'!H130)))</f>
        <v/>
      </c>
      <c r="EC136" s="277" t="str">
        <f ca="true">+IF(OFFSET('Hygiene Data'!$H$13,0,10*ROW('Hygiene Data'!H130))="","",OFFSET('Hygiene Data'!$H$13,0,10*ROW('Hygiene Data'!H130)))</f>
        <v/>
      </c>
      <c r="ED136" s="277" t="str">
        <f ca="true">+IF(OFFSET('Hygiene Data'!$I$11,0,10*ROW('Hygiene Data'!I130))="","",OFFSET('Hygiene Data'!$I$11,0,10*ROW('Hygiene Data'!I130)))</f>
        <v/>
      </c>
      <c r="EE136" s="277" t="str">
        <f ca="true">+IF(OFFSET('Hygiene Data'!$I$12,0,10*ROW('Hygiene Data'!I130))="","",OFFSET('Hygiene Data'!$I$12,0,10*ROW('Hygiene Data'!I130)))</f>
        <v/>
      </c>
      <c r="EF136" s="277"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3"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7"/>
      <c r="BS137" s="277" t="str">
        <f ca="true">+IF(OFFSET('Water Data'!$D$27,0,10*ROW('Water Data'!D131))="","",OFFSET('Water Data'!$D$27,0,10*ROW('Water Data'!D131)))</f>
        <v/>
      </c>
      <c r="BT137" s="277" t="str">
        <f ca="true">+IF(OFFSET('Water Data'!$D$28,0,10*ROW('Water Data'!D131))="","",OFFSET('Water Data'!$D$28,0,10*ROW('Water Data'!D131)))</f>
        <v/>
      </c>
      <c r="BU137" s="277" t="str">
        <f ca="true">+IF(OFFSET('Water Data'!$D$29,0,10*ROW('Water Data'!D131))="","",OFFSET('Water Data'!$D$29,0,10*ROW('Water Data'!D131)))</f>
        <v/>
      </c>
      <c r="BV137" s="277" t="str">
        <f ca="true">+IF(OFFSET('Water Data'!$E$27,0,10*ROW('Water Data'!E131))="","",OFFSET('Water Data'!$E$27,0,10*ROW('Water Data'!E131)))</f>
        <v/>
      </c>
      <c r="BW137" s="277" t="str">
        <f ca="true">+IF(OFFSET('Water Data'!$E$28,0,10*ROW('Water Data'!E131))="","",OFFSET('Water Data'!$E$28,0,10*ROW('Water Data'!E131)))</f>
        <v/>
      </c>
      <c r="BX137" s="277" t="str">
        <f ca="true">+IF(OFFSET('Water Data'!$E$29,0,10*ROW('Water Data'!E131))="","",OFFSET('Water Data'!$E$29,0,10*ROW('Water Data'!E131)))</f>
        <v/>
      </c>
      <c r="BY137" s="277" t="str">
        <f ca="true">+IF(OFFSET('Water Data'!$F$27,0,10*ROW('Water Data'!F131))="","",OFFSET('Water Data'!$F$27,0,10*ROW('Water Data'!F131)))</f>
        <v/>
      </c>
      <c r="BZ137" s="277" t="str">
        <f ca="true">+IF(OFFSET('Water Data'!$F$28,0,10*ROW('Water Data'!F131))="","",OFFSET('Water Data'!$F$28,0,10*ROW('Water Data'!F131)))</f>
        <v/>
      </c>
      <c r="CA137" s="277" t="str">
        <f ca="true">+IF(OFFSET('Water Data'!$F$29,0,10*ROW('Water Data'!F131))="","",OFFSET('Water Data'!$F$29,0,10*ROW('Water Data'!F131)))</f>
        <v/>
      </c>
      <c r="CB137" s="277" t="str">
        <f ca="true">+IF(OFFSET('Water Data'!$G$27,0,10*ROW('Water Data'!G131))="","",OFFSET('Water Data'!$G$27,0,10*ROW('Water Data'!G131)))</f>
        <v/>
      </c>
      <c r="CC137" s="277" t="str">
        <f ca="true">+IF(OFFSET('Water Data'!$G$28,0,10*ROW('Water Data'!G131))="","",OFFSET('Water Data'!$G$28,0,10*ROW('Water Data'!G131)))</f>
        <v/>
      </c>
      <c r="CD137" s="277" t="str">
        <f ca="true">+IF(OFFSET('Water Data'!$G$29,0,10*ROW('Water Data'!G131))="","",OFFSET('Water Data'!$G$29,0,10*ROW('Water Data'!G131)))</f>
        <v/>
      </c>
      <c r="CE137" s="277" t="str">
        <f ca="true">+IF(OFFSET('Water Data'!$H$27,0,10*ROW('Water Data'!H131))="","",OFFSET('Water Data'!$H$27,0,10*ROW('Water Data'!H131)))</f>
        <v/>
      </c>
      <c r="CF137" s="277" t="str">
        <f ca="true">+IF(OFFSET('Water Data'!$H$28,0,10*ROW('Water Data'!H131))="","",OFFSET('Water Data'!$H$28,0,10*ROW('Water Data'!H131)))</f>
        <v/>
      </c>
      <c r="CG137" s="277" t="str">
        <f ca="true">+IF(OFFSET('Water Data'!$H$29,0,10*ROW('Water Data'!H131))="","",OFFSET('Water Data'!$H$29,0,10*ROW('Water Data'!H131)))</f>
        <v/>
      </c>
      <c r="CH137" s="277" t="str">
        <f ca="true">+IF(OFFSET('Water Data'!$I$27,0,10*ROW('Water Data'!I131))="","",OFFSET('Water Data'!$I$27,0,10*ROW('Water Data'!I131)))</f>
        <v/>
      </c>
      <c r="CI137" s="277" t="str">
        <f ca="true">+IF(OFFSET('Water Data'!$I$28,0,10*ROW('Water Data'!I131))="","",OFFSET('Water Data'!$I$28,0,10*ROW('Water Data'!I131)))</f>
        <v/>
      </c>
      <c r="CJ137" s="277" t="str">
        <f ca="true">+IF(OFFSET('Water Data'!$I$29,0,10*ROW('Water Data'!I131))="","",OFFSET('Water Data'!$I$29,0,10*ROW('Water Data'!I131)))</f>
        <v/>
      </c>
      <c r="CK137" s="277" t="str">
        <f ca="true">+IF(OFFSET('Sanitation Data'!$D$28,0,10*ROW('Sanitation Data'!D131))="","",OFFSET('Sanitation Data'!$D$28,0,10*ROW('Sanitation Data'!D131)))</f>
        <v/>
      </c>
      <c r="CL137" s="277" t="str">
        <f ca="true">+IF(OFFSET('Sanitation Data'!$D$29,0,10*ROW('Sanitation Data'!D131))="","",OFFSET('Sanitation Data'!$D$29,0,10*ROW('Sanitation Data'!D131)))</f>
        <v/>
      </c>
      <c r="CM137" s="277" t="str">
        <f ca="true">+IF(OFFSET('Sanitation Data'!$D$30,0,10*ROW('Sanitation Data'!D131))="","",OFFSET('Sanitation Data'!$D$30,0,10*ROW('Sanitation Data'!D131)))</f>
        <v/>
      </c>
      <c r="CN137" s="277" t="str">
        <f ca="true">+IF(OFFSET('Sanitation Data'!$D$31,0,10*ROW('Sanitation Data'!D131))="","",OFFSET('Sanitation Data'!$D$31,0,10*ROW('Sanitation Data'!D131)))</f>
        <v/>
      </c>
      <c r="CO137" s="277" t="str">
        <f ca="true">+IF(OFFSET('Sanitation Data'!$D$32,0,10*ROW('Sanitation Data'!D131))="","",OFFSET('Sanitation Data'!$D$32,0,10*ROW('Sanitation Data'!D131)))</f>
        <v/>
      </c>
      <c r="CP137" s="277" t="str">
        <f ca="true">+IF(OFFSET('Sanitation Data'!$E$28,0,10*ROW('Sanitation Data'!E131))="","",OFFSET('Sanitation Data'!$E$28,0,10*ROW('Sanitation Data'!E131)))</f>
        <v/>
      </c>
      <c r="CQ137" s="277" t="str">
        <f ca="true">+IF(OFFSET('Sanitation Data'!$E$29,0,10*ROW('Sanitation Data'!E131))="","",OFFSET('Sanitation Data'!$E$29,0,10*ROW('Sanitation Data'!E131)))</f>
        <v/>
      </c>
      <c r="CR137" s="277" t="str">
        <f ca="true">+IF(OFFSET('Sanitation Data'!$E$30,0,10*ROW('Sanitation Data'!E131))="","",OFFSET('Sanitation Data'!$E$30,0,10*ROW('Sanitation Data'!E131)))</f>
        <v/>
      </c>
      <c r="CS137" s="277" t="str">
        <f ca="true">+IF(OFFSET('Sanitation Data'!$E$31,0,10*ROW('Sanitation Data'!E131))="","",OFFSET('Sanitation Data'!$E$31,0,10*ROW('Sanitation Data'!E131)))</f>
        <v/>
      </c>
      <c r="CT137" s="277" t="str">
        <f ca="true">+IF(OFFSET('Sanitation Data'!$E$32,0,10*ROW('Sanitation Data'!E131))="","",OFFSET('Sanitation Data'!$E$32,0,10*ROW('Sanitation Data'!E131)))</f>
        <v/>
      </c>
      <c r="CU137" s="277" t="str">
        <f ca="true">+IF(OFFSET('Sanitation Data'!$F$28,0,10*ROW('Sanitation Data'!F131))="","",OFFSET('Sanitation Data'!$F$28,0,10*ROW('Sanitation Data'!F131)))</f>
        <v/>
      </c>
      <c r="CV137" s="277" t="str">
        <f ca="true">+IF(OFFSET('Sanitation Data'!$F$29,0,10*ROW('Sanitation Data'!F131))="","",OFFSET('Sanitation Data'!$F$29,0,10*ROW('Sanitation Data'!F131)))</f>
        <v/>
      </c>
      <c r="CW137" s="277" t="str">
        <f ca="true">+IF(OFFSET('Sanitation Data'!$F$30,0,10*ROW('Sanitation Data'!F131))="","",OFFSET('Sanitation Data'!$F$30,0,10*ROW('Sanitation Data'!F131)))</f>
        <v/>
      </c>
      <c r="CX137" s="277" t="str">
        <f ca="true">+IF(OFFSET('Sanitation Data'!$F$31,0,10*ROW('Sanitation Data'!F131))="","",OFFSET('Sanitation Data'!$F$31,0,10*ROW('Sanitation Data'!F131)))</f>
        <v/>
      </c>
      <c r="CY137" s="277" t="str">
        <f ca="true">+IF(OFFSET('Sanitation Data'!$F$32,0,10*ROW('Sanitation Data'!F131))="","",OFFSET('Sanitation Data'!$F$32,0,10*ROW('Sanitation Data'!F131)))</f>
        <v/>
      </c>
      <c r="CZ137" s="277" t="str">
        <f ca="true">+IF(OFFSET('Sanitation Data'!$G$28,0,10*ROW('Sanitation Data'!G131))="","",OFFSET('Sanitation Data'!$G$28,0,10*ROW('Sanitation Data'!G131)))</f>
        <v/>
      </c>
      <c r="DA137" s="277" t="str">
        <f ca="true">+IF(OFFSET('Sanitation Data'!$G$29,0,10*ROW('Sanitation Data'!G131))="","",OFFSET('Sanitation Data'!$G$29,0,10*ROW('Sanitation Data'!G131)))</f>
        <v/>
      </c>
      <c r="DB137" s="277" t="str">
        <f ca="true">+IF(OFFSET('Sanitation Data'!$G$30,0,10*ROW('Sanitation Data'!G131))="","",OFFSET('Sanitation Data'!$G$30,0,10*ROW('Sanitation Data'!G131)))</f>
        <v/>
      </c>
      <c r="DC137" s="277" t="str">
        <f ca="true">+IF(OFFSET('Sanitation Data'!$G$31,0,10*ROW('Sanitation Data'!G131))="","",OFFSET('Sanitation Data'!$G$31,0,10*ROW('Sanitation Data'!G131)))</f>
        <v/>
      </c>
      <c r="DD137" s="277" t="str">
        <f ca="true">+IF(OFFSET('Sanitation Data'!$G$32,0,10*ROW('Sanitation Data'!G131))="","",OFFSET('Sanitation Data'!$G$32,0,10*ROW('Sanitation Data'!G131)))</f>
        <v/>
      </c>
      <c r="DE137" s="277" t="str">
        <f ca="true">+IF(OFFSET('Sanitation Data'!$H$28,0,10*ROW('Sanitation Data'!H131))="","",OFFSET('Sanitation Data'!$H$28,0,10*ROW('Sanitation Data'!H131)))</f>
        <v/>
      </c>
      <c r="DF137" s="277" t="str">
        <f ca="true">+IF(OFFSET('Sanitation Data'!$H$29,0,10*ROW('Sanitation Data'!H131))="","",OFFSET('Sanitation Data'!$H$29,0,10*ROW('Sanitation Data'!H131)))</f>
        <v/>
      </c>
      <c r="DG137" s="277" t="str">
        <f ca="true">+IF(OFFSET('Sanitation Data'!$H$30,0,10*ROW('Sanitation Data'!H131))="","",OFFSET('Sanitation Data'!$H$30,0,10*ROW('Sanitation Data'!H131)))</f>
        <v/>
      </c>
      <c r="DH137" s="277" t="str">
        <f ca="true">+IF(OFFSET('Sanitation Data'!$H$31,0,10*ROW('Sanitation Data'!H131))="","",OFFSET('Sanitation Data'!$H$31,0,10*ROW('Sanitation Data'!H131)))</f>
        <v/>
      </c>
      <c r="DI137" s="277" t="str">
        <f ca="true">+IF(OFFSET('Sanitation Data'!$H$32,0,10*ROW('Sanitation Data'!H131))="","",OFFSET('Sanitation Data'!$H$32,0,10*ROW('Sanitation Data'!H131)))</f>
        <v/>
      </c>
      <c r="DJ137" s="277" t="str">
        <f ca="true">+IF(OFFSET('Sanitation Data'!$I$28,0,10*ROW('Sanitation Data'!I131))="","",OFFSET('Sanitation Data'!$I$28,0,10*ROW('Sanitation Data'!I131)))</f>
        <v/>
      </c>
      <c r="DK137" s="277" t="str">
        <f ca="true">+IF(OFFSET('Sanitation Data'!$I$29,0,10*ROW('Sanitation Data'!I131))="","",OFFSET('Sanitation Data'!$I$29,0,10*ROW('Sanitation Data'!I131)))</f>
        <v/>
      </c>
      <c r="DL137" s="277" t="str">
        <f ca="true">+IF(OFFSET('Sanitation Data'!$I$30,0,10*ROW('Sanitation Data'!I131))="","",OFFSET('Sanitation Data'!$I$30,0,10*ROW('Sanitation Data'!I131)))</f>
        <v/>
      </c>
      <c r="DM137" s="277" t="str">
        <f ca="true">+IF(OFFSET('Sanitation Data'!$I$31,0,10*ROW('Sanitation Data'!I131))="","",OFFSET('Sanitation Data'!$I$31,0,10*ROW('Sanitation Data'!I131)))</f>
        <v/>
      </c>
      <c r="DN137" s="277" t="str">
        <f ca="true">+IF(OFFSET('Sanitation Data'!$I$32,0,10*ROW('Sanitation Data'!I131))="","",OFFSET('Sanitation Data'!$I$32,0,10*ROW('Sanitation Data'!I131)))</f>
        <v/>
      </c>
      <c r="DO137" s="277" t="str">
        <f ca="true">+IF(OFFSET('Hygiene Data'!$D$11,0,10*ROW('Hygiene Data'!D131))="","",OFFSET('Hygiene Data'!$D$11,0,10*ROW('Hygiene Data'!D131)))</f>
        <v/>
      </c>
      <c r="DP137" s="277" t="str">
        <f ca="true">+IF(OFFSET('Hygiene Data'!$D$12,0,10*ROW('Hygiene Data'!D131))="","",OFFSET('Hygiene Data'!$D$12,0,10*ROW('Hygiene Data'!D131)))</f>
        <v/>
      </c>
      <c r="DQ137" s="277" t="str">
        <f ca="true">+IF(OFFSET('Hygiene Data'!$D$13,0,10*ROW('Hygiene Data'!D131))="","",OFFSET('Hygiene Data'!$D$13,0,10*ROW('Hygiene Data'!D131)))</f>
        <v/>
      </c>
      <c r="DR137" s="277" t="str">
        <f ca="true">+IF(OFFSET('Hygiene Data'!$E$11,0,10*ROW('Hygiene Data'!E131))="","",OFFSET('Hygiene Data'!$E$11,0,10*ROW('Hygiene Data'!E131)))</f>
        <v/>
      </c>
      <c r="DS137" s="277" t="str">
        <f ca="true">+IF(OFFSET('Hygiene Data'!$E$12,0,10*ROW('Hygiene Data'!E131))="","",OFFSET('Hygiene Data'!$E$12,0,10*ROW('Hygiene Data'!E131)))</f>
        <v/>
      </c>
      <c r="DT137" s="277" t="str">
        <f ca="true">+IF(OFFSET('Hygiene Data'!$E$13,0,10*ROW('Hygiene Data'!E131))="","",OFFSET('Hygiene Data'!$E$13,0,10*ROW('Hygiene Data'!E131)))</f>
        <v/>
      </c>
      <c r="DU137" s="277" t="str">
        <f ca="true">+IF(OFFSET('Hygiene Data'!$F$11,0,10*ROW('Hygiene Data'!F131))="","",OFFSET('Hygiene Data'!$F$11,0,10*ROW('Hygiene Data'!F131)))</f>
        <v/>
      </c>
      <c r="DV137" s="277" t="str">
        <f ca="true">+IF(OFFSET('Hygiene Data'!$F$12,0,10*ROW('Hygiene Data'!F131))="","",OFFSET('Hygiene Data'!$F$12,0,10*ROW('Hygiene Data'!F131)))</f>
        <v/>
      </c>
      <c r="DW137" s="277" t="str">
        <f ca="true">+IF(OFFSET('Hygiene Data'!$F$13,0,10*ROW('Hygiene Data'!F131))="","",OFFSET('Hygiene Data'!$F$13,0,10*ROW('Hygiene Data'!F131)))</f>
        <v/>
      </c>
      <c r="DX137" s="277" t="str">
        <f ca="true">+IF(OFFSET('Hygiene Data'!$G$11,0,10*ROW('Hygiene Data'!G131))="","",OFFSET('Hygiene Data'!$G$11,0,10*ROW('Hygiene Data'!G131)))</f>
        <v/>
      </c>
      <c r="DY137" s="277" t="str">
        <f ca="true">+IF(OFFSET('Hygiene Data'!$G$12,0,10*ROW('Hygiene Data'!G131))="","",OFFSET('Hygiene Data'!$G$12,0,10*ROW('Hygiene Data'!G131)))</f>
        <v/>
      </c>
      <c r="DZ137" s="277" t="str">
        <f ca="true">+IF(OFFSET('Hygiene Data'!$G$13,0,10*ROW('Hygiene Data'!G131))="","",OFFSET('Hygiene Data'!$G$13,0,10*ROW('Hygiene Data'!G131)))</f>
        <v/>
      </c>
      <c r="EA137" s="277" t="str">
        <f ca="true">+IF(OFFSET('Hygiene Data'!$H$11,0,10*ROW('Hygiene Data'!H131))="","",OFFSET('Hygiene Data'!$H$11,0,10*ROW('Hygiene Data'!H131)))</f>
        <v/>
      </c>
      <c r="EB137" s="277" t="str">
        <f ca="true">+IF(OFFSET('Hygiene Data'!$H$12,0,10*ROW('Hygiene Data'!H131))="","",OFFSET('Hygiene Data'!$H$12,0,10*ROW('Hygiene Data'!H131)))</f>
        <v/>
      </c>
      <c r="EC137" s="277" t="str">
        <f ca="true">+IF(OFFSET('Hygiene Data'!$H$13,0,10*ROW('Hygiene Data'!H131))="","",OFFSET('Hygiene Data'!$H$13,0,10*ROW('Hygiene Data'!H131)))</f>
        <v/>
      </c>
      <c r="ED137" s="277" t="str">
        <f ca="true">+IF(OFFSET('Hygiene Data'!$I$11,0,10*ROW('Hygiene Data'!I131))="","",OFFSET('Hygiene Data'!$I$11,0,10*ROW('Hygiene Data'!I131)))</f>
        <v/>
      </c>
      <c r="EE137" s="277" t="str">
        <f ca="true">+IF(OFFSET('Hygiene Data'!$I$12,0,10*ROW('Hygiene Data'!I131))="","",OFFSET('Hygiene Data'!$I$12,0,10*ROW('Hygiene Data'!I131)))</f>
        <v/>
      </c>
      <c r="EF137" s="277"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3"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7"/>
      <c r="BS138" s="277" t="str">
        <f ca="true">+IF(OFFSET('Water Data'!$D$27,0,10*ROW('Water Data'!D132))="","",OFFSET('Water Data'!$D$27,0,10*ROW('Water Data'!D132)))</f>
        <v/>
      </c>
      <c r="BT138" s="277" t="str">
        <f ca="true">+IF(OFFSET('Water Data'!$D$28,0,10*ROW('Water Data'!D132))="","",OFFSET('Water Data'!$D$28,0,10*ROW('Water Data'!D132)))</f>
        <v/>
      </c>
      <c r="BU138" s="277" t="str">
        <f ca="true">+IF(OFFSET('Water Data'!$D$29,0,10*ROW('Water Data'!D132))="","",OFFSET('Water Data'!$D$29,0,10*ROW('Water Data'!D132)))</f>
        <v/>
      </c>
      <c r="BV138" s="277" t="str">
        <f ca="true">+IF(OFFSET('Water Data'!$E$27,0,10*ROW('Water Data'!E132))="","",OFFSET('Water Data'!$E$27,0,10*ROW('Water Data'!E132)))</f>
        <v/>
      </c>
      <c r="BW138" s="277" t="str">
        <f ca="true">+IF(OFFSET('Water Data'!$E$28,0,10*ROW('Water Data'!E132))="","",OFFSET('Water Data'!$E$28,0,10*ROW('Water Data'!E132)))</f>
        <v/>
      </c>
      <c r="BX138" s="277" t="str">
        <f ca="true">+IF(OFFSET('Water Data'!$E$29,0,10*ROW('Water Data'!E132))="","",OFFSET('Water Data'!$E$29,0,10*ROW('Water Data'!E132)))</f>
        <v/>
      </c>
      <c r="BY138" s="277" t="str">
        <f ca="true">+IF(OFFSET('Water Data'!$F$27,0,10*ROW('Water Data'!F132))="","",OFFSET('Water Data'!$F$27,0,10*ROW('Water Data'!F132)))</f>
        <v/>
      </c>
      <c r="BZ138" s="277" t="str">
        <f ca="true">+IF(OFFSET('Water Data'!$F$28,0,10*ROW('Water Data'!F132))="","",OFFSET('Water Data'!$F$28,0,10*ROW('Water Data'!F132)))</f>
        <v/>
      </c>
      <c r="CA138" s="277" t="str">
        <f ca="true">+IF(OFFSET('Water Data'!$F$29,0,10*ROW('Water Data'!F132))="","",OFFSET('Water Data'!$F$29,0,10*ROW('Water Data'!F132)))</f>
        <v/>
      </c>
      <c r="CB138" s="277" t="str">
        <f ca="true">+IF(OFFSET('Water Data'!$G$27,0,10*ROW('Water Data'!G132))="","",OFFSET('Water Data'!$G$27,0,10*ROW('Water Data'!G132)))</f>
        <v/>
      </c>
      <c r="CC138" s="277" t="str">
        <f ca="true">+IF(OFFSET('Water Data'!$G$28,0,10*ROW('Water Data'!G132))="","",OFFSET('Water Data'!$G$28,0,10*ROW('Water Data'!G132)))</f>
        <v/>
      </c>
      <c r="CD138" s="277" t="str">
        <f ca="true">+IF(OFFSET('Water Data'!$G$29,0,10*ROW('Water Data'!G132))="","",OFFSET('Water Data'!$G$29,0,10*ROW('Water Data'!G132)))</f>
        <v/>
      </c>
      <c r="CE138" s="277" t="str">
        <f ca="true">+IF(OFFSET('Water Data'!$H$27,0,10*ROW('Water Data'!H132))="","",OFFSET('Water Data'!$H$27,0,10*ROW('Water Data'!H132)))</f>
        <v/>
      </c>
      <c r="CF138" s="277" t="str">
        <f ca="true">+IF(OFFSET('Water Data'!$H$28,0,10*ROW('Water Data'!H132))="","",OFFSET('Water Data'!$H$28,0,10*ROW('Water Data'!H132)))</f>
        <v/>
      </c>
      <c r="CG138" s="277" t="str">
        <f ca="true">+IF(OFFSET('Water Data'!$H$29,0,10*ROW('Water Data'!H132))="","",OFFSET('Water Data'!$H$29,0,10*ROW('Water Data'!H132)))</f>
        <v/>
      </c>
      <c r="CH138" s="277" t="str">
        <f ca="true">+IF(OFFSET('Water Data'!$I$27,0,10*ROW('Water Data'!I132))="","",OFFSET('Water Data'!$I$27,0,10*ROW('Water Data'!I132)))</f>
        <v/>
      </c>
      <c r="CI138" s="277" t="str">
        <f ca="true">+IF(OFFSET('Water Data'!$I$28,0,10*ROW('Water Data'!I132))="","",OFFSET('Water Data'!$I$28,0,10*ROW('Water Data'!I132)))</f>
        <v/>
      </c>
      <c r="CJ138" s="277" t="str">
        <f ca="true">+IF(OFFSET('Water Data'!$I$29,0,10*ROW('Water Data'!I132))="","",OFFSET('Water Data'!$I$29,0,10*ROW('Water Data'!I132)))</f>
        <v/>
      </c>
      <c r="CK138" s="277" t="str">
        <f ca="true">+IF(OFFSET('Sanitation Data'!$D$28,0,10*ROW('Sanitation Data'!D132))="","",OFFSET('Sanitation Data'!$D$28,0,10*ROW('Sanitation Data'!D132)))</f>
        <v/>
      </c>
      <c r="CL138" s="277" t="str">
        <f ca="true">+IF(OFFSET('Sanitation Data'!$D$29,0,10*ROW('Sanitation Data'!D132))="","",OFFSET('Sanitation Data'!$D$29,0,10*ROW('Sanitation Data'!D132)))</f>
        <v/>
      </c>
      <c r="CM138" s="277" t="str">
        <f ca="true">+IF(OFFSET('Sanitation Data'!$D$30,0,10*ROW('Sanitation Data'!D132))="","",OFFSET('Sanitation Data'!$D$30,0,10*ROW('Sanitation Data'!D132)))</f>
        <v/>
      </c>
      <c r="CN138" s="277" t="str">
        <f ca="true">+IF(OFFSET('Sanitation Data'!$D$31,0,10*ROW('Sanitation Data'!D132))="","",OFFSET('Sanitation Data'!$D$31,0,10*ROW('Sanitation Data'!D132)))</f>
        <v/>
      </c>
      <c r="CO138" s="277" t="str">
        <f ca="true">+IF(OFFSET('Sanitation Data'!$D$32,0,10*ROW('Sanitation Data'!D132))="","",OFFSET('Sanitation Data'!$D$32,0,10*ROW('Sanitation Data'!D132)))</f>
        <v/>
      </c>
      <c r="CP138" s="277" t="str">
        <f ca="true">+IF(OFFSET('Sanitation Data'!$E$28,0,10*ROW('Sanitation Data'!E132))="","",OFFSET('Sanitation Data'!$E$28,0,10*ROW('Sanitation Data'!E132)))</f>
        <v/>
      </c>
      <c r="CQ138" s="277" t="str">
        <f ca="true">+IF(OFFSET('Sanitation Data'!$E$29,0,10*ROW('Sanitation Data'!E132))="","",OFFSET('Sanitation Data'!$E$29,0,10*ROW('Sanitation Data'!E132)))</f>
        <v/>
      </c>
      <c r="CR138" s="277" t="str">
        <f ca="true">+IF(OFFSET('Sanitation Data'!$E$30,0,10*ROW('Sanitation Data'!E132))="","",OFFSET('Sanitation Data'!$E$30,0,10*ROW('Sanitation Data'!E132)))</f>
        <v/>
      </c>
      <c r="CS138" s="277" t="str">
        <f ca="true">+IF(OFFSET('Sanitation Data'!$E$31,0,10*ROW('Sanitation Data'!E132))="","",OFFSET('Sanitation Data'!$E$31,0,10*ROW('Sanitation Data'!E132)))</f>
        <v/>
      </c>
      <c r="CT138" s="277" t="str">
        <f ca="true">+IF(OFFSET('Sanitation Data'!$E$32,0,10*ROW('Sanitation Data'!E132))="","",OFFSET('Sanitation Data'!$E$32,0,10*ROW('Sanitation Data'!E132)))</f>
        <v/>
      </c>
      <c r="CU138" s="277" t="str">
        <f ca="true">+IF(OFFSET('Sanitation Data'!$F$28,0,10*ROW('Sanitation Data'!F132))="","",OFFSET('Sanitation Data'!$F$28,0,10*ROW('Sanitation Data'!F132)))</f>
        <v/>
      </c>
      <c r="CV138" s="277" t="str">
        <f ca="true">+IF(OFFSET('Sanitation Data'!$F$29,0,10*ROW('Sanitation Data'!F132))="","",OFFSET('Sanitation Data'!$F$29,0,10*ROW('Sanitation Data'!F132)))</f>
        <v/>
      </c>
      <c r="CW138" s="277" t="str">
        <f ca="true">+IF(OFFSET('Sanitation Data'!$F$30,0,10*ROW('Sanitation Data'!F132))="","",OFFSET('Sanitation Data'!$F$30,0,10*ROW('Sanitation Data'!F132)))</f>
        <v/>
      </c>
      <c r="CX138" s="277" t="str">
        <f ca="true">+IF(OFFSET('Sanitation Data'!$F$31,0,10*ROW('Sanitation Data'!F132))="","",OFFSET('Sanitation Data'!$F$31,0,10*ROW('Sanitation Data'!F132)))</f>
        <v/>
      </c>
      <c r="CY138" s="277" t="str">
        <f ca="true">+IF(OFFSET('Sanitation Data'!$F$32,0,10*ROW('Sanitation Data'!F132))="","",OFFSET('Sanitation Data'!$F$32,0,10*ROW('Sanitation Data'!F132)))</f>
        <v/>
      </c>
      <c r="CZ138" s="277" t="str">
        <f ca="true">+IF(OFFSET('Sanitation Data'!$G$28,0,10*ROW('Sanitation Data'!G132))="","",OFFSET('Sanitation Data'!$G$28,0,10*ROW('Sanitation Data'!G132)))</f>
        <v/>
      </c>
      <c r="DA138" s="277" t="str">
        <f ca="true">+IF(OFFSET('Sanitation Data'!$G$29,0,10*ROW('Sanitation Data'!G132))="","",OFFSET('Sanitation Data'!$G$29,0,10*ROW('Sanitation Data'!G132)))</f>
        <v/>
      </c>
      <c r="DB138" s="277" t="str">
        <f ca="true">+IF(OFFSET('Sanitation Data'!$G$30,0,10*ROW('Sanitation Data'!G132))="","",OFFSET('Sanitation Data'!$G$30,0,10*ROW('Sanitation Data'!G132)))</f>
        <v/>
      </c>
      <c r="DC138" s="277" t="str">
        <f ca="true">+IF(OFFSET('Sanitation Data'!$G$31,0,10*ROW('Sanitation Data'!G132))="","",OFFSET('Sanitation Data'!$G$31,0,10*ROW('Sanitation Data'!G132)))</f>
        <v/>
      </c>
      <c r="DD138" s="277" t="str">
        <f ca="true">+IF(OFFSET('Sanitation Data'!$G$32,0,10*ROW('Sanitation Data'!G132))="","",OFFSET('Sanitation Data'!$G$32,0,10*ROW('Sanitation Data'!G132)))</f>
        <v/>
      </c>
      <c r="DE138" s="277" t="str">
        <f ca="true">+IF(OFFSET('Sanitation Data'!$H$28,0,10*ROW('Sanitation Data'!H132))="","",OFFSET('Sanitation Data'!$H$28,0,10*ROW('Sanitation Data'!H132)))</f>
        <v/>
      </c>
      <c r="DF138" s="277" t="str">
        <f ca="true">+IF(OFFSET('Sanitation Data'!$H$29,0,10*ROW('Sanitation Data'!H132))="","",OFFSET('Sanitation Data'!$H$29,0,10*ROW('Sanitation Data'!H132)))</f>
        <v/>
      </c>
      <c r="DG138" s="277" t="str">
        <f ca="true">+IF(OFFSET('Sanitation Data'!$H$30,0,10*ROW('Sanitation Data'!H132))="","",OFFSET('Sanitation Data'!$H$30,0,10*ROW('Sanitation Data'!H132)))</f>
        <v/>
      </c>
      <c r="DH138" s="277" t="str">
        <f ca="true">+IF(OFFSET('Sanitation Data'!$H$31,0,10*ROW('Sanitation Data'!H132))="","",OFFSET('Sanitation Data'!$H$31,0,10*ROW('Sanitation Data'!H132)))</f>
        <v/>
      </c>
      <c r="DI138" s="277" t="str">
        <f ca="true">+IF(OFFSET('Sanitation Data'!$H$32,0,10*ROW('Sanitation Data'!H132))="","",OFFSET('Sanitation Data'!$H$32,0,10*ROW('Sanitation Data'!H132)))</f>
        <v/>
      </c>
      <c r="DJ138" s="277" t="str">
        <f ca="true">+IF(OFFSET('Sanitation Data'!$I$28,0,10*ROW('Sanitation Data'!I132))="","",OFFSET('Sanitation Data'!$I$28,0,10*ROW('Sanitation Data'!I132)))</f>
        <v/>
      </c>
      <c r="DK138" s="277" t="str">
        <f ca="true">+IF(OFFSET('Sanitation Data'!$I$29,0,10*ROW('Sanitation Data'!I132))="","",OFFSET('Sanitation Data'!$I$29,0,10*ROW('Sanitation Data'!I132)))</f>
        <v/>
      </c>
      <c r="DL138" s="277" t="str">
        <f ca="true">+IF(OFFSET('Sanitation Data'!$I$30,0,10*ROW('Sanitation Data'!I132))="","",OFFSET('Sanitation Data'!$I$30,0,10*ROW('Sanitation Data'!I132)))</f>
        <v/>
      </c>
      <c r="DM138" s="277" t="str">
        <f ca="true">+IF(OFFSET('Sanitation Data'!$I$31,0,10*ROW('Sanitation Data'!I132))="","",OFFSET('Sanitation Data'!$I$31,0,10*ROW('Sanitation Data'!I132)))</f>
        <v/>
      </c>
      <c r="DN138" s="277" t="str">
        <f ca="true">+IF(OFFSET('Sanitation Data'!$I$32,0,10*ROW('Sanitation Data'!I132))="","",OFFSET('Sanitation Data'!$I$32,0,10*ROW('Sanitation Data'!I132)))</f>
        <v/>
      </c>
      <c r="DO138" s="277" t="str">
        <f ca="true">+IF(OFFSET('Hygiene Data'!$D$11,0,10*ROW('Hygiene Data'!D132))="","",OFFSET('Hygiene Data'!$D$11,0,10*ROW('Hygiene Data'!D132)))</f>
        <v/>
      </c>
      <c r="DP138" s="277" t="str">
        <f ca="true">+IF(OFFSET('Hygiene Data'!$D$12,0,10*ROW('Hygiene Data'!D132))="","",OFFSET('Hygiene Data'!$D$12,0,10*ROW('Hygiene Data'!D132)))</f>
        <v/>
      </c>
      <c r="DQ138" s="277" t="str">
        <f ca="true">+IF(OFFSET('Hygiene Data'!$D$13,0,10*ROW('Hygiene Data'!D132))="","",OFFSET('Hygiene Data'!$D$13,0,10*ROW('Hygiene Data'!D132)))</f>
        <v/>
      </c>
      <c r="DR138" s="277" t="str">
        <f ca="true">+IF(OFFSET('Hygiene Data'!$E$11,0,10*ROW('Hygiene Data'!E132))="","",OFFSET('Hygiene Data'!$E$11,0,10*ROW('Hygiene Data'!E132)))</f>
        <v/>
      </c>
      <c r="DS138" s="277" t="str">
        <f ca="true">+IF(OFFSET('Hygiene Data'!$E$12,0,10*ROW('Hygiene Data'!E132))="","",OFFSET('Hygiene Data'!$E$12,0,10*ROW('Hygiene Data'!E132)))</f>
        <v/>
      </c>
      <c r="DT138" s="277" t="str">
        <f ca="true">+IF(OFFSET('Hygiene Data'!$E$13,0,10*ROW('Hygiene Data'!E132))="","",OFFSET('Hygiene Data'!$E$13,0,10*ROW('Hygiene Data'!E132)))</f>
        <v/>
      </c>
      <c r="DU138" s="277" t="str">
        <f ca="true">+IF(OFFSET('Hygiene Data'!$F$11,0,10*ROW('Hygiene Data'!F132))="","",OFFSET('Hygiene Data'!$F$11,0,10*ROW('Hygiene Data'!F132)))</f>
        <v/>
      </c>
      <c r="DV138" s="277" t="str">
        <f ca="true">+IF(OFFSET('Hygiene Data'!$F$12,0,10*ROW('Hygiene Data'!F132))="","",OFFSET('Hygiene Data'!$F$12,0,10*ROW('Hygiene Data'!F132)))</f>
        <v/>
      </c>
      <c r="DW138" s="277" t="str">
        <f ca="true">+IF(OFFSET('Hygiene Data'!$F$13,0,10*ROW('Hygiene Data'!F132))="","",OFFSET('Hygiene Data'!$F$13,0,10*ROW('Hygiene Data'!F132)))</f>
        <v/>
      </c>
      <c r="DX138" s="277" t="str">
        <f ca="true">+IF(OFFSET('Hygiene Data'!$G$11,0,10*ROW('Hygiene Data'!G132))="","",OFFSET('Hygiene Data'!$G$11,0,10*ROW('Hygiene Data'!G132)))</f>
        <v/>
      </c>
      <c r="DY138" s="277" t="str">
        <f ca="true">+IF(OFFSET('Hygiene Data'!$G$12,0,10*ROW('Hygiene Data'!G132))="","",OFFSET('Hygiene Data'!$G$12,0,10*ROW('Hygiene Data'!G132)))</f>
        <v/>
      </c>
      <c r="DZ138" s="277" t="str">
        <f ca="true">+IF(OFFSET('Hygiene Data'!$G$13,0,10*ROW('Hygiene Data'!G132))="","",OFFSET('Hygiene Data'!$G$13,0,10*ROW('Hygiene Data'!G132)))</f>
        <v/>
      </c>
      <c r="EA138" s="277" t="str">
        <f ca="true">+IF(OFFSET('Hygiene Data'!$H$11,0,10*ROW('Hygiene Data'!H132))="","",OFFSET('Hygiene Data'!$H$11,0,10*ROW('Hygiene Data'!H132)))</f>
        <v/>
      </c>
      <c r="EB138" s="277" t="str">
        <f ca="true">+IF(OFFSET('Hygiene Data'!$H$12,0,10*ROW('Hygiene Data'!H132))="","",OFFSET('Hygiene Data'!$H$12,0,10*ROW('Hygiene Data'!H132)))</f>
        <v/>
      </c>
      <c r="EC138" s="277" t="str">
        <f ca="true">+IF(OFFSET('Hygiene Data'!$H$13,0,10*ROW('Hygiene Data'!H132))="","",OFFSET('Hygiene Data'!$H$13,0,10*ROW('Hygiene Data'!H132)))</f>
        <v/>
      </c>
      <c r="ED138" s="277" t="str">
        <f ca="true">+IF(OFFSET('Hygiene Data'!$I$11,0,10*ROW('Hygiene Data'!I132))="","",OFFSET('Hygiene Data'!$I$11,0,10*ROW('Hygiene Data'!I132)))</f>
        <v/>
      </c>
      <c r="EE138" s="277" t="str">
        <f ca="true">+IF(OFFSET('Hygiene Data'!$I$12,0,10*ROW('Hygiene Data'!I132))="","",OFFSET('Hygiene Data'!$I$12,0,10*ROW('Hygiene Data'!I132)))</f>
        <v/>
      </c>
      <c r="EF138" s="277"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3"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7"/>
      <c r="BS139" s="277" t="str">
        <f ca="true">+IF(OFFSET('Water Data'!$D$27,0,10*ROW('Water Data'!D133))="","",OFFSET('Water Data'!$D$27,0,10*ROW('Water Data'!D133)))</f>
        <v/>
      </c>
      <c r="BT139" s="277" t="str">
        <f ca="true">+IF(OFFSET('Water Data'!$D$28,0,10*ROW('Water Data'!D133))="","",OFFSET('Water Data'!$D$28,0,10*ROW('Water Data'!D133)))</f>
        <v/>
      </c>
      <c r="BU139" s="277" t="str">
        <f ca="true">+IF(OFFSET('Water Data'!$D$29,0,10*ROW('Water Data'!D133))="","",OFFSET('Water Data'!$D$29,0,10*ROW('Water Data'!D133)))</f>
        <v/>
      </c>
      <c r="BV139" s="277" t="str">
        <f ca="true">+IF(OFFSET('Water Data'!$E$27,0,10*ROW('Water Data'!E133))="","",OFFSET('Water Data'!$E$27,0,10*ROW('Water Data'!E133)))</f>
        <v/>
      </c>
      <c r="BW139" s="277" t="str">
        <f ca="true">+IF(OFFSET('Water Data'!$E$28,0,10*ROW('Water Data'!E133))="","",OFFSET('Water Data'!$E$28,0,10*ROW('Water Data'!E133)))</f>
        <v/>
      </c>
      <c r="BX139" s="277" t="str">
        <f ca="true">+IF(OFFSET('Water Data'!$E$29,0,10*ROW('Water Data'!E133))="","",OFFSET('Water Data'!$E$29,0,10*ROW('Water Data'!E133)))</f>
        <v/>
      </c>
      <c r="BY139" s="277" t="str">
        <f ca="true">+IF(OFFSET('Water Data'!$F$27,0,10*ROW('Water Data'!F133))="","",OFFSET('Water Data'!$F$27,0,10*ROW('Water Data'!F133)))</f>
        <v/>
      </c>
      <c r="BZ139" s="277" t="str">
        <f ca="true">+IF(OFFSET('Water Data'!$F$28,0,10*ROW('Water Data'!F133))="","",OFFSET('Water Data'!$F$28,0,10*ROW('Water Data'!F133)))</f>
        <v/>
      </c>
      <c r="CA139" s="277" t="str">
        <f ca="true">+IF(OFFSET('Water Data'!$F$29,0,10*ROW('Water Data'!F133))="","",OFFSET('Water Data'!$F$29,0,10*ROW('Water Data'!F133)))</f>
        <v/>
      </c>
      <c r="CB139" s="277" t="str">
        <f ca="true">+IF(OFFSET('Water Data'!$G$27,0,10*ROW('Water Data'!G133))="","",OFFSET('Water Data'!$G$27,0,10*ROW('Water Data'!G133)))</f>
        <v/>
      </c>
      <c r="CC139" s="277" t="str">
        <f ca="true">+IF(OFFSET('Water Data'!$G$28,0,10*ROW('Water Data'!G133))="","",OFFSET('Water Data'!$G$28,0,10*ROW('Water Data'!G133)))</f>
        <v/>
      </c>
      <c r="CD139" s="277" t="str">
        <f ca="true">+IF(OFFSET('Water Data'!$G$29,0,10*ROW('Water Data'!G133))="","",OFFSET('Water Data'!$G$29,0,10*ROW('Water Data'!G133)))</f>
        <v/>
      </c>
      <c r="CE139" s="277" t="str">
        <f ca="true">+IF(OFFSET('Water Data'!$H$27,0,10*ROW('Water Data'!H133))="","",OFFSET('Water Data'!$H$27,0,10*ROW('Water Data'!H133)))</f>
        <v/>
      </c>
      <c r="CF139" s="277" t="str">
        <f ca="true">+IF(OFFSET('Water Data'!$H$28,0,10*ROW('Water Data'!H133))="","",OFFSET('Water Data'!$H$28,0,10*ROW('Water Data'!H133)))</f>
        <v/>
      </c>
      <c r="CG139" s="277" t="str">
        <f ca="true">+IF(OFFSET('Water Data'!$H$29,0,10*ROW('Water Data'!H133))="","",OFFSET('Water Data'!$H$29,0,10*ROW('Water Data'!H133)))</f>
        <v/>
      </c>
      <c r="CH139" s="277" t="str">
        <f ca="true">+IF(OFFSET('Water Data'!$I$27,0,10*ROW('Water Data'!I133))="","",OFFSET('Water Data'!$I$27,0,10*ROW('Water Data'!I133)))</f>
        <v/>
      </c>
      <c r="CI139" s="277" t="str">
        <f ca="true">+IF(OFFSET('Water Data'!$I$28,0,10*ROW('Water Data'!I133))="","",OFFSET('Water Data'!$I$28,0,10*ROW('Water Data'!I133)))</f>
        <v/>
      </c>
      <c r="CJ139" s="277" t="str">
        <f ca="true">+IF(OFFSET('Water Data'!$I$29,0,10*ROW('Water Data'!I133))="","",OFFSET('Water Data'!$I$29,0,10*ROW('Water Data'!I133)))</f>
        <v/>
      </c>
      <c r="CK139" s="277" t="str">
        <f ca="true">+IF(OFFSET('Sanitation Data'!$D$28,0,10*ROW('Sanitation Data'!D133))="","",OFFSET('Sanitation Data'!$D$28,0,10*ROW('Sanitation Data'!D133)))</f>
        <v/>
      </c>
      <c r="CL139" s="277" t="str">
        <f ca="true">+IF(OFFSET('Sanitation Data'!$D$29,0,10*ROW('Sanitation Data'!D133))="","",OFFSET('Sanitation Data'!$D$29,0,10*ROW('Sanitation Data'!D133)))</f>
        <v/>
      </c>
      <c r="CM139" s="277" t="str">
        <f ca="true">+IF(OFFSET('Sanitation Data'!$D$30,0,10*ROW('Sanitation Data'!D133))="","",OFFSET('Sanitation Data'!$D$30,0,10*ROW('Sanitation Data'!D133)))</f>
        <v/>
      </c>
      <c r="CN139" s="277" t="str">
        <f ca="true">+IF(OFFSET('Sanitation Data'!$D$31,0,10*ROW('Sanitation Data'!D133))="","",OFFSET('Sanitation Data'!$D$31,0,10*ROW('Sanitation Data'!D133)))</f>
        <v/>
      </c>
      <c r="CO139" s="277" t="str">
        <f ca="true">+IF(OFFSET('Sanitation Data'!$D$32,0,10*ROW('Sanitation Data'!D133))="","",OFFSET('Sanitation Data'!$D$32,0,10*ROW('Sanitation Data'!D133)))</f>
        <v/>
      </c>
      <c r="CP139" s="277" t="str">
        <f ca="true">+IF(OFFSET('Sanitation Data'!$E$28,0,10*ROW('Sanitation Data'!E133))="","",OFFSET('Sanitation Data'!$E$28,0,10*ROW('Sanitation Data'!E133)))</f>
        <v/>
      </c>
      <c r="CQ139" s="277" t="str">
        <f ca="true">+IF(OFFSET('Sanitation Data'!$E$29,0,10*ROW('Sanitation Data'!E133))="","",OFFSET('Sanitation Data'!$E$29,0,10*ROW('Sanitation Data'!E133)))</f>
        <v/>
      </c>
      <c r="CR139" s="277" t="str">
        <f ca="true">+IF(OFFSET('Sanitation Data'!$E$30,0,10*ROW('Sanitation Data'!E133))="","",OFFSET('Sanitation Data'!$E$30,0,10*ROW('Sanitation Data'!E133)))</f>
        <v/>
      </c>
      <c r="CS139" s="277" t="str">
        <f ca="true">+IF(OFFSET('Sanitation Data'!$E$31,0,10*ROW('Sanitation Data'!E133))="","",OFFSET('Sanitation Data'!$E$31,0,10*ROW('Sanitation Data'!E133)))</f>
        <v/>
      </c>
      <c r="CT139" s="277" t="str">
        <f ca="true">+IF(OFFSET('Sanitation Data'!$E$32,0,10*ROW('Sanitation Data'!E133))="","",OFFSET('Sanitation Data'!$E$32,0,10*ROW('Sanitation Data'!E133)))</f>
        <v/>
      </c>
      <c r="CU139" s="277" t="str">
        <f ca="true">+IF(OFFSET('Sanitation Data'!$F$28,0,10*ROW('Sanitation Data'!F133))="","",OFFSET('Sanitation Data'!$F$28,0,10*ROW('Sanitation Data'!F133)))</f>
        <v/>
      </c>
      <c r="CV139" s="277" t="str">
        <f ca="true">+IF(OFFSET('Sanitation Data'!$F$29,0,10*ROW('Sanitation Data'!F133))="","",OFFSET('Sanitation Data'!$F$29,0,10*ROW('Sanitation Data'!F133)))</f>
        <v/>
      </c>
      <c r="CW139" s="277" t="str">
        <f ca="true">+IF(OFFSET('Sanitation Data'!$F$30,0,10*ROW('Sanitation Data'!F133))="","",OFFSET('Sanitation Data'!$F$30,0,10*ROW('Sanitation Data'!F133)))</f>
        <v/>
      </c>
      <c r="CX139" s="277" t="str">
        <f ca="true">+IF(OFFSET('Sanitation Data'!$F$31,0,10*ROW('Sanitation Data'!F133))="","",OFFSET('Sanitation Data'!$F$31,0,10*ROW('Sanitation Data'!F133)))</f>
        <v/>
      </c>
      <c r="CY139" s="277" t="str">
        <f ca="true">+IF(OFFSET('Sanitation Data'!$F$32,0,10*ROW('Sanitation Data'!F133))="","",OFFSET('Sanitation Data'!$F$32,0,10*ROW('Sanitation Data'!F133)))</f>
        <v/>
      </c>
      <c r="CZ139" s="277" t="str">
        <f ca="true">+IF(OFFSET('Sanitation Data'!$G$28,0,10*ROW('Sanitation Data'!G133))="","",OFFSET('Sanitation Data'!$G$28,0,10*ROW('Sanitation Data'!G133)))</f>
        <v/>
      </c>
      <c r="DA139" s="277" t="str">
        <f ca="true">+IF(OFFSET('Sanitation Data'!$G$29,0,10*ROW('Sanitation Data'!G133))="","",OFFSET('Sanitation Data'!$G$29,0,10*ROW('Sanitation Data'!G133)))</f>
        <v/>
      </c>
      <c r="DB139" s="277" t="str">
        <f ca="true">+IF(OFFSET('Sanitation Data'!$G$30,0,10*ROW('Sanitation Data'!G133))="","",OFFSET('Sanitation Data'!$G$30,0,10*ROW('Sanitation Data'!G133)))</f>
        <v/>
      </c>
      <c r="DC139" s="277" t="str">
        <f ca="true">+IF(OFFSET('Sanitation Data'!$G$31,0,10*ROW('Sanitation Data'!G133))="","",OFFSET('Sanitation Data'!$G$31,0,10*ROW('Sanitation Data'!G133)))</f>
        <v/>
      </c>
      <c r="DD139" s="277" t="str">
        <f ca="true">+IF(OFFSET('Sanitation Data'!$G$32,0,10*ROW('Sanitation Data'!G133))="","",OFFSET('Sanitation Data'!$G$32,0,10*ROW('Sanitation Data'!G133)))</f>
        <v/>
      </c>
      <c r="DE139" s="277" t="str">
        <f ca="true">+IF(OFFSET('Sanitation Data'!$H$28,0,10*ROW('Sanitation Data'!H133))="","",OFFSET('Sanitation Data'!$H$28,0,10*ROW('Sanitation Data'!H133)))</f>
        <v/>
      </c>
      <c r="DF139" s="277" t="str">
        <f ca="true">+IF(OFFSET('Sanitation Data'!$H$29,0,10*ROW('Sanitation Data'!H133))="","",OFFSET('Sanitation Data'!$H$29,0,10*ROW('Sanitation Data'!H133)))</f>
        <v/>
      </c>
      <c r="DG139" s="277" t="str">
        <f ca="true">+IF(OFFSET('Sanitation Data'!$H$30,0,10*ROW('Sanitation Data'!H133))="","",OFFSET('Sanitation Data'!$H$30,0,10*ROW('Sanitation Data'!H133)))</f>
        <v/>
      </c>
      <c r="DH139" s="277" t="str">
        <f ca="true">+IF(OFFSET('Sanitation Data'!$H$31,0,10*ROW('Sanitation Data'!H133))="","",OFFSET('Sanitation Data'!$H$31,0,10*ROW('Sanitation Data'!H133)))</f>
        <v/>
      </c>
      <c r="DI139" s="277" t="str">
        <f ca="true">+IF(OFFSET('Sanitation Data'!$H$32,0,10*ROW('Sanitation Data'!H133))="","",OFFSET('Sanitation Data'!$H$32,0,10*ROW('Sanitation Data'!H133)))</f>
        <v/>
      </c>
      <c r="DJ139" s="277" t="str">
        <f ca="true">+IF(OFFSET('Sanitation Data'!$I$28,0,10*ROW('Sanitation Data'!I133))="","",OFFSET('Sanitation Data'!$I$28,0,10*ROW('Sanitation Data'!I133)))</f>
        <v/>
      </c>
      <c r="DK139" s="277" t="str">
        <f ca="true">+IF(OFFSET('Sanitation Data'!$I$29,0,10*ROW('Sanitation Data'!I133))="","",OFFSET('Sanitation Data'!$I$29,0,10*ROW('Sanitation Data'!I133)))</f>
        <v/>
      </c>
      <c r="DL139" s="277" t="str">
        <f ca="true">+IF(OFFSET('Sanitation Data'!$I$30,0,10*ROW('Sanitation Data'!I133))="","",OFFSET('Sanitation Data'!$I$30,0,10*ROW('Sanitation Data'!I133)))</f>
        <v/>
      </c>
      <c r="DM139" s="277" t="str">
        <f ca="true">+IF(OFFSET('Sanitation Data'!$I$31,0,10*ROW('Sanitation Data'!I133))="","",OFFSET('Sanitation Data'!$I$31,0,10*ROW('Sanitation Data'!I133)))</f>
        <v/>
      </c>
      <c r="DN139" s="277" t="str">
        <f ca="true">+IF(OFFSET('Sanitation Data'!$I$32,0,10*ROW('Sanitation Data'!I133))="","",OFFSET('Sanitation Data'!$I$32,0,10*ROW('Sanitation Data'!I133)))</f>
        <v/>
      </c>
      <c r="DO139" s="277" t="str">
        <f ca="true">+IF(OFFSET('Hygiene Data'!$D$11,0,10*ROW('Hygiene Data'!D133))="","",OFFSET('Hygiene Data'!$D$11,0,10*ROW('Hygiene Data'!D133)))</f>
        <v/>
      </c>
      <c r="DP139" s="277" t="str">
        <f ca="true">+IF(OFFSET('Hygiene Data'!$D$12,0,10*ROW('Hygiene Data'!D133))="","",OFFSET('Hygiene Data'!$D$12,0,10*ROW('Hygiene Data'!D133)))</f>
        <v/>
      </c>
      <c r="DQ139" s="277" t="str">
        <f ca="true">+IF(OFFSET('Hygiene Data'!$D$13,0,10*ROW('Hygiene Data'!D133))="","",OFFSET('Hygiene Data'!$D$13,0,10*ROW('Hygiene Data'!D133)))</f>
        <v/>
      </c>
      <c r="DR139" s="277" t="str">
        <f ca="true">+IF(OFFSET('Hygiene Data'!$E$11,0,10*ROW('Hygiene Data'!E133))="","",OFFSET('Hygiene Data'!$E$11,0,10*ROW('Hygiene Data'!E133)))</f>
        <v/>
      </c>
      <c r="DS139" s="277" t="str">
        <f ca="true">+IF(OFFSET('Hygiene Data'!$E$12,0,10*ROW('Hygiene Data'!E133))="","",OFFSET('Hygiene Data'!$E$12,0,10*ROW('Hygiene Data'!E133)))</f>
        <v/>
      </c>
      <c r="DT139" s="277" t="str">
        <f ca="true">+IF(OFFSET('Hygiene Data'!$E$13,0,10*ROW('Hygiene Data'!E133))="","",OFFSET('Hygiene Data'!$E$13,0,10*ROW('Hygiene Data'!E133)))</f>
        <v/>
      </c>
      <c r="DU139" s="277" t="str">
        <f ca="true">+IF(OFFSET('Hygiene Data'!$F$11,0,10*ROW('Hygiene Data'!F133))="","",OFFSET('Hygiene Data'!$F$11,0,10*ROW('Hygiene Data'!F133)))</f>
        <v/>
      </c>
      <c r="DV139" s="277" t="str">
        <f ca="true">+IF(OFFSET('Hygiene Data'!$F$12,0,10*ROW('Hygiene Data'!F133))="","",OFFSET('Hygiene Data'!$F$12,0,10*ROW('Hygiene Data'!F133)))</f>
        <v/>
      </c>
      <c r="DW139" s="277" t="str">
        <f ca="true">+IF(OFFSET('Hygiene Data'!$F$13,0,10*ROW('Hygiene Data'!F133))="","",OFFSET('Hygiene Data'!$F$13,0,10*ROW('Hygiene Data'!F133)))</f>
        <v/>
      </c>
      <c r="DX139" s="277" t="str">
        <f ca="true">+IF(OFFSET('Hygiene Data'!$G$11,0,10*ROW('Hygiene Data'!G133))="","",OFFSET('Hygiene Data'!$G$11,0,10*ROW('Hygiene Data'!G133)))</f>
        <v/>
      </c>
      <c r="DY139" s="277" t="str">
        <f ca="true">+IF(OFFSET('Hygiene Data'!$G$12,0,10*ROW('Hygiene Data'!G133))="","",OFFSET('Hygiene Data'!$G$12,0,10*ROW('Hygiene Data'!G133)))</f>
        <v/>
      </c>
      <c r="DZ139" s="277" t="str">
        <f ca="true">+IF(OFFSET('Hygiene Data'!$G$13,0,10*ROW('Hygiene Data'!G133))="","",OFFSET('Hygiene Data'!$G$13,0,10*ROW('Hygiene Data'!G133)))</f>
        <v/>
      </c>
      <c r="EA139" s="277" t="str">
        <f ca="true">+IF(OFFSET('Hygiene Data'!$H$11,0,10*ROW('Hygiene Data'!H133))="","",OFFSET('Hygiene Data'!$H$11,0,10*ROW('Hygiene Data'!H133)))</f>
        <v/>
      </c>
      <c r="EB139" s="277" t="str">
        <f ca="true">+IF(OFFSET('Hygiene Data'!$H$12,0,10*ROW('Hygiene Data'!H133))="","",OFFSET('Hygiene Data'!$H$12,0,10*ROW('Hygiene Data'!H133)))</f>
        <v/>
      </c>
      <c r="EC139" s="277" t="str">
        <f ca="true">+IF(OFFSET('Hygiene Data'!$H$13,0,10*ROW('Hygiene Data'!H133))="","",OFFSET('Hygiene Data'!$H$13,0,10*ROW('Hygiene Data'!H133)))</f>
        <v/>
      </c>
      <c r="ED139" s="277" t="str">
        <f ca="true">+IF(OFFSET('Hygiene Data'!$I$11,0,10*ROW('Hygiene Data'!I133))="","",OFFSET('Hygiene Data'!$I$11,0,10*ROW('Hygiene Data'!I133)))</f>
        <v/>
      </c>
      <c r="EE139" s="277" t="str">
        <f ca="true">+IF(OFFSET('Hygiene Data'!$I$12,0,10*ROW('Hygiene Data'!I133))="","",OFFSET('Hygiene Data'!$I$12,0,10*ROW('Hygiene Data'!I133)))</f>
        <v/>
      </c>
      <c r="EF139" s="277"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3"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7"/>
      <c r="BS140" s="277" t="str">
        <f ca="true">+IF(OFFSET('Water Data'!$D$27,0,10*ROW('Water Data'!D134))="","",OFFSET('Water Data'!$D$27,0,10*ROW('Water Data'!D134)))</f>
        <v/>
      </c>
      <c r="BT140" s="277" t="str">
        <f ca="true">+IF(OFFSET('Water Data'!$D$28,0,10*ROW('Water Data'!D134))="","",OFFSET('Water Data'!$D$28,0,10*ROW('Water Data'!D134)))</f>
        <v/>
      </c>
      <c r="BU140" s="277" t="str">
        <f ca="true">+IF(OFFSET('Water Data'!$D$29,0,10*ROW('Water Data'!D134))="","",OFFSET('Water Data'!$D$29,0,10*ROW('Water Data'!D134)))</f>
        <v/>
      </c>
      <c r="BV140" s="277" t="str">
        <f ca="true">+IF(OFFSET('Water Data'!$E$27,0,10*ROW('Water Data'!E134))="","",OFFSET('Water Data'!$E$27,0,10*ROW('Water Data'!E134)))</f>
        <v/>
      </c>
      <c r="BW140" s="277" t="str">
        <f ca="true">+IF(OFFSET('Water Data'!$E$28,0,10*ROW('Water Data'!E134))="","",OFFSET('Water Data'!$E$28,0,10*ROW('Water Data'!E134)))</f>
        <v/>
      </c>
      <c r="BX140" s="277" t="str">
        <f ca="true">+IF(OFFSET('Water Data'!$E$29,0,10*ROW('Water Data'!E134))="","",OFFSET('Water Data'!$E$29,0,10*ROW('Water Data'!E134)))</f>
        <v/>
      </c>
      <c r="BY140" s="277" t="str">
        <f ca="true">+IF(OFFSET('Water Data'!$F$27,0,10*ROW('Water Data'!F134))="","",OFFSET('Water Data'!$F$27,0,10*ROW('Water Data'!F134)))</f>
        <v/>
      </c>
      <c r="BZ140" s="277" t="str">
        <f ca="true">+IF(OFFSET('Water Data'!$F$28,0,10*ROW('Water Data'!F134))="","",OFFSET('Water Data'!$F$28,0,10*ROW('Water Data'!F134)))</f>
        <v/>
      </c>
      <c r="CA140" s="277" t="str">
        <f ca="true">+IF(OFFSET('Water Data'!$F$29,0,10*ROW('Water Data'!F134))="","",OFFSET('Water Data'!$F$29,0,10*ROW('Water Data'!F134)))</f>
        <v/>
      </c>
      <c r="CB140" s="277" t="str">
        <f ca="true">+IF(OFFSET('Water Data'!$G$27,0,10*ROW('Water Data'!G134))="","",OFFSET('Water Data'!$G$27,0,10*ROW('Water Data'!G134)))</f>
        <v/>
      </c>
      <c r="CC140" s="277" t="str">
        <f ca="true">+IF(OFFSET('Water Data'!$G$28,0,10*ROW('Water Data'!G134))="","",OFFSET('Water Data'!$G$28,0,10*ROW('Water Data'!G134)))</f>
        <v/>
      </c>
      <c r="CD140" s="277" t="str">
        <f ca="true">+IF(OFFSET('Water Data'!$G$29,0,10*ROW('Water Data'!G134))="","",OFFSET('Water Data'!$G$29,0,10*ROW('Water Data'!G134)))</f>
        <v/>
      </c>
      <c r="CE140" s="277" t="str">
        <f ca="true">+IF(OFFSET('Water Data'!$H$27,0,10*ROW('Water Data'!H134))="","",OFFSET('Water Data'!$H$27,0,10*ROW('Water Data'!H134)))</f>
        <v/>
      </c>
      <c r="CF140" s="277" t="str">
        <f ca="true">+IF(OFFSET('Water Data'!$H$28,0,10*ROW('Water Data'!H134))="","",OFFSET('Water Data'!$H$28,0,10*ROW('Water Data'!H134)))</f>
        <v/>
      </c>
      <c r="CG140" s="277" t="str">
        <f ca="true">+IF(OFFSET('Water Data'!$H$29,0,10*ROW('Water Data'!H134))="","",OFFSET('Water Data'!$H$29,0,10*ROW('Water Data'!H134)))</f>
        <v/>
      </c>
      <c r="CH140" s="277" t="str">
        <f ca="true">+IF(OFFSET('Water Data'!$I$27,0,10*ROW('Water Data'!I134))="","",OFFSET('Water Data'!$I$27,0,10*ROW('Water Data'!I134)))</f>
        <v/>
      </c>
      <c r="CI140" s="277" t="str">
        <f ca="true">+IF(OFFSET('Water Data'!$I$28,0,10*ROW('Water Data'!I134))="","",OFFSET('Water Data'!$I$28,0,10*ROW('Water Data'!I134)))</f>
        <v/>
      </c>
      <c r="CJ140" s="277" t="str">
        <f ca="true">+IF(OFFSET('Water Data'!$I$29,0,10*ROW('Water Data'!I134))="","",OFFSET('Water Data'!$I$29,0,10*ROW('Water Data'!I134)))</f>
        <v/>
      </c>
      <c r="CK140" s="277" t="str">
        <f ca="true">+IF(OFFSET('Sanitation Data'!$D$28,0,10*ROW('Sanitation Data'!D134))="","",OFFSET('Sanitation Data'!$D$28,0,10*ROW('Sanitation Data'!D134)))</f>
        <v/>
      </c>
      <c r="CL140" s="277" t="str">
        <f ca="true">+IF(OFFSET('Sanitation Data'!$D$29,0,10*ROW('Sanitation Data'!D134))="","",OFFSET('Sanitation Data'!$D$29,0,10*ROW('Sanitation Data'!D134)))</f>
        <v/>
      </c>
      <c r="CM140" s="277" t="str">
        <f ca="true">+IF(OFFSET('Sanitation Data'!$D$30,0,10*ROW('Sanitation Data'!D134))="","",OFFSET('Sanitation Data'!$D$30,0,10*ROW('Sanitation Data'!D134)))</f>
        <v/>
      </c>
      <c r="CN140" s="277" t="str">
        <f ca="true">+IF(OFFSET('Sanitation Data'!$D$31,0,10*ROW('Sanitation Data'!D134))="","",OFFSET('Sanitation Data'!$D$31,0,10*ROW('Sanitation Data'!D134)))</f>
        <v/>
      </c>
      <c r="CO140" s="277" t="str">
        <f ca="true">+IF(OFFSET('Sanitation Data'!$D$32,0,10*ROW('Sanitation Data'!D134))="","",OFFSET('Sanitation Data'!$D$32,0,10*ROW('Sanitation Data'!D134)))</f>
        <v/>
      </c>
      <c r="CP140" s="277" t="str">
        <f ca="true">+IF(OFFSET('Sanitation Data'!$E$28,0,10*ROW('Sanitation Data'!E134))="","",OFFSET('Sanitation Data'!$E$28,0,10*ROW('Sanitation Data'!E134)))</f>
        <v/>
      </c>
      <c r="CQ140" s="277" t="str">
        <f ca="true">+IF(OFFSET('Sanitation Data'!$E$29,0,10*ROW('Sanitation Data'!E134))="","",OFFSET('Sanitation Data'!$E$29,0,10*ROW('Sanitation Data'!E134)))</f>
        <v/>
      </c>
      <c r="CR140" s="277" t="str">
        <f ca="true">+IF(OFFSET('Sanitation Data'!$E$30,0,10*ROW('Sanitation Data'!E134))="","",OFFSET('Sanitation Data'!$E$30,0,10*ROW('Sanitation Data'!E134)))</f>
        <v/>
      </c>
      <c r="CS140" s="277" t="str">
        <f ca="true">+IF(OFFSET('Sanitation Data'!$E$31,0,10*ROW('Sanitation Data'!E134))="","",OFFSET('Sanitation Data'!$E$31,0,10*ROW('Sanitation Data'!E134)))</f>
        <v/>
      </c>
      <c r="CT140" s="277" t="str">
        <f ca="true">+IF(OFFSET('Sanitation Data'!$E$32,0,10*ROW('Sanitation Data'!E134))="","",OFFSET('Sanitation Data'!$E$32,0,10*ROW('Sanitation Data'!E134)))</f>
        <v/>
      </c>
      <c r="CU140" s="277" t="str">
        <f ca="true">+IF(OFFSET('Sanitation Data'!$F$28,0,10*ROW('Sanitation Data'!F134))="","",OFFSET('Sanitation Data'!$F$28,0,10*ROW('Sanitation Data'!F134)))</f>
        <v/>
      </c>
      <c r="CV140" s="277" t="str">
        <f ca="true">+IF(OFFSET('Sanitation Data'!$F$29,0,10*ROW('Sanitation Data'!F134))="","",OFFSET('Sanitation Data'!$F$29,0,10*ROW('Sanitation Data'!F134)))</f>
        <v/>
      </c>
      <c r="CW140" s="277" t="str">
        <f ca="true">+IF(OFFSET('Sanitation Data'!$F$30,0,10*ROW('Sanitation Data'!F134))="","",OFFSET('Sanitation Data'!$F$30,0,10*ROW('Sanitation Data'!F134)))</f>
        <v/>
      </c>
      <c r="CX140" s="277" t="str">
        <f ca="true">+IF(OFFSET('Sanitation Data'!$F$31,0,10*ROW('Sanitation Data'!F134))="","",OFFSET('Sanitation Data'!$F$31,0,10*ROW('Sanitation Data'!F134)))</f>
        <v/>
      </c>
      <c r="CY140" s="277" t="str">
        <f ca="true">+IF(OFFSET('Sanitation Data'!$F$32,0,10*ROW('Sanitation Data'!F134))="","",OFFSET('Sanitation Data'!$F$32,0,10*ROW('Sanitation Data'!F134)))</f>
        <v/>
      </c>
      <c r="CZ140" s="277" t="str">
        <f ca="true">+IF(OFFSET('Sanitation Data'!$G$28,0,10*ROW('Sanitation Data'!G134))="","",OFFSET('Sanitation Data'!$G$28,0,10*ROW('Sanitation Data'!G134)))</f>
        <v/>
      </c>
      <c r="DA140" s="277" t="str">
        <f ca="true">+IF(OFFSET('Sanitation Data'!$G$29,0,10*ROW('Sanitation Data'!G134))="","",OFFSET('Sanitation Data'!$G$29,0,10*ROW('Sanitation Data'!G134)))</f>
        <v/>
      </c>
      <c r="DB140" s="277" t="str">
        <f ca="true">+IF(OFFSET('Sanitation Data'!$G$30,0,10*ROW('Sanitation Data'!G134))="","",OFFSET('Sanitation Data'!$G$30,0,10*ROW('Sanitation Data'!G134)))</f>
        <v/>
      </c>
      <c r="DC140" s="277" t="str">
        <f ca="true">+IF(OFFSET('Sanitation Data'!$G$31,0,10*ROW('Sanitation Data'!G134))="","",OFFSET('Sanitation Data'!$G$31,0,10*ROW('Sanitation Data'!G134)))</f>
        <v/>
      </c>
      <c r="DD140" s="277" t="str">
        <f ca="true">+IF(OFFSET('Sanitation Data'!$G$32,0,10*ROW('Sanitation Data'!G134))="","",OFFSET('Sanitation Data'!$G$32,0,10*ROW('Sanitation Data'!G134)))</f>
        <v/>
      </c>
      <c r="DE140" s="277" t="str">
        <f ca="true">+IF(OFFSET('Sanitation Data'!$H$28,0,10*ROW('Sanitation Data'!H134))="","",OFFSET('Sanitation Data'!$H$28,0,10*ROW('Sanitation Data'!H134)))</f>
        <v/>
      </c>
      <c r="DF140" s="277" t="str">
        <f ca="true">+IF(OFFSET('Sanitation Data'!$H$29,0,10*ROW('Sanitation Data'!H134))="","",OFFSET('Sanitation Data'!$H$29,0,10*ROW('Sanitation Data'!H134)))</f>
        <v/>
      </c>
      <c r="DG140" s="277" t="str">
        <f ca="true">+IF(OFFSET('Sanitation Data'!$H$30,0,10*ROW('Sanitation Data'!H134))="","",OFFSET('Sanitation Data'!$H$30,0,10*ROW('Sanitation Data'!H134)))</f>
        <v/>
      </c>
      <c r="DH140" s="277" t="str">
        <f ca="true">+IF(OFFSET('Sanitation Data'!$H$31,0,10*ROW('Sanitation Data'!H134))="","",OFFSET('Sanitation Data'!$H$31,0,10*ROW('Sanitation Data'!H134)))</f>
        <v/>
      </c>
      <c r="DI140" s="277" t="str">
        <f ca="true">+IF(OFFSET('Sanitation Data'!$H$32,0,10*ROW('Sanitation Data'!H134))="","",OFFSET('Sanitation Data'!$H$32,0,10*ROW('Sanitation Data'!H134)))</f>
        <v/>
      </c>
      <c r="DJ140" s="277" t="str">
        <f ca="true">+IF(OFFSET('Sanitation Data'!$I$28,0,10*ROW('Sanitation Data'!I134))="","",OFFSET('Sanitation Data'!$I$28,0,10*ROW('Sanitation Data'!I134)))</f>
        <v/>
      </c>
      <c r="DK140" s="277" t="str">
        <f ca="true">+IF(OFFSET('Sanitation Data'!$I$29,0,10*ROW('Sanitation Data'!I134))="","",OFFSET('Sanitation Data'!$I$29,0,10*ROW('Sanitation Data'!I134)))</f>
        <v/>
      </c>
      <c r="DL140" s="277" t="str">
        <f ca="true">+IF(OFFSET('Sanitation Data'!$I$30,0,10*ROW('Sanitation Data'!I134))="","",OFFSET('Sanitation Data'!$I$30,0,10*ROW('Sanitation Data'!I134)))</f>
        <v/>
      </c>
      <c r="DM140" s="277" t="str">
        <f ca="true">+IF(OFFSET('Sanitation Data'!$I$31,0,10*ROW('Sanitation Data'!I134))="","",OFFSET('Sanitation Data'!$I$31,0,10*ROW('Sanitation Data'!I134)))</f>
        <v/>
      </c>
      <c r="DN140" s="277" t="str">
        <f ca="true">+IF(OFFSET('Sanitation Data'!$I$32,0,10*ROW('Sanitation Data'!I134))="","",OFFSET('Sanitation Data'!$I$32,0,10*ROW('Sanitation Data'!I134)))</f>
        <v/>
      </c>
      <c r="DO140" s="277" t="str">
        <f ca="true">+IF(OFFSET('Hygiene Data'!$D$11,0,10*ROW('Hygiene Data'!D134))="","",OFFSET('Hygiene Data'!$D$11,0,10*ROW('Hygiene Data'!D134)))</f>
        <v/>
      </c>
      <c r="DP140" s="277" t="str">
        <f ca="true">+IF(OFFSET('Hygiene Data'!$D$12,0,10*ROW('Hygiene Data'!D134))="","",OFFSET('Hygiene Data'!$D$12,0,10*ROW('Hygiene Data'!D134)))</f>
        <v/>
      </c>
      <c r="DQ140" s="277" t="str">
        <f ca="true">+IF(OFFSET('Hygiene Data'!$D$13,0,10*ROW('Hygiene Data'!D134))="","",OFFSET('Hygiene Data'!$D$13,0,10*ROW('Hygiene Data'!D134)))</f>
        <v/>
      </c>
      <c r="DR140" s="277" t="str">
        <f ca="true">+IF(OFFSET('Hygiene Data'!$E$11,0,10*ROW('Hygiene Data'!E134))="","",OFFSET('Hygiene Data'!$E$11,0,10*ROW('Hygiene Data'!E134)))</f>
        <v/>
      </c>
      <c r="DS140" s="277" t="str">
        <f ca="true">+IF(OFFSET('Hygiene Data'!$E$12,0,10*ROW('Hygiene Data'!E134))="","",OFFSET('Hygiene Data'!$E$12,0,10*ROW('Hygiene Data'!E134)))</f>
        <v/>
      </c>
      <c r="DT140" s="277" t="str">
        <f ca="true">+IF(OFFSET('Hygiene Data'!$E$13,0,10*ROW('Hygiene Data'!E134))="","",OFFSET('Hygiene Data'!$E$13,0,10*ROW('Hygiene Data'!E134)))</f>
        <v/>
      </c>
      <c r="DU140" s="277" t="str">
        <f ca="true">+IF(OFFSET('Hygiene Data'!$F$11,0,10*ROW('Hygiene Data'!F134))="","",OFFSET('Hygiene Data'!$F$11,0,10*ROW('Hygiene Data'!F134)))</f>
        <v/>
      </c>
      <c r="DV140" s="277" t="str">
        <f ca="true">+IF(OFFSET('Hygiene Data'!$F$12,0,10*ROW('Hygiene Data'!F134))="","",OFFSET('Hygiene Data'!$F$12,0,10*ROW('Hygiene Data'!F134)))</f>
        <v/>
      </c>
      <c r="DW140" s="277" t="str">
        <f ca="true">+IF(OFFSET('Hygiene Data'!$F$13,0,10*ROW('Hygiene Data'!F134))="","",OFFSET('Hygiene Data'!$F$13,0,10*ROW('Hygiene Data'!F134)))</f>
        <v/>
      </c>
      <c r="DX140" s="277" t="str">
        <f ca="true">+IF(OFFSET('Hygiene Data'!$G$11,0,10*ROW('Hygiene Data'!G134))="","",OFFSET('Hygiene Data'!$G$11,0,10*ROW('Hygiene Data'!G134)))</f>
        <v/>
      </c>
      <c r="DY140" s="277" t="str">
        <f ca="true">+IF(OFFSET('Hygiene Data'!$G$12,0,10*ROW('Hygiene Data'!G134))="","",OFFSET('Hygiene Data'!$G$12,0,10*ROW('Hygiene Data'!G134)))</f>
        <v/>
      </c>
      <c r="DZ140" s="277" t="str">
        <f ca="true">+IF(OFFSET('Hygiene Data'!$G$13,0,10*ROW('Hygiene Data'!G134))="","",OFFSET('Hygiene Data'!$G$13,0,10*ROW('Hygiene Data'!G134)))</f>
        <v/>
      </c>
      <c r="EA140" s="277" t="str">
        <f ca="true">+IF(OFFSET('Hygiene Data'!$H$11,0,10*ROW('Hygiene Data'!H134))="","",OFFSET('Hygiene Data'!$H$11,0,10*ROW('Hygiene Data'!H134)))</f>
        <v/>
      </c>
      <c r="EB140" s="277" t="str">
        <f ca="true">+IF(OFFSET('Hygiene Data'!$H$12,0,10*ROW('Hygiene Data'!H134))="","",OFFSET('Hygiene Data'!$H$12,0,10*ROW('Hygiene Data'!H134)))</f>
        <v/>
      </c>
      <c r="EC140" s="277" t="str">
        <f ca="true">+IF(OFFSET('Hygiene Data'!$H$13,0,10*ROW('Hygiene Data'!H134))="","",OFFSET('Hygiene Data'!$H$13,0,10*ROW('Hygiene Data'!H134)))</f>
        <v/>
      </c>
      <c r="ED140" s="277" t="str">
        <f ca="true">+IF(OFFSET('Hygiene Data'!$I$11,0,10*ROW('Hygiene Data'!I134))="","",OFFSET('Hygiene Data'!$I$11,0,10*ROW('Hygiene Data'!I134)))</f>
        <v/>
      </c>
      <c r="EE140" s="277" t="str">
        <f ca="true">+IF(OFFSET('Hygiene Data'!$I$12,0,10*ROW('Hygiene Data'!I134))="","",OFFSET('Hygiene Data'!$I$12,0,10*ROW('Hygiene Data'!I134)))</f>
        <v/>
      </c>
      <c r="EF140" s="277"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3"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7"/>
      <c r="BS141" s="277" t="str">
        <f ca="true">+IF(OFFSET('Water Data'!$D$27,0,10*ROW('Water Data'!D135))="","",OFFSET('Water Data'!$D$27,0,10*ROW('Water Data'!D135)))</f>
        <v/>
      </c>
      <c r="BT141" s="277" t="str">
        <f ca="true">+IF(OFFSET('Water Data'!$D$28,0,10*ROW('Water Data'!D135))="","",OFFSET('Water Data'!$D$28,0,10*ROW('Water Data'!D135)))</f>
        <v/>
      </c>
      <c r="BU141" s="277" t="str">
        <f ca="true">+IF(OFFSET('Water Data'!$D$29,0,10*ROW('Water Data'!D135))="","",OFFSET('Water Data'!$D$29,0,10*ROW('Water Data'!D135)))</f>
        <v/>
      </c>
      <c r="BV141" s="277" t="str">
        <f ca="true">+IF(OFFSET('Water Data'!$E$27,0,10*ROW('Water Data'!E135))="","",OFFSET('Water Data'!$E$27,0,10*ROW('Water Data'!E135)))</f>
        <v/>
      </c>
      <c r="BW141" s="277" t="str">
        <f ca="true">+IF(OFFSET('Water Data'!$E$28,0,10*ROW('Water Data'!E135))="","",OFFSET('Water Data'!$E$28,0,10*ROW('Water Data'!E135)))</f>
        <v/>
      </c>
      <c r="BX141" s="277" t="str">
        <f ca="true">+IF(OFFSET('Water Data'!$E$29,0,10*ROW('Water Data'!E135))="","",OFFSET('Water Data'!$E$29,0,10*ROW('Water Data'!E135)))</f>
        <v/>
      </c>
      <c r="BY141" s="277" t="str">
        <f ca="true">+IF(OFFSET('Water Data'!$F$27,0,10*ROW('Water Data'!F135))="","",OFFSET('Water Data'!$F$27,0,10*ROW('Water Data'!F135)))</f>
        <v/>
      </c>
      <c r="BZ141" s="277" t="str">
        <f ca="true">+IF(OFFSET('Water Data'!$F$28,0,10*ROW('Water Data'!F135))="","",OFFSET('Water Data'!$F$28,0,10*ROW('Water Data'!F135)))</f>
        <v/>
      </c>
      <c r="CA141" s="277" t="str">
        <f ca="true">+IF(OFFSET('Water Data'!$F$29,0,10*ROW('Water Data'!F135))="","",OFFSET('Water Data'!$F$29,0,10*ROW('Water Data'!F135)))</f>
        <v/>
      </c>
      <c r="CB141" s="277" t="str">
        <f ca="true">+IF(OFFSET('Water Data'!$G$27,0,10*ROW('Water Data'!G135))="","",OFFSET('Water Data'!$G$27,0,10*ROW('Water Data'!G135)))</f>
        <v/>
      </c>
      <c r="CC141" s="277" t="str">
        <f ca="true">+IF(OFFSET('Water Data'!$G$28,0,10*ROW('Water Data'!G135))="","",OFFSET('Water Data'!$G$28,0,10*ROW('Water Data'!G135)))</f>
        <v/>
      </c>
      <c r="CD141" s="277" t="str">
        <f ca="true">+IF(OFFSET('Water Data'!$G$29,0,10*ROW('Water Data'!G135))="","",OFFSET('Water Data'!$G$29,0,10*ROW('Water Data'!G135)))</f>
        <v/>
      </c>
      <c r="CE141" s="277" t="str">
        <f ca="true">+IF(OFFSET('Water Data'!$H$27,0,10*ROW('Water Data'!H135))="","",OFFSET('Water Data'!$H$27,0,10*ROW('Water Data'!H135)))</f>
        <v/>
      </c>
      <c r="CF141" s="277" t="str">
        <f ca="true">+IF(OFFSET('Water Data'!$H$28,0,10*ROW('Water Data'!H135))="","",OFFSET('Water Data'!$H$28,0,10*ROW('Water Data'!H135)))</f>
        <v/>
      </c>
      <c r="CG141" s="277" t="str">
        <f ca="true">+IF(OFFSET('Water Data'!$H$29,0,10*ROW('Water Data'!H135))="","",OFFSET('Water Data'!$H$29,0,10*ROW('Water Data'!H135)))</f>
        <v/>
      </c>
      <c r="CH141" s="277" t="str">
        <f ca="true">+IF(OFFSET('Water Data'!$I$27,0,10*ROW('Water Data'!I135))="","",OFFSET('Water Data'!$I$27,0,10*ROW('Water Data'!I135)))</f>
        <v/>
      </c>
      <c r="CI141" s="277" t="str">
        <f ca="true">+IF(OFFSET('Water Data'!$I$28,0,10*ROW('Water Data'!I135))="","",OFFSET('Water Data'!$I$28,0,10*ROW('Water Data'!I135)))</f>
        <v/>
      </c>
      <c r="CJ141" s="277" t="str">
        <f ca="true">+IF(OFFSET('Water Data'!$I$29,0,10*ROW('Water Data'!I135))="","",OFFSET('Water Data'!$I$29,0,10*ROW('Water Data'!I135)))</f>
        <v/>
      </c>
      <c r="CK141" s="277" t="str">
        <f ca="true">+IF(OFFSET('Sanitation Data'!$D$28,0,10*ROW('Sanitation Data'!D135))="","",OFFSET('Sanitation Data'!$D$28,0,10*ROW('Sanitation Data'!D135)))</f>
        <v/>
      </c>
      <c r="CL141" s="277" t="str">
        <f ca="true">+IF(OFFSET('Sanitation Data'!$D$29,0,10*ROW('Sanitation Data'!D135))="","",OFFSET('Sanitation Data'!$D$29,0,10*ROW('Sanitation Data'!D135)))</f>
        <v/>
      </c>
      <c r="CM141" s="277" t="str">
        <f ca="true">+IF(OFFSET('Sanitation Data'!$D$30,0,10*ROW('Sanitation Data'!D135))="","",OFFSET('Sanitation Data'!$D$30,0,10*ROW('Sanitation Data'!D135)))</f>
        <v/>
      </c>
      <c r="CN141" s="277" t="str">
        <f ca="true">+IF(OFFSET('Sanitation Data'!$D$31,0,10*ROW('Sanitation Data'!D135))="","",OFFSET('Sanitation Data'!$D$31,0,10*ROW('Sanitation Data'!D135)))</f>
        <v/>
      </c>
      <c r="CO141" s="277" t="str">
        <f ca="true">+IF(OFFSET('Sanitation Data'!$D$32,0,10*ROW('Sanitation Data'!D135))="","",OFFSET('Sanitation Data'!$D$32,0,10*ROW('Sanitation Data'!D135)))</f>
        <v/>
      </c>
      <c r="CP141" s="277" t="str">
        <f ca="true">+IF(OFFSET('Sanitation Data'!$E$28,0,10*ROW('Sanitation Data'!E135))="","",OFFSET('Sanitation Data'!$E$28,0,10*ROW('Sanitation Data'!E135)))</f>
        <v/>
      </c>
      <c r="CQ141" s="277" t="str">
        <f ca="true">+IF(OFFSET('Sanitation Data'!$E$29,0,10*ROW('Sanitation Data'!E135))="","",OFFSET('Sanitation Data'!$E$29,0,10*ROW('Sanitation Data'!E135)))</f>
        <v/>
      </c>
      <c r="CR141" s="277" t="str">
        <f ca="true">+IF(OFFSET('Sanitation Data'!$E$30,0,10*ROW('Sanitation Data'!E135))="","",OFFSET('Sanitation Data'!$E$30,0,10*ROW('Sanitation Data'!E135)))</f>
        <v/>
      </c>
      <c r="CS141" s="277" t="str">
        <f ca="true">+IF(OFFSET('Sanitation Data'!$E$31,0,10*ROW('Sanitation Data'!E135))="","",OFFSET('Sanitation Data'!$E$31,0,10*ROW('Sanitation Data'!E135)))</f>
        <v/>
      </c>
      <c r="CT141" s="277" t="str">
        <f ca="true">+IF(OFFSET('Sanitation Data'!$E$32,0,10*ROW('Sanitation Data'!E135))="","",OFFSET('Sanitation Data'!$E$32,0,10*ROW('Sanitation Data'!E135)))</f>
        <v/>
      </c>
      <c r="CU141" s="277" t="str">
        <f ca="true">+IF(OFFSET('Sanitation Data'!$F$28,0,10*ROW('Sanitation Data'!F135))="","",OFFSET('Sanitation Data'!$F$28,0,10*ROW('Sanitation Data'!F135)))</f>
        <v/>
      </c>
      <c r="CV141" s="277" t="str">
        <f ca="true">+IF(OFFSET('Sanitation Data'!$F$29,0,10*ROW('Sanitation Data'!F135))="","",OFFSET('Sanitation Data'!$F$29,0,10*ROW('Sanitation Data'!F135)))</f>
        <v/>
      </c>
      <c r="CW141" s="277" t="str">
        <f ca="true">+IF(OFFSET('Sanitation Data'!$F$30,0,10*ROW('Sanitation Data'!F135))="","",OFFSET('Sanitation Data'!$F$30,0,10*ROW('Sanitation Data'!F135)))</f>
        <v/>
      </c>
      <c r="CX141" s="277" t="str">
        <f ca="true">+IF(OFFSET('Sanitation Data'!$F$31,0,10*ROW('Sanitation Data'!F135))="","",OFFSET('Sanitation Data'!$F$31,0,10*ROW('Sanitation Data'!F135)))</f>
        <v/>
      </c>
      <c r="CY141" s="277" t="str">
        <f ca="true">+IF(OFFSET('Sanitation Data'!$F$32,0,10*ROW('Sanitation Data'!F135))="","",OFFSET('Sanitation Data'!$F$32,0,10*ROW('Sanitation Data'!F135)))</f>
        <v/>
      </c>
      <c r="CZ141" s="277" t="str">
        <f ca="true">+IF(OFFSET('Sanitation Data'!$G$28,0,10*ROW('Sanitation Data'!G135))="","",OFFSET('Sanitation Data'!$G$28,0,10*ROW('Sanitation Data'!G135)))</f>
        <v/>
      </c>
      <c r="DA141" s="277" t="str">
        <f ca="true">+IF(OFFSET('Sanitation Data'!$G$29,0,10*ROW('Sanitation Data'!G135))="","",OFFSET('Sanitation Data'!$G$29,0,10*ROW('Sanitation Data'!G135)))</f>
        <v/>
      </c>
      <c r="DB141" s="277" t="str">
        <f ca="true">+IF(OFFSET('Sanitation Data'!$G$30,0,10*ROW('Sanitation Data'!G135))="","",OFFSET('Sanitation Data'!$G$30,0,10*ROW('Sanitation Data'!G135)))</f>
        <v/>
      </c>
      <c r="DC141" s="277" t="str">
        <f ca="true">+IF(OFFSET('Sanitation Data'!$G$31,0,10*ROW('Sanitation Data'!G135))="","",OFFSET('Sanitation Data'!$G$31,0,10*ROW('Sanitation Data'!G135)))</f>
        <v/>
      </c>
      <c r="DD141" s="277" t="str">
        <f ca="true">+IF(OFFSET('Sanitation Data'!$G$32,0,10*ROW('Sanitation Data'!G135))="","",OFFSET('Sanitation Data'!$G$32,0,10*ROW('Sanitation Data'!G135)))</f>
        <v/>
      </c>
      <c r="DE141" s="277" t="str">
        <f ca="true">+IF(OFFSET('Sanitation Data'!$H$28,0,10*ROW('Sanitation Data'!H135))="","",OFFSET('Sanitation Data'!$H$28,0,10*ROW('Sanitation Data'!H135)))</f>
        <v/>
      </c>
      <c r="DF141" s="277" t="str">
        <f ca="true">+IF(OFFSET('Sanitation Data'!$H$29,0,10*ROW('Sanitation Data'!H135))="","",OFFSET('Sanitation Data'!$H$29,0,10*ROW('Sanitation Data'!H135)))</f>
        <v/>
      </c>
      <c r="DG141" s="277" t="str">
        <f ca="true">+IF(OFFSET('Sanitation Data'!$H$30,0,10*ROW('Sanitation Data'!H135))="","",OFFSET('Sanitation Data'!$H$30,0,10*ROW('Sanitation Data'!H135)))</f>
        <v/>
      </c>
      <c r="DH141" s="277" t="str">
        <f ca="true">+IF(OFFSET('Sanitation Data'!$H$31,0,10*ROW('Sanitation Data'!H135))="","",OFFSET('Sanitation Data'!$H$31,0,10*ROW('Sanitation Data'!H135)))</f>
        <v/>
      </c>
      <c r="DI141" s="277" t="str">
        <f ca="true">+IF(OFFSET('Sanitation Data'!$H$32,0,10*ROW('Sanitation Data'!H135))="","",OFFSET('Sanitation Data'!$H$32,0,10*ROW('Sanitation Data'!H135)))</f>
        <v/>
      </c>
      <c r="DJ141" s="277" t="str">
        <f ca="true">+IF(OFFSET('Sanitation Data'!$I$28,0,10*ROW('Sanitation Data'!I135))="","",OFFSET('Sanitation Data'!$I$28,0,10*ROW('Sanitation Data'!I135)))</f>
        <v/>
      </c>
      <c r="DK141" s="277" t="str">
        <f ca="true">+IF(OFFSET('Sanitation Data'!$I$29,0,10*ROW('Sanitation Data'!I135))="","",OFFSET('Sanitation Data'!$I$29,0,10*ROW('Sanitation Data'!I135)))</f>
        <v/>
      </c>
      <c r="DL141" s="277" t="str">
        <f ca="true">+IF(OFFSET('Sanitation Data'!$I$30,0,10*ROW('Sanitation Data'!I135))="","",OFFSET('Sanitation Data'!$I$30,0,10*ROW('Sanitation Data'!I135)))</f>
        <v/>
      </c>
      <c r="DM141" s="277" t="str">
        <f ca="true">+IF(OFFSET('Sanitation Data'!$I$31,0,10*ROW('Sanitation Data'!I135))="","",OFFSET('Sanitation Data'!$I$31,0,10*ROW('Sanitation Data'!I135)))</f>
        <v/>
      </c>
      <c r="DN141" s="277" t="str">
        <f ca="true">+IF(OFFSET('Sanitation Data'!$I$32,0,10*ROW('Sanitation Data'!I135))="","",OFFSET('Sanitation Data'!$I$32,0,10*ROW('Sanitation Data'!I135)))</f>
        <v/>
      </c>
      <c r="DO141" s="277" t="str">
        <f ca="true">+IF(OFFSET('Hygiene Data'!$D$11,0,10*ROW('Hygiene Data'!D135))="","",OFFSET('Hygiene Data'!$D$11,0,10*ROW('Hygiene Data'!D135)))</f>
        <v/>
      </c>
      <c r="DP141" s="277" t="str">
        <f ca="true">+IF(OFFSET('Hygiene Data'!$D$12,0,10*ROW('Hygiene Data'!D135))="","",OFFSET('Hygiene Data'!$D$12,0,10*ROW('Hygiene Data'!D135)))</f>
        <v/>
      </c>
      <c r="DQ141" s="277" t="str">
        <f ca="true">+IF(OFFSET('Hygiene Data'!$D$13,0,10*ROW('Hygiene Data'!D135))="","",OFFSET('Hygiene Data'!$D$13,0,10*ROW('Hygiene Data'!D135)))</f>
        <v/>
      </c>
      <c r="DR141" s="277" t="str">
        <f ca="true">+IF(OFFSET('Hygiene Data'!$E$11,0,10*ROW('Hygiene Data'!E135))="","",OFFSET('Hygiene Data'!$E$11,0,10*ROW('Hygiene Data'!E135)))</f>
        <v/>
      </c>
      <c r="DS141" s="277" t="str">
        <f ca="true">+IF(OFFSET('Hygiene Data'!$E$12,0,10*ROW('Hygiene Data'!E135))="","",OFFSET('Hygiene Data'!$E$12,0,10*ROW('Hygiene Data'!E135)))</f>
        <v/>
      </c>
      <c r="DT141" s="277" t="str">
        <f ca="true">+IF(OFFSET('Hygiene Data'!$E$13,0,10*ROW('Hygiene Data'!E135))="","",OFFSET('Hygiene Data'!$E$13,0,10*ROW('Hygiene Data'!E135)))</f>
        <v/>
      </c>
      <c r="DU141" s="277" t="str">
        <f ca="true">+IF(OFFSET('Hygiene Data'!$F$11,0,10*ROW('Hygiene Data'!F135))="","",OFFSET('Hygiene Data'!$F$11,0,10*ROW('Hygiene Data'!F135)))</f>
        <v/>
      </c>
      <c r="DV141" s="277" t="str">
        <f ca="true">+IF(OFFSET('Hygiene Data'!$F$12,0,10*ROW('Hygiene Data'!F135))="","",OFFSET('Hygiene Data'!$F$12,0,10*ROW('Hygiene Data'!F135)))</f>
        <v/>
      </c>
      <c r="DW141" s="277" t="str">
        <f ca="true">+IF(OFFSET('Hygiene Data'!$F$13,0,10*ROW('Hygiene Data'!F135))="","",OFFSET('Hygiene Data'!$F$13,0,10*ROW('Hygiene Data'!F135)))</f>
        <v/>
      </c>
      <c r="DX141" s="277" t="str">
        <f ca="true">+IF(OFFSET('Hygiene Data'!$G$11,0,10*ROW('Hygiene Data'!G135))="","",OFFSET('Hygiene Data'!$G$11,0,10*ROW('Hygiene Data'!G135)))</f>
        <v/>
      </c>
      <c r="DY141" s="277" t="str">
        <f ca="true">+IF(OFFSET('Hygiene Data'!$G$12,0,10*ROW('Hygiene Data'!G135))="","",OFFSET('Hygiene Data'!$G$12,0,10*ROW('Hygiene Data'!G135)))</f>
        <v/>
      </c>
      <c r="DZ141" s="277" t="str">
        <f ca="true">+IF(OFFSET('Hygiene Data'!$G$13,0,10*ROW('Hygiene Data'!G135))="","",OFFSET('Hygiene Data'!$G$13,0,10*ROW('Hygiene Data'!G135)))</f>
        <v/>
      </c>
      <c r="EA141" s="277" t="str">
        <f ca="true">+IF(OFFSET('Hygiene Data'!$H$11,0,10*ROW('Hygiene Data'!H135))="","",OFFSET('Hygiene Data'!$H$11,0,10*ROW('Hygiene Data'!H135)))</f>
        <v/>
      </c>
      <c r="EB141" s="277" t="str">
        <f ca="true">+IF(OFFSET('Hygiene Data'!$H$12,0,10*ROW('Hygiene Data'!H135))="","",OFFSET('Hygiene Data'!$H$12,0,10*ROW('Hygiene Data'!H135)))</f>
        <v/>
      </c>
      <c r="EC141" s="277" t="str">
        <f ca="true">+IF(OFFSET('Hygiene Data'!$H$13,0,10*ROW('Hygiene Data'!H135))="","",OFFSET('Hygiene Data'!$H$13,0,10*ROW('Hygiene Data'!H135)))</f>
        <v/>
      </c>
      <c r="ED141" s="277" t="str">
        <f ca="true">+IF(OFFSET('Hygiene Data'!$I$11,0,10*ROW('Hygiene Data'!I135))="","",OFFSET('Hygiene Data'!$I$11,0,10*ROW('Hygiene Data'!I135)))</f>
        <v/>
      </c>
      <c r="EE141" s="277" t="str">
        <f ca="true">+IF(OFFSET('Hygiene Data'!$I$12,0,10*ROW('Hygiene Data'!I135))="","",OFFSET('Hygiene Data'!$I$12,0,10*ROW('Hygiene Data'!I135)))</f>
        <v/>
      </c>
      <c r="EF141" s="277"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3"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7"/>
      <c r="BS142" s="277" t="str">
        <f ca="true">+IF(OFFSET('Water Data'!$D$27,0,10*ROW('Water Data'!D136))="","",OFFSET('Water Data'!$D$27,0,10*ROW('Water Data'!D136)))</f>
        <v/>
      </c>
      <c r="BT142" s="277" t="str">
        <f ca="true">+IF(OFFSET('Water Data'!$D$28,0,10*ROW('Water Data'!D136))="","",OFFSET('Water Data'!$D$28,0,10*ROW('Water Data'!D136)))</f>
        <v/>
      </c>
      <c r="BU142" s="277" t="str">
        <f ca="true">+IF(OFFSET('Water Data'!$D$29,0,10*ROW('Water Data'!D136))="","",OFFSET('Water Data'!$D$29,0,10*ROW('Water Data'!D136)))</f>
        <v/>
      </c>
      <c r="BV142" s="277" t="str">
        <f ca="true">+IF(OFFSET('Water Data'!$E$27,0,10*ROW('Water Data'!E136))="","",OFFSET('Water Data'!$E$27,0,10*ROW('Water Data'!E136)))</f>
        <v/>
      </c>
      <c r="BW142" s="277" t="str">
        <f ca="true">+IF(OFFSET('Water Data'!$E$28,0,10*ROW('Water Data'!E136))="","",OFFSET('Water Data'!$E$28,0,10*ROW('Water Data'!E136)))</f>
        <v/>
      </c>
      <c r="BX142" s="277" t="str">
        <f ca="true">+IF(OFFSET('Water Data'!$E$29,0,10*ROW('Water Data'!E136))="","",OFFSET('Water Data'!$E$29,0,10*ROW('Water Data'!E136)))</f>
        <v/>
      </c>
      <c r="BY142" s="277" t="str">
        <f ca="true">+IF(OFFSET('Water Data'!$F$27,0,10*ROW('Water Data'!F136))="","",OFFSET('Water Data'!$F$27,0,10*ROW('Water Data'!F136)))</f>
        <v/>
      </c>
      <c r="BZ142" s="277" t="str">
        <f ca="true">+IF(OFFSET('Water Data'!$F$28,0,10*ROW('Water Data'!F136))="","",OFFSET('Water Data'!$F$28,0,10*ROW('Water Data'!F136)))</f>
        <v/>
      </c>
      <c r="CA142" s="277" t="str">
        <f ca="true">+IF(OFFSET('Water Data'!$F$29,0,10*ROW('Water Data'!F136))="","",OFFSET('Water Data'!$F$29,0,10*ROW('Water Data'!F136)))</f>
        <v/>
      </c>
      <c r="CB142" s="277" t="str">
        <f ca="true">+IF(OFFSET('Water Data'!$G$27,0,10*ROW('Water Data'!G136))="","",OFFSET('Water Data'!$G$27,0,10*ROW('Water Data'!G136)))</f>
        <v/>
      </c>
      <c r="CC142" s="277" t="str">
        <f ca="true">+IF(OFFSET('Water Data'!$G$28,0,10*ROW('Water Data'!G136))="","",OFFSET('Water Data'!$G$28,0,10*ROW('Water Data'!G136)))</f>
        <v/>
      </c>
      <c r="CD142" s="277" t="str">
        <f ca="true">+IF(OFFSET('Water Data'!$G$29,0,10*ROW('Water Data'!G136))="","",OFFSET('Water Data'!$G$29,0,10*ROW('Water Data'!G136)))</f>
        <v/>
      </c>
      <c r="CE142" s="277" t="str">
        <f ca="true">+IF(OFFSET('Water Data'!$H$27,0,10*ROW('Water Data'!H136))="","",OFFSET('Water Data'!$H$27,0,10*ROW('Water Data'!H136)))</f>
        <v/>
      </c>
      <c r="CF142" s="277" t="str">
        <f ca="true">+IF(OFFSET('Water Data'!$H$28,0,10*ROW('Water Data'!H136))="","",OFFSET('Water Data'!$H$28,0,10*ROW('Water Data'!H136)))</f>
        <v/>
      </c>
      <c r="CG142" s="277" t="str">
        <f ca="true">+IF(OFFSET('Water Data'!$H$29,0,10*ROW('Water Data'!H136))="","",OFFSET('Water Data'!$H$29,0,10*ROW('Water Data'!H136)))</f>
        <v/>
      </c>
      <c r="CH142" s="277" t="str">
        <f ca="true">+IF(OFFSET('Water Data'!$I$27,0,10*ROW('Water Data'!I136))="","",OFFSET('Water Data'!$I$27,0,10*ROW('Water Data'!I136)))</f>
        <v/>
      </c>
      <c r="CI142" s="277" t="str">
        <f ca="true">+IF(OFFSET('Water Data'!$I$28,0,10*ROW('Water Data'!I136))="","",OFFSET('Water Data'!$I$28,0,10*ROW('Water Data'!I136)))</f>
        <v/>
      </c>
      <c r="CJ142" s="277" t="str">
        <f ca="true">+IF(OFFSET('Water Data'!$I$29,0,10*ROW('Water Data'!I136))="","",OFFSET('Water Data'!$I$29,0,10*ROW('Water Data'!I136)))</f>
        <v/>
      </c>
      <c r="CK142" s="277" t="str">
        <f ca="true">+IF(OFFSET('Sanitation Data'!$D$28,0,10*ROW('Sanitation Data'!D136))="","",OFFSET('Sanitation Data'!$D$28,0,10*ROW('Sanitation Data'!D136)))</f>
        <v/>
      </c>
      <c r="CL142" s="277" t="str">
        <f ca="true">+IF(OFFSET('Sanitation Data'!$D$29,0,10*ROW('Sanitation Data'!D136))="","",OFFSET('Sanitation Data'!$D$29,0,10*ROW('Sanitation Data'!D136)))</f>
        <v/>
      </c>
      <c r="CM142" s="277" t="str">
        <f ca="true">+IF(OFFSET('Sanitation Data'!$D$30,0,10*ROW('Sanitation Data'!D136))="","",OFFSET('Sanitation Data'!$D$30,0,10*ROW('Sanitation Data'!D136)))</f>
        <v/>
      </c>
      <c r="CN142" s="277" t="str">
        <f ca="true">+IF(OFFSET('Sanitation Data'!$D$31,0,10*ROW('Sanitation Data'!D136))="","",OFFSET('Sanitation Data'!$D$31,0,10*ROW('Sanitation Data'!D136)))</f>
        <v/>
      </c>
      <c r="CO142" s="277" t="str">
        <f ca="true">+IF(OFFSET('Sanitation Data'!$D$32,0,10*ROW('Sanitation Data'!D136))="","",OFFSET('Sanitation Data'!$D$32,0,10*ROW('Sanitation Data'!D136)))</f>
        <v/>
      </c>
      <c r="CP142" s="277" t="str">
        <f ca="true">+IF(OFFSET('Sanitation Data'!$E$28,0,10*ROW('Sanitation Data'!E136))="","",OFFSET('Sanitation Data'!$E$28,0,10*ROW('Sanitation Data'!E136)))</f>
        <v/>
      </c>
      <c r="CQ142" s="277" t="str">
        <f ca="true">+IF(OFFSET('Sanitation Data'!$E$29,0,10*ROW('Sanitation Data'!E136))="","",OFFSET('Sanitation Data'!$E$29,0,10*ROW('Sanitation Data'!E136)))</f>
        <v/>
      </c>
      <c r="CR142" s="277" t="str">
        <f ca="true">+IF(OFFSET('Sanitation Data'!$E$30,0,10*ROW('Sanitation Data'!E136))="","",OFFSET('Sanitation Data'!$E$30,0,10*ROW('Sanitation Data'!E136)))</f>
        <v/>
      </c>
      <c r="CS142" s="277" t="str">
        <f ca="true">+IF(OFFSET('Sanitation Data'!$E$31,0,10*ROW('Sanitation Data'!E136))="","",OFFSET('Sanitation Data'!$E$31,0,10*ROW('Sanitation Data'!E136)))</f>
        <v/>
      </c>
      <c r="CT142" s="277" t="str">
        <f ca="true">+IF(OFFSET('Sanitation Data'!$E$32,0,10*ROW('Sanitation Data'!E136))="","",OFFSET('Sanitation Data'!$E$32,0,10*ROW('Sanitation Data'!E136)))</f>
        <v/>
      </c>
      <c r="CU142" s="277" t="str">
        <f ca="true">+IF(OFFSET('Sanitation Data'!$F$28,0,10*ROW('Sanitation Data'!F136))="","",OFFSET('Sanitation Data'!$F$28,0,10*ROW('Sanitation Data'!F136)))</f>
        <v/>
      </c>
      <c r="CV142" s="277" t="str">
        <f ca="true">+IF(OFFSET('Sanitation Data'!$F$29,0,10*ROW('Sanitation Data'!F136))="","",OFFSET('Sanitation Data'!$F$29,0,10*ROW('Sanitation Data'!F136)))</f>
        <v/>
      </c>
      <c r="CW142" s="277" t="str">
        <f ca="true">+IF(OFFSET('Sanitation Data'!$F$30,0,10*ROW('Sanitation Data'!F136))="","",OFFSET('Sanitation Data'!$F$30,0,10*ROW('Sanitation Data'!F136)))</f>
        <v/>
      </c>
      <c r="CX142" s="277" t="str">
        <f ca="true">+IF(OFFSET('Sanitation Data'!$F$31,0,10*ROW('Sanitation Data'!F136))="","",OFFSET('Sanitation Data'!$F$31,0,10*ROW('Sanitation Data'!F136)))</f>
        <v/>
      </c>
      <c r="CY142" s="277" t="str">
        <f ca="true">+IF(OFFSET('Sanitation Data'!$F$32,0,10*ROW('Sanitation Data'!F136))="","",OFFSET('Sanitation Data'!$F$32,0,10*ROW('Sanitation Data'!F136)))</f>
        <v/>
      </c>
      <c r="CZ142" s="277" t="str">
        <f ca="true">+IF(OFFSET('Sanitation Data'!$G$28,0,10*ROW('Sanitation Data'!G136))="","",OFFSET('Sanitation Data'!$G$28,0,10*ROW('Sanitation Data'!G136)))</f>
        <v/>
      </c>
      <c r="DA142" s="277" t="str">
        <f ca="true">+IF(OFFSET('Sanitation Data'!$G$29,0,10*ROW('Sanitation Data'!G136))="","",OFFSET('Sanitation Data'!$G$29,0,10*ROW('Sanitation Data'!G136)))</f>
        <v/>
      </c>
      <c r="DB142" s="277" t="str">
        <f ca="true">+IF(OFFSET('Sanitation Data'!$G$30,0,10*ROW('Sanitation Data'!G136))="","",OFFSET('Sanitation Data'!$G$30,0,10*ROW('Sanitation Data'!G136)))</f>
        <v/>
      </c>
      <c r="DC142" s="277" t="str">
        <f ca="true">+IF(OFFSET('Sanitation Data'!$G$31,0,10*ROW('Sanitation Data'!G136))="","",OFFSET('Sanitation Data'!$G$31,0,10*ROW('Sanitation Data'!G136)))</f>
        <v/>
      </c>
      <c r="DD142" s="277" t="str">
        <f ca="true">+IF(OFFSET('Sanitation Data'!$G$32,0,10*ROW('Sanitation Data'!G136))="","",OFFSET('Sanitation Data'!$G$32,0,10*ROW('Sanitation Data'!G136)))</f>
        <v/>
      </c>
      <c r="DE142" s="277" t="str">
        <f ca="true">+IF(OFFSET('Sanitation Data'!$H$28,0,10*ROW('Sanitation Data'!H136))="","",OFFSET('Sanitation Data'!$H$28,0,10*ROW('Sanitation Data'!H136)))</f>
        <v/>
      </c>
      <c r="DF142" s="277" t="str">
        <f ca="true">+IF(OFFSET('Sanitation Data'!$H$29,0,10*ROW('Sanitation Data'!H136))="","",OFFSET('Sanitation Data'!$H$29,0,10*ROW('Sanitation Data'!H136)))</f>
        <v/>
      </c>
      <c r="DG142" s="277" t="str">
        <f ca="true">+IF(OFFSET('Sanitation Data'!$H$30,0,10*ROW('Sanitation Data'!H136))="","",OFFSET('Sanitation Data'!$H$30,0,10*ROW('Sanitation Data'!H136)))</f>
        <v/>
      </c>
      <c r="DH142" s="277" t="str">
        <f ca="true">+IF(OFFSET('Sanitation Data'!$H$31,0,10*ROW('Sanitation Data'!H136))="","",OFFSET('Sanitation Data'!$H$31,0,10*ROW('Sanitation Data'!H136)))</f>
        <v/>
      </c>
      <c r="DI142" s="277" t="str">
        <f ca="true">+IF(OFFSET('Sanitation Data'!$H$32,0,10*ROW('Sanitation Data'!H136))="","",OFFSET('Sanitation Data'!$H$32,0,10*ROW('Sanitation Data'!H136)))</f>
        <v/>
      </c>
      <c r="DJ142" s="277" t="str">
        <f ca="true">+IF(OFFSET('Sanitation Data'!$I$28,0,10*ROW('Sanitation Data'!I136))="","",OFFSET('Sanitation Data'!$I$28,0,10*ROW('Sanitation Data'!I136)))</f>
        <v/>
      </c>
      <c r="DK142" s="277" t="str">
        <f ca="true">+IF(OFFSET('Sanitation Data'!$I$29,0,10*ROW('Sanitation Data'!I136))="","",OFFSET('Sanitation Data'!$I$29,0,10*ROW('Sanitation Data'!I136)))</f>
        <v/>
      </c>
      <c r="DL142" s="277" t="str">
        <f ca="true">+IF(OFFSET('Sanitation Data'!$I$30,0,10*ROW('Sanitation Data'!I136))="","",OFFSET('Sanitation Data'!$I$30,0,10*ROW('Sanitation Data'!I136)))</f>
        <v/>
      </c>
      <c r="DM142" s="277" t="str">
        <f ca="true">+IF(OFFSET('Sanitation Data'!$I$31,0,10*ROW('Sanitation Data'!I136))="","",OFFSET('Sanitation Data'!$I$31,0,10*ROW('Sanitation Data'!I136)))</f>
        <v/>
      </c>
      <c r="DN142" s="277" t="str">
        <f ca="true">+IF(OFFSET('Sanitation Data'!$I$32,0,10*ROW('Sanitation Data'!I136))="","",OFFSET('Sanitation Data'!$I$32,0,10*ROW('Sanitation Data'!I136)))</f>
        <v/>
      </c>
      <c r="DO142" s="277" t="str">
        <f ca="true">+IF(OFFSET('Hygiene Data'!$D$11,0,10*ROW('Hygiene Data'!D136))="","",OFFSET('Hygiene Data'!$D$11,0,10*ROW('Hygiene Data'!D136)))</f>
        <v/>
      </c>
      <c r="DP142" s="277" t="str">
        <f ca="true">+IF(OFFSET('Hygiene Data'!$D$12,0,10*ROW('Hygiene Data'!D136))="","",OFFSET('Hygiene Data'!$D$12,0,10*ROW('Hygiene Data'!D136)))</f>
        <v/>
      </c>
      <c r="DQ142" s="277" t="str">
        <f ca="true">+IF(OFFSET('Hygiene Data'!$D$13,0,10*ROW('Hygiene Data'!D136))="","",OFFSET('Hygiene Data'!$D$13,0,10*ROW('Hygiene Data'!D136)))</f>
        <v/>
      </c>
      <c r="DR142" s="277" t="str">
        <f ca="true">+IF(OFFSET('Hygiene Data'!$E$11,0,10*ROW('Hygiene Data'!E136))="","",OFFSET('Hygiene Data'!$E$11,0,10*ROW('Hygiene Data'!E136)))</f>
        <v/>
      </c>
      <c r="DS142" s="277" t="str">
        <f ca="true">+IF(OFFSET('Hygiene Data'!$E$12,0,10*ROW('Hygiene Data'!E136))="","",OFFSET('Hygiene Data'!$E$12,0,10*ROW('Hygiene Data'!E136)))</f>
        <v/>
      </c>
      <c r="DT142" s="277" t="str">
        <f ca="true">+IF(OFFSET('Hygiene Data'!$E$13,0,10*ROW('Hygiene Data'!E136))="","",OFFSET('Hygiene Data'!$E$13,0,10*ROW('Hygiene Data'!E136)))</f>
        <v/>
      </c>
      <c r="DU142" s="277" t="str">
        <f ca="true">+IF(OFFSET('Hygiene Data'!$F$11,0,10*ROW('Hygiene Data'!F136))="","",OFFSET('Hygiene Data'!$F$11,0,10*ROW('Hygiene Data'!F136)))</f>
        <v/>
      </c>
      <c r="DV142" s="277" t="str">
        <f ca="true">+IF(OFFSET('Hygiene Data'!$F$12,0,10*ROW('Hygiene Data'!F136))="","",OFFSET('Hygiene Data'!$F$12,0,10*ROW('Hygiene Data'!F136)))</f>
        <v/>
      </c>
      <c r="DW142" s="277" t="str">
        <f ca="true">+IF(OFFSET('Hygiene Data'!$F$13,0,10*ROW('Hygiene Data'!F136))="","",OFFSET('Hygiene Data'!$F$13,0,10*ROW('Hygiene Data'!F136)))</f>
        <v/>
      </c>
      <c r="DX142" s="277" t="str">
        <f ca="true">+IF(OFFSET('Hygiene Data'!$G$11,0,10*ROW('Hygiene Data'!G136))="","",OFFSET('Hygiene Data'!$G$11,0,10*ROW('Hygiene Data'!G136)))</f>
        <v/>
      </c>
      <c r="DY142" s="277" t="str">
        <f ca="true">+IF(OFFSET('Hygiene Data'!$G$12,0,10*ROW('Hygiene Data'!G136))="","",OFFSET('Hygiene Data'!$G$12,0,10*ROW('Hygiene Data'!G136)))</f>
        <v/>
      </c>
      <c r="DZ142" s="277" t="str">
        <f ca="true">+IF(OFFSET('Hygiene Data'!$G$13,0,10*ROW('Hygiene Data'!G136))="","",OFFSET('Hygiene Data'!$G$13,0,10*ROW('Hygiene Data'!G136)))</f>
        <v/>
      </c>
      <c r="EA142" s="277" t="str">
        <f ca="true">+IF(OFFSET('Hygiene Data'!$H$11,0,10*ROW('Hygiene Data'!H136))="","",OFFSET('Hygiene Data'!$H$11,0,10*ROW('Hygiene Data'!H136)))</f>
        <v/>
      </c>
      <c r="EB142" s="277" t="str">
        <f ca="true">+IF(OFFSET('Hygiene Data'!$H$12,0,10*ROW('Hygiene Data'!H136))="","",OFFSET('Hygiene Data'!$H$12,0,10*ROW('Hygiene Data'!H136)))</f>
        <v/>
      </c>
      <c r="EC142" s="277" t="str">
        <f ca="true">+IF(OFFSET('Hygiene Data'!$H$13,0,10*ROW('Hygiene Data'!H136))="","",OFFSET('Hygiene Data'!$H$13,0,10*ROW('Hygiene Data'!H136)))</f>
        <v/>
      </c>
      <c r="ED142" s="277" t="str">
        <f ca="true">+IF(OFFSET('Hygiene Data'!$I$11,0,10*ROW('Hygiene Data'!I136))="","",OFFSET('Hygiene Data'!$I$11,0,10*ROW('Hygiene Data'!I136)))</f>
        <v/>
      </c>
      <c r="EE142" s="277" t="str">
        <f ca="true">+IF(OFFSET('Hygiene Data'!$I$12,0,10*ROW('Hygiene Data'!I136))="","",OFFSET('Hygiene Data'!$I$12,0,10*ROW('Hygiene Data'!I136)))</f>
        <v/>
      </c>
      <c r="EF142" s="277"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3"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7"/>
      <c r="BS143" s="277" t="str">
        <f ca="true">+IF(OFFSET('Water Data'!$D$27,0,10*ROW('Water Data'!D137))="","",OFFSET('Water Data'!$D$27,0,10*ROW('Water Data'!D137)))</f>
        <v/>
      </c>
      <c r="BT143" s="277" t="str">
        <f ca="true">+IF(OFFSET('Water Data'!$D$28,0,10*ROW('Water Data'!D137))="","",OFFSET('Water Data'!$D$28,0,10*ROW('Water Data'!D137)))</f>
        <v/>
      </c>
      <c r="BU143" s="277" t="str">
        <f ca="true">+IF(OFFSET('Water Data'!$D$29,0,10*ROW('Water Data'!D137))="","",OFFSET('Water Data'!$D$29,0,10*ROW('Water Data'!D137)))</f>
        <v/>
      </c>
      <c r="BV143" s="277" t="str">
        <f ca="true">+IF(OFFSET('Water Data'!$E$27,0,10*ROW('Water Data'!E137))="","",OFFSET('Water Data'!$E$27,0,10*ROW('Water Data'!E137)))</f>
        <v/>
      </c>
      <c r="BW143" s="277" t="str">
        <f ca="true">+IF(OFFSET('Water Data'!$E$28,0,10*ROW('Water Data'!E137))="","",OFFSET('Water Data'!$E$28,0,10*ROW('Water Data'!E137)))</f>
        <v/>
      </c>
      <c r="BX143" s="277" t="str">
        <f ca="true">+IF(OFFSET('Water Data'!$E$29,0,10*ROW('Water Data'!E137))="","",OFFSET('Water Data'!$E$29,0,10*ROW('Water Data'!E137)))</f>
        <v/>
      </c>
      <c r="BY143" s="277" t="str">
        <f ca="true">+IF(OFFSET('Water Data'!$F$27,0,10*ROW('Water Data'!F137))="","",OFFSET('Water Data'!$F$27,0,10*ROW('Water Data'!F137)))</f>
        <v/>
      </c>
      <c r="BZ143" s="277" t="str">
        <f ca="true">+IF(OFFSET('Water Data'!$F$28,0,10*ROW('Water Data'!F137))="","",OFFSET('Water Data'!$F$28,0,10*ROW('Water Data'!F137)))</f>
        <v/>
      </c>
      <c r="CA143" s="277" t="str">
        <f ca="true">+IF(OFFSET('Water Data'!$F$29,0,10*ROW('Water Data'!F137))="","",OFFSET('Water Data'!$F$29,0,10*ROW('Water Data'!F137)))</f>
        <v/>
      </c>
      <c r="CB143" s="277" t="str">
        <f ca="true">+IF(OFFSET('Water Data'!$G$27,0,10*ROW('Water Data'!G137))="","",OFFSET('Water Data'!$G$27,0,10*ROW('Water Data'!G137)))</f>
        <v/>
      </c>
      <c r="CC143" s="277" t="str">
        <f ca="true">+IF(OFFSET('Water Data'!$G$28,0,10*ROW('Water Data'!G137))="","",OFFSET('Water Data'!$G$28,0,10*ROW('Water Data'!G137)))</f>
        <v/>
      </c>
      <c r="CD143" s="277" t="str">
        <f ca="true">+IF(OFFSET('Water Data'!$G$29,0,10*ROW('Water Data'!G137))="","",OFFSET('Water Data'!$G$29,0,10*ROW('Water Data'!G137)))</f>
        <v/>
      </c>
      <c r="CE143" s="277" t="str">
        <f ca="true">+IF(OFFSET('Water Data'!$H$27,0,10*ROW('Water Data'!H137))="","",OFFSET('Water Data'!$H$27,0,10*ROW('Water Data'!H137)))</f>
        <v/>
      </c>
      <c r="CF143" s="277" t="str">
        <f ca="true">+IF(OFFSET('Water Data'!$H$28,0,10*ROW('Water Data'!H137))="","",OFFSET('Water Data'!$H$28,0,10*ROW('Water Data'!H137)))</f>
        <v/>
      </c>
      <c r="CG143" s="277" t="str">
        <f ca="true">+IF(OFFSET('Water Data'!$H$29,0,10*ROW('Water Data'!H137))="","",OFFSET('Water Data'!$H$29,0,10*ROW('Water Data'!H137)))</f>
        <v/>
      </c>
      <c r="CH143" s="277" t="str">
        <f ca="true">+IF(OFFSET('Water Data'!$I$27,0,10*ROW('Water Data'!I137))="","",OFFSET('Water Data'!$I$27,0,10*ROW('Water Data'!I137)))</f>
        <v/>
      </c>
      <c r="CI143" s="277" t="str">
        <f ca="true">+IF(OFFSET('Water Data'!$I$28,0,10*ROW('Water Data'!I137))="","",OFFSET('Water Data'!$I$28,0,10*ROW('Water Data'!I137)))</f>
        <v/>
      </c>
      <c r="CJ143" s="277" t="str">
        <f ca="true">+IF(OFFSET('Water Data'!$I$29,0,10*ROW('Water Data'!I137))="","",OFFSET('Water Data'!$I$29,0,10*ROW('Water Data'!I137)))</f>
        <v/>
      </c>
      <c r="CK143" s="277" t="str">
        <f ca="true">+IF(OFFSET('Sanitation Data'!$D$28,0,10*ROW('Sanitation Data'!D137))="","",OFFSET('Sanitation Data'!$D$28,0,10*ROW('Sanitation Data'!D137)))</f>
        <v/>
      </c>
      <c r="CL143" s="277" t="str">
        <f ca="true">+IF(OFFSET('Sanitation Data'!$D$29,0,10*ROW('Sanitation Data'!D137))="","",OFFSET('Sanitation Data'!$D$29,0,10*ROW('Sanitation Data'!D137)))</f>
        <v/>
      </c>
      <c r="CM143" s="277" t="str">
        <f ca="true">+IF(OFFSET('Sanitation Data'!$D$30,0,10*ROW('Sanitation Data'!D137))="","",OFFSET('Sanitation Data'!$D$30,0,10*ROW('Sanitation Data'!D137)))</f>
        <v/>
      </c>
      <c r="CN143" s="277" t="str">
        <f ca="true">+IF(OFFSET('Sanitation Data'!$D$31,0,10*ROW('Sanitation Data'!D137))="","",OFFSET('Sanitation Data'!$D$31,0,10*ROW('Sanitation Data'!D137)))</f>
        <v/>
      </c>
      <c r="CO143" s="277" t="str">
        <f ca="true">+IF(OFFSET('Sanitation Data'!$D$32,0,10*ROW('Sanitation Data'!D137))="","",OFFSET('Sanitation Data'!$D$32,0,10*ROW('Sanitation Data'!D137)))</f>
        <v/>
      </c>
      <c r="CP143" s="277" t="str">
        <f ca="true">+IF(OFFSET('Sanitation Data'!$E$28,0,10*ROW('Sanitation Data'!E137))="","",OFFSET('Sanitation Data'!$E$28,0,10*ROW('Sanitation Data'!E137)))</f>
        <v/>
      </c>
      <c r="CQ143" s="277" t="str">
        <f ca="true">+IF(OFFSET('Sanitation Data'!$E$29,0,10*ROW('Sanitation Data'!E137))="","",OFFSET('Sanitation Data'!$E$29,0,10*ROW('Sanitation Data'!E137)))</f>
        <v/>
      </c>
      <c r="CR143" s="277" t="str">
        <f ca="true">+IF(OFFSET('Sanitation Data'!$E$30,0,10*ROW('Sanitation Data'!E137))="","",OFFSET('Sanitation Data'!$E$30,0,10*ROW('Sanitation Data'!E137)))</f>
        <v/>
      </c>
      <c r="CS143" s="277" t="str">
        <f ca="true">+IF(OFFSET('Sanitation Data'!$E$31,0,10*ROW('Sanitation Data'!E137))="","",OFFSET('Sanitation Data'!$E$31,0,10*ROW('Sanitation Data'!E137)))</f>
        <v/>
      </c>
      <c r="CT143" s="277" t="str">
        <f ca="true">+IF(OFFSET('Sanitation Data'!$E$32,0,10*ROW('Sanitation Data'!E137))="","",OFFSET('Sanitation Data'!$E$32,0,10*ROW('Sanitation Data'!E137)))</f>
        <v/>
      </c>
      <c r="CU143" s="277" t="str">
        <f ca="true">+IF(OFFSET('Sanitation Data'!$F$28,0,10*ROW('Sanitation Data'!F137))="","",OFFSET('Sanitation Data'!$F$28,0,10*ROW('Sanitation Data'!F137)))</f>
        <v/>
      </c>
      <c r="CV143" s="277" t="str">
        <f ca="true">+IF(OFFSET('Sanitation Data'!$F$29,0,10*ROW('Sanitation Data'!F137))="","",OFFSET('Sanitation Data'!$F$29,0,10*ROW('Sanitation Data'!F137)))</f>
        <v/>
      </c>
      <c r="CW143" s="277" t="str">
        <f ca="true">+IF(OFFSET('Sanitation Data'!$F$30,0,10*ROW('Sanitation Data'!F137))="","",OFFSET('Sanitation Data'!$F$30,0,10*ROW('Sanitation Data'!F137)))</f>
        <v/>
      </c>
      <c r="CX143" s="277" t="str">
        <f ca="true">+IF(OFFSET('Sanitation Data'!$F$31,0,10*ROW('Sanitation Data'!F137))="","",OFFSET('Sanitation Data'!$F$31,0,10*ROW('Sanitation Data'!F137)))</f>
        <v/>
      </c>
      <c r="CY143" s="277" t="str">
        <f ca="true">+IF(OFFSET('Sanitation Data'!$F$32,0,10*ROW('Sanitation Data'!F137))="","",OFFSET('Sanitation Data'!$F$32,0,10*ROW('Sanitation Data'!F137)))</f>
        <v/>
      </c>
      <c r="CZ143" s="277" t="str">
        <f ca="true">+IF(OFFSET('Sanitation Data'!$G$28,0,10*ROW('Sanitation Data'!G137))="","",OFFSET('Sanitation Data'!$G$28,0,10*ROW('Sanitation Data'!G137)))</f>
        <v/>
      </c>
      <c r="DA143" s="277" t="str">
        <f ca="true">+IF(OFFSET('Sanitation Data'!$G$29,0,10*ROW('Sanitation Data'!G137))="","",OFFSET('Sanitation Data'!$G$29,0,10*ROW('Sanitation Data'!G137)))</f>
        <v/>
      </c>
      <c r="DB143" s="277" t="str">
        <f ca="true">+IF(OFFSET('Sanitation Data'!$G$30,0,10*ROW('Sanitation Data'!G137))="","",OFFSET('Sanitation Data'!$G$30,0,10*ROW('Sanitation Data'!G137)))</f>
        <v/>
      </c>
      <c r="DC143" s="277" t="str">
        <f ca="true">+IF(OFFSET('Sanitation Data'!$G$31,0,10*ROW('Sanitation Data'!G137))="","",OFFSET('Sanitation Data'!$G$31,0,10*ROW('Sanitation Data'!G137)))</f>
        <v/>
      </c>
      <c r="DD143" s="277" t="str">
        <f ca="true">+IF(OFFSET('Sanitation Data'!$G$32,0,10*ROW('Sanitation Data'!G137))="","",OFFSET('Sanitation Data'!$G$32,0,10*ROW('Sanitation Data'!G137)))</f>
        <v/>
      </c>
      <c r="DE143" s="277" t="str">
        <f ca="true">+IF(OFFSET('Sanitation Data'!$H$28,0,10*ROW('Sanitation Data'!H137))="","",OFFSET('Sanitation Data'!$H$28,0,10*ROW('Sanitation Data'!H137)))</f>
        <v/>
      </c>
      <c r="DF143" s="277" t="str">
        <f ca="true">+IF(OFFSET('Sanitation Data'!$H$29,0,10*ROW('Sanitation Data'!H137))="","",OFFSET('Sanitation Data'!$H$29,0,10*ROW('Sanitation Data'!H137)))</f>
        <v/>
      </c>
      <c r="DG143" s="277" t="str">
        <f ca="true">+IF(OFFSET('Sanitation Data'!$H$30,0,10*ROW('Sanitation Data'!H137))="","",OFFSET('Sanitation Data'!$H$30,0,10*ROW('Sanitation Data'!H137)))</f>
        <v/>
      </c>
      <c r="DH143" s="277" t="str">
        <f ca="true">+IF(OFFSET('Sanitation Data'!$H$31,0,10*ROW('Sanitation Data'!H137))="","",OFFSET('Sanitation Data'!$H$31,0,10*ROW('Sanitation Data'!H137)))</f>
        <v/>
      </c>
      <c r="DI143" s="277" t="str">
        <f ca="true">+IF(OFFSET('Sanitation Data'!$H$32,0,10*ROW('Sanitation Data'!H137))="","",OFFSET('Sanitation Data'!$H$32,0,10*ROW('Sanitation Data'!H137)))</f>
        <v/>
      </c>
      <c r="DJ143" s="277" t="str">
        <f ca="true">+IF(OFFSET('Sanitation Data'!$I$28,0,10*ROW('Sanitation Data'!I137))="","",OFFSET('Sanitation Data'!$I$28,0,10*ROW('Sanitation Data'!I137)))</f>
        <v/>
      </c>
      <c r="DK143" s="277" t="str">
        <f ca="true">+IF(OFFSET('Sanitation Data'!$I$29,0,10*ROW('Sanitation Data'!I137))="","",OFFSET('Sanitation Data'!$I$29,0,10*ROW('Sanitation Data'!I137)))</f>
        <v/>
      </c>
      <c r="DL143" s="277" t="str">
        <f ca="true">+IF(OFFSET('Sanitation Data'!$I$30,0,10*ROW('Sanitation Data'!I137))="","",OFFSET('Sanitation Data'!$I$30,0,10*ROW('Sanitation Data'!I137)))</f>
        <v/>
      </c>
      <c r="DM143" s="277" t="str">
        <f ca="true">+IF(OFFSET('Sanitation Data'!$I$31,0,10*ROW('Sanitation Data'!I137))="","",OFFSET('Sanitation Data'!$I$31,0,10*ROW('Sanitation Data'!I137)))</f>
        <v/>
      </c>
      <c r="DN143" s="277" t="str">
        <f ca="true">+IF(OFFSET('Sanitation Data'!$I$32,0,10*ROW('Sanitation Data'!I137))="","",OFFSET('Sanitation Data'!$I$32,0,10*ROW('Sanitation Data'!I137)))</f>
        <v/>
      </c>
      <c r="DO143" s="277" t="str">
        <f ca="true">+IF(OFFSET('Hygiene Data'!$D$11,0,10*ROW('Hygiene Data'!D137))="","",OFFSET('Hygiene Data'!$D$11,0,10*ROW('Hygiene Data'!D137)))</f>
        <v/>
      </c>
      <c r="DP143" s="277" t="str">
        <f ca="true">+IF(OFFSET('Hygiene Data'!$D$12,0,10*ROW('Hygiene Data'!D137))="","",OFFSET('Hygiene Data'!$D$12,0,10*ROW('Hygiene Data'!D137)))</f>
        <v/>
      </c>
      <c r="DQ143" s="277" t="str">
        <f ca="true">+IF(OFFSET('Hygiene Data'!$D$13,0,10*ROW('Hygiene Data'!D137))="","",OFFSET('Hygiene Data'!$D$13,0,10*ROW('Hygiene Data'!D137)))</f>
        <v/>
      </c>
      <c r="DR143" s="277" t="str">
        <f ca="true">+IF(OFFSET('Hygiene Data'!$E$11,0,10*ROW('Hygiene Data'!E137))="","",OFFSET('Hygiene Data'!$E$11,0,10*ROW('Hygiene Data'!E137)))</f>
        <v/>
      </c>
      <c r="DS143" s="277" t="str">
        <f ca="true">+IF(OFFSET('Hygiene Data'!$E$12,0,10*ROW('Hygiene Data'!E137))="","",OFFSET('Hygiene Data'!$E$12,0,10*ROW('Hygiene Data'!E137)))</f>
        <v/>
      </c>
      <c r="DT143" s="277" t="str">
        <f ca="true">+IF(OFFSET('Hygiene Data'!$E$13,0,10*ROW('Hygiene Data'!E137))="","",OFFSET('Hygiene Data'!$E$13,0,10*ROW('Hygiene Data'!E137)))</f>
        <v/>
      </c>
      <c r="DU143" s="277" t="str">
        <f ca="true">+IF(OFFSET('Hygiene Data'!$F$11,0,10*ROW('Hygiene Data'!F137))="","",OFFSET('Hygiene Data'!$F$11,0,10*ROW('Hygiene Data'!F137)))</f>
        <v/>
      </c>
      <c r="DV143" s="277" t="str">
        <f ca="true">+IF(OFFSET('Hygiene Data'!$F$12,0,10*ROW('Hygiene Data'!F137))="","",OFFSET('Hygiene Data'!$F$12,0,10*ROW('Hygiene Data'!F137)))</f>
        <v/>
      </c>
      <c r="DW143" s="277" t="str">
        <f ca="true">+IF(OFFSET('Hygiene Data'!$F$13,0,10*ROW('Hygiene Data'!F137))="","",OFFSET('Hygiene Data'!$F$13,0,10*ROW('Hygiene Data'!F137)))</f>
        <v/>
      </c>
      <c r="DX143" s="277" t="str">
        <f ca="true">+IF(OFFSET('Hygiene Data'!$G$11,0,10*ROW('Hygiene Data'!G137))="","",OFFSET('Hygiene Data'!$G$11,0,10*ROW('Hygiene Data'!G137)))</f>
        <v/>
      </c>
      <c r="DY143" s="277" t="str">
        <f ca="true">+IF(OFFSET('Hygiene Data'!$G$12,0,10*ROW('Hygiene Data'!G137))="","",OFFSET('Hygiene Data'!$G$12,0,10*ROW('Hygiene Data'!G137)))</f>
        <v/>
      </c>
      <c r="DZ143" s="277" t="str">
        <f ca="true">+IF(OFFSET('Hygiene Data'!$G$13,0,10*ROW('Hygiene Data'!G137))="","",OFFSET('Hygiene Data'!$G$13,0,10*ROW('Hygiene Data'!G137)))</f>
        <v/>
      </c>
      <c r="EA143" s="277" t="str">
        <f ca="true">+IF(OFFSET('Hygiene Data'!$H$11,0,10*ROW('Hygiene Data'!H137))="","",OFFSET('Hygiene Data'!$H$11,0,10*ROW('Hygiene Data'!H137)))</f>
        <v/>
      </c>
      <c r="EB143" s="277" t="str">
        <f ca="true">+IF(OFFSET('Hygiene Data'!$H$12,0,10*ROW('Hygiene Data'!H137))="","",OFFSET('Hygiene Data'!$H$12,0,10*ROW('Hygiene Data'!H137)))</f>
        <v/>
      </c>
      <c r="EC143" s="277" t="str">
        <f ca="true">+IF(OFFSET('Hygiene Data'!$H$13,0,10*ROW('Hygiene Data'!H137))="","",OFFSET('Hygiene Data'!$H$13,0,10*ROW('Hygiene Data'!H137)))</f>
        <v/>
      </c>
      <c r="ED143" s="277" t="str">
        <f ca="true">+IF(OFFSET('Hygiene Data'!$I$11,0,10*ROW('Hygiene Data'!I137))="","",OFFSET('Hygiene Data'!$I$11,0,10*ROW('Hygiene Data'!I137)))</f>
        <v/>
      </c>
      <c r="EE143" s="277" t="str">
        <f ca="true">+IF(OFFSET('Hygiene Data'!$I$12,0,10*ROW('Hygiene Data'!I137))="","",OFFSET('Hygiene Data'!$I$12,0,10*ROW('Hygiene Data'!I137)))</f>
        <v/>
      </c>
      <c r="EF143" s="277"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3"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7"/>
      <c r="BS144" s="277" t="str">
        <f ca="true">+IF(OFFSET('Water Data'!$D$27,0,10*ROW('Water Data'!D138))="","",OFFSET('Water Data'!$D$27,0,10*ROW('Water Data'!D138)))</f>
        <v/>
      </c>
      <c r="BT144" s="277" t="str">
        <f ca="true">+IF(OFFSET('Water Data'!$D$28,0,10*ROW('Water Data'!D138))="","",OFFSET('Water Data'!$D$28,0,10*ROW('Water Data'!D138)))</f>
        <v/>
      </c>
      <c r="BU144" s="277" t="str">
        <f ca="true">+IF(OFFSET('Water Data'!$D$29,0,10*ROW('Water Data'!D138))="","",OFFSET('Water Data'!$D$29,0,10*ROW('Water Data'!D138)))</f>
        <v/>
      </c>
      <c r="BV144" s="277" t="str">
        <f ca="true">+IF(OFFSET('Water Data'!$E$27,0,10*ROW('Water Data'!E138))="","",OFFSET('Water Data'!$E$27,0,10*ROW('Water Data'!E138)))</f>
        <v/>
      </c>
      <c r="BW144" s="277" t="str">
        <f ca="true">+IF(OFFSET('Water Data'!$E$28,0,10*ROW('Water Data'!E138))="","",OFFSET('Water Data'!$E$28,0,10*ROW('Water Data'!E138)))</f>
        <v/>
      </c>
      <c r="BX144" s="277" t="str">
        <f ca="true">+IF(OFFSET('Water Data'!$E$29,0,10*ROW('Water Data'!E138))="","",OFFSET('Water Data'!$E$29,0,10*ROW('Water Data'!E138)))</f>
        <v/>
      </c>
      <c r="BY144" s="277" t="str">
        <f ca="true">+IF(OFFSET('Water Data'!$F$27,0,10*ROW('Water Data'!F138))="","",OFFSET('Water Data'!$F$27,0,10*ROW('Water Data'!F138)))</f>
        <v/>
      </c>
      <c r="BZ144" s="277" t="str">
        <f ca="true">+IF(OFFSET('Water Data'!$F$28,0,10*ROW('Water Data'!F138))="","",OFFSET('Water Data'!$F$28,0,10*ROW('Water Data'!F138)))</f>
        <v/>
      </c>
      <c r="CA144" s="277" t="str">
        <f ca="true">+IF(OFFSET('Water Data'!$F$29,0,10*ROW('Water Data'!F138))="","",OFFSET('Water Data'!$F$29,0,10*ROW('Water Data'!F138)))</f>
        <v/>
      </c>
      <c r="CB144" s="277" t="str">
        <f ca="true">+IF(OFFSET('Water Data'!$G$27,0,10*ROW('Water Data'!G138))="","",OFFSET('Water Data'!$G$27,0,10*ROW('Water Data'!G138)))</f>
        <v/>
      </c>
      <c r="CC144" s="277" t="str">
        <f ca="true">+IF(OFFSET('Water Data'!$G$28,0,10*ROW('Water Data'!G138))="","",OFFSET('Water Data'!$G$28,0,10*ROW('Water Data'!G138)))</f>
        <v/>
      </c>
      <c r="CD144" s="277" t="str">
        <f ca="true">+IF(OFFSET('Water Data'!$G$29,0,10*ROW('Water Data'!G138))="","",OFFSET('Water Data'!$G$29,0,10*ROW('Water Data'!G138)))</f>
        <v/>
      </c>
      <c r="CE144" s="277" t="str">
        <f ca="true">+IF(OFFSET('Water Data'!$H$27,0,10*ROW('Water Data'!H138))="","",OFFSET('Water Data'!$H$27,0,10*ROW('Water Data'!H138)))</f>
        <v/>
      </c>
      <c r="CF144" s="277" t="str">
        <f ca="true">+IF(OFFSET('Water Data'!$H$28,0,10*ROW('Water Data'!H138))="","",OFFSET('Water Data'!$H$28,0,10*ROW('Water Data'!H138)))</f>
        <v/>
      </c>
      <c r="CG144" s="277" t="str">
        <f ca="true">+IF(OFFSET('Water Data'!$H$29,0,10*ROW('Water Data'!H138))="","",OFFSET('Water Data'!$H$29,0,10*ROW('Water Data'!H138)))</f>
        <v/>
      </c>
      <c r="CH144" s="277" t="str">
        <f ca="true">+IF(OFFSET('Water Data'!$I$27,0,10*ROW('Water Data'!I138))="","",OFFSET('Water Data'!$I$27,0,10*ROW('Water Data'!I138)))</f>
        <v/>
      </c>
      <c r="CI144" s="277" t="str">
        <f ca="true">+IF(OFFSET('Water Data'!$I$28,0,10*ROW('Water Data'!I138))="","",OFFSET('Water Data'!$I$28,0,10*ROW('Water Data'!I138)))</f>
        <v/>
      </c>
      <c r="CJ144" s="277" t="str">
        <f ca="true">+IF(OFFSET('Water Data'!$I$29,0,10*ROW('Water Data'!I138))="","",OFFSET('Water Data'!$I$29,0,10*ROW('Water Data'!I138)))</f>
        <v/>
      </c>
      <c r="CK144" s="277" t="str">
        <f ca="true">+IF(OFFSET('Sanitation Data'!$D$28,0,10*ROW('Sanitation Data'!D138))="","",OFFSET('Sanitation Data'!$D$28,0,10*ROW('Sanitation Data'!D138)))</f>
        <v/>
      </c>
      <c r="CL144" s="277" t="str">
        <f ca="true">+IF(OFFSET('Sanitation Data'!$D$29,0,10*ROW('Sanitation Data'!D138))="","",OFFSET('Sanitation Data'!$D$29,0,10*ROW('Sanitation Data'!D138)))</f>
        <v/>
      </c>
      <c r="CM144" s="277" t="str">
        <f ca="true">+IF(OFFSET('Sanitation Data'!$D$30,0,10*ROW('Sanitation Data'!D138))="","",OFFSET('Sanitation Data'!$D$30,0,10*ROW('Sanitation Data'!D138)))</f>
        <v/>
      </c>
      <c r="CN144" s="277" t="str">
        <f ca="true">+IF(OFFSET('Sanitation Data'!$D$31,0,10*ROW('Sanitation Data'!D138))="","",OFFSET('Sanitation Data'!$D$31,0,10*ROW('Sanitation Data'!D138)))</f>
        <v/>
      </c>
      <c r="CO144" s="277" t="str">
        <f ca="true">+IF(OFFSET('Sanitation Data'!$D$32,0,10*ROW('Sanitation Data'!D138))="","",OFFSET('Sanitation Data'!$D$32,0,10*ROW('Sanitation Data'!D138)))</f>
        <v/>
      </c>
      <c r="CP144" s="277" t="str">
        <f ca="true">+IF(OFFSET('Sanitation Data'!$E$28,0,10*ROW('Sanitation Data'!E138))="","",OFFSET('Sanitation Data'!$E$28,0,10*ROW('Sanitation Data'!E138)))</f>
        <v/>
      </c>
      <c r="CQ144" s="277" t="str">
        <f ca="true">+IF(OFFSET('Sanitation Data'!$E$29,0,10*ROW('Sanitation Data'!E138))="","",OFFSET('Sanitation Data'!$E$29,0,10*ROW('Sanitation Data'!E138)))</f>
        <v/>
      </c>
      <c r="CR144" s="277" t="str">
        <f ca="true">+IF(OFFSET('Sanitation Data'!$E$30,0,10*ROW('Sanitation Data'!E138))="","",OFFSET('Sanitation Data'!$E$30,0,10*ROW('Sanitation Data'!E138)))</f>
        <v/>
      </c>
      <c r="CS144" s="277" t="str">
        <f ca="true">+IF(OFFSET('Sanitation Data'!$E$31,0,10*ROW('Sanitation Data'!E138))="","",OFFSET('Sanitation Data'!$E$31,0,10*ROW('Sanitation Data'!E138)))</f>
        <v/>
      </c>
      <c r="CT144" s="277" t="str">
        <f ca="true">+IF(OFFSET('Sanitation Data'!$E$32,0,10*ROW('Sanitation Data'!E138))="","",OFFSET('Sanitation Data'!$E$32,0,10*ROW('Sanitation Data'!E138)))</f>
        <v/>
      </c>
      <c r="CU144" s="277" t="str">
        <f ca="true">+IF(OFFSET('Sanitation Data'!$F$28,0,10*ROW('Sanitation Data'!F138))="","",OFFSET('Sanitation Data'!$F$28,0,10*ROW('Sanitation Data'!F138)))</f>
        <v/>
      </c>
      <c r="CV144" s="277" t="str">
        <f ca="true">+IF(OFFSET('Sanitation Data'!$F$29,0,10*ROW('Sanitation Data'!F138))="","",OFFSET('Sanitation Data'!$F$29,0,10*ROW('Sanitation Data'!F138)))</f>
        <v/>
      </c>
      <c r="CW144" s="277" t="str">
        <f ca="true">+IF(OFFSET('Sanitation Data'!$F$30,0,10*ROW('Sanitation Data'!F138))="","",OFFSET('Sanitation Data'!$F$30,0,10*ROW('Sanitation Data'!F138)))</f>
        <v/>
      </c>
      <c r="CX144" s="277" t="str">
        <f ca="true">+IF(OFFSET('Sanitation Data'!$F$31,0,10*ROW('Sanitation Data'!F138))="","",OFFSET('Sanitation Data'!$F$31,0,10*ROW('Sanitation Data'!F138)))</f>
        <v/>
      </c>
      <c r="CY144" s="277" t="str">
        <f ca="true">+IF(OFFSET('Sanitation Data'!$F$32,0,10*ROW('Sanitation Data'!F138))="","",OFFSET('Sanitation Data'!$F$32,0,10*ROW('Sanitation Data'!F138)))</f>
        <v/>
      </c>
      <c r="CZ144" s="277" t="str">
        <f ca="true">+IF(OFFSET('Sanitation Data'!$G$28,0,10*ROW('Sanitation Data'!G138))="","",OFFSET('Sanitation Data'!$G$28,0,10*ROW('Sanitation Data'!G138)))</f>
        <v/>
      </c>
      <c r="DA144" s="277" t="str">
        <f ca="true">+IF(OFFSET('Sanitation Data'!$G$29,0,10*ROW('Sanitation Data'!G138))="","",OFFSET('Sanitation Data'!$G$29,0,10*ROW('Sanitation Data'!G138)))</f>
        <v/>
      </c>
      <c r="DB144" s="277" t="str">
        <f ca="true">+IF(OFFSET('Sanitation Data'!$G$30,0,10*ROW('Sanitation Data'!G138))="","",OFFSET('Sanitation Data'!$G$30,0,10*ROW('Sanitation Data'!G138)))</f>
        <v/>
      </c>
      <c r="DC144" s="277" t="str">
        <f ca="true">+IF(OFFSET('Sanitation Data'!$G$31,0,10*ROW('Sanitation Data'!G138))="","",OFFSET('Sanitation Data'!$G$31,0,10*ROW('Sanitation Data'!G138)))</f>
        <v/>
      </c>
      <c r="DD144" s="277" t="str">
        <f ca="true">+IF(OFFSET('Sanitation Data'!$G$32,0,10*ROW('Sanitation Data'!G138))="","",OFFSET('Sanitation Data'!$G$32,0,10*ROW('Sanitation Data'!G138)))</f>
        <v/>
      </c>
      <c r="DE144" s="277" t="str">
        <f ca="true">+IF(OFFSET('Sanitation Data'!$H$28,0,10*ROW('Sanitation Data'!H138))="","",OFFSET('Sanitation Data'!$H$28,0,10*ROW('Sanitation Data'!H138)))</f>
        <v/>
      </c>
      <c r="DF144" s="277" t="str">
        <f ca="true">+IF(OFFSET('Sanitation Data'!$H$29,0,10*ROW('Sanitation Data'!H138))="","",OFFSET('Sanitation Data'!$H$29,0,10*ROW('Sanitation Data'!H138)))</f>
        <v/>
      </c>
      <c r="DG144" s="277" t="str">
        <f ca="true">+IF(OFFSET('Sanitation Data'!$H$30,0,10*ROW('Sanitation Data'!H138))="","",OFFSET('Sanitation Data'!$H$30,0,10*ROW('Sanitation Data'!H138)))</f>
        <v/>
      </c>
      <c r="DH144" s="277" t="str">
        <f ca="true">+IF(OFFSET('Sanitation Data'!$H$31,0,10*ROW('Sanitation Data'!H138))="","",OFFSET('Sanitation Data'!$H$31,0,10*ROW('Sanitation Data'!H138)))</f>
        <v/>
      </c>
      <c r="DI144" s="277" t="str">
        <f ca="true">+IF(OFFSET('Sanitation Data'!$H$32,0,10*ROW('Sanitation Data'!H138))="","",OFFSET('Sanitation Data'!$H$32,0,10*ROW('Sanitation Data'!H138)))</f>
        <v/>
      </c>
      <c r="DJ144" s="277" t="str">
        <f ca="true">+IF(OFFSET('Sanitation Data'!$I$28,0,10*ROW('Sanitation Data'!I138))="","",OFFSET('Sanitation Data'!$I$28,0,10*ROW('Sanitation Data'!I138)))</f>
        <v/>
      </c>
      <c r="DK144" s="277" t="str">
        <f ca="true">+IF(OFFSET('Sanitation Data'!$I$29,0,10*ROW('Sanitation Data'!I138))="","",OFFSET('Sanitation Data'!$I$29,0,10*ROW('Sanitation Data'!I138)))</f>
        <v/>
      </c>
      <c r="DL144" s="277" t="str">
        <f ca="true">+IF(OFFSET('Sanitation Data'!$I$30,0,10*ROW('Sanitation Data'!I138))="","",OFFSET('Sanitation Data'!$I$30,0,10*ROW('Sanitation Data'!I138)))</f>
        <v/>
      </c>
      <c r="DM144" s="277" t="str">
        <f ca="true">+IF(OFFSET('Sanitation Data'!$I$31,0,10*ROW('Sanitation Data'!I138))="","",OFFSET('Sanitation Data'!$I$31,0,10*ROW('Sanitation Data'!I138)))</f>
        <v/>
      </c>
      <c r="DN144" s="277" t="str">
        <f ca="true">+IF(OFFSET('Sanitation Data'!$I$32,0,10*ROW('Sanitation Data'!I138))="","",OFFSET('Sanitation Data'!$I$32,0,10*ROW('Sanitation Data'!I138)))</f>
        <v/>
      </c>
      <c r="DO144" s="277" t="str">
        <f ca="true">+IF(OFFSET('Hygiene Data'!$D$11,0,10*ROW('Hygiene Data'!D138))="","",OFFSET('Hygiene Data'!$D$11,0,10*ROW('Hygiene Data'!D138)))</f>
        <v/>
      </c>
      <c r="DP144" s="277" t="str">
        <f ca="true">+IF(OFFSET('Hygiene Data'!$D$12,0,10*ROW('Hygiene Data'!D138))="","",OFFSET('Hygiene Data'!$D$12,0,10*ROW('Hygiene Data'!D138)))</f>
        <v/>
      </c>
      <c r="DQ144" s="277" t="str">
        <f ca="true">+IF(OFFSET('Hygiene Data'!$D$13,0,10*ROW('Hygiene Data'!D138))="","",OFFSET('Hygiene Data'!$D$13,0,10*ROW('Hygiene Data'!D138)))</f>
        <v/>
      </c>
      <c r="DR144" s="277" t="str">
        <f ca="true">+IF(OFFSET('Hygiene Data'!$E$11,0,10*ROW('Hygiene Data'!E138))="","",OFFSET('Hygiene Data'!$E$11,0,10*ROW('Hygiene Data'!E138)))</f>
        <v/>
      </c>
      <c r="DS144" s="277" t="str">
        <f ca="true">+IF(OFFSET('Hygiene Data'!$E$12,0,10*ROW('Hygiene Data'!E138))="","",OFFSET('Hygiene Data'!$E$12,0,10*ROW('Hygiene Data'!E138)))</f>
        <v/>
      </c>
      <c r="DT144" s="277" t="str">
        <f ca="true">+IF(OFFSET('Hygiene Data'!$E$13,0,10*ROW('Hygiene Data'!E138))="","",OFFSET('Hygiene Data'!$E$13,0,10*ROW('Hygiene Data'!E138)))</f>
        <v/>
      </c>
      <c r="DU144" s="277" t="str">
        <f ca="true">+IF(OFFSET('Hygiene Data'!$F$11,0,10*ROW('Hygiene Data'!F138))="","",OFFSET('Hygiene Data'!$F$11,0,10*ROW('Hygiene Data'!F138)))</f>
        <v/>
      </c>
      <c r="DV144" s="277" t="str">
        <f ca="true">+IF(OFFSET('Hygiene Data'!$F$12,0,10*ROW('Hygiene Data'!F138))="","",OFFSET('Hygiene Data'!$F$12,0,10*ROW('Hygiene Data'!F138)))</f>
        <v/>
      </c>
      <c r="DW144" s="277" t="str">
        <f ca="true">+IF(OFFSET('Hygiene Data'!$F$13,0,10*ROW('Hygiene Data'!F138))="","",OFFSET('Hygiene Data'!$F$13,0,10*ROW('Hygiene Data'!F138)))</f>
        <v/>
      </c>
      <c r="DX144" s="277" t="str">
        <f ca="true">+IF(OFFSET('Hygiene Data'!$G$11,0,10*ROW('Hygiene Data'!G138))="","",OFFSET('Hygiene Data'!$G$11,0,10*ROW('Hygiene Data'!G138)))</f>
        <v/>
      </c>
      <c r="DY144" s="277" t="str">
        <f ca="true">+IF(OFFSET('Hygiene Data'!$G$12,0,10*ROW('Hygiene Data'!G138))="","",OFFSET('Hygiene Data'!$G$12,0,10*ROW('Hygiene Data'!G138)))</f>
        <v/>
      </c>
      <c r="DZ144" s="277" t="str">
        <f ca="true">+IF(OFFSET('Hygiene Data'!$G$13,0,10*ROW('Hygiene Data'!G138))="","",OFFSET('Hygiene Data'!$G$13,0,10*ROW('Hygiene Data'!G138)))</f>
        <v/>
      </c>
      <c r="EA144" s="277" t="str">
        <f ca="true">+IF(OFFSET('Hygiene Data'!$H$11,0,10*ROW('Hygiene Data'!H138))="","",OFFSET('Hygiene Data'!$H$11,0,10*ROW('Hygiene Data'!H138)))</f>
        <v/>
      </c>
      <c r="EB144" s="277" t="str">
        <f ca="true">+IF(OFFSET('Hygiene Data'!$H$12,0,10*ROW('Hygiene Data'!H138))="","",OFFSET('Hygiene Data'!$H$12,0,10*ROW('Hygiene Data'!H138)))</f>
        <v/>
      </c>
      <c r="EC144" s="277" t="str">
        <f ca="true">+IF(OFFSET('Hygiene Data'!$H$13,0,10*ROW('Hygiene Data'!H138))="","",OFFSET('Hygiene Data'!$H$13,0,10*ROW('Hygiene Data'!H138)))</f>
        <v/>
      </c>
      <c r="ED144" s="277" t="str">
        <f ca="true">+IF(OFFSET('Hygiene Data'!$I$11,0,10*ROW('Hygiene Data'!I138))="","",OFFSET('Hygiene Data'!$I$11,0,10*ROW('Hygiene Data'!I138)))</f>
        <v/>
      </c>
      <c r="EE144" s="277" t="str">
        <f ca="true">+IF(OFFSET('Hygiene Data'!$I$12,0,10*ROW('Hygiene Data'!I138))="","",OFFSET('Hygiene Data'!$I$12,0,10*ROW('Hygiene Data'!I138)))</f>
        <v/>
      </c>
      <c r="EF144" s="277"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3"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7"/>
      <c r="BS145" s="277" t="str">
        <f ca="true">+IF(OFFSET('Water Data'!$D$27,0,10*ROW('Water Data'!D139))="","",OFFSET('Water Data'!$D$27,0,10*ROW('Water Data'!D139)))</f>
        <v/>
      </c>
      <c r="BT145" s="277" t="str">
        <f ca="true">+IF(OFFSET('Water Data'!$D$28,0,10*ROW('Water Data'!D139))="","",OFFSET('Water Data'!$D$28,0,10*ROW('Water Data'!D139)))</f>
        <v/>
      </c>
      <c r="BU145" s="277" t="str">
        <f ca="true">+IF(OFFSET('Water Data'!$D$29,0,10*ROW('Water Data'!D139))="","",OFFSET('Water Data'!$D$29,0,10*ROW('Water Data'!D139)))</f>
        <v/>
      </c>
      <c r="BV145" s="277" t="str">
        <f ca="true">+IF(OFFSET('Water Data'!$E$27,0,10*ROW('Water Data'!E139))="","",OFFSET('Water Data'!$E$27,0,10*ROW('Water Data'!E139)))</f>
        <v/>
      </c>
      <c r="BW145" s="277" t="str">
        <f ca="true">+IF(OFFSET('Water Data'!$E$28,0,10*ROW('Water Data'!E139))="","",OFFSET('Water Data'!$E$28,0,10*ROW('Water Data'!E139)))</f>
        <v/>
      </c>
      <c r="BX145" s="277" t="str">
        <f ca="true">+IF(OFFSET('Water Data'!$E$29,0,10*ROW('Water Data'!E139))="","",OFFSET('Water Data'!$E$29,0,10*ROW('Water Data'!E139)))</f>
        <v/>
      </c>
      <c r="BY145" s="277" t="str">
        <f ca="true">+IF(OFFSET('Water Data'!$F$27,0,10*ROW('Water Data'!F139))="","",OFFSET('Water Data'!$F$27,0,10*ROW('Water Data'!F139)))</f>
        <v/>
      </c>
      <c r="BZ145" s="277" t="str">
        <f ca="true">+IF(OFFSET('Water Data'!$F$28,0,10*ROW('Water Data'!F139))="","",OFFSET('Water Data'!$F$28,0,10*ROW('Water Data'!F139)))</f>
        <v/>
      </c>
      <c r="CA145" s="277" t="str">
        <f ca="true">+IF(OFFSET('Water Data'!$F$29,0,10*ROW('Water Data'!F139))="","",OFFSET('Water Data'!$F$29,0,10*ROW('Water Data'!F139)))</f>
        <v/>
      </c>
      <c r="CB145" s="277" t="str">
        <f ca="true">+IF(OFFSET('Water Data'!$G$27,0,10*ROW('Water Data'!G139))="","",OFFSET('Water Data'!$G$27,0,10*ROW('Water Data'!G139)))</f>
        <v/>
      </c>
      <c r="CC145" s="277" t="str">
        <f ca="true">+IF(OFFSET('Water Data'!$G$28,0,10*ROW('Water Data'!G139))="","",OFFSET('Water Data'!$G$28,0,10*ROW('Water Data'!G139)))</f>
        <v/>
      </c>
      <c r="CD145" s="277" t="str">
        <f ca="true">+IF(OFFSET('Water Data'!$G$29,0,10*ROW('Water Data'!G139))="","",OFFSET('Water Data'!$G$29,0,10*ROW('Water Data'!G139)))</f>
        <v/>
      </c>
      <c r="CE145" s="277" t="str">
        <f ca="true">+IF(OFFSET('Water Data'!$H$27,0,10*ROW('Water Data'!H139))="","",OFFSET('Water Data'!$H$27,0,10*ROW('Water Data'!H139)))</f>
        <v/>
      </c>
      <c r="CF145" s="277" t="str">
        <f ca="true">+IF(OFFSET('Water Data'!$H$28,0,10*ROW('Water Data'!H139))="","",OFFSET('Water Data'!$H$28,0,10*ROW('Water Data'!H139)))</f>
        <v/>
      </c>
      <c r="CG145" s="277" t="str">
        <f ca="true">+IF(OFFSET('Water Data'!$H$29,0,10*ROW('Water Data'!H139))="","",OFFSET('Water Data'!$H$29,0,10*ROW('Water Data'!H139)))</f>
        <v/>
      </c>
      <c r="CH145" s="277" t="str">
        <f ca="true">+IF(OFFSET('Water Data'!$I$27,0,10*ROW('Water Data'!I139))="","",OFFSET('Water Data'!$I$27,0,10*ROW('Water Data'!I139)))</f>
        <v/>
      </c>
      <c r="CI145" s="277" t="str">
        <f ca="true">+IF(OFFSET('Water Data'!$I$28,0,10*ROW('Water Data'!I139))="","",OFFSET('Water Data'!$I$28,0,10*ROW('Water Data'!I139)))</f>
        <v/>
      </c>
      <c r="CJ145" s="277" t="str">
        <f ca="true">+IF(OFFSET('Water Data'!$I$29,0,10*ROW('Water Data'!I139))="","",OFFSET('Water Data'!$I$29,0,10*ROW('Water Data'!I139)))</f>
        <v/>
      </c>
      <c r="CK145" s="277" t="str">
        <f ca="true">+IF(OFFSET('Sanitation Data'!$D$28,0,10*ROW('Sanitation Data'!D139))="","",OFFSET('Sanitation Data'!$D$28,0,10*ROW('Sanitation Data'!D139)))</f>
        <v/>
      </c>
      <c r="CL145" s="277" t="str">
        <f ca="true">+IF(OFFSET('Sanitation Data'!$D$29,0,10*ROW('Sanitation Data'!D139))="","",OFFSET('Sanitation Data'!$D$29,0,10*ROW('Sanitation Data'!D139)))</f>
        <v/>
      </c>
      <c r="CM145" s="277" t="str">
        <f ca="true">+IF(OFFSET('Sanitation Data'!$D$30,0,10*ROW('Sanitation Data'!D139))="","",OFFSET('Sanitation Data'!$D$30,0,10*ROW('Sanitation Data'!D139)))</f>
        <v/>
      </c>
      <c r="CN145" s="277" t="str">
        <f ca="true">+IF(OFFSET('Sanitation Data'!$D$31,0,10*ROW('Sanitation Data'!D139))="","",OFFSET('Sanitation Data'!$D$31,0,10*ROW('Sanitation Data'!D139)))</f>
        <v/>
      </c>
      <c r="CO145" s="277" t="str">
        <f ca="true">+IF(OFFSET('Sanitation Data'!$D$32,0,10*ROW('Sanitation Data'!D139))="","",OFFSET('Sanitation Data'!$D$32,0,10*ROW('Sanitation Data'!D139)))</f>
        <v/>
      </c>
      <c r="CP145" s="277" t="str">
        <f ca="true">+IF(OFFSET('Sanitation Data'!$E$28,0,10*ROW('Sanitation Data'!E139))="","",OFFSET('Sanitation Data'!$E$28,0,10*ROW('Sanitation Data'!E139)))</f>
        <v/>
      </c>
      <c r="CQ145" s="277" t="str">
        <f ca="true">+IF(OFFSET('Sanitation Data'!$E$29,0,10*ROW('Sanitation Data'!E139))="","",OFFSET('Sanitation Data'!$E$29,0,10*ROW('Sanitation Data'!E139)))</f>
        <v/>
      </c>
      <c r="CR145" s="277" t="str">
        <f ca="true">+IF(OFFSET('Sanitation Data'!$E$30,0,10*ROW('Sanitation Data'!E139))="","",OFFSET('Sanitation Data'!$E$30,0,10*ROW('Sanitation Data'!E139)))</f>
        <v/>
      </c>
      <c r="CS145" s="277" t="str">
        <f ca="true">+IF(OFFSET('Sanitation Data'!$E$31,0,10*ROW('Sanitation Data'!E139))="","",OFFSET('Sanitation Data'!$E$31,0,10*ROW('Sanitation Data'!E139)))</f>
        <v/>
      </c>
      <c r="CT145" s="277" t="str">
        <f ca="true">+IF(OFFSET('Sanitation Data'!$E$32,0,10*ROW('Sanitation Data'!E139))="","",OFFSET('Sanitation Data'!$E$32,0,10*ROW('Sanitation Data'!E139)))</f>
        <v/>
      </c>
      <c r="CU145" s="277" t="str">
        <f ca="true">+IF(OFFSET('Sanitation Data'!$F$28,0,10*ROW('Sanitation Data'!F139))="","",OFFSET('Sanitation Data'!$F$28,0,10*ROW('Sanitation Data'!F139)))</f>
        <v/>
      </c>
      <c r="CV145" s="277" t="str">
        <f ca="true">+IF(OFFSET('Sanitation Data'!$F$29,0,10*ROW('Sanitation Data'!F139))="","",OFFSET('Sanitation Data'!$F$29,0,10*ROW('Sanitation Data'!F139)))</f>
        <v/>
      </c>
      <c r="CW145" s="277" t="str">
        <f ca="true">+IF(OFFSET('Sanitation Data'!$F$30,0,10*ROW('Sanitation Data'!F139))="","",OFFSET('Sanitation Data'!$F$30,0,10*ROW('Sanitation Data'!F139)))</f>
        <v/>
      </c>
      <c r="CX145" s="277" t="str">
        <f ca="true">+IF(OFFSET('Sanitation Data'!$F$31,0,10*ROW('Sanitation Data'!F139))="","",OFFSET('Sanitation Data'!$F$31,0,10*ROW('Sanitation Data'!F139)))</f>
        <v/>
      </c>
      <c r="CY145" s="277" t="str">
        <f ca="true">+IF(OFFSET('Sanitation Data'!$F$32,0,10*ROW('Sanitation Data'!F139))="","",OFFSET('Sanitation Data'!$F$32,0,10*ROW('Sanitation Data'!F139)))</f>
        <v/>
      </c>
      <c r="CZ145" s="277" t="str">
        <f ca="true">+IF(OFFSET('Sanitation Data'!$G$28,0,10*ROW('Sanitation Data'!G139))="","",OFFSET('Sanitation Data'!$G$28,0,10*ROW('Sanitation Data'!G139)))</f>
        <v/>
      </c>
      <c r="DA145" s="277" t="str">
        <f ca="true">+IF(OFFSET('Sanitation Data'!$G$29,0,10*ROW('Sanitation Data'!G139))="","",OFFSET('Sanitation Data'!$G$29,0,10*ROW('Sanitation Data'!G139)))</f>
        <v/>
      </c>
      <c r="DB145" s="277" t="str">
        <f ca="true">+IF(OFFSET('Sanitation Data'!$G$30,0,10*ROW('Sanitation Data'!G139))="","",OFFSET('Sanitation Data'!$G$30,0,10*ROW('Sanitation Data'!G139)))</f>
        <v/>
      </c>
      <c r="DC145" s="277" t="str">
        <f ca="true">+IF(OFFSET('Sanitation Data'!$G$31,0,10*ROW('Sanitation Data'!G139))="","",OFFSET('Sanitation Data'!$G$31,0,10*ROW('Sanitation Data'!G139)))</f>
        <v/>
      </c>
      <c r="DD145" s="277" t="str">
        <f ca="true">+IF(OFFSET('Sanitation Data'!$G$32,0,10*ROW('Sanitation Data'!G139))="","",OFFSET('Sanitation Data'!$G$32,0,10*ROW('Sanitation Data'!G139)))</f>
        <v/>
      </c>
      <c r="DE145" s="277" t="str">
        <f ca="true">+IF(OFFSET('Sanitation Data'!$H$28,0,10*ROW('Sanitation Data'!H139))="","",OFFSET('Sanitation Data'!$H$28,0,10*ROW('Sanitation Data'!H139)))</f>
        <v/>
      </c>
      <c r="DF145" s="277" t="str">
        <f ca="true">+IF(OFFSET('Sanitation Data'!$H$29,0,10*ROW('Sanitation Data'!H139))="","",OFFSET('Sanitation Data'!$H$29,0,10*ROW('Sanitation Data'!H139)))</f>
        <v/>
      </c>
      <c r="DG145" s="277" t="str">
        <f ca="true">+IF(OFFSET('Sanitation Data'!$H$30,0,10*ROW('Sanitation Data'!H139))="","",OFFSET('Sanitation Data'!$H$30,0,10*ROW('Sanitation Data'!H139)))</f>
        <v/>
      </c>
      <c r="DH145" s="277" t="str">
        <f ca="true">+IF(OFFSET('Sanitation Data'!$H$31,0,10*ROW('Sanitation Data'!H139))="","",OFFSET('Sanitation Data'!$H$31,0,10*ROW('Sanitation Data'!H139)))</f>
        <v/>
      </c>
      <c r="DI145" s="277" t="str">
        <f ca="true">+IF(OFFSET('Sanitation Data'!$H$32,0,10*ROW('Sanitation Data'!H139))="","",OFFSET('Sanitation Data'!$H$32,0,10*ROW('Sanitation Data'!H139)))</f>
        <v/>
      </c>
      <c r="DJ145" s="277" t="str">
        <f ca="true">+IF(OFFSET('Sanitation Data'!$I$28,0,10*ROW('Sanitation Data'!I139))="","",OFFSET('Sanitation Data'!$I$28,0,10*ROW('Sanitation Data'!I139)))</f>
        <v/>
      </c>
      <c r="DK145" s="277" t="str">
        <f ca="true">+IF(OFFSET('Sanitation Data'!$I$29,0,10*ROW('Sanitation Data'!I139))="","",OFFSET('Sanitation Data'!$I$29,0,10*ROW('Sanitation Data'!I139)))</f>
        <v/>
      </c>
      <c r="DL145" s="277" t="str">
        <f ca="true">+IF(OFFSET('Sanitation Data'!$I$30,0,10*ROW('Sanitation Data'!I139))="","",OFFSET('Sanitation Data'!$I$30,0,10*ROW('Sanitation Data'!I139)))</f>
        <v/>
      </c>
      <c r="DM145" s="277" t="str">
        <f ca="true">+IF(OFFSET('Sanitation Data'!$I$31,0,10*ROW('Sanitation Data'!I139))="","",OFFSET('Sanitation Data'!$I$31,0,10*ROW('Sanitation Data'!I139)))</f>
        <v/>
      </c>
      <c r="DN145" s="277" t="str">
        <f ca="true">+IF(OFFSET('Sanitation Data'!$I$32,0,10*ROW('Sanitation Data'!I139))="","",OFFSET('Sanitation Data'!$I$32,0,10*ROW('Sanitation Data'!I139)))</f>
        <v/>
      </c>
      <c r="DO145" s="277" t="str">
        <f ca="true">+IF(OFFSET('Hygiene Data'!$D$11,0,10*ROW('Hygiene Data'!D139))="","",OFFSET('Hygiene Data'!$D$11,0,10*ROW('Hygiene Data'!D139)))</f>
        <v/>
      </c>
      <c r="DP145" s="277" t="str">
        <f ca="true">+IF(OFFSET('Hygiene Data'!$D$12,0,10*ROW('Hygiene Data'!D139))="","",OFFSET('Hygiene Data'!$D$12,0,10*ROW('Hygiene Data'!D139)))</f>
        <v/>
      </c>
      <c r="DQ145" s="277" t="str">
        <f ca="true">+IF(OFFSET('Hygiene Data'!$D$13,0,10*ROW('Hygiene Data'!D139))="","",OFFSET('Hygiene Data'!$D$13,0,10*ROW('Hygiene Data'!D139)))</f>
        <v/>
      </c>
      <c r="DR145" s="277" t="str">
        <f ca="true">+IF(OFFSET('Hygiene Data'!$E$11,0,10*ROW('Hygiene Data'!E139))="","",OFFSET('Hygiene Data'!$E$11,0,10*ROW('Hygiene Data'!E139)))</f>
        <v/>
      </c>
      <c r="DS145" s="277" t="str">
        <f ca="true">+IF(OFFSET('Hygiene Data'!$E$12,0,10*ROW('Hygiene Data'!E139))="","",OFFSET('Hygiene Data'!$E$12,0,10*ROW('Hygiene Data'!E139)))</f>
        <v/>
      </c>
      <c r="DT145" s="277" t="str">
        <f ca="true">+IF(OFFSET('Hygiene Data'!$E$13,0,10*ROW('Hygiene Data'!E139))="","",OFFSET('Hygiene Data'!$E$13,0,10*ROW('Hygiene Data'!E139)))</f>
        <v/>
      </c>
      <c r="DU145" s="277" t="str">
        <f ca="true">+IF(OFFSET('Hygiene Data'!$F$11,0,10*ROW('Hygiene Data'!F139))="","",OFFSET('Hygiene Data'!$F$11,0,10*ROW('Hygiene Data'!F139)))</f>
        <v/>
      </c>
      <c r="DV145" s="277" t="str">
        <f ca="true">+IF(OFFSET('Hygiene Data'!$F$12,0,10*ROW('Hygiene Data'!F139))="","",OFFSET('Hygiene Data'!$F$12,0,10*ROW('Hygiene Data'!F139)))</f>
        <v/>
      </c>
      <c r="DW145" s="277" t="str">
        <f ca="true">+IF(OFFSET('Hygiene Data'!$F$13,0,10*ROW('Hygiene Data'!F139))="","",OFFSET('Hygiene Data'!$F$13,0,10*ROW('Hygiene Data'!F139)))</f>
        <v/>
      </c>
      <c r="DX145" s="277" t="str">
        <f ca="true">+IF(OFFSET('Hygiene Data'!$G$11,0,10*ROW('Hygiene Data'!G139))="","",OFFSET('Hygiene Data'!$G$11,0,10*ROW('Hygiene Data'!G139)))</f>
        <v/>
      </c>
      <c r="DY145" s="277" t="str">
        <f ca="true">+IF(OFFSET('Hygiene Data'!$G$12,0,10*ROW('Hygiene Data'!G139))="","",OFFSET('Hygiene Data'!$G$12,0,10*ROW('Hygiene Data'!G139)))</f>
        <v/>
      </c>
      <c r="DZ145" s="277" t="str">
        <f ca="true">+IF(OFFSET('Hygiene Data'!$G$13,0,10*ROW('Hygiene Data'!G139))="","",OFFSET('Hygiene Data'!$G$13,0,10*ROW('Hygiene Data'!G139)))</f>
        <v/>
      </c>
      <c r="EA145" s="277" t="str">
        <f ca="true">+IF(OFFSET('Hygiene Data'!$H$11,0,10*ROW('Hygiene Data'!H139))="","",OFFSET('Hygiene Data'!$H$11,0,10*ROW('Hygiene Data'!H139)))</f>
        <v/>
      </c>
      <c r="EB145" s="277" t="str">
        <f ca="true">+IF(OFFSET('Hygiene Data'!$H$12,0,10*ROW('Hygiene Data'!H139))="","",OFFSET('Hygiene Data'!$H$12,0,10*ROW('Hygiene Data'!H139)))</f>
        <v/>
      </c>
      <c r="EC145" s="277" t="str">
        <f ca="true">+IF(OFFSET('Hygiene Data'!$H$13,0,10*ROW('Hygiene Data'!H139))="","",OFFSET('Hygiene Data'!$H$13,0,10*ROW('Hygiene Data'!H139)))</f>
        <v/>
      </c>
      <c r="ED145" s="277" t="str">
        <f ca="true">+IF(OFFSET('Hygiene Data'!$I$11,0,10*ROW('Hygiene Data'!I139))="","",OFFSET('Hygiene Data'!$I$11,0,10*ROW('Hygiene Data'!I139)))</f>
        <v/>
      </c>
      <c r="EE145" s="277" t="str">
        <f ca="true">+IF(OFFSET('Hygiene Data'!$I$12,0,10*ROW('Hygiene Data'!I139))="","",OFFSET('Hygiene Data'!$I$12,0,10*ROW('Hygiene Data'!I139)))</f>
        <v/>
      </c>
      <c r="EF145" s="277"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3"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7"/>
      <c r="BS146" s="277" t="str">
        <f ca="true">+IF(OFFSET('Water Data'!$D$27,0,10*ROW('Water Data'!D140))="","",OFFSET('Water Data'!$D$27,0,10*ROW('Water Data'!D140)))</f>
        <v/>
      </c>
      <c r="BT146" s="277" t="str">
        <f ca="true">+IF(OFFSET('Water Data'!$D$28,0,10*ROW('Water Data'!D140))="","",OFFSET('Water Data'!$D$28,0,10*ROW('Water Data'!D140)))</f>
        <v/>
      </c>
      <c r="BU146" s="277" t="str">
        <f ca="true">+IF(OFFSET('Water Data'!$D$29,0,10*ROW('Water Data'!D140))="","",OFFSET('Water Data'!$D$29,0,10*ROW('Water Data'!D140)))</f>
        <v/>
      </c>
      <c r="BV146" s="277" t="str">
        <f ca="true">+IF(OFFSET('Water Data'!$E$27,0,10*ROW('Water Data'!E140))="","",OFFSET('Water Data'!$E$27,0,10*ROW('Water Data'!E140)))</f>
        <v/>
      </c>
      <c r="BW146" s="277" t="str">
        <f ca="true">+IF(OFFSET('Water Data'!$E$28,0,10*ROW('Water Data'!E140))="","",OFFSET('Water Data'!$E$28,0,10*ROW('Water Data'!E140)))</f>
        <v/>
      </c>
      <c r="BX146" s="277" t="str">
        <f ca="true">+IF(OFFSET('Water Data'!$E$29,0,10*ROW('Water Data'!E140))="","",OFFSET('Water Data'!$E$29,0,10*ROW('Water Data'!E140)))</f>
        <v/>
      </c>
      <c r="BY146" s="277" t="str">
        <f ca="true">+IF(OFFSET('Water Data'!$F$27,0,10*ROW('Water Data'!F140))="","",OFFSET('Water Data'!$F$27,0,10*ROW('Water Data'!F140)))</f>
        <v/>
      </c>
      <c r="BZ146" s="277" t="str">
        <f ca="true">+IF(OFFSET('Water Data'!$F$28,0,10*ROW('Water Data'!F140))="","",OFFSET('Water Data'!$F$28,0,10*ROW('Water Data'!F140)))</f>
        <v/>
      </c>
      <c r="CA146" s="277" t="str">
        <f ca="true">+IF(OFFSET('Water Data'!$F$29,0,10*ROW('Water Data'!F140))="","",OFFSET('Water Data'!$F$29,0,10*ROW('Water Data'!F140)))</f>
        <v/>
      </c>
      <c r="CB146" s="277" t="str">
        <f ca="true">+IF(OFFSET('Water Data'!$G$27,0,10*ROW('Water Data'!G140))="","",OFFSET('Water Data'!$G$27,0,10*ROW('Water Data'!G140)))</f>
        <v/>
      </c>
      <c r="CC146" s="277" t="str">
        <f ca="true">+IF(OFFSET('Water Data'!$G$28,0,10*ROW('Water Data'!G140))="","",OFFSET('Water Data'!$G$28,0,10*ROW('Water Data'!G140)))</f>
        <v/>
      </c>
      <c r="CD146" s="277" t="str">
        <f ca="true">+IF(OFFSET('Water Data'!$G$29,0,10*ROW('Water Data'!G140))="","",OFFSET('Water Data'!$G$29,0,10*ROW('Water Data'!G140)))</f>
        <v/>
      </c>
      <c r="CE146" s="277" t="str">
        <f ca="true">+IF(OFFSET('Water Data'!$H$27,0,10*ROW('Water Data'!H140))="","",OFFSET('Water Data'!$H$27,0,10*ROW('Water Data'!H140)))</f>
        <v/>
      </c>
      <c r="CF146" s="277" t="str">
        <f ca="true">+IF(OFFSET('Water Data'!$H$28,0,10*ROW('Water Data'!H140))="","",OFFSET('Water Data'!$H$28,0,10*ROW('Water Data'!H140)))</f>
        <v/>
      </c>
      <c r="CG146" s="277" t="str">
        <f ca="true">+IF(OFFSET('Water Data'!$H$29,0,10*ROW('Water Data'!H140))="","",OFFSET('Water Data'!$H$29,0,10*ROW('Water Data'!H140)))</f>
        <v/>
      </c>
      <c r="CH146" s="277" t="str">
        <f ca="true">+IF(OFFSET('Water Data'!$I$27,0,10*ROW('Water Data'!I140))="","",OFFSET('Water Data'!$I$27,0,10*ROW('Water Data'!I140)))</f>
        <v/>
      </c>
      <c r="CI146" s="277" t="str">
        <f ca="true">+IF(OFFSET('Water Data'!$I$28,0,10*ROW('Water Data'!I140))="","",OFFSET('Water Data'!$I$28,0,10*ROW('Water Data'!I140)))</f>
        <v/>
      </c>
      <c r="CJ146" s="277" t="str">
        <f ca="true">+IF(OFFSET('Water Data'!$I$29,0,10*ROW('Water Data'!I140))="","",OFFSET('Water Data'!$I$29,0,10*ROW('Water Data'!I140)))</f>
        <v/>
      </c>
      <c r="CK146" s="277" t="str">
        <f ca="true">+IF(OFFSET('Sanitation Data'!$D$28,0,10*ROW('Sanitation Data'!D140))="","",OFFSET('Sanitation Data'!$D$28,0,10*ROW('Sanitation Data'!D140)))</f>
        <v/>
      </c>
      <c r="CL146" s="277" t="str">
        <f ca="true">+IF(OFFSET('Sanitation Data'!$D$29,0,10*ROW('Sanitation Data'!D140))="","",OFFSET('Sanitation Data'!$D$29,0,10*ROW('Sanitation Data'!D140)))</f>
        <v/>
      </c>
      <c r="CM146" s="277" t="str">
        <f ca="true">+IF(OFFSET('Sanitation Data'!$D$30,0,10*ROW('Sanitation Data'!D140))="","",OFFSET('Sanitation Data'!$D$30,0,10*ROW('Sanitation Data'!D140)))</f>
        <v/>
      </c>
      <c r="CN146" s="277" t="str">
        <f ca="true">+IF(OFFSET('Sanitation Data'!$D$31,0,10*ROW('Sanitation Data'!D140))="","",OFFSET('Sanitation Data'!$D$31,0,10*ROW('Sanitation Data'!D140)))</f>
        <v/>
      </c>
      <c r="CO146" s="277" t="str">
        <f ca="true">+IF(OFFSET('Sanitation Data'!$D$32,0,10*ROW('Sanitation Data'!D140))="","",OFFSET('Sanitation Data'!$D$32,0,10*ROW('Sanitation Data'!D140)))</f>
        <v/>
      </c>
      <c r="CP146" s="277" t="str">
        <f ca="true">+IF(OFFSET('Sanitation Data'!$E$28,0,10*ROW('Sanitation Data'!E140))="","",OFFSET('Sanitation Data'!$E$28,0,10*ROW('Sanitation Data'!E140)))</f>
        <v/>
      </c>
      <c r="CQ146" s="277" t="str">
        <f ca="true">+IF(OFFSET('Sanitation Data'!$E$29,0,10*ROW('Sanitation Data'!E140))="","",OFFSET('Sanitation Data'!$E$29,0,10*ROW('Sanitation Data'!E140)))</f>
        <v/>
      </c>
      <c r="CR146" s="277" t="str">
        <f ca="true">+IF(OFFSET('Sanitation Data'!$E$30,0,10*ROW('Sanitation Data'!E140))="","",OFFSET('Sanitation Data'!$E$30,0,10*ROW('Sanitation Data'!E140)))</f>
        <v/>
      </c>
      <c r="CS146" s="277" t="str">
        <f ca="true">+IF(OFFSET('Sanitation Data'!$E$31,0,10*ROW('Sanitation Data'!E140))="","",OFFSET('Sanitation Data'!$E$31,0,10*ROW('Sanitation Data'!E140)))</f>
        <v/>
      </c>
      <c r="CT146" s="277" t="str">
        <f ca="true">+IF(OFFSET('Sanitation Data'!$E$32,0,10*ROW('Sanitation Data'!E140))="","",OFFSET('Sanitation Data'!$E$32,0,10*ROW('Sanitation Data'!E140)))</f>
        <v/>
      </c>
      <c r="CU146" s="277" t="str">
        <f ca="true">+IF(OFFSET('Sanitation Data'!$F$28,0,10*ROW('Sanitation Data'!F140))="","",OFFSET('Sanitation Data'!$F$28,0,10*ROW('Sanitation Data'!F140)))</f>
        <v/>
      </c>
      <c r="CV146" s="277" t="str">
        <f ca="true">+IF(OFFSET('Sanitation Data'!$F$29,0,10*ROW('Sanitation Data'!F140))="","",OFFSET('Sanitation Data'!$F$29,0,10*ROW('Sanitation Data'!F140)))</f>
        <v/>
      </c>
      <c r="CW146" s="277" t="str">
        <f ca="true">+IF(OFFSET('Sanitation Data'!$F$30,0,10*ROW('Sanitation Data'!F140))="","",OFFSET('Sanitation Data'!$F$30,0,10*ROW('Sanitation Data'!F140)))</f>
        <v/>
      </c>
      <c r="CX146" s="277" t="str">
        <f ca="true">+IF(OFFSET('Sanitation Data'!$F$31,0,10*ROW('Sanitation Data'!F140))="","",OFFSET('Sanitation Data'!$F$31,0,10*ROW('Sanitation Data'!F140)))</f>
        <v/>
      </c>
      <c r="CY146" s="277" t="str">
        <f ca="true">+IF(OFFSET('Sanitation Data'!$F$32,0,10*ROW('Sanitation Data'!F140))="","",OFFSET('Sanitation Data'!$F$32,0,10*ROW('Sanitation Data'!F140)))</f>
        <v/>
      </c>
      <c r="CZ146" s="277" t="str">
        <f ca="true">+IF(OFFSET('Sanitation Data'!$G$28,0,10*ROW('Sanitation Data'!G140))="","",OFFSET('Sanitation Data'!$G$28,0,10*ROW('Sanitation Data'!G140)))</f>
        <v/>
      </c>
      <c r="DA146" s="277" t="str">
        <f ca="true">+IF(OFFSET('Sanitation Data'!$G$29,0,10*ROW('Sanitation Data'!G140))="","",OFFSET('Sanitation Data'!$G$29,0,10*ROW('Sanitation Data'!G140)))</f>
        <v/>
      </c>
      <c r="DB146" s="277" t="str">
        <f ca="true">+IF(OFFSET('Sanitation Data'!$G$30,0,10*ROW('Sanitation Data'!G140))="","",OFFSET('Sanitation Data'!$G$30,0,10*ROW('Sanitation Data'!G140)))</f>
        <v/>
      </c>
      <c r="DC146" s="277" t="str">
        <f ca="true">+IF(OFFSET('Sanitation Data'!$G$31,0,10*ROW('Sanitation Data'!G140))="","",OFFSET('Sanitation Data'!$G$31,0,10*ROW('Sanitation Data'!G140)))</f>
        <v/>
      </c>
      <c r="DD146" s="277" t="str">
        <f ca="true">+IF(OFFSET('Sanitation Data'!$G$32,0,10*ROW('Sanitation Data'!G140))="","",OFFSET('Sanitation Data'!$G$32,0,10*ROW('Sanitation Data'!G140)))</f>
        <v/>
      </c>
      <c r="DE146" s="277" t="str">
        <f ca="true">+IF(OFFSET('Sanitation Data'!$H$28,0,10*ROW('Sanitation Data'!H140))="","",OFFSET('Sanitation Data'!$H$28,0,10*ROW('Sanitation Data'!H140)))</f>
        <v/>
      </c>
      <c r="DF146" s="277" t="str">
        <f ca="true">+IF(OFFSET('Sanitation Data'!$H$29,0,10*ROW('Sanitation Data'!H140))="","",OFFSET('Sanitation Data'!$H$29,0,10*ROW('Sanitation Data'!H140)))</f>
        <v/>
      </c>
      <c r="DG146" s="277" t="str">
        <f ca="true">+IF(OFFSET('Sanitation Data'!$H$30,0,10*ROW('Sanitation Data'!H140))="","",OFFSET('Sanitation Data'!$H$30,0,10*ROW('Sanitation Data'!H140)))</f>
        <v/>
      </c>
      <c r="DH146" s="277" t="str">
        <f ca="true">+IF(OFFSET('Sanitation Data'!$H$31,0,10*ROW('Sanitation Data'!H140))="","",OFFSET('Sanitation Data'!$H$31,0,10*ROW('Sanitation Data'!H140)))</f>
        <v/>
      </c>
      <c r="DI146" s="277" t="str">
        <f ca="true">+IF(OFFSET('Sanitation Data'!$H$32,0,10*ROW('Sanitation Data'!H140))="","",OFFSET('Sanitation Data'!$H$32,0,10*ROW('Sanitation Data'!H140)))</f>
        <v/>
      </c>
      <c r="DJ146" s="277" t="str">
        <f ca="true">+IF(OFFSET('Sanitation Data'!$I$28,0,10*ROW('Sanitation Data'!I140))="","",OFFSET('Sanitation Data'!$I$28,0,10*ROW('Sanitation Data'!I140)))</f>
        <v/>
      </c>
      <c r="DK146" s="277" t="str">
        <f ca="true">+IF(OFFSET('Sanitation Data'!$I$29,0,10*ROW('Sanitation Data'!I140))="","",OFFSET('Sanitation Data'!$I$29,0,10*ROW('Sanitation Data'!I140)))</f>
        <v/>
      </c>
      <c r="DL146" s="277" t="str">
        <f ca="true">+IF(OFFSET('Sanitation Data'!$I$30,0,10*ROW('Sanitation Data'!I140))="","",OFFSET('Sanitation Data'!$I$30,0,10*ROW('Sanitation Data'!I140)))</f>
        <v/>
      </c>
      <c r="DM146" s="277" t="str">
        <f ca="true">+IF(OFFSET('Sanitation Data'!$I$31,0,10*ROW('Sanitation Data'!I140))="","",OFFSET('Sanitation Data'!$I$31,0,10*ROW('Sanitation Data'!I140)))</f>
        <v/>
      </c>
      <c r="DN146" s="277" t="str">
        <f ca="true">+IF(OFFSET('Sanitation Data'!$I$32,0,10*ROW('Sanitation Data'!I140))="","",OFFSET('Sanitation Data'!$I$32,0,10*ROW('Sanitation Data'!I140)))</f>
        <v/>
      </c>
      <c r="DO146" s="277" t="str">
        <f ca="true">+IF(OFFSET('Hygiene Data'!$D$11,0,10*ROW('Hygiene Data'!D140))="","",OFFSET('Hygiene Data'!$D$11,0,10*ROW('Hygiene Data'!D140)))</f>
        <v/>
      </c>
      <c r="DP146" s="277" t="str">
        <f ca="true">+IF(OFFSET('Hygiene Data'!$D$12,0,10*ROW('Hygiene Data'!D140))="","",OFFSET('Hygiene Data'!$D$12,0,10*ROW('Hygiene Data'!D140)))</f>
        <v/>
      </c>
      <c r="DQ146" s="277" t="str">
        <f ca="true">+IF(OFFSET('Hygiene Data'!$D$13,0,10*ROW('Hygiene Data'!D140))="","",OFFSET('Hygiene Data'!$D$13,0,10*ROW('Hygiene Data'!D140)))</f>
        <v/>
      </c>
      <c r="DR146" s="277" t="str">
        <f ca="true">+IF(OFFSET('Hygiene Data'!$E$11,0,10*ROW('Hygiene Data'!E140))="","",OFFSET('Hygiene Data'!$E$11,0,10*ROW('Hygiene Data'!E140)))</f>
        <v/>
      </c>
      <c r="DS146" s="277" t="str">
        <f ca="true">+IF(OFFSET('Hygiene Data'!$E$12,0,10*ROW('Hygiene Data'!E140))="","",OFFSET('Hygiene Data'!$E$12,0,10*ROW('Hygiene Data'!E140)))</f>
        <v/>
      </c>
      <c r="DT146" s="277" t="str">
        <f ca="true">+IF(OFFSET('Hygiene Data'!$E$13,0,10*ROW('Hygiene Data'!E140))="","",OFFSET('Hygiene Data'!$E$13,0,10*ROW('Hygiene Data'!E140)))</f>
        <v/>
      </c>
      <c r="DU146" s="277" t="str">
        <f ca="true">+IF(OFFSET('Hygiene Data'!$F$11,0,10*ROW('Hygiene Data'!F140))="","",OFFSET('Hygiene Data'!$F$11,0,10*ROW('Hygiene Data'!F140)))</f>
        <v/>
      </c>
      <c r="DV146" s="277" t="str">
        <f ca="true">+IF(OFFSET('Hygiene Data'!$F$12,0,10*ROW('Hygiene Data'!F140))="","",OFFSET('Hygiene Data'!$F$12,0,10*ROW('Hygiene Data'!F140)))</f>
        <v/>
      </c>
      <c r="DW146" s="277" t="str">
        <f ca="true">+IF(OFFSET('Hygiene Data'!$F$13,0,10*ROW('Hygiene Data'!F140))="","",OFFSET('Hygiene Data'!$F$13,0,10*ROW('Hygiene Data'!F140)))</f>
        <v/>
      </c>
      <c r="DX146" s="277" t="str">
        <f ca="true">+IF(OFFSET('Hygiene Data'!$G$11,0,10*ROW('Hygiene Data'!G140))="","",OFFSET('Hygiene Data'!$G$11,0,10*ROW('Hygiene Data'!G140)))</f>
        <v/>
      </c>
      <c r="DY146" s="277" t="str">
        <f ca="true">+IF(OFFSET('Hygiene Data'!$G$12,0,10*ROW('Hygiene Data'!G140))="","",OFFSET('Hygiene Data'!$G$12,0,10*ROW('Hygiene Data'!G140)))</f>
        <v/>
      </c>
      <c r="DZ146" s="277" t="str">
        <f ca="true">+IF(OFFSET('Hygiene Data'!$G$13,0,10*ROW('Hygiene Data'!G140))="","",OFFSET('Hygiene Data'!$G$13,0,10*ROW('Hygiene Data'!G140)))</f>
        <v/>
      </c>
      <c r="EA146" s="277" t="str">
        <f ca="true">+IF(OFFSET('Hygiene Data'!$H$11,0,10*ROW('Hygiene Data'!H140))="","",OFFSET('Hygiene Data'!$H$11,0,10*ROW('Hygiene Data'!H140)))</f>
        <v/>
      </c>
      <c r="EB146" s="277" t="str">
        <f ca="true">+IF(OFFSET('Hygiene Data'!$H$12,0,10*ROW('Hygiene Data'!H140))="","",OFFSET('Hygiene Data'!$H$12,0,10*ROW('Hygiene Data'!H140)))</f>
        <v/>
      </c>
      <c r="EC146" s="277" t="str">
        <f ca="true">+IF(OFFSET('Hygiene Data'!$H$13,0,10*ROW('Hygiene Data'!H140))="","",OFFSET('Hygiene Data'!$H$13,0,10*ROW('Hygiene Data'!H140)))</f>
        <v/>
      </c>
      <c r="ED146" s="277" t="str">
        <f ca="true">+IF(OFFSET('Hygiene Data'!$I$11,0,10*ROW('Hygiene Data'!I140))="","",OFFSET('Hygiene Data'!$I$11,0,10*ROW('Hygiene Data'!I140)))</f>
        <v/>
      </c>
      <c r="EE146" s="277" t="str">
        <f ca="true">+IF(OFFSET('Hygiene Data'!$I$12,0,10*ROW('Hygiene Data'!I140))="","",OFFSET('Hygiene Data'!$I$12,0,10*ROW('Hygiene Data'!I140)))</f>
        <v/>
      </c>
      <c r="EF146" s="277"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3"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7"/>
      <c r="BS147" s="277" t="str">
        <f ca="true">+IF(OFFSET('Water Data'!$D$27,0,10*ROW('Water Data'!D141))="","",OFFSET('Water Data'!$D$27,0,10*ROW('Water Data'!D141)))</f>
        <v/>
      </c>
      <c r="BT147" s="277" t="str">
        <f ca="true">+IF(OFFSET('Water Data'!$D$28,0,10*ROW('Water Data'!D141))="","",OFFSET('Water Data'!$D$28,0,10*ROW('Water Data'!D141)))</f>
        <v/>
      </c>
      <c r="BU147" s="277" t="str">
        <f ca="true">+IF(OFFSET('Water Data'!$D$29,0,10*ROW('Water Data'!D141))="","",OFFSET('Water Data'!$D$29,0,10*ROW('Water Data'!D141)))</f>
        <v/>
      </c>
      <c r="BV147" s="277" t="str">
        <f ca="true">+IF(OFFSET('Water Data'!$E$27,0,10*ROW('Water Data'!E141))="","",OFFSET('Water Data'!$E$27,0,10*ROW('Water Data'!E141)))</f>
        <v/>
      </c>
      <c r="BW147" s="277" t="str">
        <f ca="true">+IF(OFFSET('Water Data'!$E$28,0,10*ROW('Water Data'!E141))="","",OFFSET('Water Data'!$E$28,0,10*ROW('Water Data'!E141)))</f>
        <v/>
      </c>
      <c r="BX147" s="277" t="str">
        <f ca="true">+IF(OFFSET('Water Data'!$E$29,0,10*ROW('Water Data'!E141))="","",OFFSET('Water Data'!$E$29,0,10*ROW('Water Data'!E141)))</f>
        <v/>
      </c>
      <c r="BY147" s="277" t="str">
        <f ca="true">+IF(OFFSET('Water Data'!$F$27,0,10*ROW('Water Data'!F141))="","",OFFSET('Water Data'!$F$27,0,10*ROW('Water Data'!F141)))</f>
        <v/>
      </c>
      <c r="BZ147" s="277" t="str">
        <f ca="true">+IF(OFFSET('Water Data'!$F$28,0,10*ROW('Water Data'!F141))="","",OFFSET('Water Data'!$F$28,0,10*ROW('Water Data'!F141)))</f>
        <v/>
      </c>
      <c r="CA147" s="277" t="str">
        <f ca="true">+IF(OFFSET('Water Data'!$F$29,0,10*ROW('Water Data'!F141))="","",OFFSET('Water Data'!$F$29,0,10*ROW('Water Data'!F141)))</f>
        <v/>
      </c>
      <c r="CB147" s="277" t="str">
        <f ca="true">+IF(OFFSET('Water Data'!$G$27,0,10*ROW('Water Data'!G141))="","",OFFSET('Water Data'!$G$27,0,10*ROW('Water Data'!G141)))</f>
        <v/>
      </c>
      <c r="CC147" s="277" t="str">
        <f ca="true">+IF(OFFSET('Water Data'!$G$28,0,10*ROW('Water Data'!G141))="","",OFFSET('Water Data'!$G$28,0,10*ROW('Water Data'!G141)))</f>
        <v/>
      </c>
      <c r="CD147" s="277" t="str">
        <f ca="true">+IF(OFFSET('Water Data'!$G$29,0,10*ROW('Water Data'!G141))="","",OFFSET('Water Data'!$G$29,0,10*ROW('Water Data'!G141)))</f>
        <v/>
      </c>
      <c r="CE147" s="277" t="str">
        <f ca="true">+IF(OFFSET('Water Data'!$H$27,0,10*ROW('Water Data'!H141))="","",OFFSET('Water Data'!$H$27,0,10*ROW('Water Data'!H141)))</f>
        <v/>
      </c>
      <c r="CF147" s="277" t="str">
        <f ca="true">+IF(OFFSET('Water Data'!$H$28,0,10*ROW('Water Data'!H141))="","",OFFSET('Water Data'!$H$28,0,10*ROW('Water Data'!H141)))</f>
        <v/>
      </c>
      <c r="CG147" s="277" t="str">
        <f ca="true">+IF(OFFSET('Water Data'!$H$29,0,10*ROW('Water Data'!H141))="","",OFFSET('Water Data'!$H$29,0,10*ROW('Water Data'!H141)))</f>
        <v/>
      </c>
      <c r="CH147" s="277" t="str">
        <f ca="true">+IF(OFFSET('Water Data'!$I$27,0,10*ROW('Water Data'!I141))="","",OFFSET('Water Data'!$I$27,0,10*ROW('Water Data'!I141)))</f>
        <v/>
      </c>
      <c r="CI147" s="277" t="str">
        <f ca="true">+IF(OFFSET('Water Data'!$I$28,0,10*ROW('Water Data'!I141))="","",OFFSET('Water Data'!$I$28,0,10*ROW('Water Data'!I141)))</f>
        <v/>
      </c>
      <c r="CJ147" s="277" t="str">
        <f ca="true">+IF(OFFSET('Water Data'!$I$29,0,10*ROW('Water Data'!I141))="","",OFFSET('Water Data'!$I$29,0,10*ROW('Water Data'!I141)))</f>
        <v/>
      </c>
      <c r="CK147" s="277" t="str">
        <f ca="true">+IF(OFFSET('Sanitation Data'!$D$28,0,10*ROW('Sanitation Data'!D141))="","",OFFSET('Sanitation Data'!$D$28,0,10*ROW('Sanitation Data'!D141)))</f>
        <v/>
      </c>
      <c r="CL147" s="277" t="str">
        <f ca="true">+IF(OFFSET('Sanitation Data'!$D$29,0,10*ROW('Sanitation Data'!D141))="","",OFFSET('Sanitation Data'!$D$29,0,10*ROW('Sanitation Data'!D141)))</f>
        <v/>
      </c>
      <c r="CM147" s="277" t="str">
        <f ca="true">+IF(OFFSET('Sanitation Data'!$D$30,0,10*ROW('Sanitation Data'!D141))="","",OFFSET('Sanitation Data'!$D$30,0,10*ROW('Sanitation Data'!D141)))</f>
        <v/>
      </c>
      <c r="CN147" s="277" t="str">
        <f ca="true">+IF(OFFSET('Sanitation Data'!$D$31,0,10*ROW('Sanitation Data'!D141))="","",OFFSET('Sanitation Data'!$D$31,0,10*ROW('Sanitation Data'!D141)))</f>
        <v/>
      </c>
      <c r="CO147" s="277" t="str">
        <f ca="true">+IF(OFFSET('Sanitation Data'!$D$32,0,10*ROW('Sanitation Data'!D141))="","",OFFSET('Sanitation Data'!$D$32,0,10*ROW('Sanitation Data'!D141)))</f>
        <v/>
      </c>
      <c r="CP147" s="277" t="str">
        <f ca="true">+IF(OFFSET('Sanitation Data'!$E$28,0,10*ROW('Sanitation Data'!E141))="","",OFFSET('Sanitation Data'!$E$28,0,10*ROW('Sanitation Data'!E141)))</f>
        <v/>
      </c>
      <c r="CQ147" s="277" t="str">
        <f ca="true">+IF(OFFSET('Sanitation Data'!$E$29,0,10*ROW('Sanitation Data'!E141))="","",OFFSET('Sanitation Data'!$E$29,0,10*ROW('Sanitation Data'!E141)))</f>
        <v/>
      </c>
      <c r="CR147" s="277" t="str">
        <f ca="true">+IF(OFFSET('Sanitation Data'!$E$30,0,10*ROW('Sanitation Data'!E141))="","",OFFSET('Sanitation Data'!$E$30,0,10*ROW('Sanitation Data'!E141)))</f>
        <v/>
      </c>
      <c r="CS147" s="277" t="str">
        <f ca="true">+IF(OFFSET('Sanitation Data'!$E$31,0,10*ROW('Sanitation Data'!E141))="","",OFFSET('Sanitation Data'!$E$31,0,10*ROW('Sanitation Data'!E141)))</f>
        <v/>
      </c>
      <c r="CT147" s="277" t="str">
        <f ca="true">+IF(OFFSET('Sanitation Data'!$E$32,0,10*ROW('Sanitation Data'!E141))="","",OFFSET('Sanitation Data'!$E$32,0,10*ROW('Sanitation Data'!E141)))</f>
        <v/>
      </c>
      <c r="CU147" s="277" t="str">
        <f ca="true">+IF(OFFSET('Sanitation Data'!$F$28,0,10*ROW('Sanitation Data'!F141))="","",OFFSET('Sanitation Data'!$F$28,0,10*ROW('Sanitation Data'!F141)))</f>
        <v/>
      </c>
      <c r="CV147" s="277" t="str">
        <f ca="true">+IF(OFFSET('Sanitation Data'!$F$29,0,10*ROW('Sanitation Data'!F141))="","",OFFSET('Sanitation Data'!$F$29,0,10*ROW('Sanitation Data'!F141)))</f>
        <v/>
      </c>
      <c r="CW147" s="277" t="str">
        <f ca="true">+IF(OFFSET('Sanitation Data'!$F$30,0,10*ROW('Sanitation Data'!F141))="","",OFFSET('Sanitation Data'!$F$30,0,10*ROW('Sanitation Data'!F141)))</f>
        <v/>
      </c>
      <c r="CX147" s="277" t="str">
        <f ca="true">+IF(OFFSET('Sanitation Data'!$F$31,0,10*ROW('Sanitation Data'!F141))="","",OFFSET('Sanitation Data'!$F$31,0,10*ROW('Sanitation Data'!F141)))</f>
        <v/>
      </c>
      <c r="CY147" s="277" t="str">
        <f ca="true">+IF(OFFSET('Sanitation Data'!$F$32,0,10*ROW('Sanitation Data'!F141))="","",OFFSET('Sanitation Data'!$F$32,0,10*ROW('Sanitation Data'!F141)))</f>
        <v/>
      </c>
      <c r="CZ147" s="277" t="str">
        <f ca="true">+IF(OFFSET('Sanitation Data'!$G$28,0,10*ROW('Sanitation Data'!G141))="","",OFFSET('Sanitation Data'!$G$28,0,10*ROW('Sanitation Data'!G141)))</f>
        <v/>
      </c>
      <c r="DA147" s="277" t="str">
        <f ca="true">+IF(OFFSET('Sanitation Data'!$G$29,0,10*ROW('Sanitation Data'!G141))="","",OFFSET('Sanitation Data'!$G$29,0,10*ROW('Sanitation Data'!G141)))</f>
        <v/>
      </c>
      <c r="DB147" s="277" t="str">
        <f ca="true">+IF(OFFSET('Sanitation Data'!$G$30,0,10*ROW('Sanitation Data'!G141))="","",OFFSET('Sanitation Data'!$G$30,0,10*ROW('Sanitation Data'!G141)))</f>
        <v/>
      </c>
      <c r="DC147" s="277" t="str">
        <f ca="true">+IF(OFFSET('Sanitation Data'!$G$31,0,10*ROW('Sanitation Data'!G141))="","",OFFSET('Sanitation Data'!$G$31,0,10*ROW('Sanitation Data'!G141)))</f>
        <v/>
      </c>
      <c r="DD147" s="277" t="str">
        <f ca="true">+IF(OFFSET('Sanitation Data'!$G$32,0,10*ROW('Sanitation Data'!G141))="","",OFFSET('Sanitation Data'!$G$32,0,10*ROW('Sanitation Data'!G141)))</f>
        <v/>
      </c>
      <c r="DE147" s="277" t="str">
        <f ca="true">+IF(OFFSET('Sanitation Data'!$H$28,0,10*ROW('Sanitation Data'!H141))="","",OFFSET('Sanitation Data'!$H$28,0,10*ROW('Sanitation Data'!H141)))</f>
        <v/>
      </c>
      <c r="DF147" s="277" t="str">
        <f ca="true">+IF(OFFSET('Sanitation Data'!$H$29,0,10*ROW('Sanitation Data'!H141))="","",OFFSET('Sanitation Data'!$H$29,0,10*ROW('Sanitation Data'!H141)))</f>
        <v/>
      </c>
      <c r="DG147" s="277" t="str">
        <f ca="true">+IF(OFFSET('Sanitation Data'!$H$30,0,10*ROW('Sanitation Data'!H141))="","",OFFSET('Sanitation Data'!$H$30,0,10*ROW('Sanitation Data'!H141)))</f>
        <v/>
      </c>
      <c r="DH147" s="277" t="str">
        <f ca="true">+IF(OFFSET('Sanitation Data'!$H$31,0,10*ROW('Sanitation Data'!H141))="","",OFFSET('Sanitation Data'!$H$31,0,10*ROW('Sanitation Data'!H141)))</f>
        <v/>
      </c>
      <c r="DI147" s="277" t="str">
        <f ca="true">+IF(OFFSET('Sanitation Data'!$H$32,0,10*ROW('Sanitation Data'!H141))="","",OFFSET('Sanitation Data'!$H$32,0,10*ROW('Sanitation Data'!H141)))</f>
        <v/>
      </c>
      <c r="DJ147" s="277" t="str">
        <f ca="true">+IF(OFFSET('Sanitation Data'!$I$28,0,10*ROW('Sanitation Data'!I141))="","",OFFSET('Sanitation Data'!$I$28,0,10*ROW('Sanitation Data'!I141)))</f>
        <v/>
      </c>
      <c r="DK147" s="277" t="str">
        <f ca="true">+IF(OFFSET('Sanitation Data'!$I$29,0,10*ROW('Sanitation Data'!I141))="","",OFFSET('Sanitation Data'!$I$29,0,10*ROW('Sanitation Data'!I141)))</f>
        <v/>
      </c>
      <c r="DL147" s="277" t="str">
        <f ca="true">+IF(OFFSET('Sanitation Data'!$I$30,0,10*ROW('Sanitation Data'!I141))="","",OFFSET('Sanitation Data'!$I$30,0,10*ROW('Sanitation Data'!I141)))</f>
        <v/>
      </c>
      <c r="DM147" s="277" t="str">
        <f ca="true">+IF(OFFSET('Sanitation Data'!$I$31,0,10*ROW('Sanitation Data'!I141))="","",OFFSET('Sanitation Data'!$I$31,0,10*ROW('Sanitation Data'!I141)))</f>
        <v/>
      </c>
      <c r="DN147" s="277" t="str">
        <f ca="true">+IF(OFFSET('Sanitation Data'!$I$32,0,10*ROW('Sanitation Data'!I141))="","",OFFSET('Sanitation Data'!$I$32,0,10*ROW('Sanitation Data'!I141)))</f>
        <v/>
      </c>
      <c r="DO147" s="277" t="str">
        <f ca="true">+IF(OFFSET('Hygiene Data'!$D$11,0,10*ROW('Hygiene Data'!D141))="","",OFFSET('Hygiene Data'!$D$11,0,10*ROW('Hygiene Data'!D141)))</f>
        <v/>
      </c>
      <c r="DP147" s="277" t="str">
        <f ca="true">+IF(OFFSET('Hygiene Data'!$D$12,0,10*ROW('Hygiene Data'!D141))="","",OFFSET('Hygiene Data'!$D$12,0,10*ROW('Hygiene Data'!D141)))</f>
        <v/>
      </c>
      <c r="DQ147" s="277" t="str">
        <f ca="true">+IF(OFFSET('Hygiene Data'!$D$13,0,10*ROW('Hygiene Data'!D141))="","",OFFSET('Hygiene Data'!$D$13,0,10*ROW('Hygiene Data'!D141)))</f>
        <v/>
      </c>
      <c r="DR147" s="277" t="str">
        <f ca="true">+IF(OFFSET('Hygiene Data'!$E$11,0,10*ROW('Hygiene Data'!E141))="","",OFFSET('Hygiene Data'!$E$11,0,10*ROW('Hygiene Data'!E141)))</f>
        <v/>
      </c>
      <c r="DS147" s="277" t="str">
        <f ca="true">+IF(OFFSET('Hygiene Data'!$E$12,0,10*ROW('Hygiene Data'!E141))="","",OFFSET('Hygiene Data'!$E$12,0,10*ROW('Hygiene Data'!E141)))</f>
        <v/>
      </c>
      <c r="DT147" s="277" t="str">
        <f ca="true">+IF(OFFSET('Hygiene Data'!$E$13,0,10*ROW('Hygiene Data'!E141))="","",OFFSET('Hygiene Data'!$E$13,0,10*ROW('Hygiene Data'!E141)))</f>
        <v/>
      </c>
      <c r="DU147" s="277" t="str">
        <f ca="true">+IF(OFFSET('Hygiene Data'!$F$11,0,10*ROW('Hygiene Data'!F141))="","",OFFSET('Hygiene Data'!$F$11,0,10*ROW('Hygiene Data'!F141)))</f>
        <v/>
      </c>
      <c r="DV147" s="277" t="str">
        <f ca="true">+IF(OFFSET('Hygiene Data'!$F$12,0,10*ROW('Hygiene Data'!F141))="","",OFFSET('Hygiene Data'!$F$12,0,10*ROW('Hygiene Data'!F141)))</f>
        <v/>
      </c>
      <c r="DW147" s="277" t="str">
        <f ca="true">+IF(OFFSET('Hygiene Data'!$F$13,0,10*ROW('Hygiene Data'!F141))="","",OFFSET('Hygiene Data'!$F$13,0,10*ROW('Hygiene Data'!F141)))</f>
        <v/>
      </c>
      <c r="DX147" s="277" t="str">
        <f ca="true">+IF(OFFSET('Hygiene Data'!$G$11,0,10*ROW('Hygiene Data'!G141))="","",OFFSET('Hygiene Data'!$G$11,0,10*ROW('Hygiene Data'!G141)))</f>
        <v/>
      </c>
      <c r="DY147" s="277" t="str">
        <f ca="true">+IF(OFFSET('Hygiene Data'!$G$12,0,10*ROW('Hygiene Data'!G141))="","",OFFSET('Hygiene Data'!$G$12,0,10*ROW('Hygiene Data'!G141)))</f>
        <v/>
      </c>
      <c r="DZ147" s="277" t="str">
        <f ca="true">+IF(OFFSET('Hygiene Data'!$G$13,0,10*ROW('Hygiene Data'!G141))="","",OFFSET('Hygiene Data'!$G$13,0,10*ROW('Hygiene Data'!G141)))</f>
        <v/>
      </c>
      <c r="EA147" s="277" t="str">
        <f ca="true">+IF(OFFSET('Hygiene Data'!$H$11,0,10*ROW('Hygiene Data'!H141))="","",OFFSET('Hygiene Data'!$H$11,0,10*ROW('Hygiene Data'!H141)))</f>
        <v/>
      </c>
      <c r="EB147" s="277" t="str">
        <f ca="true">+IF(OFFSET('Hygiene Data'!$H$12,0,10*ROW('Hygiene Data'!H141))="","",OFFSET('Hygiene Data'!$H$12,0,10*ROW('Hygiene Data'!H141)))</f>
        <v/>
      </c>
      <c r="EC147" s="277" t="str">
        <f ca="true">+IF(OFFSET('Hygiene Data'!$H$13,0,10*ROW('Hygiene Data'!H141))="","",OFFSET('Hygiene Data'!$H$13,0,10*ROW('Hygiene Data'!H141)))</f>
        <v/>
      </c>
      <c r="ED147" s="277" t="str">
        <f ca="true">+IF(OFFSET('Hygiene Data'!$I$11,0,10*ROW('Hygiene Data'!I141))="","",OFFSET('Hygiene Data'!$I$11,0,10*ROW('Hygiene Data'!I141)))</f>
        <v/>
      </c>
      <c r="EE147" s="277" t="str">
        <f ca="true">+IF(OFFSET('Hygiene Data'!$I$12,0,10*ROW('Hygiene Data'!I141))="","",OFFSET('Hygiene Data'!$I$12,0,10*ROW('Hygiene Data'!I141)))</f>
        <v/>
      </c>
      <c r="EF147" s="277"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3"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7"/>
      <c r="BS148" s="277" t="str">
        <f ca="true">+IF(OFFSET('Water Data'!$D$27,0,10*ROW('Water Data'!D142))="","",OFFSET('Water Data'!$D$27,0,10*ROW('Water Data'!D142)))</f>
        <v/>
      </c>
      <c r="BT148" s="277" t="str">
        <f ca="true">+IF(OFFSET('Water Data'!$D$28,0,10*ROW('Water Data'!D142))="","",OFFSET('Water Data'!$D$28,0,10*ROW('Water Data'!D142)))</f>
        <v/>
      </c>
      <c r="BU148" s="277" t="str">
        <f ca="true">+IF(OFFSET('Water Data'!$D$29,0,10*ROW('Water Data'!D142))="","",OFFSET('Water Data'!$D$29,0,10*ROW('Water Data'!D142)))</f>
        <v/>
      </c>
      <c r="BV148" s="277" t="str">
        <f ca="true">+IF(OFFSET('Water Data'!$E$27,0,10*ROW('Water Data'!E142))="","",OFFSET('Water Data'!$E$27,0,10*ROW('Water Data'!E142)))</f>
        <v/>
      </c>
      <c r="BW148" s="277" t="str">
        <f ca="true">+IF(OFFSET('Water Data'!$E$28,0,10*ROW('Water Data'!E142))="","",OFFSET('Water Data'!$E$28,0,10*ROW('Water Data'!E142)))</f>
        <v/>
      </c>
      <c r="BX148" s="277" t="str">
        <f ca="true">+IF(OFFSET('Water Data'!$E$29,0,10*ROW('Water Data'!E142))="","",OFFSET('Water Data'!$E$29,0,10*ROW('Water Data'!E142)))</f>
        <v/>
      </c>
      <c r="BY148" s="277" t="str">
        <f ca="true">+IF(OFFSET('Water Data'!$F$27,0,10*ROW('Water Data'!F142))="","",OFFSET('Water Data'!$F$27,0,10*ROW('Water Data'!F142)))</f>
        <v/>
      </c>
      <c r="BZ148" s="277" t="str">
        <f ca="true">+IF(OFFSET('Water Data'!$F$28,0,10*ROW('Water Data'!F142))="","",OFFSET('Water Data'!$F$28,0,10*ROW('Water Data'!F142)))</f>
        <v/>
      </c>
      <c r="CA148" s="277" t="str">
        <f ca="true">+IF(OFFSET('Water Data'!$F$29,0,10*ROW('Water Data'!F142))="","",OFFSET('Water Data'!$F$29,0,10*ROW('Water Data'!F142)))</f>
        <v/>
      </c>
      <c r="CB148" s="277" t="str">
        <f ca="true">+IF(OFFSET('Water Data'!$G$27,0,10*ROW('Water Data'!G142))="","",OFFSET('Water Data'!$G$27,0,10*ROW('Water Data'!G142)))</f>
        <v/>
      </c>
      <c r="CC148" s="277" t="str">
        <f ca="true">+IF(OFFSET('Water Data'!$G$28,0,10*ROW('Water Data'!G142))="","",OFFSET('Water Data'!$G$28,0,10*ROW('Water Data'!G142)))</f>
        <v/>
      </c>
      <c r="CD148" s="277" t="str">
        <f ca="true">+IF(OFFSET('Water Data'!$G$29,0,10*ROW('Water Data'!G142))="","",OFFSET('Water Data'!$G$29,0,10*ROW('Water Data'!G142)))</f>
        <v/>
      </c>
      <c r="CE148" s="277" t="str">
        <f ca="true">+IF(OFFSET('Water Data'!$H$27,0,10*ROW('Water Data'!H142))="","",OFFSET('Water Data'!$H$27,0,10*ROW('Water Data'!H142)))</f>
        <v/>
      </c>
      <c r="CF148" s="277" t="str">
        <f ca="true">+IF(OFFSET('Water Data'!$H$28,0,10*ROW('Water Data'!H142))="","",OFFSET('Water Data'!$H$28,0,10*ROW('Water Data'!H142)))</f>
        <v/>
      </c>
      <c r="CG148" s="277" t="str">
        <f ca="true">+IF(OFFSET('Water Data'!$H$29,0,10*ROW('Water Data'!H142))="","",OFFSET('Water Data'!$H$29,0,10*ROW('Water Data'!H142)))</f>
        <v/>
      </c>
      <c r="CH148" s="277" t="str">
        <f ca="true">+IF(OFFSET('Water Data'!$I$27,0,10*ROW('Water Data'!I142))="","",OFFSET('Water Data'!$I$27,0,10*ROW('Water Data'!I142)))</f>
        <v/>
      </c>
      <c r="CI148" s="277" t="str">
        <f ca="true">+IF(OFFSET('Water Data'!$I$28,0,10*ROW('Water Data'!I142))="","",OFFSET('Water Data'!$I$28,0,10*ROW('Water Data'!I142)))</f>
        <v/>
      </c>
      <c r="CJ148" s="277" t="str">
        <f ca="true">+IF(OFFSET('Water Data'!$I$29,0,10*ROW('Water Data'!I142))="","",OFFSET('Water Data'!$I$29,0,10*ROW('Water Data'!I142)))</f>
        <v/>
      </c>
      <c r="CK148" s="277" t="str">
        <f ca="true">+IF(OFFSET('Sanitation Data'!$D$28,0,10*ROW('Sanitation Data'!D142))="","",OFFSET('Sanitation Data'!$D$28,0,10*ROW('Sanitation Data'!D142)))</f>
        <v/>
      </c>
      <c r="CL148" s="277" t="str">
        <f ca="true">+IF(OFFSET('Sanitation Data'!$D$29,0,10*ROW('Sanitation Data'!D142))="","",OFFSET('Sanitation Data'!$D$29,0,10*ROW('Sanitation Data'!D142)))</f>
        <v/>
      </c>
      <c r="CM148" s="277" t="str">
        <f ca="true">+IF(OFFSET('Sanitation Data'!$D$30,0,10*ROW('Sanitation Data'!D142))="","",OFFSET('Sanitation Data'!$D$30,0,10*ROW('Sanitation Data'!D142)))</f>
        <v/>
      </c>
      <c r="CN148" s="277" t="str">
        <f ca="true">+IF(OFFSET('Sanitation Data'!$D$31,0,10*ROW('Sanitation Data'!D142))="","",OFFSET('Sanitation Data'!$D$31,0,10*ROW('Sanitation Data'!D142)))</f>
        <v/>
      </c>
      <c r="CO148" s="277" t="str">
        <f ca="true">+IF(OFFSET('Sanitation Data'!$D$32,0,10*ROW('Sanitation Data'!D142))="","",OFFSET('Sanitation Data'!$D$32,0,10*ROW('Sanitation Data'!D142)))</f>
        <v/>
      </c>
      <c r="CP148" s="277" t="str">
        <f ca="true">+IF(OFFSET('Sanitation Data'!$E$28,0,10*ROW('Sanitation Data'!E142))="","",OFFSET('Sanitation Data'!$E$28,0,10*ROW('Sanitation Data'!E142)))</f>
        <v/>
      </c>
      <c r="CQ148" s="277" t="str">
        <f ca="true">+IF(OFFSET('Sanitation Data'!$E$29,0,10*ROW('Sanitation Data'!E142))="","",OFFSET('Sanitation Data'!$E$29,0,10*ROW('Sanitation Data'!E142)))</f>
        <v/>
      </c>
      <c r="CR148" s="277" t="str">
        <f ca="true">+IF(OFFSET('Sanitation Data'!$E$30,0,10*ROW('Sanitation Data'!E142))="","",OFFSET('Sanitation Data'!$E$30,0,10*ROW('Sanitation Data'!E142)))</f>
        <v/>
      </c>
      <c r="CS148" s="277" t="str">
        <f ca="true">+IF(OFFSET('Sanitation Data'!$E$31,0,10*ROW('Sanitation Data'!E142))="","",OFFSET('Sanitation Data'!$E$31,0,10*ROW('Sanitation Data'!E142)))</f>
        <v/>
      </c>
      <c r="CT148" s="277" t="str">
        <f ca="true">+IF(OFFSET('Sanitation Data'!$E$32,0,10*ROW('Sanitation Data'!E142))="","",OFFSET('Sanitation Data'!$E$32,0,10*ROW('Sanitation Data'!E142)))</f>
        <v/>
      </c>
      <c r="CU148" s="277" t="str">
        <f ca="true">+IF(OFFSET('Sanitation Data'!$F$28,0,10*ROW('Sanitation Data'!F142))="","",OFFSET('Sanitation Data'!$F$28,0,10*ROW('Sanitation Data'!F142)))</f>
        <v/>
      </c>
      <c r="CV148" s="277" t="str">
        <f ca="true">+IF(OFFSET('Sanitation Data'!$F$29,0,10*ROW('Sanitation Data'!F142))="","",OFFSET('Sanitation Data'!$F$29,0,10*ROW('Sanitation Data'!F142)))</f>
        <v/>
      </c>
      <c r="CW148" s="277" t="str">
        <f ca="true">+IF(OFFSET('Sanitation Data'!$F$30,0,10*ROW('Sanitation Data'!F142))="","",OFFSET('Sanitation Data'!$F$30,0,10*ROW('Sanitation Data'!F142)))</f>
        <v/>
      </c>
      <c r="CX148" s="277" t="str">
        <f ca="true">+IF(OFFSET('Sanitation Data'!$F$31,0,10*ROW('Sanitation Data'!F142))="","",OFFSET('Sanitation Data'!$F$31,0,10*ROW('Sanitation Data'!F142)))</f>
        <v/>
      </c>
      <c r="CY148" s="277" t="str">
        <f ca="true">+IF(OFFSET('Sanitation Data'!$F$32,0,10*ROW('Sanitation Data'!F142))="","",OFFSET('Sanitation Data'!$F$32,0,10*ROW('Sanitation Data'!F142)))</f>
        <v/>
      </c>
      <c r="CZ148" s="277" t="str">
        <f ca="true">+IF(OFFSET('Sanitation Data'!$G$28,0,10*ROW('Sanitation Data'!G142))="","",OFFSET('Sanitation Data'!$G$28,0,10*ROW('Sanitation Data'!G142)))</f>
        <v/>
      </c>
      <c r="DA148" s="277" t="str">
        <f ca="true">+IF(OFFSET('Sanitation Data'!$G$29,0,10*ROW('Sanitation Data'!G142))="","",OFFSET('Sanitation Data'!$G$29,0,10*ROW('Sanitation Data'!G142)))</f>
        <v/>
      </c>
      <c r="DB148" s="277" t="str">
        <f ca="true">+IF(OFFSET('Sanitation Data'!$G$30,0,10*ROW('Sanitation Data'!G142))="","",OFFSET('Sanitation Data'!$G$30,0,10*ROW('Sanitation Data'!G142)))</f>
        <v/>
      </c>
      <c r="DC148" s="277" t="str">
        <f ca="true">+IF(OFFSET('Sanitation Data'!$G$31,0,10*ROW('Sanitation Data'!G142))="","",OFFSET('Sanitation Data'!$G$31,0,10*ROW('Sanitation Data'!G142)))</f>
        <v/>
      </c>
      <c r="DD148" s="277" t="str">
        <f ca="true">+IF(OFFSET('Sanitation Data'!$G$32,0,10*ROW('Sanitation Data'!G142))="","",OFFSET('Sanitation Data'!$G$32,0,10*ROW('Sanitation Data'!G142)))</f>
        <v/>
      </c>
      <c r="DE148" s="277" t="str">
        <f ca="true">+IF(OFFSET('Sanitation Data'!$H$28,0,10*ROW('Sanitation Data'!H142))="","",OFFSET('Sanitation Data'!$H$28,0,10*ROW('Sanitation Data'!H142)))</f>
        <v/>
      </c>
      <c r="DF148" s="277" t="str">
        <f ca="true">+IF(OFFSET('Sanitation Data'!$H$29,0,10*ROW('Sanitation Data'!H142))="","",OFFSET('Sanitation Data'!$H$29,0,10*ROW('Sanitation Data'!H142)))</f>
        <v/>
      </c>
      <c r="DG148" s="277" t="str">
        <f ca="true">+IF(OFFSET('Sanitation Data'!$H$30,0,10*ROW('Sanitation Data'!H142))="","",OFFSET('Sanitation Data'!$H$30,0,10*ROW('Sanitation Data'!H142)))</f>
        <v/>
      </c>
      <c r="DH148" s="277" t="str">
        <f ca="true">+IF(OFFSET('Sanitation Data'!$H$31,0,10*ROW('Sanitation Data'!H142))="","",OFFSET('Sanitation Data'!$H$31,0,10*ROW('Sanitation Data'!H142)))</f>
        <v/>
      </c>
      <c r="DI148" s="277" t="str">
        <f ca="true">+IF(OFFSET('Sanitation Data'!$H$32,0,10*ROW('Sanitation Data'!H142))="","",OFFSET('Sanitation Data'!$H$32,0,10*ROW('Sanitation Data'!H142)))</f>
        <v/>
      </c>
      <c r="DJ148" s="277" t="str">
        <f ca="true">+IF(OFFSET('Sanitation Data'!$I$28,0,10*ROW('Sanitation Data'!I142))="","",OFFSET('Sanitation Data'!$I$28,0,10*ROW('Sanitation Data'!I142)))</f>
        <v/>
      </c>
      <c r="DK148" s="277" t="str">
        <f ca="true">+IF(OFFSET('Sanitation Data'!$I$29,0,10*ROW('Sanitation Data'!I142))="","",OFFSET('Sanitation Data'!$I$29,0,10*ROW('Sanitation Data'!I142)))</f>
        <v/>
      </c>
      <c r="DL148" s="277" t="str">
        <f ca="true">+IF(OFFSET('Sanitation Data'!$I$30,0,10*ROW('Sanitation Data'!I142))="","",OFFSET('Sanitation Data'!$I$30,0,10*ROW('Sanitation Data'!I142)))</f>
        <v/>
      </c>
      <c r="DM148" s="277" t="str">
        <f ca="true">+IF(OFFSET('Sanitation Data'!$I$31,0,10*ROW('Sanitation Data'!I142))="","",OFFSET('Sanitation Data'!$I$31,0,10*ROW('Sanitation Data'!I142)))</f>
        <v/>
      </c>
      <c r="DN148" s="277" t="str">
        <f ca="true">+IF(OFFSET('Sanitation Data'!$I$32,0,10*ROW('Sanitation Data'!I142))="","",OFFSET('Sanitation Data'!$I$32,0,10*ROW('Sanitation Data'!I142)))</f>
        <v/>
      </c>
      <c r="DO148" s="277" t="str">
        <f ca="true">+IF(OFFSET('Hygiene Data'!$D$11,0,10*ROW('Hygiene Data'!D142))="","",OFFSET('Hygiene Data'!$D$11,0,10*ROW('Hygiene Data'!D142)))</f>
        <v/>
      </c>
      <c r="DP148" s="277" t="str">
        <f ca="true">+IF(OFFSET('Hygiene Data'!$D$12,0,10*ROW('Hygiene Data'!D142))="","",OFFSET('Hygiene Data'!$D$12,0,10*ROW('Hygiene Data'!D142)))</f>
        <v/>
      </c>
      <c r="DQ148" s="277" t="str">
        <f ca="true">+IF(OFFSET('Hygiene Data'!$D$13,0,10*ROW('Hygiene Data'!D142))="","",OFFSET('Hygiene Data'!$D$13,0,10*ROW('Hygiene Data'!D142)))</f>
        <v/>
      </c>
      <c r="DR148" s="277" t="str">
        <f ca="true">+IF(OFFSET('Hygiene Data'!$E$11,0,10*ROW('Hygiene Data'!E142))="","",OFFSET('Hygiene Data'!$E$11,0,10*ROW('Hygiene Data'!E142)))</f>
        <v/>
      </c>
      <c r="DS148" s="277" t="str">
        <f ca="true">+IF(OFFSET('Hygiene Data'!$E$12,0,10*ROW('Hygiene Data'!E142))="","",OFFSET('Hygiene Data'!$E$12,0,10*ROW('Hygiene Data'!E142)))</f>
        <v/>
      </c>
      <c r="DT148" s="277" t="str">
        <f ca="true">+IF(OFFSET('Hygiene Data'!$E$13,0,10*ROW('Hygiene Data'!E142))="","",OFFSET('Hygiene Data'!$E$13,0,10*ROW('Hygiene Data'!E142)))</f>
        <v/>
      </c>
      <c r="DU148" s="277" t="str">
        <f ca="true">+IF(OFFSET('Hygiene Data'!$F$11,0,10*ROW('Hygiene Data'!F142))="","",OFFSET('Hygiene Data'!$F$11,0,10*ROW('Hygiene Data'!F142)))</f>
        <v/>
      </c>
      <c r="DV148" s="277" t="str">
        <f ca="true">+IF(OFFSET('Hygiene Data'!$F$12,0,10*ROW('Hygiene Data'!F142))="","",OFFSET('Hygiene Data'!$F$12,0,10*ROW('Hygiene Data'!F142)))</f>
        <v/>
      </c>
      <c r="DW148" s="277" t="str">
        <f ca="true">+IF(OFFSET('Hygiene Data'!$F$13,0,10*ROW('Hygiene Data'!F142))="","",OFFSET('Hygiene Data'!$F$13,0,10*ROW('Hygiene Data'!F142)))</f>
        <v/>
      </c>
      <c r="DX148" s="277" t="str">
        <f ca="true">+IF(OFFSET('Hygiene Data'!$G$11,0,10*ROW('Hygiene Data'!G142))="","",OFFSET('Hygiene Data'!$G$11,0,10*ROW('Hygiene Data'!G142)))</f>
        <v/>
      </c>
      <c r="DY148" s="277" t="str">
        <f ca="true">+IF(OFFSET('Hygiene Data'!$G$12,0,10*ROW('Hygiene Data'!G142))="","",OFFSET('Hygiene Data'!$G$12,0,10*ROW('Hygiene Data'!G142)))</f>
        <v/>
      </c>
      <c r="DZ148" s="277" t="str">
        <f ca="true">+IF(OFFSET('Hygiene Data'!$G$13,0,10*ROW('Hygiene Data'!G142))="","",OFFSET('Hygiene Data'!$G$13,0,10*ROW('Hygiene Data'!G142)))</f>
        <v/>
      </c>
      <c r="EA148" s="277" t="str">
        <f ca="true">+IF(OFFSET('Hygiene Data'!$H$11,0,10*ROW('Hygiene Data'!H142))="","",OFFSET('Hygiene Data'!$H$11,0,10*ROW('Hygiene Data'!H142)))</f>
        <v/>
      </c>
      <c r="EB148" s="277" t="str">
        <f ca="true">+IF(OFFSET('Hygiene Data'!$H$12,0,10*ROW('Hygiene Data'!H142))="","",OFFSET('Hygiene Data'!$H$12,0,10*ROW('Hygiene Data'!H142)))</f>
        <v/>
      </c>
      <c r="EC148" s="277" t="str">
        <f ca="true">+IF(OFFSET('Hygiene Data'!$H$13,0,10*ROW('Hygiene Data'!H142))="","",OFFSET('Hygiene Data'!$H$13,0,10*ROW('Hygiene Data'!H142)))</f>
        <v/>
      </c>
      <c r="ED148" s="277" t="str">
        <f ca="true">+IF(OFFSET('Hygiene Data'!$I$11,0,10*ROW('Hygiene Data'!I142))="","",OFFSET('Hygiene Data'!$I$11,0,10*ROW('Hygiene Data'!I142)))</f>
        <v/>
      </c>
      <c r="EE148" s="277" t="str">
        <f ca="true">+IF(OFFSET('Hygiene Data'!$I$12,0,10*ROW('Hygiene Data'!I142))="","",OFFSET('Hygiene Data'!$I$12,0,10*ROW('Hygiene Data'!I142)))</f>
        <v/>
      </c>
      <c r="EF148" s="277"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3"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7"/>
      <c r="BS149" s="277" t="str">
        <f ca="true">+IF(OFFSET('Water Data'!$D$27,0,10*ROW('Water Data'!D143))="","",OFFSET('Water Data'!$D$27,0,10*ROW('Water Data'!D143)))</f>
        <v/>
      </c>
      <c r="BT149" s="277" t="str">
        <f ca="true">+IF(OFFSET('Water Data'!$D$28,0,10*ROW('Water Data'!D143))="","",OFFSET('Water Data'!$D$28,0,10*ROW('Water Data'!D143)))</f>
        <v/>
      </c>
      <c r="BU149" s="277" t="str">
        <f ca="true">+IF(OFFSET('Water Data'!$D$29,0,10*ROW('Water Data'!D143))="","",OFFSET('Water Data'!$D$29,0,10*ROW('Water Data'!D143)))</f>
        <v/>
      </c>
      <c r="BV149" s="277" t="str">
        <f ca="true">+IF(OFFSET('Water Data'!$E$27,0,10*ROW('Water Data'!E143))="","",OFFSET('Water Data'!$E$27,0,10*ROW('Water Data'!E143)))</f>
        <v/>
      </c>
      <c r="BW149" s="277" t="str">
        <f ca="true">+IF(OFFSET('Water Data'!$E$28,0,10*ROW('Water Data'!E143))="","",OFFSET('Water Data'!$E$28,0,10*ROW('Water Data'!E143)))</f>
        <v/>
      </c>
      <c r="BX149" s="277" t="str">
        <f ca="true">+IF(OFFSET('Water Data'!$E$29,0,10*ROW('Water Data'!E143))="","",OFFSET('Water Data'!$E$29,0,10*ROW('Water Data'!E143)))</f>
        <v/>
      </c>
      <c r="BY149" s="277" t="str">
        <f ca="true">+IF(OFFSET('Water Data'!$F$27,0,10*ROW('Water Data'!F143))="","",OFFSET('Water Data'!$F$27,0,10*ROW('Water Data'!F143)))</f>
        <v/>
      </c>
      <c r="BZ149" s="277" t="str">
        <f ca="true">+IF(OFFSET('Water Data'!$F$28,0,10*ROW('Water Data'!F143))="","",OFFSET('Water Data'!$F$28,0,10*ROW('Water Data'!F143)))</f>
        <v/>
      </c>
      <c r="CA149" s="277" t="str">
        <f ca="true">+IF(OFFSET('Water Data'!$F$29,0,10*ROW('Water Data'!F143))="","",OFFSET('Water Data'!$F$29,0,10*ROW('Water Data'!F143)))</f>
        <v/>
      </c>
      <c r="CB149" s="277" t="str">
        <f ca="true">+IF(OFFSET('Water Data'!$G$27,0,10*ROW('Water Data'!G143))="","",OFFSET('Water Data'!$G$27,0,10*ROW('Water Data'!G143)))</f>
        <v/>
      </c>
      <c r="CC149" s="277" t="str">
        <f ca="true">+IF(OFFSET('Water Data'!$G$28,0,10*ROW('Water Data'!G143))="","",OFFSET('Water Data'!$G$28,0,10*ROW('Water Data'!G143)))</f>
        <v/>
      </c>
      <c r="CD149" s="277" t="str">
        <f ca="true">+IF(OFFSET('Water Data'!$G$29,0,10*ROW('Water Data'!G143))="","",OFFSET('Water Data'!$G$29,0,10*ROW('Water Data'!G143)))</f>
        <v/>
      </c>
      <c r="CE149" s="277" t="str">
        <f ca="true">+IF(OFFSET('Water Data'!$H$27,0,10*ROW('Water Data'!H143))="","",OFFSET('Water Data'!$H$27,0,10*ROW('Water Data'!H143)))</f>
        <v/>
      </c>
      <c r="CF149" s="277" t="str">
        <f ca="true">+IF(OFFSET('Water Data'!$H$28,0,10*ROW('Water Data'!H143))="","",OFFSET('Water Data'!$H$28,0,10*ROW('Water Data'!H143)))</f>
        <v/>
      </c>
      <c r="CG149" s="277" t="str">
        <f ca="true">+IF(OFFSET('Water Data'!$H$29,0,10*ROW('Water Data'!H143))="","",OFFSET('Water Data'!$H$29,0,10*ROW('Water Data'!H143)))</f>
        <v/>
      </c>
      <c r="CH149" s="277" t="str">
        <f ca="true">+IF(OFFSET('Water Data'!$I$27,0,10*ROW('Water Data'!I143))="","",OFFSET('Water Data'!$I$27,0,10*ROW('Water Data'!I143)))</f>
        <v/>
      </c>
      <c r="CI149" s="277" t="str">
        <f ca="true">+IF(OFFSET('Water Data'!$I$28,0,10*ROW('Water Data'!I143))="","",OFFSET('Water Data'!$I$28,0,10*ROW('Water Data'!I143)))</f>
        <v/>
      </c>
      <c r="CJ149" s="277" t="str">
        <f ca="true">+IF(OFFSET('Water Data'!$I$29,0,10*ROW('Water Data'!I143))="","",OFFSET('Water Data'!$I$29,0,10*ROW('Water Data'!I143)))</f>
        <v/>
      </c>
      <c r="CK149" s="277" t="str">
        <f ca="true">+IF(OFFSET('Sanitation Data'!$D$28,0,10*ROW('Sanitation Data'!D143))="","",OFFSET('Sanitation Data'!$D$28,0,10*ROW('Sanitation Data'!D143)))</f>
        <v/>
      </c>
      <c r="CL149" s="277" t="str">
        <f ca="true">+IF(OFFSET('Sanitation Data'!$D$29,0,10*ROW('Sanitation Data'!D143))="","",OFFSET('Sanitation Data'!$D$29,0,10*ROW('Sanitation Data'!D143)))</f>
        <v/>
      </c>
      <c r="CM149" s="277" t="str">
        <f ca="true">+IF(OFFSET('Sanitation Data'!$D$30,0,10*ROW('Sanitation Data'!D143))="","",OFFSET('Sanitation Data'!$D$30,0,10*ROW('Sanitation Data'!D143)))</f>
        <v/>
      </c>
      <c r="CN149" s="277" t="str">
        <f ca="true">+IF(OFFSET('Sanitation Data'!$D$31,0,10*ROW('Sanitation Data'!D143))="","",OFFSET('Sanitation Data'!$D$31,0,10*ROW('Sanitation Data'!D143)))</f>
        <v/>
      </c>
      <c r="CO149" s="277" t="str">
        <f ca="true">+IF(OFFSET('Sanitation Data'!$D$32,0,10*ROW('Sanitation Data'!D143))="","",OFFSET('Sanitation Data'!$D$32,0,10*ROW('Sanitation Data'!D143)))</f>
        <v/>
      </c>
      <c r="CP149" s="277" t="str">
        <f ca="true">+IF(OFFSET('Sanitation Data'!$E$28,0,10*ROW('Sanitation Data'!E143))="","",OFFSET('Sanitation Data'!$E$28,0,10*ROW('Sanitation Data'!E143)))</f>
        <v/>
      </c>
      <c r="CQ149" s="277" t="str">
        <f ca="true">+IF(OFFSET('Sanitation Data'!$E$29,0,10*ROW('Sanitation Data'!E143))="","",OFFSET('Sanitation Data'!$E$29,0,10*ROW('Sanitation Data'!E143)))</f>
        <v/>
      </c>
      <c r="CR149" s="277" t="str">
        <f ca="true">+IF(OFFSET('Sanitation Data'!$E$30,0,10*ROW('Sanitation Data'!E143))="","",OFFSET('Sanitation Data'!$E$30,0,10*ROW('Sanitation Data'!E143)))</f>
        <v/>
      </c>
      <c r="CS149" s="277" t="str">
        <f ca="true">+IF(OFFSET('Sanitation Data'!$E$31,0,10*ROW('Sanitation Data'!E143))="","",OFFSET('Sanitation Data'!$E$31,0,10*ROW('Sanitation Data'!E143)))</f>
        <v/>
      </c>
      <c r="CT149" s="277" t="str">
        <f ca="true">+IF(OFFSET('Sanitation Data'!$E$32,0,10*ROW('Sanitation Data'!E143))="","",OFFSET('Sanitation Data'!$E$32,0,10*ROW('Sanitation Data'!E143)))</f>
        <v/>
      </c>
      <c r="CU149" s="277" t="str">
        <f ca="true">+IF(OFFSET('Sanitation Data'!$F$28,0,10*ROW('Sanitation Data'!F143))="","",OFFSET('Sanitation Data'!$F$28,0,10*ROW('Sanitation Data'!F143)))</f>
        <v/>
      </c>
      <c r="CV149" s="277" t="str">
        <f ca="true">+IF(OFFSET('Sanitation Data'!$F$29,0,10*ROW('Sanitation Data'!F143))="","",OFFSET('Sanitation Data'!$F$29,0,10*ROW('Sanitation Data'!F143)))</f>
        <v/>
      </c>
      <c r="CW149" s="277" t="str">
        <f ca="true">+IF(OFFSET('Sanitation Data'!$F$30,0,10*ROW('Sanitation Data'!F143))="","",OFFSET('Sanitation Data'!$F$30,0,10*ROW('Sanitation Data'!F143)))</f>
        <v/>
      </c>
      <c r="CX149" s="277" t="str">
        <f ca="true">+IF(OFFSET('Sanitation Data'!$F$31,0,10*ROW('Sanitation Data'!F143))="","",OFFSET('Sanitation Data'!$F$31,0,10*ROW('Sanitation Data'!F143)))</f>
        <v/>
      </c>
      <c r="CY149" s="277" t="str">
        <f ca="true">+IF(OFFSET('Sanitation Data'!$F$32,0,10*ROW('Sanitation Data'!F143))="","",OFFSET('Sanitation Data'!$F$32,0,10*ROW('Sanitation Data'!F143)))</f>
        <v/>
      </c>
      <c r="CZ149" s="277" t="str">
        <f ca="true">+IF(OFFSET('Sanitation Data'!$G$28,0,10*ROW('Sanitation Data'!G143))="","",OFFSET('Sanitation Data'!$G$28,0,10*ROW('Sanitation Data'!G143)))</f>
        <v/>
      </c>
      <c r="DA149" s="277" t="str">
        <f ca="true">+IF(OFFSET('Sanitation Data'!$G$29,0,10*ROW('Sanitation Data'!G143))="","",OFFSET('Sanitation Data'!$G$29,0,10*ROW('Sanitation Data'!G143)))</f>
        <v/>
      </c>
      <c r="DB149" s="277" t="str">
        <f ca="true">+IF(OFFSET('Sanitation Data'!$G$30,0,10*ROW('Sanitation Data'!G143))="","",OFFSET('Sanitation Data'!$G$30,0,10*ROW('Sanitation Data'!G143)))</f>
        <v/>
      </c>
      <c r="DC149" s="277" t="str">
        <f ca="true">+IF(OFFSET('Sanitation Data'!$G$31,0,10*ROW('Sanitation Data'!G143))="","",OFFSET('Sanitation Data'!$G$31,0,10*ROW('Sanitation Data'!G143)))</f>
        <v/>
      </c>
      <c r="DD149" s="277" t="str">
        <f ca="true">+IF(OFFSET('Sanitation Data'!$G$32,0,10*ROW('Sanitation Data'!G143))="","",OFFSET('Sanitation Data'!$G$32,0,10*ROW('Sanitation Data'!G143)))</f>
        <v/>
      </c>
      <c r="DE149" s="277" t="str">
        <f ca="true">+IF(OFFSET('Sanitation Data'!$H$28,0,10*ROW('Sanitation Data'!H143))="","",OFFSET('Sanitation Data'!$H$28,0,10*ROW('Sanitation Data'!H143)))</f>
        <v/>
      </c>
      <c r="DF149" s="277" t="str">
        <f ca="true">+IF(OFFSET('Sanitation Data'!$H$29,0,10*ROW('Sanitation Data'!H143))="","",OFFSET('Sanitation Data'!$H$29,0,10*ROW('Sanitation Data'!H143)))</f>
        <v/>
      </c>
      <c r="DG149" s="277" t="str">
        <f ca="true">+IF(OFFSET('Sanitation Data'!$H$30,0,10*ROW('Sanitation Data'!H143))="","",OFFSET('Sanitation Data'!$H$30,0,10*ROW('Sanitation Data'!H143)))</f>
        <v/>
      </c>
      <c r="DH149" s="277" t="str">
        <f ca="true">+IF(OFFSET('Sanitation Data'!$H$31,0,10*ROW('Sanitation Data'!H143))="","",OFFSET('Sanitation Data'!$H$31,0,10*ROW('Sanitation Data'!H143)))</f>
        <v/>
      </c>
      <c r="DI149" s="277" t="str">
        <f ca="true">+IF(OFFSET('Sanitation Data'!$H$32,0,10*ROW('Sanitation Data'!H143))="","",OFFSET('Sanitation Data'!$H$32,0,10*ROW('Sanitation Data'!H143)))</f>
        <v/>
      </c>
      <c r="DJ149" s="277" t="str">
        <f ca="true">+IF(OFFSET('Sanitation Data'!$I$28,0,10*ROW('Sanitation Data'!I143))="","",OFFSET('Sanitation Data'!$I$28,0,10*ROW('Sanitation Data'!I143)))</f>
        <v/>
      </c>
      <c r="DK149" s="277" t="str">
        <f ca="true">+IF(OFFSET('Sanitation Data'!$I$29,0,10*ROW('Sanitation Data'!I143))="","",OFFSET('Sanitation Data'!$I$29,0,10*ROW('Sanitation Data'!I143)))</f>
        <v/>
      </c>
      <c r="DL149" s="277" t="str">
        <f ca="true">+IF(OFFSET('Sanitation Data'!$I$30,0,10*ROW('Sanitation Data'!I143))="","",OFFSET('Sanitation Data'!$I$30,0,10*ROW('Sanitation Data'!I143)))</f>
        <v/>
      </c>
      <c r="DM149" s="277" t="str">
        <f ca="true">+IF(OFFSET('Sanitation Data'!$I$31,0,10*ROW('Sanitation Data'!I143))="","",OFFSET('Sanitation Data'!$I$31,0,10*ROW('Sanitation Data'!I143)))</f>
        <v/>
      </c>
      <c r="DN149" s="277" t="str">
        <f ca="true">+IF(OFFSET('Sanitation Data'!$I$32,0,10*ROW('Sanitation Data'!I143))="","",OFFSET('Sanitation Data'!$I$32,0,10*ROW('Sanitation Data'!I143)))</f>
        <v/>
      </c>
      <c r="DO149" s="277" t="str">
        <f ca="true">+IF(OFFSET('Hygiene Data'!$D$11,0,10*ROW('Hygiene Data'!D143))="","",OFFSET('Hygiene Data'!$D$11,0,10*ROW('Hygiene Data'!D143)))</f>
        <v/>
      </c>
      <c r="DP149" s="277" t="str">
        <f ca="true">+IF(OFFSET('Hygiene Data'!$D$12,0,10*ROW('Hygiene Data'!D143))="","",OFFSET('Hygiene Data'!$D$12,0,10*ROW('Hygiene Data'!D143)))</f>
        <v/>
      </c>
      <c r="DQ149" s="277" t="str">
        <f ca="true">+IF(OFFSET('Hygiene Data'!$D$13,0,10*ROW('Hygiene Data'!D143))="","",OFFSET('Hygiene Data'!$D$13,0,10*ROW('Hygiene Data'!D143)))</f>
        <v/>
      </c>
      <c r="DR149" s="277" t="str">
        <f ca="true">+IF(OFFSET('Hygiene Data'!$E$11,0,10*ROW('Hygiene Data'!E143))="","",OFFSET('Hygiene Data'!$E$11,0,10*ROW('Hygiene Data'!E143)))</f>
        <v/>
      </c>
      <c r="DS149" s="277" t="str">
        <f ca="true">+IF(OFFSET('Hygiene Data'!$E$12,0,10*ROW('Hygiene Data'!E143))="","",OFFSET('Hygiene Data'!$E$12,0,10*ROW('Hygiene Data'!E143)))</f>
        <v/>
      </c>
      <c r="DT149" s="277" t="str">
        <f ca="true">+IF(OFFSET('Hygiene Data'!$E$13,0,10*ROW('Hygiene Data'!E143))="","",OFFSET('Hygiene Data'!$E$13,0,10*ROW('Hygiene Data'!E143)))</f>
        <v/>
      </c>
      <c r="DU149" s="277" t="str">
        <f ca="true">+IF(OFFSET('Hygiene Data'!$F$11,0,10*ROW('Hygiene Data'!F143))="","",OFFSET('Hygiene Data'!$F$11,0,10*ROW('Hygiene Data'!F143)))</f>
        <v/>
      </c>
      <c r="DV149" s="277" t="str">
        <f ca="true">+IF(OFFSET('Hygiene Data'!$F$12,0,10*ROW('Hygiene Data'!F143))="","",OFFSET('Hygiene Data'!$F$12,0,10*ROW('Hygiene Data'!F143)))</f>
        <v/>
      </c>
      <c r="DW149" s="277" t="str">
        <f ca="true">+IF(OFFSET('Hygiene Data'!$F$13,0,10*ROW('Hygiene Data'!F143))="","",OFFSET('Hygiene Data'!$F$13,0,10*ROW('Hygiene Data'!F143)))</f>
        <v/>
      </c>
      <c r="DX149" s="277" t="str">
        <f ca="true">+IF(OFFSET('Hygiene Data'!$G$11,0,10*ROW('Hygiene Data'!G143))="","",OFFSET('Hygiene Data'!$G$11,0,10*ROW('Hygiene Data'!G143)))</f>
        <v/>
      </c>
      <c r="DY149" s="277" t="str">
        <f ca="true">+IF(OFFSET('Hygiene Data'!$G$12,0,10*ROW('Hygiene Data'!G143))="","",OFFSET('Hygiene Data'!$G$12,0,10*ROW('Hygiene Data'!G143)))</f>
        <v/>
      </c>
      <c r="DZ149" s="277" t="str">
        <f ca="true">+IF(OFFSET('Hygiene Data'!$G$13,0,10*ROW('Hygiene Data'!G143))="","",OFFSET('Hygiene Data'!$G$13,0,10*ROW('Hygiene Data'!G143)))</f>
        <v/>
      </c>
      <c r="EA149" s="277" t="str">
        <f ca="true">+IF(OFFSET('Hygiene Data'!$H$11,0,10*ROW('Hygiene Data'!H143))="","",OFFSET('Hygiene Data'!$H$11,0,10*ROW('Hygiene Data'!H143)))</f>
        <v/>
      </c>
      <c r="EB149" s="277" t="str">
        <f ca="true">+IF(OFFSET('Hygiene Data'!$H$12,0,10*ROW('Hygiene Data'!H143))="","",OFFSET('Hygiene Data'!$H$12,0,10*ROW('Hygiene Data'!H143)))</f>
        <v/>
      </c>
      <c r="EC149" s="277" t="str">
        <f ca="true">+IF(OFFSET('Hygiene Data'!$H$13,0,10*ROW('Hygiene Data'!H143))="","",OFFSET('Hygiene Data'!$H$13,0,10*ROW('Hygiene Data'!H143)))</f>
        <v/>
      </c>
      <c r="ED149" s="277" t="str">
        <f ca="true">+IF(OFFSET('Hygiene Data'!$I$11,0,10*ROW('Hygiene Data'!I143))="","",OFFSET('Hygiene Data'!$I$11,0,10*ROW('Hygiene Data'!I143)))</f>
        <v/>
      </c>
      <c r="EE149" s="277" t="str">
        <f ca="true">+IF(OFFSET('Hygiene Data'!$I$12,0,10*ROW('Hygiene Data'!I143))="","",OFFSET('Hygiene Data'!$I$12,0,10*ROW('Hygiene Data'!I143)))</f>
        <v/>
      </c>
      <c r="EF149" s="277"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3"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7"/>
      <c r="BS150" s="277" t="str">
        <f ca="true">+IF(OFFSET('Water Data'!$D$27,0,10*ROW('Water Data'!D144))="","",OFFSET('Water Data'!$D$27,0,10*ROW('Water Data'!D144)))</f>
        <v/>
      </c>
      <c r="BT150" s="277" t="str">
        <f ca="true">+IF(OFFSET('Water Data'!$D$28,0,10*ROW('Water Data'!D144))="","",OFFSET('Water Data'!$D$28,0,10*ROW('Water Data'!D144)))</f>
        <v/>
      </c>
      <c r="BU150" s="277" t="str">
        <f ca="true">+IF(OFFSET('Water Data'!$D$29,0,10*ROW('Water Data'!D144))="","",OFFSET('Water Data'!$D$29,0,10*ROW('Water Data'!D144)))</f>
        <v/>
      </c>
      <c r="BV150" s="277" t="str">
        <f ca="true">+IF(OFFSET('Water Data'!$E$27,0,10*ROW('Water Data'!E144))="","",OFFSET('Water Data'!$E$27,0,10*ROW('Water Data'!E144)))</f>
        <v/>
      </c>
      <c r="BW150" s="277" t="str">
        <f ca="true">+IF(OFFSET('Water Data'!$E$28,0,10*ROW('Water Data'!E144))="","",OFFSET('Water Data'!$E$28,0,10*ROW('Water Data'!E144)))</f>
        <v/>
      </c>
      <c r="BX150" s="277" t="str">
        <f ca="true">+IF(OFFSET('Water Data'!$E$29,0,10*ROW('Water Data'!E144))="","",OFFSET('Water Data'!$E$29,0,10*ROW('Water Data'!E144)))</f>
        <v/>
      </c>
      <c r="BY150" s="277" t="str">
        <f ca="true">+IF(OFFSET('Water Data'!$F$27,0,10*ROW('Water Data'!F144))="","",OFFSET('Water Data'!$F$27,0,10*ROW('Water Data'!F144)))</f>
        <v/>
      </c>
      <c r="BZ150" s="277" t="str">
        <f ca="true">+IF(OFFSET('Water Data'!$F$28,0,10*ROW('Water Data'!F144))="","",OFFSET('Water Data'!$F$28,0,10*ROW('Water Data'!F144)))</f>
        <v/>
      </c>
      <c r="CA150" s="277" t="str">
        <f ca="true">+IF(OFFSET('Water Data'!$F$29,0,10*ROW('Water Data'!F144))="","",OFFSET('Water Data'!$F$29,0,10*ROW('Water Data'!F144)))</f>
        <v/>
      </c>
      <c r="CB150" s="277" t="str">
        <f ca="true">+IF(OFFSET('Water Data'!$G$27,0,10*ROW('Water Data'!G144))="","",OFFSET('Water Data'!$G$27,0,10*ROW('Water Data'!G144)))</f>
        <v/>
      </c>
      <c r="CC150" s="277" t="str">
        <f ca="true">+IF(OFFSET('Water Data'!$G$28,0,10*ROW('Water Data'!G144))="","",OFFSET('Water Data'!$G$28,0,10*ROW('Water Data'!G144)))</f>
        <v/>
      </c>
      <c r="CD150" s="277" t="str">
        <f ca="true">+IF(OFFSET('Water Data'!$G$29,0,10*ROW('Water Data'!G144))="","",OFFSET('Water Data'!$G$29,0,10*ROW('Water Data'!G144)))</f>
        <v/>
      </c>
      <c r="CE150" s="277" t="str">
        <f ca="true">+IF(OFFSET('Water Data'!$H$27,0,10*ROW('Water Data'!H144))="","",OFFSET('Water Data'!$H$27,0,10*ROW('Water Data'!H144)))</f>
        <v/>
      </c>
      <c r="CF150" s="277" t="str">
        <f ca="true">+IF(OFFSET('Water Data'!$H$28,0,10*ROW('Water Data'!H144))="","",OFFSET('Water Data'!$H$28,0,10*ROW('Water Data'!H144)))</f>
        <v/>
      </c>
      <c r="CG150" s="277" t="str">
        <f ca="true">+IF(OFFSET('Water Data'!$H$29,0,10*ROW('Water Data'!H144))="","",OFFSET('Water Data'!$H$29,0,10*ROW('Water Data'!H144)))</f>
        <v/>
      </c>
      <c r="CH150" s="277" t="str">
        <f ca="true">+IF(OFFSET('Water Data'!$I$27,0,10*ROW('Water Data'!I144))="","",OFFSET('Water Data'!$I$27,0,10*ROW('Water Data'!I144)))</f>
        <v/>
      </c>
      <c r="CI150" s="277" t="str">
        <f ca="true">+IF(OFFSET('Water Data'!$I$28,0,10*ROW('Water Data'!I144))="","",OFFSET('Water Data'!$I$28,0,10*ROW('Water Data'!I144)))</f>
        <v/>
      </c>
      <c r="CJ150" s="277" t="str">
        <f ca="true">+IF(OFFSET('Water Data'!$I$29,0,10*ROW('Water Data'!I144))="","",OFFSET('Water Data'!$I$29,0,10*ROW('Water Data'!I144)))</f>
        <v/>
      </c>
      <c r="CK150" s="277" t="str">
        <f ca="true">+IF(OFFSET('Sanitation Data'!$D$28,0,10*ROW('Sanitation Data'!D144))="","",OFFSET('Sanitation Data'!$D$28,0,10*ROW('Sanitation Data'!D144)))</f>
        <v/>
      </c>
      <c r="CL150" s="277" t="str">
        <f ca="true">+IF(OFFSET('Sanitation Data'!$D$29,0,10*ROW('Sanitation Data'!D144))="","",OFFSET('Sanitation Data'!$D$29,0,10*ROW('Sanitation Data'!D144)))</f>
        <v/>
      </c>
      <c r="CM150" s="277" t="str">
        <f ca="true">+IF(OFFSET('Sanitation Data'!$D$30,0,10*ROW('Sanitation Data'!D144))="","",OFFSET('Sanitation Data'!$D$30,0,10*ROW('Sanitation Data'!D144)))</f>
        <v/>
      </c>
      <c r="CN150" s="277" t="str">
        <f ca="true">+IF(OFFSET('Sanitation Data'!$D$31,0,10*ROW('Sanitation Data'!D144))="","",OFFSET('Sanitation Data'!$D$31,0,10*ROW('Sanitation Data'!D144)))</f>
        <v/>
      </c>
      <c r="CO150" s="277" t="str">
        <f ca="true">+IF(OFFSET('Sanitation Data'!$D$32,0,10*ROW('Sanitation Data'!D144))="","",OFFSET('Sanitation Data'!$D$32,0,10*ROW('Sanitation Data'!D144)))</f>
        <v/>
      </c>
      <c r="CP150" s="277" t="str">
        <f ca="true">+IF(OFFSET('Sanitation Data'!$E$28,0,10*ROW('Sanitation Data'!E144))="","",OFFSET('Sanitation Data'!$E$28,0,10*ROW('Sanitation Data'!E144)))</f>
        <v/>
      </c>
      <c r="CQ150" s="277" t="str">
        <f ca="true">+IF(OFFSET('Sanitation Data'!$E$29,0,10*ROW('Sanitation Data'!E144))="","",OFFSET('Sanitation Data'!$E$29,0,10*ROW('Sanitation Data'!E144)))</f>
        <v/>
      </c>
      <c r="CR150" s="277" t="str">
        <f ca="true">+IF(OFFSET('Sanitation Data'!$E$30,0,10*ROW('Sanitation Data'!E144))="","",OFFSET('Sanitation Data'!$E$30,0,10*ROW('Sanitation Data'!E144)))</f>
        <v/>
      </c>
      <c r="CS150" s="277" t="str">
        <f ca="true">+IF(OFFSET('Sanitation Data'!$E$31,0,10*ROW('Sanitation Data'!E144))="","",OFFSET('Sanitation Data'!$E$31,0,10*ROW('Sanitation Data'!E144)))</f>
        <v/>
      </c>
      <c r="CT150" s="277" t="str">
        <f ca="true">+IF(OFFSET('Sanitation Data'!$E$32,0,10*ROW('Sanitation Data'!E144))="","",OFFSET('Sanitation Data'!$E$32,0,10*ROW('Sanitation Data'!E144)))</f>
        <v/>
      </c>
      <c r="CU150" s="277" t="str">
        <f ca="true">+IF(OFFSET('Sanitation Data'!$F$28,0,10*ROW('Sanitation Data'!F144))="","",OFFSET('Sanitation Data'!$F$28,0,10*ROW('Sanitation Data'!F144)))</f>
        <v/>
      </c>
      <c r="CV150" s="277" t="str">
        <f ca="true">+IF(OFFSET('Sanitation Data'!$F$29,0,10*ROW('Sanitation Data'!F144))="","",OFFSET('Sanitation Data'!$F$29,0,10*ROW('Sanitation Data'!F144)))</f>
        <v/>
      </c>
      <c r="CW150" s="277" t="str">
        <f ca="true">+IF(OFFSET('Sanitation Data'!$F$30,0,10*ROW('Sanitation Data'!F144))="","",OFFSET('Sanitation Data'!$F$30,0,10*ROW('Sanitation Data'!F144)))</f>
        <v/>
      </c>
      <c r="CX150" s="277" t="str">
        <f ca="true">+IF(OFFSET('Sanitation Data'!$F$31,0,10*ROW('Sanitation Data'!F144))="","",OFFSET('Sanitation Data'!$F$31,0,10*ROW('Sanitation Data'!F144)))</f>
        <v/>
      </c>
      <c r="CY150" s="277" t="str">
        <f ca="true">+IF(OFFSET('Sanitation Data'!$F$32,0,10*ROW('Sanitation Data'!F144))="","",OFFSET('Sanitation Data'!$F$32,0,10*ROW('Sanitation Data'!F144)))</f>
        <v/>
      </c>
      <c r="CZ150" s="277" t="str">
        <f ca="true">+IF(OFFSET('Sanitation Data'!$G$28,0,10*ROW('Sanitation Data'!G144))="","",OFFSET('Sanitation Data'!$G$28,0,10*ROW('Sanitation Data'!G144)))</f>
        <v/>
      </c>
      <c r="DA150" s="277" t="str">
        <f ca="true">+IF(OFFSET('Sanitation Data'!$G$29,0,10*ROW('Sanitation Data'!G144))="","",OFFSET('Sanitation Data'!$G$29,0,10*ROW('Sanitation Data'!G144)))</f>
        <v/>
      </c>
      <c r="DB150" s="277" t="str">
        <f ca="true">+IF(OFFSET('Sanitation Data'!$G$30,0,10*ROW('Sanitation Data'!G144))="","",OFFSET('Sanitation Data'!$G$30,0,10*ROW('Sanitation Data'!G144)))</f>
        <v/>
      </c>
      <c r="DC150" s="277" t="str">
        <f ca="true">+IF(OFFSET('Sanitation Data'!$G$31,0,10*ROW('Sanitation Data'!G144))="","",OFFSET('Sanitation Data'!$G$31,0,10*ROW('Sanitation Data'!G144)))</f>
        <v/>
      </c>
      <c r="DD150" s="277" t="str">
        <f ca="true">+IF(OFFSET('Sanitation Data'!$G$32,0,10*ROW('Sanitation Data'!G144))="","",OFFSET('Sanitation Data'!$G$32,0,10*ROW('Sanitation Data'!G144)))</f>
        <v/>
      </c>
      <c r="DE150" s="277" t="str">
        <f ca="true">+IF(OFFSET('Sanitation Data'!$H$28,0,10*ROW('Sanitation Data'!H144))="","",OFFSET('Sanitation Data'!$H$28,0,10*ROW('Sanitation Data'!H144)))</f>
        <v/>
      </c>
      <c r="DF150" s="277" t="str">
        <f ca="true">+IF(OFFSET('Sanitation Data'!$H$29,0,10*ROW('Sanitation Data'!H144))="","",OFFSET('Sanitation Data'!$H$29,0,10*ROW('Sanitation Data'!H144)))</f>
        <v/>
      </c>
      <c r="DG150" s="277" t="str">
        <f ca="true">+IF(OFFSET('Sanitation Data'!$H$30,0,10*ROW('Sanitation Data'!H144))="","",OFFSET('Sanitation Data'!$H$30,0,10*ROW('Sanitation Data'!H144)))</f>
        <v/>
      </c>
      <c r="DH150" s="277" t="str">
        <f ca="true">+IF(OFFSET('Sanitation Data'!$H$31,0,10*ROW('Sanitation Data'!H144))="","",OFFSET('Sanitation Data'!$H$31,0,10*ROW('Sanitation Data'!H144)))</f>
        <v/>
      </c>
      <c r="DI150" s="277" t="str">
        <f ca="true">+IF(OFFSET('Sanitation Data'!$H$32,0,10*ROW('Sanitation Data'!H144))="","",OFFSET('Sanitation Data'!$H$32,0,10*ROW('Sanitation Data'!H144)))</f>
        <v/>
      </c>
      <c r="DJ150" s="277" t="str">
        <f ca="true">+IF(OFFSET('Sanitation Data'!$I$28,0,10*ROW('Sanitation Data'!I144))="","",OFFSET('Sanitation Data'!$I$28,0,10*ROW('Sanitation Data'!I144)))</f>
        <v/>
      </c>
      <c r="DK150" s="277" t="str">
        <f ca="true">+IF(OFFSET('Sanitation Data'!$I$29,0,10*ROW('Sanitation Data'!I144))="","",OFFSET('Sanitation Data'!$I$29,0,10*ROW('Sanitation Data'!I144)))</f>
        <v/>
      </c>
      <c r="DL150" s="277" t="str">
        <f ca="true">+IF(OFFSET('Sanitation Data'!$I$30,0,10*ROW('Sanitation Data'!I144))="","",OFFSET('Sanitation Data'!$I$30,0,10*ROW('Sanitation Data'!I144)))</f>
        <v/>
      </c>
      <c r="DM150" s="277" t="str">
        <f ca="true">+IF(OFFSET('Sanitation Data'!$I$31,0,10*ROW('Sanitation Data'!I144))="","",OFFSET('Sanitation Data'!$I$31,0,10*ROW('Sanitation Data'!I144)))</f>
        <v/>
      </c>
      <c r="DN150" s="277" t="str">
        <f ca="true">+IF(OFFSET('Sanitation Data'!$I$32,0,10*ROW('Sanitation Data'!I144))="","",OFFSET('Sanitation Data'!$I$32,0,10*ROW('Sanitation Data'!I144)))</f>
        <v/>
      </c>
      <c r="DO150" s="277" t="str">
        <f ca="true">+IF(OFFSET('Hygiene Data'!$D$11,0,10*ROW('Hygiene Data'!D144))="","",OFFSET('Hygiene Data'!$D$11,0,10*ROW('Hygiene Data'!D144)))</f>
        <v/>
      </c>
      <c r="DP150" s="277" t="str">
        <f ca="true">+IF(OFFSET('Hygiene Data'!$D$12,0,10*ROW('Hygiene Data'!D144))="","",OFFSET('Hygiene Data'!$D$12,0,10*ROW('Hygiene Data'!D144)))</f>
        <v/>
      </c>
      <c r="DQ150" s="277" t="str">
        <f ca="true">+IF(OFFSET('Hygiene Data'!$D$13,0,10*ROW('Hygiene Data'!D144))="","",OFFSET('Hygiene Data'!$D$13,0,10*ROW('Hygiene Data'!D144)))</f>
        <v/>
      </c>
      <c r="DR150" s="277" t="str">
        <f ca="true">+IF(OFFSET('Hygiene Data'!$E$11,0,10*ROW('Hygiene Data'!E144))="","",OFFSET('Hygiene Data'!$E$11,0,10*ROW('Hygiene Data'!E144)))</f>
        <v/>
      </c>
      <c r="DS150" s="277" t="str">
        <f ca="true">+IF(OFFSET('Hygiene Data'!$E$12,0,10*ROW('Hygiene Data'!E144))="","",OFFSET('Hygiene Data'!$E$12,0,10*ROW('Hygiene Data'!E144)))</f>
        <v/>
      </c>
      <c r="DT150" s="277" t="str">
        <f ca="true">+IF(OFFSET('Hygiene Data'!$E$13,0,10*ROW('Hygiene Data'!E144))="","",OFFSET('Hygiene Data'!$E$13,0,10*ROW('Hygiene Data'!E144)))</f>
        <v/>
      </c>
      <c r="DU150" s="277" t="str">
        <f ca="true">+IF(OFFSET('Hygiene Data'!$F$11,0,10*ROW('Hygiene Data'!F144))="","",OFFSET('Hygiene Data'!$F$11,0,10*ROW('Hygiene Data'!F144)))</f>
        <v/>
      </c>
      <c r="DV150" s="277" t="str">
        <f ca="true">+IF(OFFSET('Hygiene Data'!$F$12,0,10*ROW('Hygiene Data'!F144))="","",OFFSET('Hygiene Data'!$F$12,0,10*ROW('Hygiene Data'!F144)))</f>
        <v/>
      </c>
      <c r="DW150" s="277" t="str">
        <f ca="true">+IF(OFFSET('Hygiene Data'!$F$13,0,10*ROW('Hygiene Data'!F144))="","",OFFSET('Hygiene Data'!$F$13,0,10*ROW('Hygiene Data'!F144)))</f>
        <v/>
      </c>
      <c r="DX150" s="277" t="str">
        <f ca="true">+IF(OFFSET('Hygiene Data'!$G$11,0,10*ROW('Hygiene Data'!G144))="","",OFFSET('Hygiene Data'!$G$11,0,10*ROW('Hygiene Data'!G144)))</f>
        <v/>
      </c>
      <c r="DY150" s="277" t="str">
        <f ca="true">+IF(OFFSET('Hygiene Data'!$G$12,0,10*ROW('Hygiene Data'!G144))="","",OFFSET('Hygiene Data'!$G$12,0,10*ROW('Hygiene Data'!G144)))</f>
        <v/>
      </c>
      <c r="DZ150" s="277" t="str">
        <f ca="true">+IF(OFFSET('Hygiene Data'!$G$13,0,10*ROW('Hygiene Data'!G144))="","",OFFSET('Hygiene Data'!$G$13,0,10*ROW('Hygiene Data'!G144)))</f>
        <v/>
      </c>
      <c r="EA150" s="277" t="str">
        <f ca="true">+IF(OFFSET('Hygiene Data'!$H$11,0,10*ROW('Hygiene Data'!H144))="","",OFFSET('Hygiene Data'!$H$11,0,10*ROW('Hygiene Data'!H144)))</f>
        <v/>
      </c>
      <c r="EB150" s="277" t="str">
        <f ca="true">+IF(OFFSET('Hygiene Data'!$H$12,0,10*ROW('Hygiene Data'!H144))="","",OFFSET('Hygiene Data'!$H$12,0,10*ROW('Hygiene Data'!H144)))</f>
        <v/>
      </c>
      <c r="EC150" s="277" t="str">
        <f ca="true">+IF(OFFSET('Hygiene Data'!$H$13,0,10*ROW('Hygiene Data'!H144))="","",OFFSET('Hygiene Data'!$H$13,0,10*ROW('Hygiene Data'!H144)))</f>
        <v/>
      </c>
      <c r="ED150" s="277" t="str">
        <f ca="true">+IF(OFFSET('Hygiene Data'!$I$11,0,10*ROW('Hygiene Data'!I144))="","",OFFSET('Hygiene Data'!$I$11,0,10*ROW('Hygiene Data'!I144)))</f>
        <v/>
      </c>
      <c r="EE150" s="277" t="str">
        <f ca="true">+IF(OFFSET('Hygiene Data'!$I$12,0,10*ROW('Hygiene Data'!I144))="","",OFFSET('Hygiene Data'!$I$12,0,10*ROW('Hygiene Data'!I144)))</f>
        <v/>
      </c>
      <c r="EF150" s="277"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3"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7"/>
      <c r="BS151" s="277" t="str">
        <f ca="true">+IF(OFFSET('Water Data'!$D$27,0,10*ROW('Water Data'!D145))="","",OFFSET('Water Data'!$D$27,0,10*ROW('Water Data'!D145)))</f>
        <v/>
      </c>
      <c r="BT151" s="277" t="str">
        <f ca="true">+IF(OFFSET('Water Data'!$D$28,0,10*ROW('Water Data'!D145))="","",OFFSET('Water Data'!$D$28,0,10*ROW('Water Data'!D145)))</f>
        <v/>
      </c>
      <c r="BU151" s="277" t="str">
        <f ca="true">+IF(OFFSET('Water Data'!$D$29,0,10*ROW('Water Data'!D145))="","",OFFSET('Water Data'!$D$29,0,10*ROW('Water Data'!D145)))</f>
        <v/>
      </c>
      <c r="BV151" s="277" t="str">
        <f ca="true">+IF(OFFSET('Water Data'!$E$27,0,10*ROW('Water Data'!E145))="","",OFFSET('Water Data'!$E$27,0,10*ROW('Water Data'!E145)))</f>
        <v/>
      </c>
      <c r="BW151" s="277" t="str">
        <f ca="true">+IF(OFFSET('Water Data'!$E$28,0,10*ROW('Water Data'!E145))="","",OFFSET('Water Data'!$E$28,0,10*ROW('Water Data'!E145)))</f>
        <v/>
      </c>
      <c r="BX151" s="277" t="str">
        <f ca="true">+IF(OFFSET('Water Data'!$E$29,0,10*ROW('Water Data'!E145))="","",OFFSET('Water Data'!$E$29,0,10*ROW('Water Data'!E145)))</f>
        <v/>
      </c>
      <c r="BY151" s="277" t="str">
        <f ca="true">+IF(OFFSET('Water Data'!$F$27,0,10*ROW('Water Data'!F145))="","",OFFSET('Water Data'!$F$27,0,10*ROW('Water Data'!F145)))</f>
        <v/>
      </c>
      <c r="BZ151" s="277" t="str">
        <f ca="true">+IF(OFFSET('Water Data'!$F$28,0,10*ROW('Water Data'!F145))="","",OFFSET('Water Data'!$F$28,0,10*ROW('Water Data'!F145)))</f>
        <v/>
      </c>
      <c r="CA151" s="277" t="str">
        <f ca="true">+IF(OFFSET('Water Data'!$F$29,0,10*ROW('Water Data'!F145))="","",OFFSET('Water Data'!$F$29,0,10*ROW('Water Data'!F145)))</f>
        <v/>
      </c>
      <c r="CB151" s="277" t="str">
        <f ca="true">+IF(OFFSET('Water Data'!$G$27,0,10*ROW('Water Data'!G145))="","",OFFSET('Water Data'!$G$27,0,10*ROW('Water Data'!G145)))</f>
        <v/>
      </c>
      <c r="CC151" s="277" t="str">
        <f ca="true">+IF(OFFSET('Water Data'!$G$28,0,10*ROW('Water Data'!G145))="","",OFFSET('Water Data'!$G$28,0,10*ROW('Water Data'!G145)))</f>
        <v/>
      </c>
      <c r="CD151" s="277" t="str">
        <f ca="true">+IF(OFFSET('Water Data'!$G$29,0,10*ROW('Water Data'!G145))="","",OFFSET('Water Data'!$G$29,0,10*ROW('Water Data'!G145)))</f>
        <v/>
      </c>
      <c r="CE151" s="277" t="str">
        <f ca="true">+IF(OFFSET('Water Data'!$H$27,0,10*ROW('Water Data'!H145))="","",OFFSET('Water Data'!$H$27,0,10*ROW('Water Data'!H145)))</f>
        <v/>
      </c>
      <c r="CF151" s="277" t="str">
        <f ca="true">+IF(OFFSET('Water Data'!$H$28,0,10*ROW('Water Data'!H145))="","",OFFSET('Water Data'!$H$28,0,10*ROW('Water Data'!H145)))</f>
        <v/>
      </c>
      <c r="CG151" s="277" t="str">
        <f ca="true">+IF(OFFSET('Water Data'!$H$29,0,10*ROW('Water Data'!H145))="","",OFFSET('Water Data'!$H$29,0,10*ROW('Water Data'!H145)))</f>
        <v/>
      </c>
      <c r="CH151" s="277" t="str">
        <f ca="true">+IF(OFFSET('Water Data'!$I$27,0,10*ROW('Water Data'!I145))="","",OFFSET('Water Data'!$I$27,0,10*ROW('Water Data'!I145)))</f>
        <v/>
      </c>
      <c r="CI151" s="277" t="str">
        <f ca="true">+IF(OFFSET('Water Data'!$I$28,0,10*ROW('Water Data'!I145))="","",OFFSET('Water Data'!$I$28,0,10*ROW('Water Data'!I145)))</f>
        <v/>
      </c>
      <c r="CJ151" s="277" t="str">
        <f ca="true">+IF(OFFSET('Water Data'!$I$29,0,10*ROW('Water Data'!I145))="","",OFFSET('Water Data'!$I$29,0,10*ROW('Water Data'!I145)))</f>
        <v/>
      </c>
      <c r="CK151" s="277" t="str">
        <f ca="true">+IF(OFFSET('Sanitation Data'!$D$28,0,10*ROW('Sanitation Data'!D145))="","",OFFSET('Sanitation Data'!$D$28,0,10*ROW('Sanitation Data'!D145)))</f>
        <v/>
      </c>
      <c r="CL151" s="277" t="str">
        <f ca="true">+IF(OFFSET('Sanitation Data'!$D$29,0,10*ROW('Sanitation Data'!D145))="","",OFFSET('Sanitation Data'!$D$29,0,10*ROW('Sanitation Data'!D145)))</f>
        <v/>
      </c>
      <c r="CM151" s="277" t="str">
        <f ca="true">+IF(OFFSET('Sanitation Data'!$D$30,0,10*ROW('Sanitation Data'!D145))="","",OFFSET('Sanitation Data'!$D$30,0,10*ROW('Sanitation Data'!D145)))</f>
        <v/>
      </c>
      <c r="CN151" s="277" t="str">
        <f ca="true">+IF(OFFSET('Sanitation Data'!$D$31,0,10*ROW('Sanitation Data'!D145))="","",OFFSET('Sanitation Data'!$D$31,0,10*ROW('Sanitation Data'!D145)))</f>
        <v/>
      </c>
      <c r="CO151" s="277" t="str">
        <f ca="true">+IF(OFFSET('Sanitation Data'!$D$32,0,10*ROW('Sanitation Data'!D145))="","",OFFSET('Sanitation Data'!$D$32,0,10*ROW('Sanitation Data'!D145)))</f>
        <v/>
      </c>
      <c r="CP151" s="277" t="str">
        <f ca="true">+IF(OFFSET('Sanitation Data'!$E$28,0,10*ROW('Sanitation Data'!E145))="","",OFFSET('Sanitation Data'!$E$28,0,10*ROW('Sanitation Data'!E145)))</f>
        <v/>
      </c>
      <c r="CQ151" s="277" t="str">
        <f ca="true">+IF(OFFSET('Sanitation Data'!$E$29,0,10*ROW('Sanitation Data'!E145))="","",OFFSET('Sanitation Data'!$E$29,0,10*ROW('Sanitation Data'!E145)))</f>
        <v/>
      </c>
      <c r="CR151" s="277" t="str">
        <f ca="true">+IF(OFFSET('Sanitation Data'!$E$30,0,10*ROW('Sanitation Data'!E145))="","",OFFSET('Sanitation Data'!$E$30,0,10*ROW('Sanitation Data'!E145)))</f>
        <v/>
      </c>
      <c r="CS151" s="277" t="str">
        <f ca="true">+IF(OFFSET('Sanitation Data'!$E$31,0,10*ROW('Sanitation Data'!E145))="","",OFFSET('Sanitation Data'!$E$31,0,10*ROW('Sanitation Data'!E145)))</f>
        <v/>
      </c>
      <c r="CT151" s="277" t="str">
        <f ca="true">+IF(OFFSET('Sanitation Data'!$E$32,0,10*ROW('Sanitation Data'!E145))="","",OFFSET('Sanitation Data'!$E$32,0,10*ROW('Sanitation Data'!E145)))</f>
        <v/>
      </c>
      <c r="CU151" s="277" t="str">
        <f ca="true">+IF(OFFSET('Sanitation Data'!$F$28,0,10*ROW('Sanitation Data'!F145))="","",OFFSET('Sanitation Data'!$F$28,0,10*ROW('Sanitation Data'!F145)))</f>
        <v/>
      </c>
      <c r="CV151" s="277" t="str">
        <f ca="true">+IF(OFFSET('Sanitation Data'!$F$29,0,10*ROW('Sanitation Data'!F145))="","",OFFSET('Sanitation Data'!$F$29,0,10*ROW('Sanitation Data'!F145)))</f>
        <v/>
      </c>
      <c r="CW151" s="277" t="str">
        <f ca="true">+IF(OFFSET('Sanitation Data'!$F$30,0,10*ROW('Sanitation Data'!F145))="","",OFFSET('Sanitation Data'!$F$30,0,10*ROW('Sanitation Data'!F145)))</f>
        <v/>
      </c>
      <c r="CX151" s="277" t="str">
        <f ca="true">+IF(OFFSET('Sanitation Data'!$F$31,0,10*ROW('Sanitation Data'!F145))="","",OFFSET('Sanitation Data'!$F$31,0,10*ROW('Sanitation Data'!F145)))</f>
        <v/>
      </c>
      <c r="CY151" s="277" t="str">
        <f ca="true">+IF(OFFSET('Sanitation Data'!$F$32,0,10*ROW('Sanitation Data'!F145))="","",OFFSET('Sanitation Data'!$F$32,0,10*ROW('Sanitation Data'!F145)))</f>
        <v/>
      </c>
      <c r="CZ151" s="277" t="str">
        <f ca="true">+IF(OFFSET('Sanitation Data'!$G$28,0,10*ROW('Sanitation Data'!G145))="","",OFFSET('Sanitation Data'!$G$28,0,10*ROW('Sanitation Data'!G145)))</f>
        <v/>
      </c>
      <c r="DA151" s="277" t="str">
        <f ca="true">+IF(OFFSET('Sanitation Data'!$G$29,0,10*ROW('Sanitation Data'!G145))="","",OFFSET('Sanitation Data'!$G$29,0,10*ROW('Sanitation Data'!G145)))</f>
        <v/>
      </c>
      <c r="DB151" s="277" t="str">
        <f ca="true">+IF(OFFSET('Sanitation Data'!$G$30,0,10*ROW('Sanitation Data'!G145))="","",OFFSET('Sanitation Data'!$G$30,0,10*ROW('Sanitation Data'!G145)))</f>
        <v/>
      </c>
      <c r="DC151" s="277" t="str">
        <f ca="true">+IF(OFFSET('Sanitation Data'!$G$31,0,10*ROW('Sanitation Data'!G145))="","",OFFSET('Sanitation Data'!$G$31,0,10*ROW('Sanitation Data'!G145)))</f>
        <v/>
      </c>
      <c r="DD151" s="277" t="str">
        <f ca="true">+IF(OFFSET('Sanitation Data'!$G$32,0,10*ROW('Sanitation Data'!G145))="","",OFFSET('Sanitation Data'!$G$32,0,10*ROW('Sanitation Data'!G145)))</f>
        <v/>
      </c>
      <c r="DE151" s="277" t="str">
        <f ca="true">+IF(OFFSET('Sanitation Data'!$H$28,0,10*ROW('Sanitation Data'!H145))="","",OFFSET('Sanitation Data'!$H$28,0,10*ROW('Sanitation Data'!H145)))</f>
        <v/>
      </c>
      <c r="DF151" s="277" t="str">
        <f ca="true">+IF(OFFSET('Sanitation Data'!$H$29,0,10*ROW('Sanitation Data'!H145))="","",OFFSET('Sanitation Data'!$H$29,0,10*ROW('Sanitation Data'!H145)))</f>
        <v/>
      </c>
      <c r="DG151" s="277" t="str">
        <f ca="true">+IF(OFFSET('Sanitation Data'!$H$30,0,10*ROW('Sanitation Data'!H145))="","",OFFSET('Sanitation Data'!$H$30,0,10*ROW('Sanitation Data'!H145)))</f>
        <v/>
      </c>
      <c r="DH151" s="277" t="str">
        <f ca="true">+IF(OFFSET('Sanitation Data'!$H$31,0,10*ROW('Sanitation Data'!H145))="","",OFFSET('Sanitation Data'!$H$31,0,10*ROW('Sanitation Data'!H145)))</f>
        <v/>
      </c>
      <c r="DI151" s="277" t="str">
        <f ca="true">+IF(OFFSET('Sanitation Data'!$H$32,0,10*ROW('Sanitation Data'!H145))="","",OFFSET('Sanitation Data'!$H$32,0,10*ROW('Sanitation Data'!H145)))</f>
        <v/>
      </c>
      <c r="DJ151" s="277" t="str">
        <f ca="true">+IF(OFFSET('Sanitation Data'!$I$28,0,10*ROW('Sanitation Data'!I145))="","",OFFSET('Sanitation Data'!$I$28,0,10*ROW('Sanitation Data'!I145)))</f>
        <v/>
      </c>
      <c r="DK151" s="277" t="str">
        <f ca="true">+IF(OFFSET('Sanitation Data'!$I$29,0,10*ROW('Sanitation Data'!I145))="","",OFFSET('Sanitation Data'!$I$29,0,10*ROW('Sanitation Data'!I145)))</f>
        <v/>
      </c>
      <c r="DL151" s="277" t="str">
        <f ca="true">+IF(OFFSET('Sanitation Data'!$I$30,0,10*ROW('Sanitation Data'!I145))="","",OFFSET('Sanitation Data'!$I$30,0,10*ROW('Sanitation Data'!I145)))</f>
        <v/>
      </c>
      <c r="DM151" s="277" t="str">
        <f ca="true">+IF(OFFSET('Sanitation Data'!$I$31,0,10*ROW('Sanitation Data'!I145))="","",OFFSET('Sanitation Data'!$I$31,0,10*ROW('Sanitation Data'!I145)))</f>
        <v/>
      </c>
      <c r="DN151" s="277" t="str">
        <f ca="true">+IF(OFFSET('Sanitation Data'!$I$32,0,10*ROW('Sanitation Data'!I145))="","",OFFSET('Sanitation Data'!$I$32,0,10*ROW('Sanitation Data'!I145)))</f>
        <v/>
      </c>
      <c r="DO151" s="277" t="str">
        <f ca="true">+IF(OFFSET('Hygiene Data'!$D$11,0,10*ROW('Hygiene Data'!D145))="","",OFFSET('Hygiene Data'!$D$11,0,10*ROW('Hygiene Data'!D145)))</f>
        <v/>
      </c>
      <c r="DP151" s="277" t="str">
        <f ca="true">+IF(OFFSET('Hygiene Data'!$D$12,0,10*ROW('Hygiene Data'!D145))="","",OFFSET('Hygiene Data'!$D$12,0,10*ROW('Hygiene Data'!D145)))</f>
        <v/>
      </c>
      <c r="DQ151" s="277" t="str">
        <f ca="true">+IF(OFFSET('Hygiene Data'!$D$13,0,10*ROW('Hygiene Data'!D145))="","",OFFSET('Hygiene Data'!$D$13,0,10*ROW('Hygiene Data'!D145)))</f>
        <v/>
      </c>
      <c r="DR151" s="277" t="str">
        <f ca="true">+IF(OFFSET('Hygiene Data'!$E$11,0,10*ROW('Hygiene Data'!E145))="","",OFFSET('Hygiene Data'!$E$11,0,10*ROW('Hygiene Data'!E145)))</f>
        <v/>
      </c>
      <c r="DS151" s="277" t="str">
        <f ca="true">+IF(OFFSET('Hygiene Data'!$E$12,0,10*ROW('Hygiene Data'!E145))="","",OFFSET('Hygiene Data'!$E$12,0,10*ROW('Hygiene Data'!E145)))</f>
        <v/>
      </c>
      <c r="DT151" s="277" t="str">
        <f ca="true">+IF(OFFSET('Hygiene Data'!$E$13,0,10*ROW('Hygiene Data'!E145))="","",OFFSET('Hygiene Data'!$E$13,0,10*ROW('Hygiene Data'!E145)))</f>
        <v/>
      </c>
      <c r="DU151" s="277" t="str">
        <f ca="true">+IF(OFFSET('Hygiene Data'!$F$11,0,10*ROW('Hygiene Data'!F145))="","",OFFSET('Hygiene Data'!$F$11,0,10*ROW('Hygiene Data'!F145)))</f>
        <v/>
      </c>
      <c r="DV151" s="277" t="str">
        <f ca="true">+IF(OFFSET('Hygiene Data'!$F$12,0,10*ROW('Hygiene Data'!F145))="","",OFFSET('Hygiene Data'!$F$12,0,10*ROW('Hygiene Data'!F145)))</f>
        <v/>
      </c>
      <c r="DW151" s="277" t="str">
        <f ca="true">+IF(OFFSET('Hygiene Data'!$F$13,0,10*ROW('Hygiene Data'!F145))="","",OFFSET('Hygiene Data'!$F$13,0,10*ROW('Hygiene Data'!F145)))</f>
        <v/>
      </c>
      <c r="DX151" s="277" t="str">
        <f ca="true">+IF(OFFSET('Hygiene Data'!$G$11,0,10*ROW('Hygiene Data'!G145))="","",OFFSET('Hygiene Data'!$G$11,0,10*ROW('Hygiene Data'!G145)))</f>
        <v/>
      </c>
      <c r="DY151" s="277" t="str">
        <f ca="true">+IF(OFFSET('Hygiene Data'!$G$12,0,10*ROW('Hygiene Data'!G145))="","",OFFSET('Hygiene Data'!$G$12,0,10*ROW('Hygiene Data'!G145)))</f>
        <v/>
      </c>
      <c r="DZ151" s="277" t="str">
        <f ca="true">+IF(OFFSET('Hygiene Data'!$G$13,0,10*ROW('Hygiene Data'!G145))="","",OFFSET('Hygiene Data'!$G$13,0,10*ROW('Hygiene Data'!G145)))</f>
        <v/>
      </c>
      <c r="EA151" s="277" t="str">
        <f ca="true">+IF(OFFSET('Hygiene Data'!$H$11,0,10*ROW('Hygiene Data'!H145))="","",OFFSET('Hygiene Data'!$H$11,0,10*ROW('Hygiene Data'!H145)))</f>
        <v/>
      </c>
      <c r="EB151" s="277" t="str">
        <f ca="true">+IF(OFFSET('Hygiene Data'!$H$12,0,10*ROW('Hygiene Data'!H145))="","",OFFSET('Hygiene Data'!$H$12,0,10*ROW('Hygiene Data'!H145)))</f>
        <v/>
      </c>
      <c r="EC151" s="277" t="str">
        <f ca="true">+IF(OFFSET('Hygiene Data'!$H$13,0,10*ROW('Hygiene Data'!H145))="","",OFFSET('Hygiene Data'!$H$13,0,10*ROW('Hygiene Data'!H145)))</f>
        <v/>
      </c>
      <c r="ED151" s="277" t="str">
        <f ca="true">+IF(OFFSET('Hygiene Data'!$I$11,0,10*ROW('Hygiene Data'!I145))="","",OFFSET('Hygiene Data'!$I$11,0,10*ROW('Hygiene Data'!I145)))</f>
        <v/>
      </c>
      <c r="EE151" s="277" t="str">
        <f ca="true">+IF(OFFSET('Hygiene Data'!$I$12,0,10*ROW('Hygiene Data'!I145))="","",OFFSET('Hygiene Data'!$I$12,0,10*ROW('Hygiene Data'!I145)))</f>
        <v/>
      </c>
      <c r="EF151" s="277"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3"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7"/>
      <c r="BS152" s="277" t="str">
        <f ca="true">+IF(OFFSET('Water Data'!$D$27,0,10*ROW('Water Data'!D146))="","",OFFSET('Water Data'!$D$27,0,10*ROW('Water Data'!D146)))</f>
        <v/>
      </c>
      <c r="BT152" s="277" t="str">
        <f ca="true">+IF(OFFSET('Water Data'!$D$28,0,10*ROW('Water Data'!D146))="","",OFFSET('Water Data'!$D$28,0,10*ROW('Water Data'!D146)))</f>
        <v/>
      </c>
      <c r="BU152" s="277" t="str">
        <f ca="true">+IF(OFFSET('Water Data'!$D$29,0,10*ROW('Water Data'!D146))="","",OFFSET('Water Data'!$D$29,0,10*ROW('Water Data'!D146)))</f>
        <v/>
      </c>
      <c r="BV152" s="277" t="str">
        <f ca="true">+IF(OFFSET('Water Data'!$E$27,0,10*ROW('Water Data'!E146))="","",OFFSET('Water Data'!$E$27,0,10*ROW('Water Data'!E146)))</f>
        <v/>
      </c>
      <c r="BW152" s="277" t="str">
        <f ca="true">+IF(OFFSET('Water Data'!$E$28,0,10*ROW('Water Data'!E146))="","",OFFSET('Water Data'!$E$28,0,10*ROW('Water Data'!E146)))</f>
        <v/>
      </c>
      <c r="BX152" s="277" t="str">
        <f ca="true">+IF(OFFSET('Water Data'!$E$29,0,10*ROW('Water Data'!E146))="","",OFFSET('Water Data'!$E$29,0,10*ROW('Water Data'!E146)))</f>
        <v/>
      </c>
      <c r="BY152" s="277" t="str">
        <f ca="true">+IF(OFFSET('Water Data'!$F$27,0,10*ROW('Water Data'!F146))="","",OFFSET('Water Data'!$F$27,0,10*ROW('Water Data'!F146)))</f>
        <v/>
      </c>
      <c r="BZ152" s="277" t="str">
        <f ca="true">+IF(OFFSET('Water Data'!$F$28,0,10*ROW('Water Data'!F146))="","",OFFSET('Water Data'!$F$28,0,10*ROW('Water Data'!F146)))</f>
        <v/>
      </c>
      <c r="CA152" s="277" t="str">
        <f ca="true">+IF(OFFSET('Water Data'!$F$29,0,10*ROW('Water Data'!F146))="","",OFFSET('Water Data'!$F$29,0,10*ROW('Water Data'!F146)))</f>
        <v/>
      </c>
      <c r="CB152" s="277" t="str">
        <f ca="true">+IF(OFFSET('Water Data'!$G$27,0,10*ROW('Water Data'!G146))="","",OFFSET('Water Data'!$G$27,0,10*ROW('Water Data'!G146)))</f>
        <v/>
      </c>
      <c r="CC152" s="277" t="str">
        <f ca="true">+IF(OFFSET('Water Data'!$G$28,0,10*ROW('Water Data'!G146))="","",OFFSET('Water Data'!$G$28,0,10*ROW('Water Data'!G146)))</f>
        <v/>
      </c>
      <c r="CD152" s="277" t="str">
        <f ca="true">+IF(OFFSET('Water Data'!$G$29,0,10*ROW('Water Data'!G146))="","",OFFSET('Water Data'!$G$29,0,10*ROW('Water Data'!G146)))</f>
        <v/>
      </c>
      <c r="CE152" s="277" t="str">
        <f ca="true">+IF(OFFSET('Water Data'!$H$27,0,10*ROW('Water Data'!H146))="","",OFFSET('Water Data'!$H$27,0,10*ROW('Water Data'!H146)))</f>
        <v/>
      </c>
      <c r="CF152" s="277" t="str">
        <f ca="true">+IF(OFFSET('Water Data'!$H$28,0,10*ROW('Water Data'!H146))="","",OFFSET('Water Data'!$H$28,0,10*ROW('Water Data'!H146)))</f>
        <v/>
      </c>
      <c r="CG152" s="277" t="str">
        <f ca="true">+IF(OFFSET('Water Data'!$H$29,0,10*ROW('Water Data'!H146))="","",OFFSET('Water Data'!$H$29,0,10*ROW('Water Data'!H146)))</f>
        <v/>
      </c>
      <c r="CH152" s="277" t="str">
        <f ca="true">+IF(OFFSET('Water Data'!$I$27,0,10*ROW('Water Data'!I146))="","",OFFSET('Water Data'!$I$27,0,10*ROW('Water Data'!I146)))</f>
        <v/>
      </c>
      <c r="CI152" s="277" t="str">
        <f ca="true">+IF(OFFSET('Water Data'!$I$28,0,10*ROW('Water Data'!I146))="","",OFFSET('Water Data'!$I$28,0,10*ROW('Water Data'!I146)))</f>
        <v/>
      </c>
      <c r="CJ152" s="277" t="str">
        <f ca="true">+IF(OFFSET('Water Data'!$I$29,0,10*ROW('Water Data'!I146))="","",OFFSET('Water Data'!$I$29,0,10*ROW('Water Data'!I146)))</f>
        <v/>
      </c>
      <c r="CK152" s="277" t="str">
        <f ca="true">+IF(OFFSET('Sanitation Data'!$D$28,0,10*ROW('Sanitation Data'!D146))="","",OFFSET('Sanitation Data'!$D$28,0,10*ROW('Sanitation Data'!D146)))</f>
        <v/>
      </c>
      <c r="CL152" s="277" t="str">
        <f ca="true">+IF(OFFSET('Sanitation Data'!$D$29,0,10*ROW('Sanitation Data'!D146))="","",OFFSET('Sanitation Data'!$D$29,0,10*ROW('Sanitation Data'!D146)))</f>
        <v/>
      </c>
      <c r="CM152" s="277" t="str">
        <f ca="true">+IF(OFFSET('Sanitation Data'!$D$30,0,10*ROW('Sanitation Data'!D146))="","",OFFSET('Sanitation Data'!$D$30,0,10*ROW('Sanitation Data'!D146)))</f>
        <v/>
      </c>
      <c r="CN152" s="277" t="str">
        <f ca="true">+IF(OFFSET('Sanitation Data'!$D$31,0,10*ROW('Sanitation Data'!D146))="","",OFFSET('Sanitation Data'!$D$31,0,10*ROW('Sanitation Data'!D146)))</f>
        <v/>
      </c>
      <c r="CO152" s="277" t="str">
        <f ca="true">+IF(OFFSET('Sanitation Data'!$D$32,0,10*ROW('Sanitation Data'!D146))="","",OFFSET('Sanitation Data'!$D$32,0,10*ROW('Sanitation Data'!D146)))</f>
        <v/>
      </c>
      <c r="CP152" s="277" t="str">
        <f ca="true">+IF(OFFSET('Sanitation Data'!$E$28,0,10*ROW('Sanitation Data'!E146))="","",OFFSET('Sanitation Data'!$E$28,0,10*ROW('Sanitation Data'!E146)))</f>
        <v/>
      </c>
      <c r="CQ152" s="277" t="str">
        <f ca="true">+IF(OFFSET('Sanitation Data'!$E$29,0,10*ROW('Sanitation Data'!E146))="","",OFFSET('Sanitation Data'!$E$29,0,10*ROW('Sanitation Data'!E146)))</f>
        <v/>
      </c>
      <c r="CR152" s="277" t="str">
        <f ca="true">+IF(OFFSET('Sanitation Data'!$E$30,0,10*ROW('Sanitation Data'!E146))="","",OFFSET('Sanitation Data'!$E$30,0,10*ROW('Sanitation Data'!E146)))</f>
        <v/>
      </c>
      <c r="CS152" s="277" t="str">
        <f ca="true">+IF(OFFSET('Sanitation Data'!$E$31,0,10*ROW('Sanitation Data'!E146))="","",OFFSET('Sanitation Data'!$E$31,0,10*ROW('Sanitation Data'!E146)))</f>
        <v/>
      </c>
      <c r="CT152" s="277" t="str">
        <f ca="true">+IF(OFFSET('Sanitation Data'!$E$32,0,10*ROW('Sanitation Data'!E146))="","",OFFSET('Sanitation Data'!$E$32,0,10*ROW('Sanitation Data'!E146)))</f>
        <v/>
      </c>
      <c r="CU152" s="277" t="str">
        <f ca="true">+IF(OFFSET('Sanitation Data'!$F$28,0,10*ROW('Sanitation Data'!F146))="","",OFFSET('Sanitation Data'!$F$28,0,10*ROW('Sanitation Data'!F146)))</f>
        <v/>
      </c>
      <c r="CV152" s="277" t="str">
        <f ca="true">+IF(OFFSET('Sanitation Data'!$F$29,0,10*ROW('Sanitation Data'!F146))="","",OFFSET('Sanitation Data'!$F$29,0,10*ROW('Sanitation Data'!F146)))</f>
        <v/>
      </c>
      <c r="CW152" s="277" t="str">
        <f ca="true">+IF(OFFSET('Sanitation Data'!$F$30,0,10*ROW('Sanitation Data'!F146))="","",OFFSET('Sanitation Data'!$F$30,0,10*ROW('Sanitation Data'!F146)))</f>
        <v/>
      </c>
      <c r="CX152" s="277" t="str">
        <f ca="true">+IF(OFFSET('Sanitation Data'!$F$31,0,10*ROW('Sanitation Data'!F146))="","",OFFSET('Sanitation Data'!$F$31,0,10*ROW('Sanitation Data'!F146)))</f>
        <v/>
      </c>
      <c r="CY152" s="277" t="str">
        <f ca="true">+IF(OFFSET('Sanitation Data'!$F$32,0,10*ROW('Sanitation Data'!F146))="","",OFFSET('Sanitation Data'!$F$32,0,10*ROW('Sanitation Data'!F146)))</f>
        <v/>
      </c>
      <c r="CZ152" s="277" t="str">
        <f ca="true">+IF(OFFSET('Sanitation Data'!$G$28,0,10*ROW('Sanitation Data'!G146))="","",OFFSET('Sanitation Data'!$G$28,0,10*ROW('Sanitation Data'!G146)))</f>
        <v/>
      </c>
      <c r="DA152" s="277" t="str">
        <f ca="true">+IF(OFFSET('Sanitation Data'!$G$29,0,10*ROW('Sanitation Data'!G146))="","",OFFSET('Sanitation Data'!$G$29,0,10*ROW('Sanitation Data'!G146)))</f>
        <v/>
      </c>
      <c r="DB152" s="277" t="str">
        <f ca="true">+IF(OFFSET('Sanitation Data'!$G$30,0,10*ROW('Sanitation Data'!G146))="","",OFFSET('Sanitation Data'!$G$30,0,10*ROW('Sanitation Data'!G146)))</f>
        <v/>
      </c>
      <c r="DC152" s="277" t="str">
        <f ca="true">+IF(OFFSET('Sanitation Data'!$G$31,0,10*ROW('Sanitation Data'!G146))="","",OFFSET('Sanitation Data'!$G$31,0,10*ROW('Sanitation Data'!G146)))</f>
        <v/>
      </c>
      <c r="DD152" s="277" t="str">
        <f ca="true">+IF(OFFSET('Sanitation Data'!$G$32,0,10*ROW('Sanitation Data'!G146))="","",OFFSET('Sanitation Data'!$G$32,0,10*ROW('Sanitation Data'!G146)))</f>
        <v/>
      </c>
      <c r="DE152" s="277" t="str">
        <f ca="true">+IF(OFFSET('Sanitation Data'!$H$28,0,10*ROW('Sanitation Data'!H146))="","",OFFSET('Sanitation Data'!$H$28,0,10*ROW('Sanitation Data'!H146)))</f>
        <v/>
      </c>
      <c r="DF152" s="277" t="str">
        <f ca="true">+IF(OFFSET('Sanitation Data'!$H$29,0,10*ROW('Sanitation Data'!H146))="","",OFFSET('Sanitation Data'!$H$29,0,10*ROW('Sanitation Data'!H146)))</f>
        <v/>
      </c>
      <c r="DG152" s="277" t="str">
        <f ca="true">+IF(OFFSET('Sanitation Data'!$H$30,0,10*ROW('Sanitation Data'!H146))="","",OFFSET('Sanitation Data'!$H$30,0,10*ROW('Sanitation Data'!H146)))</f>
        <v/>
      </c>
      <c r="DH152" s="277" t="str">
        <f ca="true">+IF(OFFSET('Sanitation Data'!$H$31,0,10*ROW('Sanitation Data'!H146))="","",OFFSET('Sanitation Data'!$H$31,0,10*ROW('Sanitation Data'!H146)))</f>
        <v/>
      </c>
      <c r="DI152" s="277" t="str">
        <f ca="true">+IF(OFFSET('Sanitation Data'!$H$32,0,10*ROW('Sanitation Data'!H146))="","",OFFSET('Sanitation Data'!$H$32,0,10*ROW('Sanitation Data'!H146)))</f>
        <v/>
      </c>
      <c r="DJ152" s="277" t="str">
        <f ca="true">+IF(OFFSET('Sanitation Data'!$I$28,0,10*ROW('Sanitation Data'!I146))="","",OFFSET('Sanitation Data'!$I$28,0,10*ROW('Sanitation Data'!I146)))</f>
        <v/>
      </c>
      <c r="DK152" s="277" t="str">
        <f ca="true">+IF(OFFSET('Sanitation Data'!$I$29,0,10*ROW('Sanitation Data'!I146))="","",OFFSET('Sanitation Data'!$I$29,0,10*ROW('Sanitation Data'!I146)))</f>
        <v/>
      </c>
      <c r="DL152" s="277" t="str">
        <f ca="true">+IF(OFFSET('Sanitation Data'!$I$30,0,10*ROW('Sanitation Data'!I146))="","",OFFSET('Sanitation Data'!$I$30,0,10*ROW('Sanitation Data'!I146)))</f>
        <v/>
      </c>
      <c r="DM152" s="277" t="str">
        <f ca="true">+IF(OFFSET('Sanitation Data'!$I$31,0,10*ROW('Sanitation Data'!I146))="","",OFFSET('Sanitation Data'!$I$31,0,10*ROW('Sanitation Data'!I146)))</f>
        <v/>
      </c>
      <c r="DN152" s="277" t="str">
        <f ca="true">+IF(OFFSET('Sanitation Data'!$I$32,0,10*ROW('Sanitation Data'!I146))="","",OFFSET('Sanitation Data'!$I$32,0,10*ROW('Sanitation Data'!I146)))</f>
        <v/>
      </c>
      <c r="DO152" s="277" t="str">
        <f ca="true">+IF(OFFSET('Hygiene Data'!$D$11,0,10*ROW('Hygiene Data'!D146))="","",OFFSET('Hygiene Data'!$D$11,0,10*ROW('Hygiene Data'!D146)))</f>
        <v/>
      </c>
      <c r="DP152" s="277" t="str">
        <f ca="true">+IF(OFFSET('Hygiene Data'!$D$12,0,10*ROW('Hygiene Data'!D146))="","",OFFSET('Hygiene Data'!$D$12,0,10*ROW('Hygiene Data'!D146)))</f>
        <v/>
      </c>
      <c r="DQ152" s="277" t="str">
        <f ca="true">+IF(OFFSET('Hygiene Data'!$D$13,0,10*ROW('Hygiene Data'!D146))="","",OFFSET('Hygiene Data'!$D$13,0,10*ROW('Hygiene Data'!D146)))</f>
        <v/>
      </c>
      <c r="DR152" s="277" t="str">
        <f ca="true">+IF(OFFSET('Hygiene Data'!$E$11,0,10*ROW('Hygiene Data'!E146))="","",OFFSET('Hygiene Data'!$E$11,0,10*ROW('Hygiene Data'!E146)))</f>
        <v/>
      </c>
      <c r="DS152" s="277" t="str">
        <f ca="true">+IF(OFFSET('Hygiene Data'!$E$12,0,10*ROW('Hygiene Data'!E146))="","",OFFSET('Hygiene Data'!$E$12,0,10*ROW('Hygiene Data'!E146)))</f>
        <v/>
      </c>
      <c r="DT152" s="277" t="str">
        <f ca="true">+IF(OFFSET('Hygiene Data'!$E$13,0,10*ROW('Hygiene Data'!E146))="","",OFFSET('Hygiene Data'!$E$13,0,10*ROW('Hygiene Data'!E146)))</f>
        <v/>
      </c>
      <c r="DU152" s="277" t="str">
        <f ca="true">+IF(OFFSET('Hygiene Data'!$F$11,0,10*ROW('Hygiene Data'!F146))="","",OFFSET('Hygiene Data'!$F$11,0,10*ROW('Hygiene Data'!F146)))</f>
        <v/>
      </c>
      <c r="DV152" s="277" t="str">
        <f ca="true">+IF(OFFSET('Hygiene Data'!$F$12,0,10*ROW('Hygiene Data'!F146))="","",OFFSET('Hygiene Data'!$F$12,0,10*ROW('Hygiene Data'!F146)))</f>
        <v/>
      </c>
      <c r="DW152" s="277" t="str">
        <f ca="true">+IF(OFFSET('Hygiene Data'!$F$13,0,10*ROW('Hygiene Data'!F146))="","",OFFSET('Hygiene Data'!$F$13,0,10*ROW('Hygiene Data'!F146)))</f>
        <v/>
      </c>
      <c r="DX152" s="277" t="str">
        <f ca="true">+IF(OFFSET('Hygiene Data'!$G$11,0,10*ROW('Hygiene Data'!G146))="","",OFFSET('Hygiene Data'!$G$11,0,10*ROW('Hygiene Data'!G146)))</f>
        <v/>
      </c>
      <c r="DY152" s="277" t="str">
        <f ca="true">+IF(OFFSET('Hygiene Data'!$G$12,0,10*ROW('Hygiene Data'!G146))="","",OFFSET('Hygiene Data'!$G$12,0,10*ROW('Hygiene Data'!G146)))</f>
        <v/>
      </c>
      <c r="DZ152" s="277" t="str">
        <f ca="true">+IF(OFFSET('Hygiene Data'!$G$13,0,10*ROW('Hygiene Data'!G146))="","",OFFSET('Hygiene Data'!$G$13,0,10*ROW('Hygiene Data'!G146)))</f>
        <v/>
      </c>
      <c r="EA152" s="277" t="str">
        <f ca="true">+IF(OFFSET('Hygiene Data'!$H$11,0,10*ROW('Hygiene Data'!H146))="","",OFFSET('Hygiene Data'!$H$11,0,10*ROW('Hygiene Data'!H146)))</f>
        <v/>
      </c>
      <c r="EB152" s="277" t="str">
        <f ca="true">+IF(OFFSET('Hygiene Data'!$H$12,0,10*ROW('Hygiene Data'!H146))="","",OFFSET('Hygiene Data'!$H$12,0,10*ROW('Hygiene Data'!H146)))</f>
        <v/>
      </c>
      <c r="EC152" s="277" t="str">
        <f ca="true">+IF(OFFSET('Hygiene Data'!$H$13,0,10*ROW('Hygiene Data'!H146))="","",OFFSET('Hygiene Data'!$H$13,0,10*ROW('Hygiene Data'!H146)))</f>
        <v/>
      </c>
      <c r="ED152" s="277" t="str">
        <f ca="true">+IF(OFFSET('Hygiene Data'!$I$11,0,10*ROW('Hygiene Data'!I146))="","",OFFSET('Hygiene Data'!$I$11,0,10*ROW('Hygiene Data'!I146)))</f>
        <v/>
      </c>
      <c r="EE152" s="277" t="str">
        <f ca="true">+IF(OFFSET('Hygiene Data'!$I$12,0,10*ROW('Hygiene Data'!I146))="","",OFFSET('Hygiene Data'!$I$12,0,10*ROW('Hygiene Data'!I146)))</f>
        <v/>
      </c>
      <c r="EF152" s="277"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3"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7"/>
      <c r="BS153" s="277" t="str">
        <f ca="true">+IF(OFFSET('Water Data'!$D$27,0,10*ROW('Water Data'!D147))="","",OFFSET('Water Data'!$D$27,0,10*ROW('Water Data'!D147)))</f>
        <v/>
      </c>
      <c r="BT153" s="277" t="str">
        <f ca="true">+IF(OFFSET('Water Data'!$D$28,0,10*ROW('Water Data'!D147))="","",OFFSET('Water Data'!$D$28,0,10*ROW('Water Data'!D147)))</f>
        <v/>
      </c>
      <c r="BU153" s="277" t="str">
        <f ca="true">+IF(OFFSET('Water Data'!$D$29,0,10*ROW('Water Data'!D147))="","",OFFSET('Water Data'!$D$29,0,10*ROW('Water Data'!D147)))</f>
        <v/>
      </c>
      <c r="BV153" s="277" t="str">
        <f ca="true">+IF(OFFSET('Water Data'!$E$27,0,10*ROW('Water Data'!E147))="","",OFFSET('Water Data'!$E$27,0,10*ROW('Water Data'!E147)))</f>
        <v/>
      </c>
      <c r="BW153" s="277" t="str">
        <f ca="true">+IF(OFFSET('Water Data'!$E$28,0,10*ROW('Water Data'!E147))="","",OFFSET('Water Data'!$E$28,0,10*ROW('Water Data'!E147)))</f>
        <v/>
      </c>
      <c r="BX153" s="277" t="str">
        <f ca="true">+IF(OFFSET('Water Data'!$E$29,0,10*ROW('Water Data'!E147))="","",OFFSET('Water Data'!$E$29,0,10*ROW('Water Data'!E147)))</f>
        <v/>
      </c>
      <c r="BY153" s="277" t="str">
        <f ca="true">+IF(OFFSET('Water Data'!$F$27,0,10*ROW('Water Data'!F147))="","",OFFSET('Water Data'!$F$27,0,10*ROW('Water Data'!F147)))</f>
        <v/>
      </c>
      <c r="BZ153" s="277" t="str">
        <f ca="true">+IF(OFFSET('Water Data'!$F$28,0,10*ROW('Water Data'!F147))="","",OFFSET('Water Data'!$F$28,0,10*ROW('Water Data'!F147)))</f>
        <v/>
      </c>
      <c r="CA153" s="277" t="str">
        <f ca="true">+IF(OFFSET('Water Data'!$F$29,0,10*ROW('Water Data'!F147))="","",OFFSET('Water Data'!$F$29,0,10*ROW('Water Data'!F147)))</f>
        <v/>
      </c>
      <c r="CB153" s="277" t="str">
        <f ca="true">+IF(OFFSET('Water Data'!$G$27,0,10*ROW('Water Data'!G147))="","",OFFSET('Water Data'!$G$27,0,10*ROW('Water Data'!G147)))</f>
        <v/>
      </c>
      <c r="CC153" s="277" t="str">
        <f ca="true">+IF(OFFSET('Water Data'!$G$28,0,10*ROW('Water Data'!G147))="","",OFFSET('Water Data'!$G$28,0,10*ROW('Water Data'!G147)))</f>
        <v/>
      </c>
      <c r="CD153" s="277" t="str">
        <f ca="true">+IF(OFFSET('Water Data'!$G$29,0,10*ROW('Water Data'!G147))="","",OFFSET('Water Data'!$G$29,0,10*ROW('Water Data'!G147)))</f>
        <v/>
      </c>
      <c r="CE153" s="277" t="str">
        <f ca="true">+IF(OFFSET('Water Data'!$H$27,0,10*ROW('Water Data'!H147))="","",OFFSET('Water Data'!$H$27,0,10*ROW('Water Data'!H147)))</f>
        <v/>
      </c>
      <c r="CF153" s="277" t="str">
        <f ca="true">+IF(OFFSET('Water Data'!$H$28,0,10*ROW('Water Data'!H147))="","",OFFSET('Water Data'!$H$28,0,10*ROW('Water Data'!H147)))</f>
        <v/>
      </c>
      <c r="CG153" s="277" t="str">
        <f ca="true">+IF(OFFSET('Water Data'!$H$29,0,10*ROW('Water Data'!H147))="","",OFFSET('Water Data'!$H$29,0,10*ROW('Water Data'!H147)))</f>
        <v/>
      </c>
      <c r="CH153" s="277" t="str">
        <f ca="true">+IF(OFFSET('Water Data'!$I$27,0,10*ROW('Water Data'!I147))="","",OFFSET('Water Data'!$I$27,0,10*ROW('Water Data'!I147)))</f>
        <v/>
      </c>
      <c r="CI153" s="277" t="str">
        <f ca="true">+IF(OFFSET('Water Data'!$I$28,0,10*ROW('Water Data'!I147))="","",OFFSET('Water Data'!$I$28,0,10*ROW('Water Data'!I147)))</f>
        <v/>
      </c>
      <c r="CJ153" s="277" t="str">
        <f ca="true">+IF(OFFSET('Water Data'!$I$29,0,10*ROW('Water Data'!I147))="","",OFFSET('Water Data'!$I$29,0,10*ROW('Water Data'!I147)))</f>
        <v/>
      </c>
      <c r="CK153" s="277" t="str">
        <f ca="true">+IF(OFFSET('Sanitation Data'!$D$28,0,10*ROW('Sanitation Data'!D147))="","",OFFSET('Sanitation Data'!$D$28,0,10*ROW('Sanitation Data'!D147)))</f>
        <v/>
      </c>
      <c r="CL153" s="277" t="str">
        <f ca="true">+IF(OFFSET('Sanitation Data'!$D$29,0,10*ROW('Sanitation Data'!D147))="","",OFFSET('Sanitation Data'!$D$29,0,10*ROW('Sanitation Data'!D147)))</f>
        <v/>
      </c>
      <c r="CM153" s="277" t="str">
        <f ca="true">+IF(OFFSET('Sanitation Data'!$D$30,0,10*ROW('Sanitation Data'!D147))="","",OFFSET('Sanitation Data'!$D$30,0,10*ROW('Sanitation Data'!D147)))</f>
        <v/>
      </c>
      <c r="CN153" s="277" t="str">
        <f ca="true">+IF(OFFSET('Sanitation Data'!$D$31,0,10*ROW('Sanitation Data'!D147))="","",OFFSET('Sanitation Data'!$D$31,0,10*ROW('Sanitation Data'!D147)))</f>
        <v/>
      </c>
      <c r="CO153" s="277" t="str">
        <f ca="true">+IF(OFFSET('Sanitation Data'!$D$32,0,10*ROW('Sanitation Data'!D147))="","",OFFSET('Sanitation Data'!$D$32,0,10*ROW('Sanitation Data'!D147)))</f>
        <v/>
      </c>
      <c r="CP153" s="277" t="str">
        <f ca="true">+IF(OFFSET('Sanitation Data'!$E$28,0,10*ROW('Sanitation Data'!E147))="","",OFFSET('Sanitation Data'!$E$28,0,10*ROW('Sanitation Data'!E147)))</f>
        <v/>
      </c>
      <c r="CQ153" s="277" t="str">
        <f ca="true">+IF(OFFSET('Sanitation Data'!$E$29,0,10*ROW('Sanitation Data'!E147))="","",OFFSET('Sanitation Data'!$E$29,0,10*ROW('Sanitation Data'!E147)))</f>
        <v/>
      </c>
      <c r="CR153" s="277" t="str">
        <f ca="true">+IF(OFFSET('Sanitation Data'!$E$30,0,10*ROW('Sanitation Data'!E147))="","",OFFSET('Sanitation Data'!$E$30,0,10*ROW('Sanitation Data'!E147)))</f>
        <v/>
      </c>
      <c r="CS153" s="277" t="str">
        <f ca="true">+IF(OFFSET('Sanitation Data'!$E$31,0,10*ROW('Sanitation Data'!E147))="","",OFFSET('Sanitation Data'!$E$31,0,10*ROW('Sanitation Data'!E147)))</f>
        <v/>
      </c>
      <c r="CT153" s="277" t="str">
        <f ca="true">+IF(OFFSET('Sanitation Data'!$E$32,0,10*ROW('Sanitation Data'!E147))="","",OFFSET('Sanitation Data'!$E$32,0,10*ROW('Sanitation Data'!E147)))</f>
        <v/>
      </c>
      <c r="CU153" s="277" t="str">
        <f ca="true">+IF(OFFSET('Sanitation Data'!$F$28,0,10*ROW('Sanitation Data'!F147))="","",OFFSET('Sanitation Data'!$F$28,0,10*ROW('Sanitation Data'!F147)))</f>
        <v/>
      </c>
      <c r="CV153" s="277" t="str">
        <f ca="true">+IF(OFFSET('Sanitation Data'!$F$29,0,10*ROW('Sanitation Data'!F147))="","",OFFSET('Sanitation Data'!$F$29,0,10*ROW('Sanitation Data'!F147)))</f>
        <v/>
      </c>
      <c r="CW153" s="277" t="str">
        <f ca="true">+IF(OFFSET('Sanitation Data'!$F$30,0,10*ROW('Sanitation Data'!F147))="","",OFFSET('Sanitation Data'!$F$30,0,10*ROW('Sanitation Data'!F147)))</f>
        <v/>
      </c>
      <c r="CX153" s="277" t="str">
        <f ca="true">+IF(OFFSET('Sanitation Data'!$F$31,0,10*ROW('Sanitation Data'!F147))="","",OFFSET('Sanitation Data'!$F$31,0,10*ROW('Sanitation Data'!F147)))</f>
        <v/>
      </c>
      <c r="CY153" s="277" t="str">
        <f ca="true">+IF(OFFSET('Sanitation Data'!$F$32,0,10*ROW('Sanitation Data'!F147))="","",OFFSET('Sanitation Data'!$F$32,0,10*ROW('Sanitation Data'!F147)))</f>
        <v/>
      </c>
      <c r="CZ153" s="277" t="str">
        <f ca="true">+IF(OFFSET('Sanitation Data'!$G$28,0,10*ROW('Sanitation Data'!G147))="","",OFFSET('Sanitation Data'!$G$28,0,10*ROW('Sanitation Data'!G147)))</f>
        <v/>
      </c>
      <c r="DA153" s="277" t="str">
        <f ca="true">+IF(OFFSET('Sanitation Data'!$G$29,0,10*ROW('Sanitation Data'!G147))="","",OFFSET('Sanitation Data'!$G$29,0,10*ROW('Sanitation Data'!G147)))</f>
        <v/>
      </c>
      <c r="DB153" s="277" t="str">
        <f ca="true">+IF(OFFSET('Sanitation Data'!$G$30,0,10*ROW('Sanitation Data'!G147))="","",OFFSET('Sanitation Data'!$G$30,0,10*ROW('Sanitation Data'!G147)))</f>
        <v/>
      </c>
      <c r="DC153" s="277" t="str">
        <f ca="true">+IF(OFFSET('Sanitation Data'!$G$31,0,10*ROW('Sanitation Data'!G147))="","",OFFSET('Sanitation Data'!$G$31,0,10*ROW('Sanitation Data'!G147)))</f>
        <v/>
      </c>
      <c r="DD153" s="277" t="str">
        <f ca="true">+IF(OFFSET('Sanitation Data'!$G$32,0,10*ROW('Sanitation Data'!G147))="","",OFFSET('Sanitation Data'!$G$32,0,10*ROW('Sanitation Data'!G147)))</f>
        <v/>
      </c>
      <c r="DE153" s="277" t="str">
        <f ca="true">+IF(OFFSET('Sanitation Data'!$H$28,0,10*ROW('Sanitation Data'!H147))="","",OFFSET('Sanitation Data'!$H$28,0,10*ROW('Sanitation Data'!H147)))</f>
        <v/>
      </c>
      <c r="DF153" s="277" t="str">
        <f ca="true">+IF(OFFSET('Sanitation Data'!$H$29,0,10*ROW('Sanitation Data'!H147))="","",OFFSET('Sanitation Data'!$H$29,0,10*ROW('Sanitation Data'!H147)))</f>
        <v/>
      </c>
      <c r="DG153" s="277" t="str">
        <f ca="true">+IF(OFFSET('Sanitation Data'!$H$30,0,10*ROW('Sanitation Data'!H147))="","",OFFSET('Sanitation Data'!$H$30,0,10*ROW('Sanitation Data'!H147)))</f>
        <v/>
      </c>
      <c r="DH153" s="277" t="str">
        <f ca="true">+IF(OFFSET('Sanitation Data'!$H$31,0,10*ROW('Sanitation Data'!H147))="","",OFFSET('Sanitation Data'!$H$31,0,10*ROW('Sanitation Data'!H147)))</f>
        <v/>
      </c>
      <c r="DI153" s="277" t="str">
        <f ca="true">+IF(OFFSET('Sanitation Data'!$H$32,0,10*ROW('Sanitation Data'!H147))="","",OFFSET('Sanitation Data'!$H$32,0,10*ROW('Sanitation Data'!H147)))</f>
        <v/>
      </c>
      <c r="DJ153" s="277" t="str">
        <f ca="true">+IF(OFFSET('Sanitation Data'!$I$28,0,10*ROW('Sanitation Data'!I147))="","",OFFSET('Sanitation Data'!$I$28,0,10*ROW('Sanitation Data'!I147)))</f>
        <v/>
      </c>
      <c r="DK153" s="277" t="str">
        <f ca="true">+IF(OFFSET('Sanitation Data'!$I$29,0,10*ROW('Sanitation Data'!I147))="","",OFFSET('Sanitation Data'!$I$29,0,10*ROW('Sanitation Data'!I147)))</f>
        <v/>
      </c>
      <c r="DL153" s="277" t="str">
        <f ca="true">+IF(OFFSET('Sanitation Data'!$I$30,0,10*ROW('Sanitation Data'!I147))="","",OFFSET('Sanitation Data'!$I$30,0,10*ROW('Sanitation Data'!I147)))</f>
        <v/>
      </c>
      <c r="DM153" s="277" t="str">
        <f ca="true">+IF(OFFSET('Sanitation Data'!$I$31,0,10*ROW('Sanitation Data'!I147))="","",OFFSET('Sanitation Data'!$I$31,0,10*ROW('Sanitation Data'!I147)))</f>
        <v/>
      </c>
      <c r="DN153" s="277" t="str">
        <f ca="true">+IF(OFFSET('Sanitation Data'!$I$32,0,10*ROW('Sanitation Data'!I147))="","",OFFSET('Sanitation Data'!$I$32,0,10*ROW('Sanitation Data'!I147)))</f>
        <v/>
      </c>
      <c r="DO153" s="277" t="str">
        <f ca="true">+IF(OFFSET('Hygiene Data'!$D$11,0,10*ROW('Hygiene Data'!D147))="","",OFFSET('Hygiene Data'!$D$11,0,10*ROW('Hygiene Data'!D147)))</f>
        <v/>
      </c>
      <c r="DP153" s="277" t="str">
        <f ca="true">+IF(OFFSET('Hygiene Data'!$D$12,0,10*ROW('Hygiene Data'!D147))="","",OFFSET('Hygiene Data'!$D$12,0,10*ROW('Hygiene Data'!D147)))</f>
        <v/>
      </c>
      <c r="DQ153" s="277" t="str">
        <f ca="true">+IF(OFFSET('Hygiene Data'!$D$13,0,10*ROW('Hygiene Data'!D147))="","",OFFSET('Hygiene Data'!$D$13,0,10*ROW('Hygiene Data'!D147)))</f>
        <v/>
      </c>
      <c r="DR153" s="277" t="str">
        <f ca="true">+IF(OFFSET('Hygiene Data'!$E$11,0,10*ROW('Hygiene Data'!E147))="","",OFFSET('Hygiene Data'!$E$11,0,10*ROW('Hygiene Data'!E147)))</f>
        <v/>
      </c>
      <c r="DS153" s="277" t="str">
        <f ca="true">+IF(OFFSET('Hygiene Data'!$E$12,0,10*ROW('Hygiene Data'!E147))="","",OFFSET('Hygiene Data'!$E$12,0,10*ROW('Hygiene Data'!E147)))</f>
        <v/>
      </c>
      <c r="DT153" s="277" t="str">
        <f ca="true">+IF(OFFSET('Hygiene Data'!$E$13,0,10*ROW('Hygiene Data'!E147))="","",OFFSET('Hygiene Data'!$E$13,0,10*ROW('Hygiene Data'!E147)))</f>
        <v/>
      </c>
      <c r="DU153" s="277" t="str">
        <f ca="true">+IF(OFFSET('Hygiene Data'!$F$11,0,10*ROW('Hygiene Data'!F147))="","",OFFSET('Hygiene Data'!$F$11,0,10*ROW('Hygiene Data'!F147)))</f>
        <v/>
      </c>
      <c r="DV153" s="277" t="str">
        <f ca="true">+IF(OFFSET('Hygiene Data'!$F$12,0,10*ROW('Hygiene Data'!F147))="","",OFFSET('Hygiene Data'!$F$12,0,10*ROW('Hygiene Data'!F147)))</f>
        <v/>
      </c>
      <c r="DW153" s="277" t="str">
        <f ca="true">+IF(OFFSET('Hygiene Data'!$F$13,0,10*ROW('Hygiene Data'!F147))="","",OFFSET('Hygiene Data'!$F$13,0,10*ROW('Hygiene Data'!F147)))</f>
        <v/>
      </c>
      <c r="DX153" s="277" t="str">
        <f ca="true">+IF(OFFSET('Hygiene Data'!$G$11,0,10*ROW('Hygiene Data'!G147))="","",OFFSET('Hygiene Data'!$G$11,0,10*ROW('Hygiene Data'!G147)))</f>
        <v/>
      </c>
      <c r="DY153" s="277" t="str">
        <f ca="true">+IF(OFFSET('Hygiene Data'!$G$12,0,10*ROW('Hygiene Data'!G147))="","",OFFSET('Hygiene Data'!$G$12,0,10*ROW('Hygiene Data'!G147)))</f>
        <v/>
      </c>
      <c r="DZ153" s="277" t="str">
        <f ca="true">+IF(OFFSET('Hygiene Data'!$G$13,0,10*ROW('Hygiene Data'!G147))="","",OFFSET('Hygiene Data'!$G$13,0,10*ROW('Hygiene Data'!G147)))</f>
        <v/>
      </c>
      <c r="EA153" s="277" t="str">
        <f ca="true">+IF(OFFSET('Hygiene Data'!$H$11,0,10*ROW('Hygiene Data'!H147))="","",OFFSET('Hygiene Data'!$H$11,0,10*ROW('Hygiene Data'!H147)))</f>
        <v/>
      </c>
      <c r="EB153" s="277" t="str">
        <f ca="true">+IF(OFFSET('Hygiene Data'!$H$12,0,10*ROW('Hygiene Data'!H147))="","",OFFSET('Hygiene Data'!$H$12,0,10*ROW('Hygiene Data'!H147)))</f>
        <v/>
      </c>
      <c r="EC153" s="277" t="str">
        <f ca="true">+IF(OFFSET('Hygiene Data'!$H$13,0,10*ROW('Hygiene Data'!H147))="","",OFFSET('Hygiene Data'!$H$13,0,10*ROW('Hygiene Data'!H147)))</f>
        <v/>
      </c>
      <c r="ED153" s="277" t="str">
        <f ca="true">+IF(OFFSET('Hygiene Data'!$I$11,0,10*ROW('Hygiene Data'!I147))="","",OFFSET('Hygiene Data'!$I$11,0,10*ROW('Hygiene Data'!I147)))</f>
        <v/>
      </c>
      <c r="EE153" s="277" t="str">
        <f ca="true">+IF(OFFSET('Hygiene Data'!$I$12,0,10*ROW('Hygiene Data'!I147))="","",OFFSET('Hygiene Data'!$I$12,0,10*ROW('Hygiene Data'!I147)))</f>
        <v/>
      </c>
      <c r="EF153" s="277"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3"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7"/>
      <c r="BS154" s="277" t="str">
        <f ca="true">+IF(OFFSET('Water Data'!$D$27,0,10*ROW('Water Data'!D148))="","",OFFSET('Water Data'!$D$27,0,10*ROW('Water Data'!D148)))</f>
        <v/>
      </c>
      <c r="BT154" s="277" t="str">
        <f ca="true">+IF(OFFSET('Water Data'!$D$28,0,10*ROW('Water Data'!D148))="","",OFFSET('Water Data'!$D$28,0,10*ROW('Water Data'!D148)))</f>
        <v/>
      </c>
      <c r="BU154" s="277" t="str">
        <f ca="true">+IF(OFFSET('Water Data'!$D$29,0,10*ROW('Water Data'!D148))="","",OFFSET('Water Data'!$D$29,0,10*ROW('Water Data'!D148)))</f>
        <v/>
      </c>
      <c r="BV154" s="277" t="str">
        <f ca="true">+IF(OFFSET('Water Data'!$E$27,0,10*ROW('Water Data'!E148))="","",OFFSET('Water Data'!$E$27,0,10*ROW('Water Data'!E148)))</f>
        <v/>
      </c>
      <c r="BW154" s="277" t="str">
        <f ca="true">+IF(OFFSET('Water Data'!$E$28,0,10*ROW('Water Data'!E148))="","",OFFSET('Water Data'!$E$28,0,10*ROW('Water Data'!E148)))</f>
        <v/>
      </c>
      <c r="BX154" s="277" t="str">
        <f ca="true">+IF(OFFSET('Water Data'!$E$29,0,10*ROW('Water Data'!E148))="","",OFFSET('Water Data'!$E$29,0,10*ROW('Water Data'!E148)))</f>
        <v/>
      </c>
      <c r="BY154" s="277" t="str">
        <f ca="true">+IF(OFFSET('Water Data'!$F$27,0,10*ROW('Water Data'!F148))="","",OFFSET('Water Data'!$F$27,0,10*ROW('Water Data'!F148)))</f>
        <v/>
      </c>
      <c r="BZ154" s="277" t="str">
        <f ca="true">+IF(OFFSET('Water Data'!$F$28,0,10*ROW('Water Data'!F148))="","",OFFSET('Water Data'!$F$28,0,10*ROW('Water Data'!F148)))</f>
        <v/>
      </c>
      <c r="CA154" s="277" t="str">
        <f ca="true">+IF(OFFSET('Water Data'!$F$29,0,10*ROW('Water Data'!F148))="","",OFFSET('Water Data'!$F$29,0,10*ROW('Water Data'!F148)))</f>
        <v/>
      </c>
      <c r="CB154" s="277" t="str">
        <f ca="true">+IF(OFFSET('Water Data'!$G$27,0,10*ROW('Water Data'!G148))="","",OFFSET('Water Data'!$G$27,0,10*ROW('Water Data'!G148)))</f>
        <v/>
      </c>
      <c r="CC154" s="277" t="str">
        <f ca="true">+IF(OFFSET('Water Data'!$G$28,0,10*ROW('Water Data'!G148))="","",OFFSET('Water Data'!$G$28,0,10*ROW('Water Data'!G148)))</f>
        <v/>
      </c>
      <c r="CD154" s="277" t="str">
        <f ca="true">+IF(OFFSET('Water Data'!$G$29,0,10*ROW('Water Data'!G148))="","",OFFSET('Water Data'!$G$29,0,10*ROW('Water Data'!G148)))</f>
        <v/>
      </c>
      <c r="CE154" s="277" t="str">
        <f ca="true">+IF(OFFSET('Water Data'!$H$27,0,10*ROW('Water Data'!H148))="","",OFFSET('Water Data'!$H$27,0,10*ROW('Water Data'!H148)))</f>
        <v/>
      </c>
      <c r="CF154" s="277" t="str">
        <f ca="true">+IF(OFFSET('Water Data'!$H$28,0,10*ROW('Water Data'!H148))="","",OFFSET('Water Data'!$H$28,0,10*ROW('Water Data'!H148)))</f>
        <v/>
      </c>
      <c r="CG154" s="277" t="str">
        <f ca="true">+IF(OFFSET('Water Data'!$H$29,0,10*ROW('Water Data'!H148))="","",OFFSET('Water Data'!$H$29,0,10*ROW('Water Data'!H148)))</f>
        <v/>
      </c>
      <c r="CH154" s="277" t="str">
        <f ca="true">+IF(OFFSET('Water Data'!$I$27,0,10*ROW('Water Data'!I148))="","",OFFSET('Water Data'!$I$27,0,10*ROW('Water Data'!I148)))</f>
        <v/>
      </c>
      <c r="CI154" s="277" t="str">
        <f ca="true">+IF(OFFSET('Water Data'!$I$28,0,10*ROW('Water Data'!I148))="","",OFFSET('Water Data'!$I$28,0,10*ROW('Water Data'!I148)))</f>
        <v/>
      </c>
      <c r="CJ154" s="277" t="str">
        <f ca="true">+IF(OFFSET('Water Data'!$I$29,0,10*ROW('Water Data'!I148))="","",OFFSET('Water Data'!$I$29,0,10*ROW('Water Data'!I148)))</f>
        <v/>
      </c>
      <c r="CK154" s="277" t="str">
        <f ca="true">+IF(OFFSET('Sanitation Data'!$D$28,0,10*ROW('Sanitation Data'!D148))="","",OFFSET('Sanitation Data'!$D$28,0,10*ROW('Sanitation Data'!D148)))</f>
        <v/>
      </c>
      <c r="CL154" s="277" t="str">
        <f ca="true">+IF(OFFSET('Sanitation Data'!$D$29,0,10*ROW('Sanitation Data'!D148))="","",OFFSET('Sanitation Data'!$D$29,0,10*ROW('Sanitation Data'!D148)))</f>
        <v/>
      </c>
      <c r="CM154" s="277" t="str">
        <f ca="true">+IF(OFFSET('Sanitation Data'!$D$30,0,10*ROW('Sanitation Data'!D148))="","",OFFSET('Sanitation Data'!$D$30,0,10*ROW('Sanitation Data'!D148)))</f>
        <v/>
      </c>
      <c r="CN154" s="277" t="str">
        <f ca="true">+IF(OFFSET('Sanitation Data'!$D$31,0,10*ROW('Sanitation Data'!D148))="","",OFFSET('Sanitation Data'!$D$31,0,10*ROW('Sanitation Data'!D148)))</f>
        <v/>
      </c>
      <c r="CO154" s="277" t="str">
        <f ca="true">+IF(OFFSET('Sanitation Data'!$D$32,0,10*ROW('Sanitation Data'!D148))="","",OFFSET('Sanitation Data'!$D$32,0,10*ROW('Sanitation Data'!D148)))</f>
        <v/>
      </c>
      <c r="CP154" s="277" t="str">
        <f ca="true">+IF(OFFSET('Sanitation Data'!$E$28,0,10*ROW('Sanitation Data'!E148))="","",OFFSET('Sanitation Data'!$E$28,0,10*ROW('Sanitation Data'!E148)))</f>
        <v/>
      </c>
      <c r="CQ154" s="277" t="str">
        <f ca="true">+IF(OFFSET('Sanitation Data'!$E$29,0,10*ROW('Sanitation Data'!E148))="","",OFFSET('Sanitation Data'!$E$29,0,10*ROW('Sanitation Data'!E148)))</f>
        <v/>
      </c>
      <c r="CR154" s="277" t="str">
        <f ca="true">+IF(OFFSET('Sanitation Data'!$E$30,0,10*ROW('Sanitation Data'!E148))="","",OFFSET('Sanitation Data'!$E$30,0,10*ROW('Sanitation Data'!E148)))</f>
        <v/>
      </c>
      <c r="CS154" s="277" t="str">
        <f ca="true">+IF(OFFSET('Sanitation Data'!$E$31,0,10*ROW('Sanitation Data'!E148))="","",OFFSET('Sanitation Data'!$E$31,0,10*ROW('Sanitation Data'!E148)))</f>
        <v/>
      </c>
      <c r="CT154" s="277" t="str">
        <f ca="true">+IF(OFFSET('Sanitation Data'!$E$32,0,10*ROW('Sanitation Data'!E148))="","",OFFSET('Sanitation Data'!$E$32,0,10*ROW('Sanitation Data'!E148)))</f>
        <v/>
      </c>
      <c r="CU154" s="277" t="str">
        <f ca="true">+IF(OFFSET('Sanitation Data'!$F$28,0,10*ROW('Sanitation Data'!F148))="","",OFFSET('Sanitation Data'!$F$28,0,10*ROW('Sanitation Data'!F148)))</f>
        <v/>
      </c>
      <c r="CV154" s="277" t="str">
        <f ca="true">+IF(OFFSET('Sanitation Data'!$F$29,0,10*ROW('Sanitation Data'!F148))="","",OFFSET('Sanitation Data'!$F$29,0,10*ROW('Sanitation Data'!F148)))</f>
        <v/>
      </c>
      <c r="CW154" s="277" t="str">
        <f ca="true">+IF(OFFSET('Sanitation Data'!$F$30,0,10*ROW('Sanitation Data'!F148))="","",OFFSET('Sanitation Data'!$F$30,0,10*ROW('Sanitation Data'!F148)))</f>
        <v/>
      </c>
      <c r="CX154" s="277" t="str">
        <f ca="true">+IF(OFFSET('Sanitation Data'!$F$31,0,10*ROW('Sanitation Data'!F148))="","",OFFSET('Sanitation Data'!$F$31,0,10*ROW('Sanitation Data'!F148)))</f>
        <v/>
      </c>
      <c r="CY154" s="277" t="str">
        <f ca="true">+IF(OFFSET('Sanitation Data'!$F$32,0,10*ROW('Sanitation Data'!F148))="","",OFFSET('Sanitation Data'!$F$32,0,10*ROW('Sanitation Data'!F148)))</f>
        <v/>
      </c>
      <c r="CZ154" s="277" t="str">
        <f ca="true">+IF(OFFSET('Sanitation Data'!$G$28,0,10*ROW('Sanitation Data'!G148))="","",OFFSET('Sanitation Data'!$G$28,0,10*ROW('Sanitation Data'!G148)))</f>
        <v/>
      </c>
      <c r="DA154" s="277" t="str">
        <f ca="true">+IF(OFFSET('Sanitation Data'!$G$29,0,10*ROW('Sanitation Data'!G148))="","",OFFSET('Sanitation Data'!$G$29,0,10*ROW('Sanitation Data'!G148)))</f>
        <v/>
      </c>
      <c r="DB154" s="277" t="str">
        <f ca="true">+IF(OFFSET('Sanitation Data'!$G$30,0,10*ROW('Sanitation Data'!G148))="","",OFFSET('Sanitation Data'!$G$30,0,10*ROW('Sanitation Data'!G148)))</f>
        <v/>
      </c>
      <c r="DC154" s="277" t="str">
        <f ca="true">+IF(OFFSET('Sanitation Data'!$G$31,0,10*ROW('Sanitation Data'!G148))="","",OFFSET('Sanitation Data'!$G$31,0,10*ROW('Sanitation Data'!G148)))</f>
        <v/>
      </c>
      <c r="DD154" s="277" t="str">
        <f ca="true">+IF(OFFSET('Sanitation Data'!$G$32,0,10*ROW('Sanitation Data'!G148))="","",OFFSET('Sanitation Data'!$G$32,0,10*ROW('Sanitation Data'!G148)))</f>
        <v/>
      </c>
      <c r="DE154" s="277" t="str">
        <f ca="true">+IF(OFFSET('Sanitation Data'!$H$28,0,10*ROW('Sanitation Data'!H148))="","",OFFSET('Sanitation Data'!$H$28,0,10*ROW('Sanitation Data'!H148)))</f>
        <v/>
      </c>
      <c r="DF154" s="277" t="str">
        <f ca="true">+IF(OFFSET('Sanitation Data'!$H$29,0,10*ROW('Sanitation Data'!H148))="","",OFFSET('Sanitation Data'!$H$29,0,10*ROW('Sanitation Data'!H148)))</f>
        <v/>
      </c>
      <c r="DG154" s="277" t="str">
        <f ca="true">+IF(OFFSET('Sanitation Data'!$H$30,0,10*ROW('Sanitation Data'!H148))="","",OFFSET('Sanitation Data'!$H$30,0,10*ROW('Sanitation Data'!H148)))</f>
        <v/>
      </c>
      <c r="DH154" s="277" t="str">
        <f ca="true">+IF(OFFSET('Sanitation Data'!$H$31,0,10*ROW('Sanitation Data'!H148))="","",OFFSET('Sanitation Data'!$H$31,0,10*ROW('Sanitation Data'!H148)))</f>
        <v/>
      </c>
      <c r="DI154" s="277" t="str">
        <f ca="true">+IF(OFFSET('Sanitation Data'!$H$32,0,10*ROW('Sanitation Data'!H148))="","",OFFSET('Sanitation Data'!$H$32,0,10*ROW('Sanitation Data'!H148)))</f>
        <v/>
      </c>
      <c r="DJ154" s="277" t="str">
        <f ca="true">+IF(OFFSET('Sanitation Data'!$I$28,0,10*ROW('Sanitation Data'!I148))="","",OFFSET('Sanitation Data'!$I$28,0,10*ROW('Sanitation Data'!I148)))</f>
        <v/>
      </c>
      <c r="DK154" s="277" t="str">
        <f ca="true">+IF(OFFSET('Sanitation Data'!$I$29,0,10*ROW('Sanitation Data'!I148))="","",OFFSET('Sanitation Data'!$I$29,0,10*ROW('Sanitation Data'!I148)))</f>
        <v/>
      </c>
      <c r="DL154" s="277" t="str">
        <f ca="true">+IF(OFFSET('Sanitation Data'!$I$30,0,10*ROW('Sanitation Data'!I148))="","",OFFSET('Sanitation Data'!$I$30,0,10*ROW('Sanitation Data'!I148)))</f>
        <v/>
      </c>
      <c r="DM154" s="277" t="str">
        <f ca="true">+IF(OFFSET('Sanitation Data'!$I$31,0,10*ROW('Sanitation Data'!I148))="","",OFFSET('Sanitation Data'!$I$31,0,10*ROW('Sanitation Data'!I148)))</f>
        <v/>
      </c>
      <c r="DN154" s="277" t="str">
        <f ca="true">+IF(OFFSET('Sanitation Data'!$I$32,0,10*ROW('Sanitation Data'!I148))="","",OFFSET('Sanitation Data'!$I$32,0,10*ROW('Sanitation Data'!I148)))</f>
        <v/>
      </c>
      <c r="DO154" s="277" t="str">
        <f ca="true">+IF(OFFSET('Hygiene Data'!$D$11,0,10*ROW('Hygiene Data'!D148))="","",OFFSET('Hygiene Data'!$D$11,0,10*ROW('Hygiene Data'!D148)))</f>
        <v/>
      </c>
      <c r="DP154" s="277" t="str">
        <f ca="true">+IF(OFFSET('Hygiene Data'!$D$12,0,10*ROW('Hygiene Data'!D148))="","",OFFSET('Hygiene Data'!$D$12,0,10*ROW('Hygiene Data'!D148)))</f>
        <v/>
      </c>
      <c r="DQ154" s="277" t="str">
        <f ca="true">+IF(OFFSET('Hygiene Data'!$D$13,0,10*ROW('Hygiene Data'!D148))="","",OFFSET('Hygiene Data'!$D$13,0,10*ROW('Hygiene Data'!D148)))</f>
        <v/>
      </c>
      <c r="DR154" s="277" t="str">
        <f ca="true">+IF(OFFSET('Hygiene Data'!$E$11,0,10*ROW('Hygiene Data'!E148))="","",OFFSET('Hygiene Data'!$E$11,0,10*ROW('Hygiene Data'!E148)))</f>
        <v/>
      </c>
      <c r="DS154" s="277" t="str">
        <f ca="true">+IF(OFFSET('Hygiene Data'!$E$12,0,10*ROW('Hygiene Data'!E148))="","",OFFSET('Hygiene Data'!$E$12,0,10*ROW('Hygiene Data'!E148)))</f>
        <v/>
      </c>
      <c r="DT154" s="277" t="str">
        <f ca="true">+IF(OFFSET('Hygiene Data'!$E$13,0,10*ROW('Hygiene Data'!E148))="","",OFFSET('Hygiene Data'!$E$13,0,10*ROW('Hygiene Data'!E148)))</f>
        <v/>
      </c>
      <c r="DU154" s="277" t="str">
        <f ca="true">+IF(OFFSET('Hygiene Data'!$F$11,0,10*ROW('Hygiene Data'!F148))="","",OFFSET('Hygiene Data'!$F$11,0,10*ROW('Hygiene Data'!F148)))</f>
        <v/>
      </c>
      <c r="DV154" s="277" t="str">
        <f ca="true">+IF(OFFSET('Hygiene Data'!$F$12,0,10*ROW('Hygiene Data'!F148))="","",OFFSET('Hygiene Data'!$F$12,0,10*ROW('Hygiene Data'!F148)))</f>
        <v/>
      </c>
      <c r="DW154" s="277" t="str">
        <f ca="true">+IF(OFFSET('Hygiene Data'!$F$13,0,10*ROW('Hygiene Data'!F148))="","",OFFSET('Hygiene Data'!$F$13,0,10*ROW('Hygiene Data'!F148)))</f>
        <v/>
      </c>
      <c r="DX154" s="277" t="str">
        <f ca="true">+IF(OFFSET('Hygiene Data'!$G$11,0,10*ROW('Hygiene Data'!G148))="","",OFFSET('Hygiene Data'!$G$11,0,10*ROW('Hygiene Data'!G148)))</f>
        <v/>
      </c>
      <c r="DY154" s="277" t="str">
        <f ca="true">+IF(OFFSET('Hygiene Data'!$G$12,0,10*ROW('Hygiene Data'!G148))="","",OFFSET('Hygiene Data'!$G$12,0,10*ROW('Hygiene Data'!G148)))</f>
        <v/>
      </c>
      <c r="DZ154" s="277" t="str">
        <f ca="true">+IF(OFFSET('Hygiene Data'!$G$13,0,10*ROW('Hygiene Data'!G148))="","",OFFSET('Hygiene Data'!$G$13,0,10*ROW('Hygiene Data'!G148)))</f>
        <v/>
      </c>
      <c r="EA154" s="277" t="str">
        <f ca="true">+IF(OFFSET('Hygiene Data'!$H$11,0,10*ROW('Hygiene Data'!H148))="","",OFFSET('Hygiene Data'!$H$11,0,10*ROW('Hygiene Data'!H148)))</f>
        <v/>
      </c>
      <c r="EB154" s="277" t="str">
        <f ca="true">+IF(OFFSET('Hygiene Data'!$H$12,0,10*ROW('Hygiene Data'!H148))="","",OFFSET('Hygiene Data'!$H$12,0,10*ROW('Hygiene Data'!H148)))</f>
        <v/>
      </c>
      <c r="EC154" s="277" t="str">
        <f ca="true">+IF(OFFSET('Hygiene Data'!$H$13,0,10*ROW('Hygiene Data'!H148))="","",OFFSET('Hygiene Data'!$H$13,0,10*ROW('Hygiene Data'!H148)))</f>
        <v/>
      </c>
      <c r="ED154" s="277" t="str">
        <f ca="true">+IF(OFFSET('Hygiene Data'!$I$11,0,10*ROW('Hygiene Data'!I148))="","",OFFSET('Hygiene Data'!$I$11,0,10*ROW('Hygiene Data'!I148)))</f>
        <v/>
      </c>
      <c r="EE154" s="277" t="str">
        <f ca="true">+IF(OFFSET('Hygiene Data'!$I$12,0,10*ROW('Hygiene Data'!I148))="","",OFFSET('Hygiene Data'!$I$12,0,10*ROW('Hygiene Data'!I148)))</f>
        <v/>
      </c>
      <c r="EF154" s="277"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3"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7"/>
      <c r="BS155" s="277" t="str">
        <f ca="true">+IF(OFFSET('Water Data'!$D$27,0,10*ROW('Water Data'!D149))="","",OFFSET('Water Data'!$D$27,0,10*ROW('Water Data'!D149)))</f>
        <v/>
      </c>
      <c r="BT155" s="277" t="str">
        <f ca="true">+IF(OFFSET('Water Data'!$D$28,0,10*ROW('Water Data'!D149))="","",OFFSET('Water Data'!$D$28,0,10*ROW('Water Data'!D149)))</f>
        <v/>
      </c>
      <c r="BU155" s="277" t="str">
        <f ca="true">+IF(OFFSET('Water Data'!$D$29,0,10*ROW('Water Data'!D149))="","",OFFSET('Water Data'!$D$29,0,10*ROW('Water Data'!D149)))</f>
        <v/>
      </c>
      <c r="BV155" s="277" t="str">
        <f ca="true">+IF(OFFSET('Water Data'!$E$27,0,10*ROW('Water Data'!E149))="","",OFFSET('Water Data'!$E$27,0,10*ROW('Water Data'!E149)))</f>
        <v/>
      </c>
      <c r="BW155" s="277" t="str">
        <f ca="true">+IF(OFFSET('Water Data'!$E$28,0,10*ROW('Water Data'!E149))="","",OFFSET('Water Data'!$E$28,0,10*ROW('Water Data'!E149)))</f>
        <v/>
      </c>
      <c r="BX155" s="277" t="str">
        <f ca="true">+IF(OFFSET('Water Data'!$E$29,0,10*ROW('Water Data'!E149))="","",OFFSET('Water Data'!$E$29,0,10*ROW('Water Data'!E149)))</f>
        <v/>
      </c>
      <c r="BY155" s="277" t="str">
        <f ca="true">+IF(OFFSET('Water Data'!$F$27,0,10*ROW('Water Data'!F149))="","",OFFSET('Water Data'!$F$27,0,10*ROW('Water Data'!F149)))</f>
        <v/>
      </c>
      <c r="BZ155" s="277" t="str">
        <f ca="true">+IF(OFFSET('Water Data'!$F$28,0,10*ROW('Water Data'!F149))="","",OFFSET('Water Data'!$F$28,0,10*ROW('Water Data'!F149)))</f>
        <v/>
      </c>
      <c r="CA155" s="277" t="str">
        <f ca="true">+IF(OFFSET('Water Data'!$F$29,0,10*ROW('Water Data'!F149))="","",OFFSET('Water Data'!$F$29,0,10*ROW('Water Data'!F149)))</f>
        <v/>
      </c>
      <c r="CB155" s="277" t="str">
        <f ca="true">+IF(OFFSET('Water Data'!$G$27,0,10*ROW('Water Data'!G149))="","",OFFSET('Water Data'!$G$27,0,10*ROW('Water Data'!G149)))</f>
        <v/>
      </c>
      <c r="CC155" s="277" t="str">
        <f ca="true">+IF(OFFSET('Water Data'!$G$28,0,10*ROW('Water Data'!G149))="","",OFFSET('Water Data'!$G$28,0,10*ROW('Water Data'!G149)))</f>
        <v/>
      </c>
      <c r="CD155" s="277" t="str">
        <f ca="true">+IF(OFFSET('Water Data'!$G$29,0,10*ROW('Water Data'!G149))="","",OFFSET('Water Data'!$G$29,0,10*ROW('Water Data'!G149)))</f>
        <v/>
      </c>
      <c r="CE155" s="277" t="str">
        <f ca="true">+IF(OFFSET('Water Data'!$H$27,0,10*ROW('Water Data'!H149))="","",OFFSET('Water Data'!$H$27,0,10*ROW('Water Data'!H149)))</f>
        <v/>
      </c>
      <c r="CF155" s="277" t="str">
        <f ca="true">+IF(OFFSET('Water Data'!$H$28,0,10*ROW('Water Data'!H149))="","",OFFSET('Water Data'!$H$28,0,10*ROW('Water Data'!H149)))</f>
        <v/>
      </c>
      <c r="CG155" s="277" t="str">
        <f ca="true">+IF(OFFSET('Water Data'!$H$29,0,10*ROW('Water Data'!H149))="","",OFFSET('Water Data'!$H$29,0,10*ROW('Water Data'!H149)))</f>
        <v/>
      </c>
      <c r="CH155" s="277" t="str">
        <f ca="true">+IF(OFFSET('Water Data'!$I$27,0,10*ROW('Water Data'!I149))="","",OFFSET('Water Data'!$I$27,0,10*ROW('Water Data'!I149)))</f>
        <v/>
      </c>
      <c r="CI155" s="277" t="str">
        <f ca="true">+IF(OFFSET('Water Data'!$I$28,0,10*ROW('Water Data'!I149))="","",OFFSET('Water Data'!$I$28,0,10*ROW('Water Data'!I149)))</f>
        <v/>
      </c>
      <c r="CJ155" s="277" t="str">
        <f ca="true">+IF(OFFSET('Water Data'!$I$29,0,10*ROW('Water Data'!I149))="","",OFFSET('Water Data'!$I$29,0,10*ROW('Water Data'!I149)))</f>
        <v/>
      </c>
      <c r="CK155" s="277" t="str">
        <f ca="true">+IF(OFFSET('Sanitation Data'!$D$28,0,10*ROW('Sanitation Data'!D149))="","",OFFSET('Sanitation Data'!$D$28,0,10*ROW('Sanitation Data'!D149)))</f>
        <v/>
      </c>
      <c r="CL155" s="277" t="str">
        <f ca="true">+IF(OFFSET('Sanitation Data'!$D$29,0,10*ROW('Sanitation Data'!D149))="","",OFFSET('Sanitation Data'!$D$29,0,10*ROW('Sanitation Data'!D149)))</f>
        <v/>
      </c>
      <c r="CM155" s="277" t="str">
        <f ca="true">+IF(OFFSET('Sanitation Data'!$D$30,0,10*ROW('Sanitation Data'!D149))="","",OFFSET('Sanitation Data'!$D$30,0,10*ROW('Sanitation Data'!D149)))</f>
        <v/>
      </c>
      <c r="CN155" s="277" t="str">
        <f ca="true">+IF(OFFSET('Sanitation Data'!$D$31,0,10*ROW('Sanitation Data'!D149))="","",OFFSET('Sanitation Data'!$D$31,0,10*ROW('Sanitation Data'!D149)))</f>
        <v/>
      </c>
      <c r="CO155" s="277" t="str">
        <f ca="true">+IF(OFFSET('Sanitation Data'!$D$32,0,10*ROW('Sanitation Data'!D149))="","",OFFSET('Sanitation Data'!$D$32,0,10*ROW('Sanitation Data'!D149)))</f>
        <v/>
      </c>
      <c r="CP155" s="277" t="str">
        <f ca="true">+IF(OFFSET('Sanitation Data'!$E$28,0,10*ROW('Sanitation Data'!E149))="","",OFFSET('Sanitation Data'!$E$28,0,10*ROW('Sanitation Data'!E149)))</f>
        <v/>
      </c>
      <c r="CQ155" s="277" t="str">
        <f ca="true">+IF(OFFSET('Sanitation Data'!$E$29,0,10*ROW('Sanitation Data'!E149))="","",OFFSET('Sanitation Data'!$E$29,0,10*ROW('Sanitation Data'!E149)))</f>
        <v/>
      </c>
      <c r="CR155" s="277" t="str">
        <f ca="true">+IF(OFFSET('Sanitation Data'!$E$30,0,10*ROW('Sanitation Data'!E149))="","",OFFSET('Sanitation Data'!$E$30,0,10*ROW('Sanitation Data'!E149)))</f>
        <v/>
      </c>
      <c r="CS155" s="277" t="str">
        <f ca="true">+IF(OFFSET('Sanitation Data'!$E$31,0,10*ROW('Sanitation Data'!E149))="","",OFFSET('Sanitation Data'!$E$31,0,10*ROW('Sanitation Data'!E149)))</f>
        <v/>
      </c>
      <c r="CT155" s="277" t="str">
        <f ca="true">+IF(OFFSET('Sanitation Data'!$E$32,0,10*ROW('Sanitation Data'!E149))="","",OFFSET('Sanitation Data'!$E$32,0,10*ROW('Sanitation Data'!E149)))</f>
        <v/>
      </c>
      <c r="CU155" s="277" t="str">
        <f ca="true">+IF(OFFSET('Sanitation Data'!$F$28,0,10*ROW('Sanitation Data'!F149))="","",OFFSET('Sanitation Data'!$F$28,0,10*ROW('Sanitation Data'!F149)))</f>
        <v/>
      </c>
      <c r="CV155" s="277" t="str">
        <f ca="true">+IF(OFFSET('Sanitation Data'!$F$29,0,10*ROW('Sanitation Data'!F149))="","",OFFSET('Sanitation Data'!$F$29,0,10*ROW('Sanitation Data'!F149)))</f>
        <v/>
      </c>
      <c r="CW155" s="277" t="str">
        <f ca="true">+IF(OFFSET('Sanitation Data'!$F$30,0,10*ROW('Sanitation Data'!F149))="","",OFFSET('Sanitation Data'!$F$30,0,10*ROW('Sanitation Data'!F149)))</f>
        <v/>
      </c>
      <c r="CX155" s="277" t="str">
        <f ca="true">+IF(OFFSET('Sanitation Data'!$F$31,0,10*ROW('Sanitation Data'!F149))="","",OFFSET('Sanitation Data'!$F$31,0,10*ROW('Sanitation Data'!F149)))</f>
        <v/>
      </c>
      <c r="CY155" s="277" t="str">
        <f ca="true">+IF(OFFSET('Sanitation Data'!$F$32,0,10*ROW('Sanitation Data'!F149))="","",OFFSET('Sanitation Data'!$F$32,0,10*ROW('Sanitation Data'!F149)))</f>
        <v/>
      </c>
      <c r="CZ155" s="277" t="str">
        <f ca="true">+IF(OFFSET('Sanitation Data'!$G$28,0,10*ROW('Sanitation Data'!G149))="","",OFFSET('Sanitation Data'!$G$28,0,10*ROW('Sanitation Data'!G149)))</f>
        <v/>
      </c>
      <c r="DA155" s="277" t="str">
        <f ca="true">+IF(OFFSET('Sanitation Data'!$G$29,0,10*ROW('Sanitation Data'!G149))="","",OFFSET('Sanitation Data'!$G$29,0,10*ROW('Sanitation Data'!G149)))</f>
        <v/>
      </c>
      <c r="DB155" s="277" t="str">
        <f ca="true">+IF(OFFSET('Sanitation Data'!$G$30,0,10*ROW('Sanitation Data'!G149))="","",OFFSET('Sanitation Data'!$G$30,0,10*ROW('Sanitation Data'!G149)))</f>
        <v/>
      </c>
      <c r="DC155" s="277" t="str">
        <f ca="true">+IF(OFFSET('Sanitation Data'!$G$31,0,10*ROW('Sanitation Data'!G149))="","",OFFSET('Sanitation Data'!$G$31,0,10*ROW('Sanitation Data'!G149)))</f>
        <v/>
      </c>
      <c r="DD155" s="277" t="str">
        <f ca="true">+IF(OFFSET('Sanitation Data'!$G$32,0,10*ROW('Sanitation Data'!G149))="","",OFFSET('Sanitation Data'!$G$32,0,10*ROW('Sanitation Data'!G149)))</f>
        <v/>
      </c>
      <c r="DE155" s="277" t="str">
        <f ca="true">+IF(OFFSET('Sanitation Data'!$H$28,0,10*ROW('Sanitation Data'!H149))="","",OFFSET('Sanitation Data'!$H$28,0,10*ROW('Sanitation Data'!H149)))</f>
        <v/>
      </c>
      <c r="DF155" s="277" t="str">
        <f ca="true">+IF(OFFSET('Sanitation Data'!$H$29,0,10*ROW('Sanitation Data'!H149))="","",OFFSET('Sanitation Data'!$H$29,0,10*ROW('Sanitation Data'!H149)))</f>
        <v/>
      </c>
      <c r="DG155" s="277" t="str">
        <f ca="true">+IF(OFFSET('Sanitation Data'!$H$30,0,10*ROW('Sanitation Data'!H149))="","",OFFSET('Sanitation Data'!$H$30,0,10*ROW('Sanitation Data'!H149)))</f>
        <v/>
      </c>
      <c r="DH155" s="277" t="str">
        <f ca="true">+IF(OFFSET('Sanitation Data'!$H$31,0,10*ROW('Sanitation Data'!H149))="","",OFFSET('Sanitation Data'!$H$31,0,10*ROW('Sanitation Data'!H149)))</f>
        <v/>
      </c>
      <c r="DI155" s="277" t="str">
        <f ca="true">+IF(OFFSET('Sanitation Data'!$H$32,0,10*ROW('Sanitation Data'!H149))="","",OFFSET('Sanitation Data'!$H$32,0,10*ROW('Sanitation Data'!H149)))</f>
        <v/>
      </c>
      <c r="DJ155" s="277" t="str">
        <f ca="true">+IF(OFFSET('Sanitation Data'!$I$28,0,10*ROW('Sanitation Data'!I149))="","",OFFSET('Sanitation Data'!$I$28,0,10*ROW('Sanitation Data'!I149)))</f>
        <v/>
      </c>
      <c r="DK155" s="277" t="str">
        <f ca="true">+IF(OFFSET('Sanitation Data'!$I$29,0,10*ROW('Sanitation Data'!I149))="","",OFFSET('Sanitation Data'!$I$29,0,10*ROW('Sanitation Data'!I149)))</f>
        <v/>
      </c>
      <c r="DL155" s="277" t="str">
        <f ca="true">+IF(OFFSET('Sanitation Data'!$I$30,0,10*ROW('Sanitation Data'!I149))="","",OFFSET('Sanitation Data'!$I$30,0,10*ROW('Sanitation Data'!I149)))</f>
        <v/>
      </c>
      <c r="DM155" s="277" t="str">
        <f ca="true">+IF(OFFSET('Sanitation Data'!$I$31,0,10*ROW('Sanitation Data'!I149))="","",OFFSET('Sanitation Data'!$I$31,0,10*ROW('Sanitation Data'!I149)))</f>
        <v/>
      </c>
      <c r="DN155" s="277" t="str">
        <f ca="true">+IF(OFFSET('Sanitation Data'!$I$32,0,10*ROW('Sanitation Data'!I149))="","",OFFSET('Sanitation Data'!$I$32,0,10*ROW('Sanitation Data'!I149)))</f>
        <v/>
      </c>
      <c r="DO155" s="277" t="str">
        <f ca="true">+IF(OFFSET('Hygiene Data'!$D$11,0,10*ROW('Hygiene Data'!D149))="","",OFFSET('Hygiene Data'!$D$11,0,10*ROW('Hygiene Data'!D149)))</f>
        <v/>
      </c>
      <c r="DP155" s="277" t="str">
        <f ca="true">+IF(OFFSET('Hygiene Data'!$D$12,0,10*ROW('Hygiene Data'!D149))="","",OFFSET('Hygiene Data'!$D$12,0,10*ROW('Hygiene Data'!D149)))</f>
        <v/>
      </c>
      <c r="DQ155" s="277" t="str">
        <f ca="true">+IF(OFFSET('Hygiene Data'!$D$13,0,10*ROW('Hygiene Data'!D149))="","",OFFSET('Hygiene Data'!$D$13,0,10*ROW('Hygiene Data'!D149)))</f>
        <v/>
      </c>
      <c r="DR155" s="277" t="str">
        <f ca="true">+IF(OFFSET('Hygiene Data'!$E$11,0,10*ROW('Hygiene Data'!E149))="","",OFFSET('Hygiene Data'!$E$11,0,10*ROW('Hygiene Data'!E149)))</f>
        <v/>
      </c>
      <c r="DS155" s="277" t="str">
        <f ca="true">+IF(OFFSET('Hygiene Data'!$E$12,0,10*ROW('Hygiene Data'!E149))="","",OFFSET('Hygiene Data'!$E$12,0,10*ROW('Hygiene Data'!E149)))</f>
        <v/>
      </c>
      <c r="DT155" s="277" t="str">
        <f ca="true">+IF(OFFSET('Hygiene Data'!$E$13,0,10*ROW('Hygiene Data'!E149))="","",OFFSET('Hygiene Data'!$E$13,0,10*ROW('Hygiene Data'!E149)))</f>
        <v/>
      </c>
      <c r="DU155" s="277" t="str">
        <f ca="true">+IF(OFFSET('Hygiene Data'!$F$11,0,10*ROW('Hygiene Data'!F149))="","",OFFSET('Hygiene Data'!$F$11,0,10*ROW('Hygiene Data'!F149)))</f>
        <v/>
      </c>
      <c r="DV155" s="277" t="str">
        <f ca="true">+IF(OFFSET('Hygiene Data'!$F$12,0,10*ROW('Hygiene Data'!F149))="","",OFFSET('Hygiene Data'!$F$12,0,10*ROW('Hygiene Data'!F149)))</f>
        <v/>
      </c>
      <c r="DW155" s="277" t="str">
        <f ca="true">+IF(OFFSET('Hygiene Data'!$F$13,0,10*ROW('Hygiene Data'!F149))="","",OFFSET('Hygiene Data'!$F$13,0,10*ROW('Hygiene Data'!F149)))</f>
        <v/>
      </c>
      <c r="DX155" s="277" t="str">
        <f ca="true">+IF(OFFSET('Hygiene Data'!$G$11,0,10*ROW('Hygiene Data'!G149))="","",OFFSET('Hygiene Data'!$G$11,0,10*ROW('Hygiene Data'!G149)))</f>
        <v/>
      </c>
      <c r="DY155" s="277" t="str">
        <f ca="true">+IF(OFFSET('Hygiene Data'!$G$12,0,10*ROW('Hygiene Data'!G149))="","",OFFSET('Hygiene Data'!$G$12,0,10*ROW('Hygiene Data'!G149)))</f>
        <v/>
      </c>
      <c r="DZ155" s="277" t="str">
        <f ca="true">+IF(OFFSET('Hygiene Data'!$G$13,0,10*ROW('Hygiene Data'!G149))="","",OFFSET('Hygiene Data'!$G$13,0,10*ROW('Hygiene Data'!G149)))</f>
        <v/>
      </c>
      <c r="EA155" s="277" t="str">
        <f ca="true">+IF(OFFSET('Hygiene Data'!$H$11,0,10*ROW('Hygiene Data'!H149))="","",OFFSET('Hygiene Data'!$H$11,0,10*ROW('Hygiene Data'!H149)))</f>
        <v/>
      </c>
      <c r="EB155" s="277" t="str">
        <f ca="true">+IF(OFFSET('Hygiene Data'!$H$12,0,10*ROW('Hygiene Data'!H149))="","",OFFSET('Hygiene Data'!$H$12,0,10*ROW('Hygiene Data'!H149)))</f>
        <v/>
      </c>
      <c r="EC155" s="277" t="str">
        <f ca="true">+IF(OFFSET('Hygiene Data'!$H$13,0,10*ROW('Hygiene Data'!H149))="","",OFFSET('Hygiene Data'!$H$13,0,10*ROW('Hygiene Data'!H149)))</f>
        <v/>
      </c>
      <c r="ED155" s="277" t="str">
        <f ca="true">+IF(OFFSET('Hygiene Data'!$I$11,0,10*ROW('Hygiene Data'!I149))="","",OFFSET('Hygiene Data'!$I$11,0,10*ROW('Hygiene Data'!I149)))</f>
        <v/>
      </c>
      <c r="EE155" s="277" t="str">
        <f ca="true">+IF(OFFSET('Hygiene Data'!$I$12,0,10*ROW('Hygiene Data'!I149))="","",OFFSET('Hygiene Data'!$I$12,0,10*ROW('Hygiene Data'!I149)))</f>
        <v/>
      </c>
      <c r="EF155" s="277"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3"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7"/>
      <c r="BS156" s="277" t="str">
        <f ca="true">+IF(OFFSET('Water Data'!$D$27,0,10*ROW('Water Data'!D150))="","",OFFSET('Water Data'!$D$27,0,10*ROW('Water Data'!D150)))</f>
        <v/>
      </c>
      <c r="BT156" s="277" t="str">
        <f ca="true">+IF(OFFSET('Water Data'!$D$28,0,10*ROW('Water Data'!D150))="","",OFFSET('Water Data'!$D$28,0,10*ROW('Water Data'!D150)))</f>
        <v/>
      </c>
      <c r="BU156" s="277" t="str">
        <f ca="true">+IF(OFFSET('Water Data'!$D$29,0,10*ROW('Water Data'!D150))="","",OFFSET('Water Data'!$D$29,0,10*ROW('Water Data'!D150)))</f>
        <v/>
      </c>
      <c r="BV156" s="277" t="str">
        <f ca="true">+IF(OFFSET('Water Data'!$E$27,0,10*ROW('Water Data'!E150))="","",OFFSET('Water Data'!$E$27,0,10*ROW('Water Data'!E150)))</f>
        <v/>
      </c>
      <c r="BW156" s="277" t="str">
        <f ca="true">+IF(OFFSET('Water Data'!$E$28,0,10*ROW('Water Data'!E150))="","",OFFSET('Water Data'!$E$28,0,10*ROW('Water Data'!E150)))</f>
        <v/>
      </c>
      <c r="BX156" s="277" t="str">
        <f ca="true">+IF(OFFSET('Water Data'!$E$29,0,10*ROW('Water Data'!E150))="","",OFFSET('Water Data'!$E$29,0,10*ROW('Water Data'!E150)))</f>
        <v/>
      </c>
      <c r="BY156" s="277" t="str">
        <f ca="true">+IF(OFFSET('Water Data'!$F$27,0,10*ROW('Water Data'!F150))="","",OFFSET('Water Data'!$F$27,0,10*ROW('Water Data'!F150)))</f>
        <v/>
      </c>
      <c r="BZ156" s="277" t="str">
        <f ca="true">+IF(OFFSET('Water Data'!$F$28,0,10*ROW('Water Data'!F150))="","",OFFSET('Water Data'!$F$28,0,10*ROW('Water Data'!F150)))</f>
        <v/>
      </c>
      <c r="CA156" s="277" t="str">
        <f ca="true">+IF(OFFSET('Water Data'!$F$29,0,10*ROW('Water Data'!F150))="","",OFFSET('Water Data'!$F$29,0,10*ROW('Water Data'!F150)))</f>
        <v/>
      </c>
      <c r="CB156" s="277" t="str">
        <f ca="true">+IF(OFFSET('Water Data'!$G$27,0,10*ROW('Water Data'!G150))="","",OFFSET('Water Data'!$G$27,0,10*ROW('Water Data'!G150)))</f>
        <v/>
      </c>
      <c r="CC156" s="277" t="str">
        <f ca="true">+IF(OFFSET('Water Data'!$G$28,0,10*ROW('Water Data'!G150))="","",OFFSET('Water Data'!$G$28,0,10*ROW('Water Data'!G150)))</f>
        <v/>
      </c>
      <c r="CD156" s="277" t="str">
        <f ca="true">+IF(OFFSET('Water Data'!$G$29,0,10*ROW('Water Data'!G150))="","",OFFSET('Water Data'!$G$29,0,10*ROW('Water Data'!G150)))</f>
        <v/>
      </c>
      <c r="CE156" s="277" t="str">
        <f ca="true">+IF(OFFSET('Water Data'!$H$27,0,10*ROW('Water Data'!H150))="","",OFFSET('Water Data'!$H$27,0,10*ROW('Water Data'!H150)))</f>
        <v/>
      </c>
      <c r="CF156" s="277" t="str">
        <f ca="true">+IF(OFFSET('Water Data'!$H$28,0,10*ROW('Water Data'!H150))="","",OFFSET('Water Data'!$H$28,0,10*ROW('Water Data'!H150)))</f>
        <v/>
      </c>
      <c r="CG156" s="277" t="str">
        <f ca="true">+IF(OFFSET('Water Data'!$H$29,0,10*ROW('Water Data'!H150))="","",OFFSET('Water Data'!$H$29,0,10*ROW('Water Data'!H150)))</f>
        <v/>
      </c>
      <c r="CH156" s="277" t="str">
        <f ca="true">+IF(OFFSET('Water Data'!$I$27,0,10*ROW('Water Data'!I150))="","",OFFSET('Water Data'!$I$27,0,10*ROW('Water Data'!I150)))</f>
        <v/>
      </c>
      <c r="CI156" s="277" t="str">
        <f ca="true">+IF(OFFSET('Water Data'!$I$28,0,10*ROW('Water Data'!I150))="","",OFFSET('Water Data'!$I$28,0,10*ROW('Water Data'!I150)))</f>
        <v/>
      </c>
      <c r="CJ156" s="277" t="str">
        <f ca="true">+IF(OFFSET('Water Data'!$I$29,0,10*ROW('Water Data'!I150))="","",OFFSET('Water Data'!$I$29,0,10*ROW('Water Data'!I150)))</f>
        <v/>
      </c>
      <c r="CK156" s="277" t="str">
        <f ca="true">+IF(OFFSET('Sanitation Data'!$D$28,0,10*ROW('Sanitation Data'!D150))="","",OFFSET('Sanitation Data'!$D$28,0,10*ROW('Sanitation Data'!D150)))</f>
        <v/>
      </c>
      <c r="CL156" s="277" t="str">
        <f ca="true">+IF(OFFSET('Sanitation Data'!$D$29,0,10*ROW('Sanitation Data'!D150))="","",OFFSET('Sanitation Data'!$D$29,0,10*ROW('Sanitation Data'!D150)))</f>
        <v/>
      </c>
      <c r="CM156" s="277" t="str">
        <f ca="true">+IF(OFFSET('Sanitation Data'!$D$30,0,10*ROW('Sanitation Data'!D150))="","",OFFSET('Sanitation Data'!$D$30,0,10*ROW('Sanitation Data'!D150)))</f>
        <v/>
      </c>
      <c r="CN156" s="277" t="str">
        <f ca="true">+IF(OFFSET('Sanitation Data'!$D$31,0,10*ROW('Sanitation Data'!D150))="","",OFFSET('Sanitation Data'!$D$31,0,10*ROW('Sanitation Data'!D150)))</f>
        <v/>
      </c>
      <c r="CO156" s="277" t="str">
        <f ca="true">+IF(OFFSET('Sanitation Data'!$D$32,0,10*ROW('Sanitation Data'!D150))="","",OFFSET('Sanitation Data'!$D$32,0,10*ROW('Sanitation Data'!D150)))</f>
        <v/>
      </c>
      <c r="CP156" s="277" t="str">
        <f ca="true">+IF(OFFSET('Sanitation Data'!$E$28,0,10*ROW('Sanitation Data'!E150))="","",OFFSET('Sanitation Data'!$E$28,0,10*ROW('Sanitation Data'!E150)))</f>
        <v/>
      </c>
      <c r="CQ156" s="277" t="str">
        <f ca="true">+IF(OFFSET('Sanitation Data'!$E$29,0,10*ROW('Sanitation Data'!E150))="","",OFFSET('Sanitation Data'!$E$29,0,10*ROW('Sanitation Data'!E150)))</f>
        <v/>
      </c>
      <c r="CR156" s="277" t="str">
        <f ca="true">+IF(OFFSET('Sanitation Data'!$E$30,0,10*ROW('Sanitation Data'!E150))="","",OFFSET('Sanitation Data'!$E$30,0,10*ROW('Sanitation Data'!E150)))</f>
        <v/>
      </c>
      <c r="CS156" s="277" t="str">
        <f ca="true">+IF(OFFSET('Sanitation Data'!$E$31,0,10*ROW('Sanitation Data'!E150))="","",OFFSET('Sanitation Data'!$E$31,0,10*ROW('Sanitation Data'!E150)))</f>
        <v/>
      </c>
      <c r="CT156" s="277" t="str">
        <f ca="true">+IF(OFFSET('Sanitation Data'!$E$32,0,10*ROW('Sanitation Data'!E150))="","",OFFSET('Sanitation Data'!$E$32,0,10*ROW('Sanitation Data'!E150)))</f>
        <v/>
      </c>
      <c r="CU156" s="277" t="str">
        <f ca="true">+IF(OFFSET('Sanitation Data'!$F$28,0,10*ROW('Sanitation Data'!F150))="","",OFFSET('Sanitation Data'!$F$28,0,10*ROW('Sanitation Data'!F150)))</f>
        <v/>
      </c>
      <c r="CV156" s="277" t="str">
        <f ca="true">+IF(OFFSET('Sanitation Data'!$F$29,0,10*ROW('Sanitation Data'!F150))="","",OFFSET('Sanitation Data'!$F$29,0,10*ROW('Sanitation Data'!F150)))</f>
        <v/>
      </c>
      <c r="CW156" s="277" t="str">
        <f ca="true">+IF(OFFSET('Sanitation Data'!$F$30,0,10*ROW('Sanitation Data'!F150))="","",OFFSET('Sanitation Data'!$F$30,0,10*ROW('Sanitation Data'!F150)))</f>
        <v/>
      </c>
      <c r="CX156" s="277" t="str">
        <f ca="true">+IF(OFFSET('Sanitation Data'!$F$31,0,10*ROW('Sanitation Data'!F150))="","",OFFSET('Sanitation Data'!$F$31,0,10*ROW('Sanitation Data'!F150)))</f>
        <v/>
      </c>
      <c r="CY156" s="277" t="str">
        <f ca="true">+IF(OFFSET('Sanitation Data'!$F$32,0,10*ROW('Sanitation Data'!F150))="","",OFFSET('Sanitation Data'!$F$32,0,10*ROW('Sanitation Data'!F150)))</f>
        <v/>
      </c>
      <c r="CZ156" s="277" t="str">
        <f ca="true">+IF(OFFSET('Sanitation Data'!$G$28,0,10*ROW('Sanitation Data'!G150))="","",OFFSET('Sanitation Data'!$G$28,0,10*ROW('Sanitation Data'!G150)))</f>
        <v/>
      </c>
      <c r="DA156" s="277" t="str">
        <f ca="true">+IF(OFFSET('Sanitation Data'!$G$29,0,10*ROW('Sanitation Data'!G150))="","",OFFSET('Sanitation Data'!$G$29,0,10*ROW('Sanitation Data'!G150)))</f>
        <v/>
      </c>
      <c r="DB156" s="277" t="str">
        <f ca="true">+IF(OFFSET('Sanitation Data'!$G$30,0,10*ROW('Sanitation Data'!G150))="","",OFFSET('Sanitation Data'!$G$30,0,10*ROW('Sanitation Data'!G150)))</f>
        <v/>
      </c>
      <c r="DC156" s="277" t="str">
        <f ca="true">+IF(OFFSET('Sanitation Data'!$G$31,0,10*ROW('Sanitation Data'!G150))="","",OFFSET('Sanitation Data'!$G$31,0,10*ROW('Sanitation Data'!G150)))</f>
        <v/>
      </c>
      <c r="DD156" s="277" t="str">
        <f ca="true">+IF(OFFSET('Sanitation Data'!$G$32,0,10*ROW('Sanitation Data'!G150))="","",OFFSET('Sanitation Data'!$G$32,0,10*ROW('Sanitation Data'!G150)))</f>
        <v/>
      </c>
      <c r="DE156" s="277" t="str">
        <f ca="true">+IF(OFFSET('Sanitation Data'!$H$28,0,10*ROW('Sanitation Data'!H150))="","",OFFSET('Sanitation Data'!$H$28,0,10*ROW('Sanitation Data'!H150)))</f>
        <v/>
      </c>
      <c r="DF156" s="277" t="str">
        <f ca="true">+IF(OFFSET('Sanitation Data'!$H$29,0,10*ROW('Sanitation Data'!H150))="","",OFFSET('Sanitation Data'!$H$29,0,10*ROW('Sanitation Data'!H150)))</f>
        <v/>
      </c>
      <c r="DG156" s="277" t="str">
        <f ca="true">+IF(OFFSET('Sanitation Data'!$H$30,0,10*ROW('Sanitation Data'!H150))="","",OFFSET('Sanitation Data'!$H$30,0,10*ROW('Sanitation Data'!H150)))</f>
        <v/>
      </c>
      <c r="DH156" s="277" t="str">
        <f ca="true">+IF(OFFSET('Sanitation Data'!$H$31,0,10*ROW('Sanitation Data'!H150))="","",OFFSET('Sanitation Data'!$H$31,0,10*ROW('Sanitation Data'!H150)))</f>
        <v/>
      </c>
      <c r="DI156" s="277" t="str">
        <f ca="true">+IF(OFFSET('Sanitation Data'!$H$32,0,10*ROW('Sanitation Data'!H150))="","",OFFSET('Sanitation Data'!$H$32,0,10*ROW('Sanitation Data'!H150)))</f>
        <v/>
      </c>
      <c r="DJ156" s="277" t="str">
        <f ca="true">+IF(OFFSET('Sanitation Data'!$I$28,0,10*ROW('Sanitation Data'!I150))="","",OFFSET('Sanitation Data'!$I$28,0,10*ROW('Sanitation Data'!I150)))</f>
        <v/>
      </c>
      <c r="DK156" s="277" t="str">
        <f ca="true">+IF(OFFSET('Sanitation Data'!$I$29,0,10*ROW('Sanitation Data'!I150))="","",OFFSET('Sanitation Data'!$I$29,0,10*ROW('Sanitation Data'!I150)))</f>
        <v/>
      </c>
      <c r="DL156" s="277" t="str">
        <f ca="true">+IF(OFFSET('Sanitation Data'!$I$30,0,10*ROW('Sanitation Data'!I150))="","",OFFSET('Sanitation Data'!$I$30,0,10*ROW('Sanitation Data'!I150)))</f>
        <v/>
      </c>
      <c r="DM156" s="277" t="str">
        <f ca="true">+IF(OFFSET('Sanitation Data'!$I$31,0,10*ROW('Sanitation Data'!I150))="","",OFFSET('Sanitation Data'!$I$31,0,10*ROW('Sanitation Data'!I150)))</f>
        <v/>
      </c>
      <c r="DN156" s="277" t="str">
        <f ca="true">+IF(OFFSET('Sanitation Data'!$I$32,0,10*ROW('Sanitation Data'!I150))="","",OFFSET('Sanitation Data'!$I$32,0,10*ROW('Sanitation Data'!I150)))</f>
        <v/>
      </c>
      <c r="DO156" s="277" t="str">
        <f ca="true">+IF(OFFSET('Hygiene Data'!$D$11,0,10*ROW('Hygiene Data'!D150))="","",OFFSET('Hygiene Data'!$D$11,0,10*ROW('Hygiene Data'!D150)))</f>
        <v/>
      </c>
      <c r="DP156" s="277" t="str">
        <f ca="true">+IF(OFFSET('Hygiene Data'!$D$12,0,10*ROW('Hygiene Data'!D150))="","",OFFSET('Hygiene Data'!$D$12,0,10*ROW('Hygiene Data'!D150)))</f>
        <v/>
      </c>
      <c r="DQ156" s="277" t="str">
        <f ca="true">+IF(OFFSET('Hygiene Data'!$D$13,0,10*ROW('Hygiene Data'!D150))="","",OFFSET('Hygiene Data'!$D$13,0,10*ROW('Hygiene Data'!D150)))</f>
        <v/>
      </c>
      <c r="DR156" s="277" t="str">
        <f ca="true">+IF(OFFSET('Hygiene Data'!$E$11,0,10*ROW('Hygiene Data'!E150))="","",OFFSET('Hygiene Data'!$E$11,0,10*ROW('Hygiene Data'!E150)))</f>
        <v/>
      </c>
      <c r="DS156" s="277" t="str">
        <f ca="true">+IF(OFFSET('Hygiene Data'!$E$12,0,10*ROW('Hygiene Data'!E150))="","",OFFSET('Hygiene Data'!$E$12,0,10*ROW('Hygiene Data'!E150)))</f>
        <v/>
      </c>
      <c r="DT156" s="277" t="str">
        <f ca="true">+IF(OFFSET('Hygiene Data'!$E$13,0,10*ROW('Hygiene Data'!E150))="","",OFFSET('Hygiene Data'!$E$13,0,10*ROW('Hygiene Data'!E150)))</f>
        <v/>
      </c>
      <c r="DU156" s="277" t="str">
        <f ca="true">+IF(OFFSET('Hygiene Data'!$F$11,0,10*ROW('Hygiene Data'!F150))="","",OFFSET('Hygiene Data'!$F$11,0,10*ROW('Hygiene Data'!F150)))</f>
        <v/>
      </c>
      <c r="DV156" s="277" t="str">
        <f ca="true">+IF(OFFSET('Hygiene Data'!$F$12,0,10*ROW('Hygiene Data'!F150))="","",OFFSET('Hygiene Data'!$F$12,0,10*ROW('Hygiene Data'!F150)))</f>
        <v/>
      </c>
      <c r="DW156" s="277" t="str">
        <f ca="true">+IF(OFFSET('Hygiene Data'!$F$13,0,10*ROW('Hygiene Data'!F150))="","",OFFSET('Hygiene Data'!$F$13,0,10*ROW('Hygiene Data'!F150)))</f>
        <v/>
      </c>
      <c r="DX156" s="277" t="str">
        <f ca="true">+IF(OFFSET('Hygiene Data'!$G$11,0,10*ROW('Hygiene Data'!G150))="","",OFFSET('Hygiene Data'!$G$11,0,10*ROW('Hygiene Data'!G150)))</f>
        <v/>
      </c>
      <c r="DY156" s="277" t="str">
        <f ca="true">+IF(OFFSET('Hygiene Data'!$G$12,0,10*ROW('Hygiene Data'!G150))="","",OFFSET('Hygiene Data'!$G$12,0,10*ROW('Hygiene Data'!G150)))</f>
        <v/>
      </c>
      <c r="DZ156" s="277" t="str">
        <f ca="true">+IF(OFFSET('Hygiene Data'!$G$13,0,10*ROW('Hygiene Data'!G150))="","",OFFSET('Hygiene Data'!$G$13,0,10*ROW('Hygiene Data'!G150)))</f>
        <v/>
      </c>
      <c r="EA156" s="277" t="str">
        <f ca="true">+IF(OFFSET('Hygiene Data'!$H$11,0,10*ROW('Hygiene Data'!H150))="","",OFFSET('Hygiene Data'!$H$11,0,10*ROW('Hygiene Data'!H150)))</f>
        <v/>
      </c>
      <c r="EB156" s="277" t="str">
        <f ca="true">+IF(OFFSET('Hygiene Data'!$H$12,0,10*ROW('Hygiene Data'!H150))="","",OFFSET('Hygiene Data'!$H$12,0,10*ROW('Hygiene Data'!H150)))</f>
        <v/>
      </c>
      <c r="EC156" s="277" t="str">
        <f ca="true">+IF(OFFSET('Hygiene Data'!$H$13,0,10*ROW('Hygiene Data'!H150))="","",OFFSET('Hygiene Data'!$H$13,0,10*ROW('Hygiene Data'!H150)))</f>
        <v/>
      </c>
      <c r="ED156" s="277" t="str">
        <f ca="true">+IF(OFFSET('Hygiene Data'!$I$11,0,10*ROW('Hygiene Data'!I150))="","",OFFSET('Hygiene Data'!$I$11,0,10*ROW('Hygiene Data'!I150)))</f>
        <v/>
      </c>
      <c r="EE156" s="277" t="str">
        <f ca="true">+IF(OFFSET('Hygiene Data'!$I$12,0,10*ROW('Hygiene Data'!I150))="","",OFFSET('Hygiene Data'!$I$12,0,10*ROW('Hygiene Data'!I150)))</f>
        <v/>
      </c>
      <c r="EF156" s="277"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3"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7"/>
      <c r="BS157" s="277" t="str">
        <f ca="true">+IF(OFFSET('Water Data'!$D$27,0,10*ROW('Water Data'!D151))="","",OFFSET('Water Data'!$D$27,0,10*ROW('Water Data'!D151)))</f>
        <v/>
      </c>
      <c r="BT157" s="277" t="str">
        <f ca="true">+IF(OFFSET('Water Data'!$D$28,0,10*ROW('Water Data'!D151))="","",OFFSET('Water Data'!$D$28,0,10*ROW('Water Data'!D151)))</f>
        <v/>
      </c>
      <c r="BU157" s="277" t="str">
        <f ca="true">+IF(OFFSET('Water Data'!$D$29,0,10*ROW('Water Data'!D151))="","",OFFSET('Water Data'!$D$29,0,10*ROW('Water Data'!D151)))</f>
        <v/>
      </c>
      <c r="BV157" s="277" t="str">
        <f ca="true">+IF(OFFSET('Water Data'!$E$27,0,10*ROW('Water Data'!E151))="","",OFFSET('Water Data'!$E$27,0,10*ROW('Water Data'!E151)))</f>
        <v/>
      </c>
      <c r="BW157" s="277" t="str">
        <f ca="true">+IF(OFFSET('Water Data'!$E$28,0,10*ROW('Water Data'!E151))="","",OFFSET('Water Data'!$E$28,0,10*ROW('Water Data'!E151)))</f>
        <v/>
      </c>
      <c r="BX157" s="277" t="str">
        <f ca="true">+IF(OFFSET('Water Data'!$E$29,0,10*ROW('Water Data'!E151))="","",OFFSET('Water Data'!$E$29,0,10*ROW('Water Data'!E151)))</f>
        <v/>
      </c>
      <c r="BY157" s="277" t="str">
        <f ca="true">+IF(OFFSET('Water Data'!$F$27,0,10*ROW('Water Data'!F151))="","",OFFSET('Water Data'!$F$27,0,10*ROW('Water Data'!F151)))</f>
        <v/>
      </c>
      <c r="BZ157" s="277" t="str">
        <f ca="true">+IF(OFFSET('Water Data'!$F$28,0,10*ROW('Water Data'!F151))="","",OFFSET('Water Data'!$F$28,0,10*ROW('Water Data'!F151)))</f>
        <v/>
      </c>
      <c r="CA157" s="277" t="str">
        <f ca="true">+IF(OFFSET('Water Data'!$F$29,0,10*ROW('Water Data'!F151))="","",OFFSET('Water Data'!$F$29,0,10*ROW('Water Data'!F151)))</f>
        <v/>
      </c>
      <c r="CB157" s="277" t="str">
        <f ca="true">+IF(OFFSET('Water Data'!$G$27,0,10*ROW('Water Data'!G151))="","",OFFSET('Water Data'!$G$27,0,10*ROW('Water Data'!G151)))</f>
        <v/>
      </c>
      <c r="CC157" s="277" t="str">
        <f ca="true">+IF(OFFSET('Water Data'!$G$28,0,10*ROW('Water Data'!G151))="","",OFFSET('Water Data'!$G$28,0,10*ROW('Water Data'!G151)))</f>
        <v/>
      </c>
      <c r="CD157" s="277" t="str">
        <f ca="true">+IF(OFFSET('Water Data'!$G$29,0,10*ROW('Water Data'!G151))="","",OFFSET('Water Data'!$G$29,0,10*ROW('Water Data'!G151)))</f>
        <v/>
      </c>
      <c r="CE157" s="277" t="str">
        <f ca="true">+IF(OFFSET('Water Data'!$H$27,0,10*ROW('Water Data'!H151))="","",OFFSET('Water Data'!$H$27,0,10*ROW('Water Data'!H151)))</f>
        <v/>
      </c>
      <c r="CF157" s="277" t="str">
        <f ca="true">+IF(OFFSET('Water Data'!$H$28,0,10*ROW('Water Data'!H151))="","",OFFSET('Water Data'!$H$28,0,10*ROW('Water Data'!H151)))</f>
        <v/>
      </c>
      <c r="CG157" s="277" t="str">
        <f ca="true">+IF(OFFSET('Water Data'!$H$29,0,10*ROW('Water Data'!H151))="","",OFFSET('Water Data'!$H$29,0,10*ROW('Water Data'!H151)))</f>
        <v/>
      </c>
      <c r="CH157" s="277" t="str">
        <f ca="true">+IF(OFFSET('Water Data'!$I$27,0,10*ROW('Water Data'!I151))="","",OFFSET('Water Data'!$I$27,0,10*ROW('Water Data'!I151)))</f>
        <v/>
      </c>
      <c r="CI157" s="277" t="str">
        <f ca="true">+IF(OFFSET('Water Data'!$I$28,0,10*ROW('Water Data'!I151))="","",OFFSET('Water Data'!$I$28,0,10*ROW('Water Data'!I151)))</f>
        <v/>
      </c>
      <c r="CJ157" s="277" t="str">
        <f ca="true">+IF(OFFSET('Water Data'!$I$29,0,10*ROW('Water Data'!I151))="","",OFFSET('Water Data'!$I$29,0,10*ROW('Water Data'!I151)))</f>
        <v/>
      </c>
      <c r="CK157" s="277" t="str">
        <f ca="true">+IF(OFFSET('Sanitation Data'!$D$28,0,10*ROW('Sanitation Data'!D151))="","",OFFSET('Sanitation Data'!$D$28,0,10*ROW('Sanitation Data'!D151)))</f>
        <v/>
      </c>
      <c r="CL157" s="277" t="str">
        <f ca="true">+IF(OFFSET('Sanitation Data'!$D$29,0,10*ROW('Sanitation Data'!D151))="","",OFFSET('Sanitation Data'!$D$29,0,10*ROW('Sanitation Data'!D151)))</f>
        <v/>
      </c>
      <c r="CM157" s="277" t="str">
        <f ca="true">+IF(OFFSET('Sanitation Data'!$D$30,0,10*ROW('Sanitation Data'!D151))="","",OFFSET('Sanitation Data'!$D$30,0,10*ROW('Sanitation Data'!D151)))</f>
        <v/>
      </c>
      <c r="CN157" s="277" t="str">
        <f ca="true">+IF(OFFSET('Sanitation Data'!$D$31,0,10*ROW('Sanitation Data'!D151))="","",OFFSET('Sanitation Data'!$D$31,0,10*ROW('Sanitation Data'!D151)))</f>
        <v/>
      </c>
      <c r="CO157" s="277" t="str">
        <f ca="true">+IF(OFFSET('Sanitation Data'!$D$32,0,10*ROW('Sanitation Data'!D151))="","",OFFSET('Sanitation Data'!$D$32,0,10*ROW('Sanitation Data'!D151)))</f>
        <v/>
      </c>
      <c r="CP157" s="277" t="str">
        <f ca="true">+IF(OFFSET('Sanitation Data'!$E$28,0,10*ROW('Sanitation Data'!E151))="","",OFFSET('Sanitation Data'!$E$28,0,10*ROW('Sanitation Data'!E151)))</f>
        <v/>
      </c>
      <c r="CQ157" s="277" t="str">
        <f ca="true">+IF(OFFSET('Sanitation Data'!$E$29,0,10*ROW('Sanitation Data'!E151))="","",OFFSET('Sanitation Data'!$E$29,0,10*ROW('Sanitation Data'!E151)))</f>
        <v/>
      </c>
      <c r="CR157" s="277" t="str">
        <f ca="true">+IF(OFFSET('Sanitation Data'!$E$30,0,10*ROW('Sanitation Data'!E151))="","",OFFSET('Sanitation Data'!$E$30,0,10*ROW('Sanitation Data'!E151)))</f>
        <v/>
      </c>
      <c r="CS157" s="277" t="str">
        <f ca="true">+IF(OFFSET('Sanitation Data'!$E$31,0,10*ROW('Sanitation Data'!E151))="","",OFFSET('Sanitation Data'!$E$31,0,10*ROW('Sanitation Data'!E151)))</f>
        <v/>
      </c>
      <c r="CT157" s="277" t="str">
        <f ca="true">+IF(OFFSET('Sanitation Data'!$E$32,0,10*ROW('Sanitation Data'!E151))="","",OFFSET('Sanitation Data'!$E$32,0,10*ROW('Sanitation Data'!E151)))</f>
        <v/>
      </c>
      <c r="CU157" s="277" t="str">
        <f ca="true">+IF(OFFSET('Sanitation Data'!$F$28,0,10*ROW('Sanitation Data'!F151))="","",OFFSET('Sanitation Data'!$F$28,0,10*ROW('Sanitation Data'!F151)))</f>
        <v/>
      </c>
      <c r="CV157" s="277" t="str">
        <f ca="true">+IF(OFFSET('Sanitation Data'!$F$29,0,10*ROW('Sanitation Data'!F151))="","",OFFSET('Sanitation Data'!$F$29,0,10*ROW('Sanitation Data'!F151)))</f>
        <v/>
      </c>
      <c r="CW157" s="277" t="str">
        <f ca="true">+IF(OFFSET('Sanitation Data'!$F$30,0,10*ROW('Sanitation Data'!F151))="","",OFFSET('Sanitation Data'!$F$30,0,10*ROW('Sanitation Data'!F151)))</f>
        <v/>
      </c>
      <c r="CX157" s="277" t="str">
        <f ca="true">+IF(OFFSET('Sanitation Data'!$F$31,0,10*ROW('Sanitation Data'!F151))="","",OFFSET('Sanitation Data'!$F$31,0,10*ROW('Sanitation Data'!F151)))</f>
        <v/>
      </c>
      <c r="CY157" s="277" t="str">
        <f ca="true">+IF(OFFSET('Sanitation Data'!$F$32,0,10*ROW('Sanitation Data'!F151))="","",OFFSET('Sanitation Data'!$F$32,0,10*ROW('Sanitation Data'!F151)))</f>
        <v/>
      </c>
      <c r="CZ157" s="277" t="str">
        <f ca="true">+IF(OFFSET('Sanitation Data'!$G$28,0,10*ROW('Sanitation Data'!G151))="","",OFFSET('Sanitation Data'!$G$28,0,10*ROW('Sanitation Data'!G151)))</f>
        <v/>
      </c>
      <c r="DA157" s="277" t="str">
        <f ca="true">+IF(OFFSET('Sanitation Data'!$G$29,0,10*ROW('Sanitation Data'!G151))="","",OFFSET('Sanitation Data'!$G$29,0,10*ROW('Sanitation Data'!G151)))</f>
        <v/>
      </c>
      <c r="DB157" s="277" t="str">
        <f ca="true">+IF(OFFSET('Sanitation Data'!$G$30,0,10*ROW('Sanitation Data'!G151))="","",OFFSET('Sanitation Data'!$G$30,0,10*ROW('Sanitation Data'!G151)))</f>
        <v/>
      </c>
      <c r="DC157" s="277" t="str">
        <f ca="true">+IF(OFFSET('Sanitation Data'!$G$31,0,10*ROW('Sanitation Data'!G151))="","",OFFSET('Sanitation Data'!$G$31,0,10*ROW('Sanitation Data'!G151)))</f>
        <v/>
      </c>
      <c r="DD157" s="277" t="str">
        <f ca="true">+IF(OFFSET('Sanitation Data'!$G$32,0,10*ROW('Sanitation Data'!G151))="","",OFFSET('Sanitation Data'!$G$32,0,10*ROW('Sanitation Data'!G151)))</f>
        <v/>
      </c>
      <c r="DE157" s="277" t="str">
        <f ca="true">+IF(OFFSET('Sanitation Data'!$H$28,0,10*ROW('Sanitation Data'!H151))="","",OFFSET('Sanitation Data'!$H$28,0,10*ROW('Sanitation Data'!H151)))</f>
        <v/>
      </c>
      <c r="DF157" s="277" t="str">
        <f ca="true">+IF(OFFSET('Sanitation Data'!$H$29,0,10*ROW('Sanitation Data'!H151))="","",OFFSET('Sanitation Data'!$H$29,0,10*ROW('Sanitation Data'!H151)))</f>
        <v/>
      </c>
      <c r="DG157" s="277" t="str">
        <f ca="true">+IF(OFFSET('Sanitation Data'!$H$30,0,10*ROW('Sanitation Data'!H151))="","",OFFSET('Sanitation Data'!$H$30,0,10*ROW('Sanitation Data'!H151)))</f>
        <v/>
      </c>
      <c r="DH157" s="277" t="str">
        <f ca="true">+IF(OFFSET('Sanitation Data'!$H$31,0,10*ROW('Sanitation Data'!H151))="","",OFFSET('Sanitation Data'!$H$31,0,10*ROW('Sanitation Data'!H151)))</f>
        <v/>
      </c>
      <c r="DI157" s="277" t="str">
        <f ca="true">+IF(OFFSET('Sanitation Data'!$H$32,0,10*ROW('Sanitation Data'!H151))="","",OFFSET('Sanitation Data'!$H$32,0,10*ROW('Sanitation Data'!H151)))</f>
        <v/>
      </c>
      <c r="DJ157" s="277" t="str">
        <f ca="true">+IF(OFFSET('Sanitation Data'!$I$28,0,10*ROW('Sanitation Data'!I151))="","",OFFSET('Sanitation Data'!$I$28,0,10*ROW('Sanitation Data'!I151)))</f>
        <v/>
      </c>
      <c r="DK157" s="277" t="str">
        <f ca="true">+IF(OFFSET('Sanitation Data'!$I$29,0,10*ROW('Sanitation Data'!I151))="","",OFFSET('Sanitation Data'!$I$29,0,10*ROW('Sanitation Data'!I151)))</f>
        <v/>
      </c>
      <c r="DL157" s="277" t="str">
        <f ca="true">+IF(OFFSET('Sanitation Data'!$I$30,0,10*ROW('Sanitation Data'!I151))="","",OFFSET('Sanitation Data'!$I$30,0,10*ROW('Sanitation Data'!I151)))</f>
        <v/>
      </c>
      <c r="DM157" s="277" t="str">
        <f ca="true">+IF(OFFSET('Sanitation Data'!$I$31,0,10*ROW('Sanitation Data'!I151))="","",OFFSET('Sanitation Data'!$I$31,0,10*ROW('Sanitation Data'!I151)))</f>
        <v/>
      </c>
      <c r="DN157" s="277" t="str">
        <f ca="true">+IF(OFFSET('Sanitation Data'!$I$32,0,10*ROW('Sanitation Data'!I151))="","",OFFSET('Sanitation Data'!$I$32,0,10*ROW('Sanitation Data'!I151)))</f>
        <v/>
      </c>
      <c r="DO157" s="277" t="str">
        <f ca="true">+IF(OFFSET('Hygiene Data'!$D$11,0,10*ROW('Hygiene Data'!D151))="","",OFFSET('Hygiene Data'!$D$11,0,10*ROW('Hygiene Data'!D151)))</f>
        <v/>
      </c>
      <c r="DP157" s="277" t="str">
        <f ca="true">+IF(OFFSET('Hygiene Data'!$D$12,0,10*ROW('Hygiene Data'!D151))="","",OFFSET('Hygiene Data'!$D$12,0,10*ROW('Hygiene Data'!D151)))</f>
        <v/>
      </c>
      <c r="DQ157" s="277" t="str">
        <f ca="true">+IF(OFFSET('Hygiene Data'!$D$13,0,10*ROW('Hygiene Data'!D151))="","",OFFSET('Hygiene Data'!$D$13,0,10*ROW('Hygiene Data'!D151)))</f>
        <v/>
      </c>
      <c r="DR157" s="277" t="str">
        <f ca="true">+IF(OFFSET('Hygiene Data'!$E$11,0,10*ROW('Hygiene Data'!E151))="","",OFFSET('Hygiene Data'!$E$11,0,10*ROW('Hygiene Data'!E151)))</f>
        <v/>
      </c>
      <c r="DS157" s="277" t="str">
        <f ca="true">+IF(OFFSET('Hygiene Data'!$E$12,0,10*ROW('Hygiene Data'!E151))="","",OFFSET('Hygiene Data'!$E$12,0,10*ROW('Hygiene Data'!E151)))</f>
        <v/>
      </c>
      <c r="DT157" s="277" t="str">
        <f ca="true">+IF(OFFSET('Hygiene Data'!$E$13,0,10*ROW('Hygiene Data'!E151))="","",OFFSET('Hygiene Data'!$E$13,0,10*ROW('Hygiene Data'!E151)))</f>
        <v/>
      </c>
      <c r="DU157" s="277" t="str">
        <f ca="true">+IF(OFFSET('Hygiene Data'!$F$11,0,10*ROW('Hygiene Data'!F151))="","",OFFSET('Hygiene Data'!$F$11,0,10*ROW('Hygiene Data'!F151)))</f>
        <v/>
      </c>
      <c r="DV157" s="277" t="str">
        <f ca="true">+IF(OFFSET('Hygiene Data'!$F$12,0,10*ROW('Hygiene Data'!F151))="","",OFFSET('Hygiene Data'!$F$12,0,10*ROW('Hygiene Data'!F151)))</f>
        <v/>
      </c>
      <c r="DW157" s="277" t="str">
        <f ca="true">+IF(OFFSET('Hygiene Data'!$F$13,0,10*ROW('Hygiene Data'!F151))="","",OFFSET('Hygiene Data'!$F$13,0,10*ROW('Hygiene Data'!F151)))</f>
        <v/>
      </c>
      <c r="DX157" s="277" t="str">
        <f ca="true">+IF(OFFSET('Hygiene Data'!$G$11,0,10*ROW('Hygiene Data'!G151))="","",OFFSET('Hygiene Data'!$G$11,0,10*ROW('Hygiene Data'!G151)))</f>
        <v/>
      </c>
      <c r="DY157" s="277" t="str">
        <f ca="true">+IF(OFFSET('Hygiene Data'!$G$12,0,10*ROW('Hygiene Data'!G151))="","",OFFSET('Hygiene Data'!$G$12,0,10*ROW('Hygiene Data'!G151)))</f>
        <v/>
      </c>
      <c r="DZ157" s="277" t="str">
        <f ca="true">+IF(OFFSET('Hygiene Data'!$G$13,0,10*ROW('Hygiene Data'!G151))="","",OFFSET('Hygiene Data'!$G$13,0,10*ROW('Hygiene Data'!G151)))</f>
        <v/>
      </c>
      <c r="EA157" s="277" t="str">
        <f ca="true">+IF(OFFSET('Hygiene Data'!$H$11,0,10*ROW('Hygiene Data'!H151))="","",OFFSET('Hygiene Data'!$H$11,0,10*ROW('Hygiene Data'!H151)))</f>
        <v/>
      </c>
      <c r="EB157" s="277" t="str">
        <f ca="true">+IF(OFFSET('Hygiene Data'!$H$12,0,10*ROW('Hygiene Data'!H151))="","",OFFSET('Hygiene Data'!$H$12,0,10*ROW('Hygiene Data'!H151)))</f>
        <v/>
      </c>
      <c r="EC157" s="277" t="str">
        <f ca="true">+IF(OFFSET('Hygiene Data'!$H$13,0,10*ROW('Hygiene Data'!H151))="","",OFFSET('Hygiene Data'!$H$13,0,10*ROW('Hygiene Data'!H151)))</f>
        <v/>
      </c>
      <c r="ED157" s="277" t="str">
        <f ca="true">+IF(OFFSET('Hygiene Data'!$I$11,0,10*ROW('Hygiene Data'!I151))="","",OFFSET('Hygiene Data'!$I$11,0,10*ROW('Hygiene Data'!I151)))</f>
        <v/>
      </c>
      <c r="EE157" s="277" t="str">
        <f ca="true">+IF(OFFSET('Hygiene Data'!$I$12,0,10*ROW('Hygiene Data'!I151))="","",OFFSET('Hygiene Data'!$I$12,0,10*ROW('Hygiene Data'!I151)))</f>
        <v/>
      </c>
      <c r="EF157" s="277"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3"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7"/>
      <c r="BS158" s="277" t="str">
        <f ca="true">+IF(OFFSET('Water Data'!$D$27,0,10*ROW('Water Data'!D152))="","",OFFSET('Water Data'!$D$27,0,10*ROW('Water Data'!D152)))</f>
        <v/>
      </c>
      <c r="BT158" s="277" t="str">
        <f ca="true">+IF(OFFSET('Water Data'!$D$28,0,10*ROW('Water Data'!D152))="","",OFFSET('Water Data'!$D$28,0,10*ROW('Water Data'!D152)))</f>
        <v/>
      </c>
      <c r="BU158" s="277" t="str">
        <f ca="true">+IF(OFFSET('Water Data'!$D$29,0,10*ROW('Water Data'!D152))="","",OFFSET('Water Data'!$D$29,0,10*ROW('Water Data'!D152)))</f>
        <v/>
      </c>
      <c r="BV158" s="277" t="str">
        <f ca="true">+IF(OFFSET('Water Data'!$E$27,0,10*ROW('Water Data'!E152))="","",OFFSET('Water Data'!$E$27,0,10*ROW('Water Data'!E152)))</f>
        <v/>
      </c>
      <c r="BW158" s="277" t="str">
        <f ca="true">+IF(OFFSET('Water Data'!$E$28,0,10*ROW('Water Data'!E152))="","",OFFSET('Water Data'!$E$28,0,10*ROW('Water Data'!E152)))</f>
        <v/>
      </c>
      <c r="BX158" s="277" t="str">
        <f ca="true">+IF(OFFSET('Water Data'!$E$29,0,10*ROW('Water Data'!E152))="","",OFFSET('Water Data'!$E$29,0,10*ROW('Water Data'!E152)))</f>
        <v/>
      </c>
      <c r="BY158" s="277" t="str">
        <f ca="true">+IF(OFFSET('Water Data'!$F$27,0,10*ROW('Water Data'!F152))="","",OFFSET('Water Data'!$F$27,0,10*ROW('Water Data'!F152)))</f>
        <v/>
      </c>
      <c r="BZ158" s="277" t="str">
        <f ca="true">+IF(OFFSET('Water Data'!$F$28,0,10*ROW('Water Data'!F152))="","",OFFSET('Water Data'!$F$28,0,10*ROW('Water Data'!F152)))</f>
        <v/>
      </c>
      <c r="CA158" s="277" t="str">
        <f ca="true">+IF(OFFSET('Water Data'!$F$29,0,10*ROW('Water Data'!F152))="","",OFFSET('Water Data'!$F$29,0,10*ROW('Water Data'!F152)))</f>
        <v/>
      </c>
      <c r="CB158" s="277" t="str">
        <f ca="true">+IF(OFFSET('Water Data'!$G$27,0,10*ROW('Water Data'!G152))="","",OFFSET('Water Data'!$G$27,0,10*ROW('Water Data'!G152)))</f>
        <v/>
      </c>
      <c r="CC158" s="277" t="str">
        <f ca="true">+IF(OFFSET('Water Data'!$G$28,0,10*ROW('Water Data'!G152))="","",OFFSET('Water Data'!$G$28,0,10*ROW('Water Data'!G152)))</f>
        <v/>
      </c>
      <c r="CD158" s="277" t="str">
        <f ca="true">+IF(OFFSET('Water Data'!$G$29,0,10*ROW('Water Data'!G152))="","",OFFSET('Water Data'!$G$29,0,10*ROW('Water Data'!G152)))</f>
        <v/>
      </c>
      <c r="CE158" s="277" t="str">
        <f ca="true">+IF(OFFSET('Water Data'!$H$27,0,10*ROW('Water Data'!H152))="","",OFFSET('Water Data'!$H$27,0,10*ROW('Water Data'!H152)))</f>
        <v/>
      </c>
      <c r="CF158" s="277" t="str">
        <f ca="true">+IF(OFFSET('Water Data'!$H$28,0,10*ROW('Water Data'!H152))="","",OFFSET('Water Data'!$H$28,0,10*ROW('Water Data'!H152)))</f>
        <v/>
      </c>
      <c r="CG158" s="277" t="str">
        <f ca="true">+IF(OFFSET('Water Data'!$H$29,0,10*ROW('Water Data'!H152))="","",OFFSET('Water Data'!$H$29,0,10*ROW('Water Data'!H152)))</f>
        <v/>
      </c>
      <c r="CH158" s="277" t="str">
        <f ca="true">+IF(OFFSET('Water Data'!$I$27,0,10*ROW('Water Data'!I152))="","",OFFSET('Water Data'!$I$27,0,10*ROW('Water Data'!I152)))</f>
        <v/>
      </c>
      <c r="CI158" s="277" t="str">
        <f ca="true">+IF(OFFSET('Water Data'!$I$28,0,10*ROW('Water Data'!I152))="","",OFFSET('Water Data'!$I$28,0,10*ROW('Water Data'!I152)))</f>
        <v/>
      </c>
      <c r="CJ158" s="277" t="str">
        <f ca="true">+IF(OFFSET('Water Data'!$I$29,0,10*ROW('Water Data'!I152))="","",OFFSET('Water Data'!$I$29,0,10*ROW('Water Data'!I152)))</f>
        <v/>
      </c>
      <c r="CK158" s="277" t="str">
        <f ca="true">+IF(OFFSET('Sanitation Data'!$D$28,0,10*ROW('Sanitation Data'!D152))="","",OFFSET('Sanitation Data'!$D$28,0,10*ROW('Sanitation Data'!D152)))</f>
        <v/>
      </c>
      <c r="CL158" s="277" t="str">
        <f ca="true">+IF(OFFSET('Sanitation Data'!$D$29,0,10*ROW('Sanitation Data'!D152))="","",OFFSET('Sanitation Data'!$D$29,0,10*ROW('Sanitation Data'!D152)))</f>
        <v/>
      </c>
      <c r="CM158" s="277" t="str">
        <f ca="true">+IF(OFFSET('Sanitation Data'!$D$30,0,10*ROW('Sanitation Data'!D152))="","",OFFSET('Sanitation Data'!$D$30,0,10*ROW('Sanitation Data'!D152)))</f>
        <v/>
      </c>
      <c r="CN158" s="277" t="str">
        <f ca="true">+IF(OFFSET('Sanitation Data'!$D$31,0,10*ROW('Sanitation Data'!D152))="","",OFFSET('Sanitation Data'!$D$31,0,10*ROW('Sanitation Data'!D152)))</f>
        <v/>
      </c>
      <c r="CO158" s="277" t="str">
        <f ca="true">+IF(OFFSET('Sanitation Data'!$D$32,0,10*ROW('Sanitation Data'!D152))="","",OFFSET('Sanitation Data'!$D$32,0,10*ROW('Sanitation Data'!D152)))</f>
        <v/>
      </c>
      <c r="CP158" s="277" t="str">
        <f ca="true">+IF(OFFSET('Sanitation Data'!$E$28,0,10*ROW('Sanitation Data'!E152))="","",OFFSET('Sanitation Data'!$E$28,0,10*ROW('Sanitation Data'!E152)))</f>
        <v/>
      </c>
      <c r="CQ158" s="277" t="str">
        <f ca="true">+IF(OFFSET('Sanitation Data'!$E$29,0,10*ROW('Sanitation Data'!E152))="","",OFFSET('Sanitation Data'!$E$29,0,10*ROW('Sanitation Data'!E152)))</f>
        <v/>
      </c>
      <c r="CR158" s="277" t="str">
        <f ca="true">+IF(OFFSET('Sanitation Data'!$E$30,0,10*ROW('Sanitation Data'!E152))="","",OFFSET('Sanitation Data'!$E$30,0,10*ROW('Sanitation Data'!E152)))</f>
        <v/>
      </c>
      <c r="CS158" s="277" t="str">
        <f ca="true">+IF(OFFSET('Sanitation Data'!$E$31,0,10*ROW('Sanitation Data'!E152))="","",OFFSET('Sanitation Data'!$E$31,0,10*ROW('Sanitation Data'!E152)))</f>
        <v/>
      </c>
      <c r="CT158" s="277" t="str">
        <f ca="true">+IF(OFFSET('Sanitation Data'!$E$32,0,10*ROW('Sanitation Data'!E152))="","",OFFSET('Sanitation Data'!$E$32,0,10*ROW('Sanitation Data'!E152)))</f>
        <v/>
      </c>
      <c r="CU158" s="277" t="str">
        <f ca="true">+IF(OFFSET('Sanitation Data'!$F$28,0,10*ROW('Sanitation Data'!F152))="","",OFFSET('Sanitation Data'!$F$28,0,10*ROW('Sanitation Data'!F152)))</f>
        <v/>
      </c>
      <c r="CV158" s="277" t="str">
        <f ca="true">+IF(OFFSET('Sanitation Data'!$F$29,0,10*ROW('Sanitation Data'!F152))="","",OFFSET('Sanitation Data'!$F$29,0,10*ROW('Sanitation Data'!F152)))</f>
        <v/>
      </c>
      <c r="CW158" s="277" t="str">
        <f ca="true">+IF(OFFSET('Sanitation Data'!$F$30,0,10*ROW('Sanitation Data'!F152))="","",OFFSET('Sanitation Data'!$F$30,0,10*ROW('Sanitation Data'!F152)))</f>
        <v/>
      </c>
      <c r="CX158" s="277" t="str">
        <f ca="true">+IF(OFFSET('Sanitation Data'!$F$31,0,10*ROW('Sanitation Data'!F152))="","",OFFSET('Sanitation Data'!$F$31,0,10*ROW('Sanitation Data'!F152)))</f>
        <v/>
      </c>
      <c r="CY158" s="277" t="str">
        <f ca="true">+IF(OFFSET('Sanitation Data'!$F$32,0,10*ROW('Sanitation Data'!F152))="","",OFFSET('Sanitation Data'!$F$32,0,10*ROW('Sanitation Data'!F152)))</f>
        <v/>
      </c>
      <c r="CZ158" s="277" t="str">
        <f ca="true">+IF(OFFSET('Sanitation Data'!$G$28,0,10*ROW('Sanitation Data'!G152))="","",OFFSET('Sanitation Data'!$G$28,0,10*ROW('Sanitation Data'!G152)))</f>
        <v/>
      </c>
      <c r="DA158" s="277" t="str">
        <f ca="true">+IF(OFFSET('Sanitation Data'!$G$29,0,10*ROW('Sanitation Data'!G152))="","",OFFSET('Sanitation Data'!$G$29,0,10*ROW('Sanitation Data'!G152)))</f>
        <v/>
      </c>
      <c r="DB158" s="277" t="str">
        <f ca="true">+IF(OFFSET('Sanitation Data'!$G$30,0,10*ROW('Sanitation Data'!G152))="","",OFFSET('Sanitation Data'!$G$30,0,10*ROW('Sanitation Data'!G152)))</f>
        <v/>
      </c>
      <c r="DC158" s="277" t="str">
        <f ca="true">+IF(OFFSET('Sanitation Data'!$G$31,0,10*ROW('Sanitation Data'!G152))="","",OFFSET('Sanitation Data'!$G$31,0,10*ROW('Sanitation Data'!G152)))</f>
        <v/>
      </c>
      <c r="DD158" s="277" t="str">
        <f ca="true">+IF(OFFSET('Sanitation Data'!$G$32,0,10*ROW('Sanitation Data'!G152))="","",OFFSET('Sanitation Data'!$G$32,0,10*ROW('Sanitation Data'!G152)))</f>
        <v/>
      </c>
      <c r="DE158" s="277" t="str">
        <f ca="true">+IF(OFFSET('Sanitation Data'!$H$28,0,10*ROW('Sanitation Data'!H152))="","",OFFSET('Sanitation Data'!$H$28,0,10*ROW('Sanitation Data'!H152)))</f>
        <v/>
      </c>
      <c r="DF158" s="277" t="str">
        <f ca="true">+IF(OFFSET('Sanitation Data'!$H$29,0,10*ROW('Sanitation Data'!H152))="","",OFFSET('Sanitation Data'!$H$29,0,10*ROW('Sanitation Data'!H152)))</f>
        <v/>
      </c>
      <c r="DG158" s="277" t="str">
        <f ca="true">+IF(OFFSET('Sanitation Data'!$H$30,0,10*ROW('Sanitation Data'!H152))="","",OFFSET('Sanitation Data'!$H$30,0,10*ROW('Sanitation Data'!H152)))</f>
        <v/>
      </c>
      <c r="DH158" s="277" t="str">
        <f ca="true">+IF(OFFSET('Sanitation Data'!$H$31,0,10*ROW('Sanitation Data'!H152))="","",OFFSET('Sanitation Data'!$H$31,0,10*ROW('Sanitation Data'!H152)))</f>
        <v/>
      </c>
      <c r="DI158" s="277" t="str">
        <f ca="true">+IF(OFFSET('Sanitation Data'!$H$32,0,10*ROW('Sanitation Data'!H152))="","",OFFSET('Sanitation Data'!$H$32,0,10*ROW('Sanitation Data'!H152)))</f>
        <v/>
      </c>
      <c r="DJ158" s="277" t="str">
        <f ca="true">+IF(OFFSET('Sanitation Data'!$I$28,0,10*ROW('Sanitation Data'!I152))="","",OFFSET('Sanitation Data'!$I$28,0,10*ROW('Sanitation Data'!I152)))</f>
        <v/>
      </c>
      <c r="DK158" s="277" t="str">
        <f ca="true">+IF(OFFSET('Sanitation Data'!$I$29,0,10*ROW('Sanitation Data'!I152))="","",OFFSET('Sanitation Data'!$I$29,0,10*ROW('Sanitation Data'!I152)))</f>
        <v/>
      </c>
      <c r="DL158" s="277" t="str">
        <f ca="true">+IF(OFFSET('Sanitation Data'!$I$30,0,10*ROW('Sanitation Data'!I152))="","",OFFSET('Sanitation Data'!$I$30,0,10*ROW('Sanitation Data'!I152)))</f>
        <v/>
      </c>
      <c r="DM158" s="277" t="str">
        <f ca="true">+IF(OFFSET('Sanitation Data'!$I$31,0,10*ROW('Sanitation Data'!I152))="","",OFFSET('Sanitation Data'!$I$31,0,10*ROW('Sanitation Data'!I152)))</f>
        <v/>
      </c>
      <c r="DN158" s="277" t="str">
        <f ca="true">+IF(OFFSET('Sanitation Data'!$I$32,0,10*ROW('Sanitation Data'!I152))="","",OFFSET('Sanitation Data'!$I$32,0,10*ROW('Sanitation Data'!I152)))</f>
        <v/>
      </c>
      <c r="DO158" s="277" t="str">
        <f ca="true">+IF(OFFSET('Hygiene Data'!$D$11,0,10*ROW('Hygiene Data'!D152))="","",OFFSET('Hygiene Data'!$D$11,0,10*ROW('Hygiene Data'!D152)))</f>
        <v/>
      </c>
      <c r="DP158" s="277" t="str">
        <f ca="true">+IF(OFFSET('Hygiene Data'!$D$12,0,10*ROW('Hygiene Data'!D152))="","",OFFSET('Hygiene Data'!$D$12,0,10*ROW('Hygiene Data'!D152)))</f>
        <v/>
      </c>
      <c r="DQ158" s="277" t="str">
        <f ca="true">+IF(OFFSET('Hygiene Data'!$D$13,0,10*ROW('Hygiene Data'!D152))="","",OFFSET('Hygiene Data'!$D$13,0,10*ROW('Hygiene Data'!D152)))</f>
        <v/>
      </c>
      <c r="DR158" s="277" t="str">
        <f ca="true">+IF(OFFSET('Hygiene Data'!$E$11,0,10*ROW('Hygiene Data'!E152))="","",OFFSET('Hygiene Data'!$E$11,0,10*ROW('Hygiene Data'!E152)))</f>
        <v/>
      </c>
      <c r="DS158" s="277" t="str">
        <f ca="true">+IF(OFFSET('Hygiene Data'!$E$12,0,10*ROW('Hygiene Data'!E152))="","",OFFSET('Hygiene Data'!$E$12,0,10*ROW('Hygiene Data'!E152)))</f>
        <v/>
      </c>
      <c r="DT158" s="277" t="str">
        <f ca="true">+IF(OFFSET('Hygiene Data'!$E$13,0,10*ROW('Hygiene Data'!E152))="","",OFFSET('Hygiene Data'!$E$13,0,10*ROW('Hygiene Data'!E152)))</f>
        <v/>
      </c>
      <c r="DU158" s="277" t="str">
        <f ca="true">+IF(OFFSET('Hygiene Data'!$F$11,0,10*ROW('Hygiene Data'!F152))="","",OFFSET('Hygiene Data'!$F$11,0,10*ROW('Hygiene Data'!F152)))</f>
        <v/>
      </c>
      <c r="DV158" s="277" t="str">
        <f ca="true">+IF(OFFSET('Hygiene Data'!$F$12,0,10*ROW('Hygiene Data'!F152))="","",OFFSET('Hygiene Data'!$F$12,0,10*ROW('Hygiene Data'!F152)))</f>
        <v/>
      </c>
      <c r="DW158" s="277" t="str">
        <f ca="true">+IF(OFFSET('Hygiene Data'!$F$13,0,10*ROW('Hygiene Data'!F152))="","",OFFSET('Hygiene Data'!$F$13,0,10*ROW('Hygiene Data'!F152)))</f>
        <v/>
      </c>
      <c r="DX158" s="277" t="str">
        <f ca="true">+IF(OFFSET('Hygiene Data'!$G$11,0,10*ROW('Hygiene Data'!G152))="","",OFFSET('Hygiene Data'!$G$11,0,10*ROW('Hygiene Data'!G152)))</f>
        <v/>
      </c>
      <c r="DY158" s="277" t="str">
        <f ca="true">+IF(OFFSET('Hygiene Data'!$G$12,0,10*ROW('Hygiene Data'!G152))="","",OFFSET('Hygiene Data'!$G$12,0,10*ROW('Hygiene Data'!G152)))</f>
        <v/>
      </c>
      <c r="DZ158" s="277" t="str">
        <f ca="true">+IF(OFFSET('Hygiene Data'!$G$13,0,10*ROW('Hygiene Data'!G152))="","",OFFSET('Hygiene Data'!$G$13,0,10*ROW('Hygiene Data'!G152)))</f>
        <v/>
      </c>
      <c r="EA158" s="277" t="str">
        <f ca="true">+IF(OFFSET('Hygiene Data'!$H$11,0,10*ROW('Hygiene Data'!H152))="","",OFFSET('Hygiene Data'!$H$11,0,10*ROW('Hygiene Data'!H152)))</f>
        <v/>
      </c>
      <c r="EB158" s="277" t="str">
        <f ca="true">+IF(OFFSET('Hygiene Data'!$H$12,0,10*ROW('Hygiene Data'!H152))="","",OFFSET('Hygiene Data'!$H$12,0,10*ROW('Hygiene Data'!H152)))</f>
        <v/>
      </c>
      <c r="EC158" s="277" t="str">
        <f ca="true">+IF(OFFSET('Hygiene Data'!$H$13,0,10*ROW('Hygiene Data'!H152))="","",OFFSET('Hygiene Data'!$H$13,0,10*ROW('Hygiene Data'!H152)))</f>
        <v/>
      </c>
      <c r="ED158" s="277" t="str">
        <f ca="true">+IF(OFFSET('Hygiene Data'!$I$11,0,10*ROW('Hygiene Data'!I152))="","",OFFSET('Hygiene Data'!$I$11,0,10*ROW('Hygiene Data'!I152)))</f>
        <v/>
      </c>
      <c r="EE158" s="277" t="str">
        <f ca="true">+IF(OFFSET('Hygiene Data'!$I$12,0,10*ROW('Hygiene Data'!I152))="","",OFFSET('Hygiene Data'!$I$12,0,10*ROW('Hygiene Data'!I152)))</f>
        <v/>
      </c>
      <c r="EF158" s="277"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3"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7"/>
      <c r="BS159" s="277" t="str">
        <f ca="true">+IF(OFFSET('Water Data'!$D$27,0,10*ROW('Water Data'!D153))="","",OFFSET('Water Data'!$D$27,0,10*ROW('Water Data'!D153)))</f>
        <v/>
      </c>
      <c r="BT159" s="277" t="str">
        <f ca="true">+IF(OFFSET('Water Data'!$D$28,0,10*ROW('Water Data'!D153))="","",OFFSET('Water Data'!$D$28,0,10*ROW('Water Data'!D153)))</f>
        <v/>
      </c>
      <c r="BU159" s="277" t="str">
        <f ca="true">+IF(OFFSET('Water Data'!$D$29,0,10*ROW('Water Data'!D153))="","",OFFSET('Water Data'!$D$29,0,10*ROW('Water Data'!D153)))</f>
        <v/>
      </c>
      <c r="BV159" s="277" t="str">
        <f ca="true">+IF(OFFSET('Water Data'!$E$27,0,10*ROW('Water Data'!E153))="","",OFFSET('Water Data'!$E$27,0,10*ROW('Water Data'!E153)))</f>
        <v/>
      </c>
      <c r="BW159" s="277" t="str">
        <f ca="true">+IF(OFFSET('Water Data'!$E$28,0,10*ROW('Water Data'!E153))="","",OFFSET('Water Data'!$E$28,0,10*ROW('Water Data'!E153)))</f>
        <v/>
      </c>
      <c r="BX159" s="277" t="str">
        <f ca="true">+IF(OFFSET('Water Data'!$E$29,0,10*ROW('Water Data'!E153))="","",OFFSET('Water Data'!$E$29,0,10*ROW('Water Data'!E153)))</f>
        <v/>
      </c>
      <c r="BY159" s="277" t="str">
        <f ca="true">+IF(OFFSET('Water Data'!$F$27,0,10*ROW('Water Data'!F153))="","",OFFSET('Water Data'!$F$27,0,10*ROW('Water Data'!F153)))</f>
        <v/>
      </c>
      <c r="BZ159" s="277" t="str">
        <f ca="true">+IF(OFFSET('Water Data'!$F$28,0,10*ROW('Water Data'!F153))="","",OFFSET('Water Data'!$F$28,0,10*ROW('Water Data'!F153)))</f>
        <v/>
      </c>
      <c r="CA159" s="277" t="str">
        <f ca="true">+IF(OFFSET('Water Data'!$F$29,0,10*ROW('Water Data'!F153))="","",OFFSET('Water Data'!$F$29,0,10*ROW('Water Data'!F153)))</f>
        <v/>
      </c>
      <c r="CB159" s="277" t="str">
        <f ca="true">+IF(OFFSET('Water Data'!$G$27,0,10*ROW('Water Data'!G153))="","",OFFSET('Water Data'!$G$27,0,10*ROW('Water Data'!G153)))</f>
        <v/>
      </c>
      <c r="CC159" s="277" t="str">
        <f ca="true">+IF(OFFSET('Water Data'!$G$28,0,10*ROW('Water Data'!G153))="","",OFFSET('Water Data'!$G$28,0,10*ROW('Water Data'!G153)))</f>
        <v/>
      </c>
      <c r="CD159" s="277" t="str">
        <f ca="true">+IF(OFFSET('Water Data'!$G$29,0,10*ROW('Water Data'!G153))="","",OFFSET('Water Data'!$G$29,0,10*ROW('Water Data'!G153)))</f>
        <v/>
      </c>
      <c r="CE159" s="277" t="str">
        <f ca="true">+IF(OFFSET('Water Data'!$H$27,0,10*ROW('Water Data'!H153))="","",OFFSET('Water Data'!$H$27,0,10*ROW('Water Data'!H153)))</f>
        <v/>
      </c>
      <c r="CF159" s="277" t="str">
        <f ca="true">+IF(OFFSET('Water Data'!$H$28,0,10*ROW('Water Data'!H153))="","",OFFSET('Water Data'!$H$28,0,10*ROW('Water Data'!H153)))</f>
        <v/>
      </c>
      <c r="CG159" s="277" t="str">
        <f ca="true">+IF(OFFSET('Water Data'!$H$29,0,10*ROW('Water Data'!H153))="","",OFFSET('Water Data'!$H$29,0,10*ROW('Water Data'!H153)))</f>
        <v/>
      </c>
      <c r="CH159" s="277" t="str">
        <f ca="true">+IF(OFFSET('Water Data'!$I$27,0,10*ROW('Water Data'!I153))="","",OFFSET('Water Data'!$I$27,0,10*ROW('Water Data'!I153)))</f>
        <v/>
      </c>
      <c r="CI159" s="277" t="str">
        <f ca="true">+IF(OFFSET('Water Data'!$I$28,0,10*ROW('Water Data'!I153))="","",OFFSET('Water Data'!$I$28,0,10*ROW('Water Data'!I153)))</f>
        <v/>
      </c>
      <c r="CJ159" s="277" t="str">
        <f ca="true">+IF(OFFSET('Water Data'!$I$29,0,10*ROW('Water Data'!I153))="","",OFFSET('Water Data'!$I$29,0,10*ROW('Water Data'!I153)))</f>
        <v/>
      </c>
      <c r="CK159" s="277" t="str">
        <f ca="true">+IF(OFFSET('Sanitation Data'!$D$28,0,10*ROW('Sanitation Data'!D153))="","",OFFSET('Sanitation Data'!$D$28,0,10*ROW('Sanitation Data'!D153)))</f>
        <v/>
      </c>
      <c r="CL159" s="277" t="str">
        <f ca="true">+IF(OFFSET('Sanitation Data'!$D$29,0,10*ROW('Sanitation Data'!D153))="","",OFFSET('Sanitation Data'!$D$29,0,10*ROW('Sanitation Data'!D153)))</f>
        <v/>
      </c>
      <c r="CM159" s="277" t="str">
        <f ca="true">+IF(OFFSET('Sanitation Data'!$D$30,0,10*ROW('Sanitation Data'!D153))="","",OFFSET('Sanitation Data'!$D$30,0,10*ROW('Sanitation Data'!D153)))</f>
        <v/>
      </c>
      <c r="CN159" s="277" t="str">
        <f ca="true">+IF(OFFSET('Sanitation Data'!$D$31,0,10*ROW('Sanitation Data'!D153))="","",OFFSET('Sanitation Data'!$D$31,0,10*ROW('Sanitation Data'!D153)))</f>
        <v/>
      </c>
      <c r="CO159" s="277" t="str">
        <f ca="true">+IF(OFFSET('Sanitation Data'!$D$32,0,10*ROW('Sanitation Data'!D153))="","",OFFSET('Sanitation Data'!$D$32,0,10*ROW('Sanitation Data'!D153)))</f>
        <v/>
      </c>
      <c r="CP159" s="277" t="str">
        <f ca="true">+IF(OFFSET('Sanitation Data'!$E$28,0,10*ROW('Sanitation Data'!E153))="","",OFFSET('Sanitation Data'!$E$28,0,10*ROW('Sanitation Data'!E153)))</f>
        <v/>
      </c>
      <c r="CQ159" s="277" t="str">
        <f ca="true">+IF(OFFSET('Sanitation Data'!$E$29,0,10*ROW('Sanitation Data'!E153))="","",OFFSET('Sanitation Data'!$E$29,0,10*ROW('Sanitation Data'!E153)))</f>
        <v/>
      </c>
      <c r="CR159" s="277" t="str">
        <f ca="true">+IF(OFFSET('Sanitation Data'!$E$30,0,10*ROW('Sanitation Data'!E153))="","",OFFSET('Sanitation Data'!$E$30,0,10*ROW('Sanitation Data'!E153)))</f>
        <v/>
      </c>
      <c r="CS159" s="277" t="str">
        <f ca="true">+IF(OFFSET('Sanitation Data'!$E$31,0,10*ROW('Sanitation Data'!E153))="","",OFFSET('Sanitation Data'!$E$31,0,10*ROW('Sanitation Data'!E153)))</f>
        <v/>
      </c>
      <c r="CT159" s="277" t="str">
        <f ca="true">+IF(OFFSET('Sanitation Data'!$E$32,0,10*ROW('Sanitation Data'!E153))="","",OFFSET('Sanitation Data'!$E$32,0,10*ROW('Sanitation Data'!E153)))</f>
        <v/>
      </c>
      <c r="CU159" s="277" t="str">
        <f ca="true">+IF(OFFSET('Sanitation Data'!$F$28,0,10*ROW('Sanitation Data'!F153))="","",OFFSET('Sanitation Data'!$F$28,0,10*ROW('Sanitation Data'!F153)))</f>
        <v/>
      </c>
      <c r="CV159" s="277" t="str">
        <f ca="true">+IF(OFFSET('Sanitation Data'!$F$29,0,10*ROW('Sanitation Data'!F153))="","",OFFSET('Sanitation Data'!$F$29,0,10*ROW('Sanitation Data'!F153)))</f>
        <v/>
      </c>
      <c r="CW159" s="277" t="str">
        <f ca="true">+IF(OFFSET('Sanitation Data'!$F$30,0,10*ROW('Sanitation Data'!F153))="","",OFFSET('Sanitation Data'!$F$30,0,10*ROW('Sanitation Data'!F153)))</f>
        <v/>
      </c>
      <c r="CX159" s="277" t="str">
        <f ca="true">+IF(OFFSET('Sanitation Data'!$F$31,0,10*ROW('Sanitation Data'!F153))="","",OFFSET('Sanitation Data'!$F$31,0,10*ROW('Sanitation Data'!F153)))</f>
        <v/>
      </c>
      <c r="CY159" s="277" t="str">
        <f ca="true">+IF(OFFSET('Sanitation Data'!$F$32,0,10*ROW('Sanitation Data'!F153))="","",OFFSET('Sanitation Data'!$F$32,0,10*ROW('Sanitation Data'!F153)))</f>
        <v/>
      </c>
      <c r="CZ159" s="277" t="str">
        <f ca="true">+IF(OFFSET('Sanitation Data'!$G$28,0,10*ROW('Sanitation Data'!G153))="","",OFFSET('Sanitation Data'!$G$28,0,10*ROW('Sanitation Data'!G153)))</f>
        <v/>
      </c>
      <c r="DA159" s="277" t="str">
        <f ca="true">+IF(OFFSET('Sanitation Data'!$G$29,0,10*ROW('Sanitation Data'!G153))="","",OFFSET('Sanitation Data'!$G$29,0,10*ROW('Sanitation Data'!G153)))</f>
        <v/>
      </c>
      <c r="DB159" s="277" t="str">
        <f ca="true">+IF(OFFSET('Sanitation Data'!$G$30,0,10*ROW('Sanitation Data'!G153))="","",OFFSET('Sanitation Data'!$G$30,0,10*ROW('Sanitation Data'!G153)))</f>
        <v/>
      </c>
      <c r="DC159" s="277" t="str">
        <f ca="true">+IF(OFFSET('Sanitation Data'!$G$31,0,10*ROW('Sanitation Data'!G153))="","",OFFSET('Sanitation Data'!$G$31,0,10*ROW('Sanitation Data'!G153)))</f>
        <v/>
      </c>
      <c r="DD159" s="277" t="str">
        <f ca="true">+IF(OFFSET('Sanitation Data'!$G$32,0,10*ROW('Sanitation Data'!G153))="","",OFFSET('Sanitation Data'!$G$32,0,10*ROW('Sanitation Data'!G153)))</f>
        <v/>
      </c>
      <c r="DE159" s="277" t="str">
        <f ca="true">+IF(OFFSET('Sanitation Data'!$H$28,0,10*ROW('Sanitation Data'!H153))="","",OFFSET('Sanitation Data'!$H$28,0,10*ROW('Sanitation Data'!H153)))</f>
        <v/>
      </c>
      <c r="DF159" s="277" t="str">
        <f ca="true">+IF(OFFSET('Sanitation Data'!$H$29,0,10*ROW('Sanitation Data'!H153))="","",OFFSET('Sanitation Data'!$H$29,0,10*ROW('Sanitation Data'!H153)))</f>
        <v/>
      </c>
      <c r="DG159" s="277" t="str">
        <f ca="true">+IF(OFFSET('Sanitation Data'!$H$30,0,10*ROW('Sanitation Data'!H153))="","",OFFSET('Sanitation Data'!$H$30,0,10*ROW('Sanitation Data'!H153)))</f>
        <v/>
      </c>
      <c r="DH159" s="277" t="str">
        <f ca="true">+IF(OFFSET('Sanitation Data'!$H$31,0,10*ROW('Sanitation Data'!H153))="","",OFFSET('Sanitation Data'!$H$31,0,10*ROW('Sanitation Data'!H153)))</f>
        <v/>
      </c>
      <c r="DI159" s="277" t="str">
        <f ca="true">+IF(OFFSET('Sanitation Data'!$H$32,0,10*ROW('Sanitation Data'!H153))="","",OFFSET('Sanitation Data'!$H$32,0,10*ROW('Sanitation Data'!H153)))</f>
        <v/>
      </c>
      <c r="DJ159" s="277" t="str">
        <f ca="true">+IF(OFFSET('Sanitation Data'!$I$28,0,10*ROW('Sanitation Data'!I153))="","",OFFSET('Sanitation Data'!$I$28,0,10*ROW('Sanitation Data'!I153)))</f>
        <v/>
      </c>
      <c r="DK159" s="277" t="str">
        <f ca="true">+IF(OFFSET('Sanitation Data'!$I$29,0,10*ROW('Sanitation Data'!I153))="","",OFFSET('Sanitation Data'!$I$29,0,10*ROW('Sanitation Data'!I153)))</f>
        <v/>
      </c>
      <c r="DL159" s="277" t="str">
        <f ca="true">+IF(OFFSET('Sanitation Data'!$I$30,0,10*ROW('Sanitation Data'!I153))="","",OFFSET('Sanitation Data'!$I$30,0,10*ROW('Sanitation Data'!I153)))</f>
        <v/>
      </c>
      <c r="DM159" s="277" t="str">
        <f ca="true">+IF(OFFSET('Sanitation Data'!$I$31,0,10*ROW('Sanitation Data'!I153))="","",OFFSET('Sanitation Data'!$I$31,0,10*ROW('Sanitation Data'!I153)))</f>
        <v/>
      </c>
      <c r="DN159" s="277" t="str">
        <f ca="true">+IF(OFFSET('Sanitation Data'!$I$32,0,10*ROW('Sanitation Data'!I153))="","",OFFSET('Sanitation Data'!$I$32,0,10*ROW('Sanitation Data'!I153)))</f>
        <v/>
      </c>
      <c r="DO159" s="277" t="str">
        <f ca="true">+IF(OFFSET('Hygiene Data'!$D$11,0,10*ROW('Hygiene Data'!D153))="","",OFFSET('Hygiene Data'!$D$11,0,10*ROW('Hygiene Data'!D153)))</f>
        <v/>
      </c>
      <c r="DP159" s="277" t="str">
        <f ca="true">+IF(OFFSET('Hygiene Data'!$D$12,0,10*ROW('Hygiene Data'!D153))="","",OFFSET('Hygiene Data'!$D$12,0,10*ROW('Hygiene Data'!D153)))</f>
        <v/>
      </c>
      <c r="DQ159" s="277" t="str">
        <f ca="true">+IF(OFFSET('Hygiene Data'!$D$13,0,10*ROW('Hygiene Data'!D153))="","",OFFSET('Hygiene Data'!$D$13,0,10*ROW('Hygiene Data'!D153)))</f>
        <v/>
      </c>
      <c r="DR159" s="277" t="str">
        <f ca="true">+IF(OFFSET('Hygiene Data'!$E$11,0,10*ROW('Hygiene Data'!E153))="","",OFFSET('Hygiene Data'!$E$11,0,10*ROW('Hygiene Data'!E153)))</f>
        <v/>
      </c>
      <c r="DS159" s="277" t="str">
        <f ca="true">+IF(OFFSET('Hygiene Data'!$E$12,0,10*ROW('Hygiene Data'!E153))="","",OFFSET('Hygiene Data'!$E$12,0,10*ROW('Hygiene Data'!E153)))</f>
        <v/>
      </c>
      <c r="DT159" s="277" t="str">
        <f ca="true">+IF(OFFSET('Hygiene Data'!$E$13,0,10*ROW('Hygiene Data'!E153))="","",OFFSET('Hygiene Data'!$E$13,0,10*ROW('Hygiene Data'!E153)))</f>
        <v/>
      </c>
      <c r="DU159" s="277" t="str">
        <f ca="true">+IF(OFFSET('Hygiene Data'!$F$11,0,10*ROW('Hygiene Data'!F153))="","",OFFSET('Hygiene Data'!$F$11,0,10*ROW('Hygiene Data'!F153)))</f>
        <v/>
      </c>
      <c r="DV159" s="277" t="str">
        <f ca="true">+IF(OFFSET('Hygiene Data'!$F$12,0,10*ROW('Hygiene Data'!F153))="","",OFFSET('Hygiene Data'!$F$12,0,10*ROW('Hygiene Data'!F153)))</f>
        <v/>
      </c>
      <c r="DW159" s="277" t="str">
        <f ca="true">+IF(OFFSET('Hygiene Data'!$F$13,0,10*ROW('Hygiene Data'!F153))="","",OFFSET('Hygiene Data'!$F$13,0,10*ROW('Hygiene Data'!F153)))</f>
        <v/>
      </c>
      <c r="DX159" s="277" t="str">
        <f ca="true">+IF(OFFSET('Hygiene Data'!$G$11,0,10*ROW('Hygiene Data'!G153))="","",OFFSET('Hygiene Data'!$G$11,0,10*ROW('Hygiene Data'!G153)))</f>
        <v/>
      </c>
      <c r="DY159" s="277" t="str">
        <f ca="true">+IF(OFFSET('Hygiene Data'!$G$12,0,10*ROW('Hygiene Data'!G153))="","",OFFSET('Hygiene Data'!$G$12,0,10*ROW('Hygiene Data'!G153)))</f>
        <v/>
      </c>
      <c r="DZ159" s="277" t="str">
        <f ca="true">+IF(OFFSET('Hygiene Data'!$G$13,0,10*ROW('Hygiene Data'!G153))="","",OFFSET('Hygiene Data'!$G$13,0,10*ROW('Hygiene Data'!G153)))</f>
        <v/>
      </c>
      <c r="EA159" s="277" t="str">
        <f ca="true">+IF(OFFSET('Hygiene Data'!$H$11,0,10*ROW('Hygiene Data'!H153))="","",OFFSET('Hygiene Data'!$H$11,0,10*ROW('Hygiene Data'!H153)))</f>
        <v/>
      </c>
      <c r="EB159" s="277" t="str">
        <f ca="true">+IF(OFFSET('Hygiene Data'!$H$12,0,10*ROW('Hygiene Data'!H153))="","",OFFSET('Hygiene Data'!$H$12,0,10*ROW('Hygiene Data'!H153)))</f>
        <v/>
      </c>
      <c r="EC159" s="277" t="str">
        <f ca="true">+IF(OFFSET('Hygiene Data'!$H$13,0,10*ROW('Hygiene Data'!H153))="","",OFFSET('Hygiene Data'!$H$13,0,10*ROW('Hygiene Data'!H153)))</f>
        <v/>
      </c>
      <c r="ED159" s="277" t="str">
        <f ca="true">+IF(OFFSET('Hygiene Data'!$I$11,0,10*ROW('Hygiene Data'!I153))="","",OFFSET('Hygiene Data'!$I$11,0,10*ROW('Hygiene Data'!I153)))</f>
        <v/>
      </c>
      <c r="EE159" s="277" t="str">
        <f ca="true">+IF(OFFSET('Hygiene Data'!$I$12,0,10*ROW('Hygiene Data'!I153))="","",OFFSET('Hygiene Data'!$I$12,0,10*ROW('Hygiene Data'!I153)))</f>
        <v/>
      </c>
      <c r="EF159" s="277"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3"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7"/>
      <c r="BS160" s="277" t="str">
        <f ca="true">+IF(OFFSET('Water Data'!$D$27,0,10*ROW('Water Data'!D154))="","",OFFSET('Water Data'!$D$27,0,10*ROW('Water Data'!D154)))</f>
        <v/>
      </c>
      <c r="BT160" s="277" t="str">
        <f ca="true">+IF(OFFSET('Water Data'!$D$28,0,10*ROW('Water Data'!D154))="","",OFFSET('Water Data'!$D$28,0,10*ROW('Water Data'!D154)))</f>
        <v/>
      </c>
      <c r="BU160" s="277" t="str">
        <f ca="true">+IF(OFFSET('Water Data'!$D$29,0,10*ROW('Water Data'!D154))="","",OFFSET('Water Data'!$D$29,0,10*ROW('Water Data'!D154)))</f>
        <v/>
      </c>
      <c r="BV160" s="277" t="str">
        <f ca="true">+IF(OFFSET('Water Data'!$E$27,0,10*ROW('Water Data'!E154))="","",OFFSET('Water Data'!$E$27,0,10*ROW('Water Data'!E154)))</f>
        <v/>
      </c>
      <c r="BW160" s="277" t="str">
        <f ca="true">+IF(OFFSET('Water Data'!$E$28,0,10*ROW('Water Data'!E154))="","",OFFSET('Water Data'!$E$28,0,10*ROW('Water Data'!E154)))</f>
        <v/>
      </c>
      <c r="BX160" s="277" t="str">
        <f ca="true">+IF(OFFSET('Water Data'!$E$29,0,10*ROW('Water Data'!E154))="","",OFFSET('Water Data'!$E$29,0,10*ROW('Water Data'!E154)))</f>
        <v/>
      </c>
      <c r="BY160" s="277" t="str">
        <f ca="true">+IF(OFFSET('Water Data'!$F$27,0,10*ROW('Water Data'!F154))="","",OFFSET('Water Data'!$F$27,0,10*ROW('Water Data'!F154)))</f>
        <v/>
      </c>
      <c r="BZ160" s="277" t="str">
        <f ca="true">+IF(OFFSET('Water Data'!$F$28,0,10*ROW('Water Data'!F154))="","",OFFSET('Water Data'!$F$28,0,10*ROW('Water Data'!F154)))</f>
        <v/>
      </c>
      <c r="CA160" s="277" t="str">
        <f ca="true">+IF(OFFSET('Water Data'!$F$29,0,10*ROW('Water Data'!F154))="","",OFFSET('Water Data'!$F$29,0,10*ROW('Water Data'!F154)))</f>
        <v/>
      </c>
      <c r="CB160" s="277" t="str">
        <f ca="true">+IF(OFFSET('Water Data'!$G$27,0,10*ROW('Water Data'!G154))="","",OFFSET('Water Data'!$G$27,0,10*ROW('Water Data'!G154)))</f>
        <v/>
      </c>
      <c r="CC160" s="277" t="str">
        <f ca="true">+IF(OFFSET('Water Data'!$G$28,0,10*ROW('Water Data'!G154))="","",OFFSET('Water Data'!$G$28,0,10*ROW('Water Data'!G154)))</f>
        <v/>
      </c>
      <c r="CD160" s="277" t="str">
        <f ca="true">+IF(OFFSET('Water Data'!$G$29,0,10*ROW('Water Data'!G154))="","",OFFSET('Water Data'!$G$29,0,10*ROW('Water Data'!G154)))</f>
        <v/>
      </c>
      <c r="CE160" s="277" t="str">
        <f ca="true">+IF(OFFSET('Water Data'!$H$27,0,10*ROW('Water Data'!H154))="","",OFFSET('Water Data'!$H$27,0,10*ROW('Water Data'!H154)))</f>
        <v/>
      </c>
      <c r="CF160" s="277" t="str">
        <f ca="true">+IF(OFFSET('Water Data'!$H$28,0,10*ROW('Water Data'!H154))="","",OFFSET('Water Data'!$H$28,0,10*ROW('Water Data'!H154)))</f>
        <v/>
      </c>
      <c r="CG160" s="277" t="str">
        <f ca="true">+IF(OFFSET('Water Data'!$H$29,0,10*ROW('Water Data'!H154))="","",OFFSET('Water Data'!$H$29,0,10*ROW('Water Data'!H154)))</f>
        <v/>
      </c>
      <c r="CH160" s="277" t="str">
        <f ca="true">+IF(OFFSET('Water Data'!$I$27,0,10*ROW('Water Data'!I154))="","",OFFSET('Water Data'!$I$27,0,10*ROW('Water Data'!I154)))</f>
        <v/>
      </c>
      <c r="CI160" s="277" t="str">
        <f ca="true">+IF(OFFSET('Water Data'!$I$28,0,10*ROW('Water Data'!I154))="","",OFFSET('Water Data'!$I$28,0,10*ROW('Water Data'!I154)))</f>
        <v/>
      </c>
      <c r="CJ160" s="277" t="str">
        <f ca="true">+IF(OFFSET('Water Data'!$I$29,0,10*ROW('Water Data'!I154))="","",OFFSET('Water Data'!$I$29,0,10*ROW('Water Data'!I154)))</f>
        <v/>
      </c>
      <c r="CK160" s="277" t="str">
        <f ca="true">+IF(OFFSET('Sanitation Data'!$D$28,0,10*ROW('Sanitation Data'!D154))="","",OFFSET('Sanitation Data'!$D$28,0,10*ROW('Sanitation Data'!D154)))</f>
        <v/>
      </c>
      <c r="CL160" s="277" t="str">
        <f ca="true">+IF(OFFSET('Sanitation Data'!$D$29,0,10*ROW('Sanitation Data'!D154))="","",OFFSET('Sanitation Data'!$D$29,0,10*ROW('Sanitation Data'!D154)))</f>
        <v/>
      </c>
      <c r="CM160" s="277" t="str">
        <f ca="true">+IF(OFFSET('Sanitation Data'!$D$30,0,10*ROW('Sanitation Data'!D154))="","",OFFSET('Sanitation Data'!$D$30,0,10*ROW('Sanitation Data'!D154)))</f>
        <v/>
      </c>
      <c r="CN160" s="277" t="str">
        <f ca="true">+IF(OFFSET('Sanitation Data'!$D$31,0,10*ROW('Sanitation Data'!D154))="","",OFFSET('Sanitation Data'!$D$31,0,10*ROW('Sanitation Data'!D154)))</f>
        <v/>
      </c>
      <c r="CO160" s="277" t="str">
        <f ca="true">+IF(OFFSET('Sanitation Data'!$D$32,0,10*ROW('Sanitation Data'!D154))="","",OFFSET('Sanitation Data'!$D$32,0,10*ROW('Sanitation Data'!D154)))</f>
        <v/>
      </c>
      <c r="CP160" s="277" t="str">
        <f ca="true">+IF(OFFSET('Sanitation Data'!$E$28,0,10*ROW('Sanitation Data'!E154))="","",OFFSET('Sanitation Data'!$E$28,0,10*ROW('Sanitation Data'!E154)))</f>
        <v/>
      </c>
      <c r="CQ160" s="277" t="str">
        <f ca="true">+IF(OFFSET('Sanitation Data'!$E$29,0,10*ROW('Sanitation Data'!E154))="","",OFFSET('Sanitation Data'!$E$29,0,10*ROW('Sanitation Data'!E154)))</f>
        <v/>
      </c>
      <c r="CR160" s="277" t="str">
        <f ca="true">+IF(OFFSET('Sanitation Data'!$E$30,0,10*ROW('Sanitation Data'!E154))="","",OFFSET('Sanitation Data'!$E$30,0,10*ROW('Sanitation Data'!E154)))</f>
        <v/>
      </c>
      <c r="CS160" s="277" t="str">
        <f ca="true">+IF(OFFSET('Sanitation Data'!$E$31,0,10*ROW('Sanitation Data'!E154))="","",OFFSET('Sanitation Data'!$E$31,0,10*ROW('Sanitation Data'!E154)))</f>
        <v/>
      </c>
      <c r="CT160" s="277" t="str">
        <f ca="true">+IF(OFFSET('Sanitation Data'!$E$32,0,10*ROW('Sanitation Data'!E154))="","",OFFSET('Sanitation Data'!$E$32,0,10*ROW('Sanitation Data'!E154)))</f>
        <v/>
      </c>
      <c r="CU160" s="277" t="str">
        <f ca="true">+IF(OFFSET('Sanitation Data'!$F$28,0,10*ROW('Sanitation Data'!F154))="","",OFFSET('Sanitation Data'!$F$28,0,10*ROW('Sanitation Data'!F154)))</f>
        <v/>
      </c>
      <c r="CV160" s="277" t="str">
        <f ca="true">+IF(OFFSET('Sanitation Data'!$F$29,0,10*ROW('Sanitation Data'!F154))="","",OFFSET('Sanitation Data'!$F$29,0,10*ROW('Sanitation Data'!F154)))</f>
        <v/>
      </c>
      <c r="CW160" s="277" t="str">
        <f ca="true">+IF(OFFSET('Sanitation Data'!$F$30,0,10*ROW('Sanitation Data'!F154))="","",OFFSET('Sanitation Data'!$F$30,0,10*ROW('Sanitation Data'!F154)))</f>
        <v/>
      </c>
      <c r="CX160" s="277" t="str">
        <f ca="true">+IF(OFFSET('Sanitation Data'!$F$31,0,10*ROW('Sanitation Data'!F154))="","",OFFSET('Sanitation Data'!$F$31,0,10*ROW('Sanitation Data'!F154)))</f>
        <v/>
      </c>
      <c r="CY160" s="277" t="str">
        <f ca="true">+IF(OFFSET('Sanitation Data'!$F$32,0,10*ROW('Sanitation Data'!F154))="","",OFFSET('Sanitation Data'!$F$32,0,10*ROW('Sanitation Data'!F154)))</f>
        <v/>
      </c>
      <c r="CZ160" s="277" t="str">
        <f ca="true">+IF(OFFSET('Sanitation Data'!$G$28,0,10*ROW('Sanitation Data'!G154))="","",OFFSET('Sanitation Data'!$G$28,0,10*ROW('Sanitation Data'!G154)))</f>
        <v/>
      </c>
      <c r="DA160" s="277" t="str">
        <f ca="true">+IF(OFFSET('Sanitation Data'!$G$29,0,10*ROW('Sanitation Data'!G154))="","",OFFSET('Sanitation Data'!$G$29,0,10*ROW('Sanitation Data'!G154)))</f>
        <v/>
      </c>
      <c r="DB160" s="277" t="str">
        <f ca="true">+IF(OFFSET('Sanitation Data'!$G$30,0,10*ROW('Sanitation Data'!G154))="","",OFFSET('Sanitation Data'!$G$30,0,10*ROW('Sanitation Data'!G154)))</f>
        <v/>
      </c>
      <c r="DC160" s="277" t="str">
        <f ca="true">+IF(OFFSET('Sanitation Data'!$G$31,0,10*ROW('Sanitation Data'!G154))="","",OFFSET('Sanitation Data'!$G$31,0,10*ROW('Sanitation Data'!G154)))</f>
        <v/>
      </c>
      <c r="DD160" s="277" t="str">
        <f ca="true">+IF(OFFSET('Sanitation Data'!$G$32,0,10*ROW('Sanitation Data'!G154))="","",OFFSET('Sanitation Data'!$G$32,0,10*ROW('Sanitation Data'!G154)))</f>
        <v/>
      </c>
      <c r="DE160" s="277" t="str">
        <f ca="true">+IF(OFFSET('Sanitation Data'!$H$28,0,10*ROW('Sanitation Data'!H154))="","",OFFSET('Sanitation Data'!$H$28,0,10*ROW('Sanitation Data'!H154)))</f>
        <v/>
      </c>
      <c r="DF160" s="277" t="str">
        <f ca="true">+IF(OFFSET('Sanitation Data'!$H$29,0,10*ROW('Sanitation Data'!H154))="","",OFFSET('Sanitation Data'!$H$29,0,10*ROW('Sanitation Data'!H154)))</f>
        <v/>
      </c>
      <c r="DG160" s="277" t="str">
        <f ca="true">+IF(OFFSET('Sanitation Data'!$H$30,0,10*ROW('Sanitation Data'!H154))="","",OFFSET('Sanitation Data'!$H$30,0,10*ROW('Sanitation Data'!H154)))</f>
        <v/>
      </c>
      <c r="DH160" s="277" t="str">
        <f ca="true">+IF(OFFSET('Sanitation Data'!$H$31,0,10*ROW('Sanitation Data'!H154))="","",OFFSET('Sanitation Data'!$H$31,0,10*ROW('Sanitation Data'!H154)))</f>
        <v/>
      </c>
      <c r="DI160" s="277" t="str">
        <f ca="true">+IF(OFFSET('Sanitation Data'!$H$32,0,10*ROW('Sanitation Data'!H154))="","",OFFSET('Sanitation Data'!$H$32,0,10*ROW('Sanitation Data'!H154)))</f>
        <v/>
      </c>
      <c r="DJ160" s="277" t="str">
        <f ca="true">+IF(OFFSET('Sanitation Data'!$I$28,0,10*ROW('Sanitation Data'!I154))="","",OFFSET('Sanitation Data'!$I$28,0,10*ROW('Sanitation Data'!I154)))</f>
        <v/>
      </c>
      <c r="DK160" s="277" t="str">
        <f ca="true">+IF(OFFSET('Sanitation Data'!$I$29,0,10*ROW('Sanitation Data'!I154))="","",OFFSET('Sanitation Data'!$I$29,0,10*ROW('Sanitation Data'!I154)))</f>
        <v/>
      </c>
      <c r="DL160" s="277" t="str">
        <f ca="true">+IF(OFFSET('Sanitation Data'!$I$30,0,10*ROW('Sanitation Data'!I154))="","",OFFSET('Sanitation Data'!$I$30,0,10*ROW('Sanitation Data'!I154)))</f>
        <v/>
      </c>
      <c r="DM160" s="277" t="str">
        <f ca="true">+IF(OFFSET('Sanitation Data'!$I$31,0,10*ROW('Sanitation Data'!I154))="","",OFFSET('Sanitation Data'!$I$31,0,10*ROW('Sanitation Data'!I154)))</f>
        <v/>
      </c>
      <c r="DN160" s="277" t="str">
        <f ca="true">+IF(OFFSET('Sanitation Data'!$I$32,0,10*ROW('Sanitation Data'!I154))="","",OFFSET('Sanitation Data'!$I$32,0,10*ROW('Sanitation Data'!I154)))</f>
        <v/>
      </c>
      <c r="DO160" s="277" t="str">
        <f ca="true">+IF(OFFSET('Hygiene Data'!$D$11,0,10*ROW('Hygiene Data'!D154))="","",OFFSET('Hygiene Data'!$D$11,0,10*ROW('Hygiene Data'!D154)))</f>
        <v/>
      </c>
      <c r="DP160" s="277" t="str">
        <f ca="true">+IF(OFFSET('Hygiene Data'!$D$12,0,10*ROW('Hygiene Data'!D154))="","",OFFSET('Hygiene Data'!$D$12,0,10*ROW('Hygiene Data'!D154)))</f>
        <v/>
      </c>
      <c r="DQ160" s="277" t="str">
        <f ca="true">+IF(OFFSET('Hygiene Data'!$D$13,0,10*ROW('Hygiene Data'!D154))="","",OFFSET('Hygiene Data'!$D$13,0,10*ROW('Hygiene Data'!D154)))</f>
        <v/>
      </c>
      <c r="DR160" s="277" t="str">
        <f ca="true">+IF(OFFSET('Hygiene Data'!$E$11,0,10*ROW('Hygiene Data'!E154))="","",OFFSET('Hygiene Data'!$E$11,0,10*ROW('Hygiene Data'!E154)))</f>
        <v/>
      </c>
      <c r="DS160" s="277" t="str">
        <f ca="true">+IF(OFFSET('Hygiene Data'!$E$12,0,10*ROW('Hygiene Data'!E154))="","",OFFSET('Hygiene Data'!$E$12,0,10*ROW('Hygiene Data'!E154)))</f>
        <v/>
      </c>
      <c r="DT160" s="277" t="str">
        <f ca="true">+IF(OFFSET('Hygiene Data'!$E$13,0,10*ROW('Hygiene Data'!E154))="","",OFFSET('Hygiene Data'!$E$13,0,10*ROW('Hygiene Data'!E154)))</f>
        <v/>
      </c>
      <c r="DU160" s="277" t="str">
        <f ca="true">+IF(OFFSET('Hygiene Data'!$F$11,0,10*ROW('Hygiene Data'!F154))="","",OFFSET('Hygiene Data'!$F$11,0,10*ROW('Hygiene Data'!F154)))</f>
        <v/>
      </c>
      <c r="DV160" s="277" t="str">
        <f ca="true">+IF(OFFSET('Hygiene Data'!$F$12,0,10*ROW('Hygiene Data'!F154))="","",OFFSET('Hygiene Data'!$F$12,0,10*ROW('Hygiene Data'!F154)))</f>
        <v/>
      </c>
      <c r="DW160" s="277" t="str">
        <f ca="true">+IF(OFFSET('Hygiene Data'!$F$13,0,10*ROW('Hygiene Data'!F154))="","",OFFSET('Hygiene Data'!$F$13,0,10*ROW('Hygiene Data'!F154)))</f>
        <v/>
      </c>
      <c r="DX160" s="277" t="str">
        <f ca="true">+IF(OFFSET('Hygiene Data'!$G$11,0,10*ROW('Hygiene Data'!G154))="","",OFFSET('Hygiene Data'!$G$11,0,10*ROW('Hygiene Data'!G154)))</f>
        <v/>
      </c>
      <c r="DY160" s="277" t="str">
        <f ca="true">+IF(OFFSET('Hygiene Data'!$G$12,0,10*ROW('Hygiene Data'!G154))="","",OFFSET('Hygiene Data'!$G$12,0,10*ROW('Hygiene Data'!G154)))</f>
        <v/>
      </c>
      <c r="DZ160" s="277" t="str">
        <f ca="true">+IF(OFFSET('Hygiene Data'!$G$13,0,10*ROW('Hygiene Data'!G154))="","",OFFSET('Hygiene Data'!$G$13,0,10*ROW('Hygiene Data'!G154)))</f>
        <v/>
      </c>
      <c r="EA160" s="277" t="str">
        <f ca="true">+IF(OFFSET('Hygiene Data'!$H$11,0,10*ROW('Hygiene Data'!H154))="","",OFFSET('Hygiene Data'!$H$11,0,10*ROW('Hygiene Data'!H154)))</f>
        <v/>
      </c>
      <c r="EB160" s="277" t="str">
        <f ca="true">+IF(OFFSET('Hygiene Data'!$H$12,0,10*ROW('Hygiene Data'!H154))="","",OFFSET('Hygiene Data'!$H$12,0,10*ROW('Hygiene Data'!H154)))</f>
        <v/>
      </c>
      <c r="EC160" s="277" t="str">
        <f ca="true">+IF(OFFSET('Hygiene Data'!$H$13,0,10*ROW('Hygiene Data'!H154))="","",OFFSET('Hygiene Data'!$H$13,0,10*ROW('Hygiene Data'!H154)))</f>
        <v/>
      </c>
      <c r="ED160" s="277" t="str">
        <f ca="true">+IF(OFFSET('Hygiene Data'!$I$11,0,10*ROW('Hygiene Data'!I154))="","",OFFSET('Hygiene Data'!$I$11,0,10*ROW('Hygiene Data'!I154)))</f>
        <v/>
      </c>
      <c r="EE160" s="277" t="str">
        <f ca="true">+IF(OFFSET('Hygiene Data'!$I$12,0,10*ROW('Hygiene Data'!I154))="","",OFFSET('Hygiene Data'!$I$12,0,10*ROW('Hygiene Data'!I154)))</f>
        <v/>
      </c>
      <c r="EF160" s="277"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3"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7"/>
      <c r="BS161" s="277" t="str">
        <f ca="true">+IF(OFFSET('Water Data'!$D$27,0,10*ROW('Water Data'!D155))="","",OFFSET('Water Data'!$D$27,0,10*ROW('Water Data'!D155)))</f>
        <v/>
      </c>
      <c r="BT161" s="277" t="str">
        <f ca="true">+IF(OFFSET('Water Data'!$D$28,0,10*ROW('Water Data'!D155))="","",OFFSET('Water Data'!$D$28,0,10*ROW('Water Data'!D155)))</f>
        <v/>
      </c>
      <c r="BU161" s="277" t="str">
        <f ca="true">+IF(OFFSET('Water Data'!$D$29,0,10*ROW('Water Data'!D155))="","",OFFSET('Water Data'!$D$29,0,10*ROW('Water Data'!D155)))</f>
        <v/>
      </c>
      <c r="BV161" s="277" t="str">
        <f ca="true">+IF(OFFSET('Water Data'!$E$27,0,10*ROW('Water Data'!E155))="","",OFFSET('Water Data'!$E$27,0,10*ROW('Water Data'!E155)))</f>
        <v/>
      </c>
      <c r="BW161" s="277" t="str">
        <f ca="true">+IF(OFFSET('Water Data'!$E$28,0,10*ROW('Water Data'!E155))="","",OFFSET('Water Data'!$E$28,0,10*ROW('Water Data'!E155)))</f>
        <v/>
      </c>
      <c r="BX161" s="277" t="str">
        <f ca="true">+IF(OFFSET('Water Data'!$E$29,0,10*ROW('Water Data'!E155))="","",OFFSET('Water Data'!$E$29,0,10*ROW('Water Data'!E155)))</f>
        <v/>
      </c>
      <c r="BY161" s="277" t="str">
        <f ca="true">+IF(OFFSET('Water Data'!$F$27,0,10*ROW('Water Data'!F155))="","",OFFSET('Water Data'!$F$27,0,10*ROW('Water Data'!F155)))</f>
        <v/>
      </c>
      <c r="BZ161" s="277" t="str">
        <f ca="true">+IF(OFFSET('Water Data'!$F$28,0,10*ROW('Water Data'!F155))="","",OFFSET('Water Data'!$F$28,0,10*ROW('Water Data'!F155)))</f>
        <v/>
      </c>
      <c r="CA161" s="277" t="str">
        <f ca="true">+IF(OFFSET('Water Data'!$F$29,0,10*ROW('Water Data'!F155))="","",OFFSET('Water Data'!$F$29,0,10*ROW('Water Data'!F155)))</f>
        <v/>
      </c>
      <c r="CB161" s="277" t="str">
        <f ca="true">+IF(OFFSET('Water Data'!$G$27,0,10*ROW('Water Data'!G155))="","",OFFSET('Water Data'!$G$27,0,10*ROW('Water Data'!G155)))</f>
        <v/>
      </c>
      <c r="CC161" s="277" t="str">
        <f ca="true">+IF(OFFSET('Water Data'!$G$28,0,10*ROW('Water Data'!G155))="","",OFFSET('Water Data'!$G$28,0,10*ROW('Water Data'!G155)))</f>
        <v/>
      </c>
      <c r="CD161" s="277" t="str">
        <f ca="true">+IF(OFFSET('Water Data'!$G$29,0,10*ROW('Water Data'!G155))="","",OFFSET('Water Data'!$G$29,0,10*ROW('Water Data'!G155)))</f>
        <v/>
      </c>
      <c r="CE161" s="277" t="str">
        <f ca="true">+IF(OFFSET('Water Data'!$H$27,0,10*ROW('Water Data'!H155))="","",OFFSET('Water Data'!$H$27,0,10*ROW('Water Data'!H155)))</f>
        <v/>
      </c>
      <c r="CF161" s="277" t="str">
        <f ca="true">+IF(OFFSET('Water Data'!$H$28,0,10*ROW('Water Data'!H155))="","",OFFSET('Water Data'!$H$28,0,10*ROW('Water Data'!H155)))</f>
        <v/>
      </c>
      <c r="CG161" s="277" t="str">
        <f ca="true">+IF(OFFSET('Water Data'!$H$29,0,10*ROW('Water Data'!H155))="","",OFFSET('Water Data'!$H$29,0,10*ROW('Water Data'!H155)))</f>
        <v/>
      </c>
      <c r="CH161" s="277" t="str">
        <f ca="true">+IF(OFFSET('Water Data'!$I$27,0,10*ROW('Water Data'!I155))="","",OFFSET('Water Data'!$I$27,0,10*ROW('Water Data'!I155)))</f>
        <v/>
      </c>
      <c r="CI161" s="277" t="str">
        <f ca="true">+IF(OFFSET('Water Data'!$I$28,0,10*ROW('Water Data'!I155))="","",OFFSET('Water Data'!$I$28,0,10*ROW('Water Data'!I155)))</f>
        <v/>
      </c>
      <c r="CJ161" s="277" t="str">
        <f ca="true">+IF(OFFSET('Water Data'!$I$29,0,10*ROW('Water Data'!I155))="","",OFFSET('Water Data'!$I$29,0,10*ROW('Water Data'!I155)))</f>
        <v/>
      </c>
      <c r="CK161" s="277" t="str">
        <f ca="true">+IF(OFFSET('Sanitation Data'!$D$28,0,10*ROW('Sanitation Data'!D155))="","",OFFSET('Sanitation Data'!$D$28,0,10*ROW('Sanitation Data'!D155)))</f>
        <v/>
      </c>
      <c r="CL161" s="277" t="str">
        <f ca="true">+IF(OFFSET('Sanitation Data'!$D$29,0,10*ROW('Sanitation Data'!D155))="","",OFFSET('Sanitation Data'!$D$29,0,10*ROW('Sanitation Data'!D155)))</f>
        <v/>
      </c>
      <c r="CM161" s="277" t="str">
        <f ca="true">+IF(OFFSET('Sanitation Data'!$D$30,0,10*ROW('Sanitation Data'!D155))="","",OFFSET('Sanitation Data'!$D$30,0,10*ROW('Sanitation Data'!D155)))</f>
        <v/>
      </c>
      <c r="CN161" s="277" t="str">
        <f ca="true">+IF(OFFSET('Sanitation Data'!$D$31,0,10*ROW('Sanitation Data'!D155))="","",OFFSET('Sanitation Data'!$D$31,0,10*ROW('Sanitation Data'!D155)))</f>
        <v/>
      </c>
      <c r="CO161" s="277" t="str">
        <f ca="true">+IF(OFFSET('Sanitation Data'!$D$32,0,10*ROW('Sanitation Data'!D155))="","",OFFSET('Sanitation Data'!$D$32,0,10*ROW('Sanitation Data'!D155)))</f>
        <v/>
      </c>
      <c r="CP161" s="277" t="str">
        <f ca="true">+IF(OFFSET('Sanitation Data'!$E$28,0,10*ROW('Sanitation Data'!E155))="","",OFFSET('Sanitation Data'!$E$28,0,10*ROW('Sanitation Data'!E155)))</f>
        <v/>
      </c>
      <c r="CQ161" s="277" t="str">
        <f ca="true">+IF(OFFSET('Sanitation Data'!$E$29,0,10*ROW('Sanitation Data'!E155))="","",OFFSET('Sanitation Data'!$E$29,0,10*ROW('Sanitation Data'!E155)))</f>
        <v/>
      </c>
      <c r="CR161" s="277" t="str">
        <f ca="true">+IF(OFFSET('Sanitation Data'!$E$30,0,10*ROW('Sanitation Data'!E155))="","",OFFSET('Sanitation Data'!$E$30,0,10*ROW('Sanitation Data'!E155)))</f>
        <v/>
      </c>
      <c r="CS161" s="277" t="str">
        <f ca="true">+IF(OFFSET('Sanitation Data'!$E$31,0,10*ROW('Sanitation Data'!E155))="","",OFFSET('Sanitation Data'!$E$31,0,10*ROW('Sanitation Data'!E155)))</f>
        <v/>
      </c>
      <c r="CT161" s="277" t="str">
        <f ca="true">+IF(OFFSET('Sanitation Data'!$E$32,0,10*ROW('Sanitation Data'!E155))="","",OFFSET('Sanitation Data'!$E$32,0,10*ROW('Sanitation Data'!E155)))</f>
        <v/>
      </c>
      <c r="CU161" s="277" t="str">
        <f ca="true">+IF(OFFSET('Sanitation Data'!$F$28,0,10*ROW('Sanitation Data'!F155))="","",OFFSET('Sanitation Data'!$F$28,0,10*ROW('Sanitation Data'!F155)))</f>
        <v/>
      </c>
      <c r="CV161" s="277" t="str">
        <f ca="true">+IF(OFFSET('Sanitation Data'!$F$29,0,10*ROW('Sanitation Data'!F155))="","",OFFSET('Sanitation Data'!$F$29,0,10*ROW('Sanitation Data'!F155)))</f>
        <v/>
      </c>
      <c r="CW161" s="277" t="str">
        <f ca="true">+IF(OFFSET('Sanitation Data'!$F$30,0,10*ROW('Sanitation Data'!F155))="","",OFFSET('Sanitation Data'!$F$30,0,10*ROW('Sanitation Data'!F155)))</f>
        <v/>
      </c>
      <c r="CX161" s="277" t="str">
        <f ca="true">+IF(OFFSET('Sanitation Data'!$F$31,0,10*ROW('Sanitation Data'!F155))="","",OFFSET('Sanitation Data'!$F$31,0,10*ROW('Sanitation Data'!F155)))</f>
        <v/>
      </c>
      <c r="CY161" s="277" t="str">
        <f ca="true">+IF(OFFSET('Sanitation Data'!$F$32,0,10*ROW('Sanitation Data'!F155))="","",OFFSET('Sanitation Data'!$F$32,0,10*ROW('Sanitation Data'!F155)))</f>
        <v/>
      </c>
      <c r="CZ161" s="277" t="str">
        <f ca="true">+IF(OFFSET('Sanitation Data'!$G$28,0,10*ROW('Sanitation Data'!G155))="","",OFFSET('Sanitation Data'!$G$28,0,10*ROW('Sanitation Data'!G155)))</f>
        <v/>
      </c>
      <c r="DA161" s="277" t="str">
        <f ca="true">+IF(OFFSET('Sanitation Data'!$G$29,0,10*ROW('Sanitation Data'!G155))="","",OFFSET('Sanitation Data'!$G$29,0,10*ROW('Sanitation Data'!G155)))</f>
        <v/>
      </c>
      <c r="DB161" s="277" t="str">
        <f ca="true">+IF(OFFSET('Sanitation Data'!$G$30,0,10*ROW('Sanitation Data'!G155))="","",OFFSET('Sanitation Data'!$G$30,0,10*ROW('Sanitation Data'!G155)))</f>
        <v/>
      </c>
      <c r="DC161" s="277" t="str">
        <f ca="true">+IF(OFFSET('Sanitation Data'!$G$31,0,10*ROW('Sanitation Data'!G155))="","",OFFSET('Sanitation Data'!$G$31,0,10*ROW('Sanitation Data'!G155)))</f>
        <v/>
      </c>
      <c r="DD161" s="277" t="str">
        <f ca="true">+IF(OFFSET('Sanitation Data'!$G$32,0,10*ROW('Sanitation Data'!G155))="","",OFFSET('Sanitation Data'!$G$32,0,10*ROW('Sanitation Data'!G155)))</f>
        <v/>
      </c>
      <c r="DE161" s="277" t="str">
        <f ca="true">+IF(OFFSET('Sanitation Data'!$H$28,0,10*ROW('Sanitation Data'!H155))="","",OFFSET('Sanitation Data'!$H$28,0,10*ROW('Sanitation Data'!H155)))</f>
        <v/>
      </c>
      <c r="DF161" s="277" t="str">
        <f ca="true">+IF(OFFSET('Sanitation Data'!$H$29,0,10*ROW('Sanitation Data'!H155))="","",OFFSET('Sanitation Data'!$H$29,0,10*ROW('Sanitation Data'!H155)))</f>
        <v/>
      </c>
      <c r="DG161" s="277" t="str">
        <f ca="true">+IF(OFFSET('Sanitation Data'!$H$30,0,10*ROW('Sanitation Data'!H155))="","",OFFSET('Sanitation Data'!$H$30,0,10*ROW('Sanitation Data'!H155)))</f>
        <v/>
      </c>
      <c r="DH161" s="277" t="str">
        <f ca="true">+IF(OFFSET('Sanitation Data'!$H$31,0,10*ROW('Sanitation Data'!H155))="","",OFFSET('Sanitation Data'!$H$31,0,10*ROW('Sanitation Data'!H155)))</f>
        <v/>
      </c>
      <c r="DI161" s="277" t="str">
        <f ca="true">+IF(OFFSET('Sanitation Data'!$H$32,0,10*ROW('Sanitation Data'!H155))="","",OFFSET('Sanitation Data'!$H$32,0,10*ROW('Sanitation Data'!H155)))</f>
        <v/>
      </c>
      <c r="DJ161" s="277" t="str">
        <f ca="true">+IF(OFFSET('Sanitation Data'!$I$28,0,10*ROW('Sanitation Data'!I155))="","",OFFSET('Sanitation Data'!$I$28,0,10*ROW('Sanitation Data'!I155)))</f>
        <v/>
      </c>
      <c r="DK161" s="277" t="str">
        <f ca="true">+IF(OFFSET('Sanitation Data'!$I$29,0,10*ROW('Sanitation Data'!I155))="","",OFFSET('Sanitation Data'!$I$29,0,10*ROW('Sanitation Data'!I155)))</f>
        <v/>
      </c>
      <c r="DL161" s="277" t="str">
        <f ca="true">+IF(OFFSET('Sanitation Data'!$I$30,0,10*ROW('Sanitation Data'!I155))="","",OFFSET('Sanitation Data'!$I$30,0,10*ROW('Sanitation Data'!I155)))</f>
        <v/>
      </c>
      <c r="DM161" s="277" t="str">
        <f ca="true">+IF(OFFSET('Sanitation Data'!$I$31,0,10*ROW('Sanitation Data'!I155))="","",OFFSET('Sanitation Data'!$I$31,0,10*ROW('Sanitation Data'!I155)))</f>
        <v/>
      </c>
      <c r="DN161" s="277" t="str">
        <f ca="true">+IF(OFFSET('Sanitation Data'!$I$32,0,10*ROW('Sanitation Data'!I155))="","",OFFSET('Sanitation Data'!$I$32,0,10*ROW('Sanitation Data'!I155)))</f>
        <v/>
      </c>
      <c r="DO161" s="277" t="str">
        <f ca="true">+IF(OFFSET('Hygiene Data'!$D$11,0,10*ROW('Hygiene Data'!D155))="","",OFFSET('Hygiene Data'!$D$11,0,10*ROW('Hygiene Data'!D155)))</f>
        <v/>
      </c>
      <c r="DP161" s="277" t="str">
        <f ca="true">+IF(OFFSET('Hygiene Data'!$D$12,0,10*ROW('Hygiene Data'!D155))="","",OFFSET('Hygiene Data'!$D$12,0,10*ROW('Hygiene Data'!D155)))</f>
        <v/>
      </c>
      <c r="DQ161" s="277" t="str">
        <f ca="true">+IF(OFFSET('Hygiene Data'!$D$13,0,10*ROW('Hygiene Data'!D155))="","",OFFSET('Hygiene Data'!$D$13,0,10*ROW('Hygiene Data'!D155)))</f>
        <v/>
      </c>
      <c r="DR161" s="277" t="str">
        <f ca="true">+IF(OFFSET('Hygiene Data'!$E$11,0,10*ROW('Hygiene Data'!E155))="","",OFFSET('Hygiene Data'!$E$11,0,10*ROW('Hygiene Data'!E155)))</f>
        <v/>
      </c>
      <c r="DS161" s="277" t="str">
        <f ca="true">+IF(OFFSET('Hygiene Data'!$E$12,0,10*ROW('Hygiene Data'!E155))="","",OFFSET('Hygiene Data'!$E$12,0,10*ROW('Hygiene Data'!E155)))</f>
        <v/>
      </c>
      <c r="DT161" s="277" t="str">
        <f ca="true">+IF(OFFSET('Hygiene Data'!$E$13,0,10*ROW('Hygiene Data'!E155))="","",OFFSET('Hygiene Data'!$E$13,0,10*ROW('Hygiene Data'!E155)))</f>
        <v/>
      </c>
      <c r="DU161" s="277" t="str">
        <f ca="true">+IF(OFFSET('Hygiene Data'!$F$11,0,10*ROW('Hygiene Data'!F155))="","",OFFSET('Hygiene Data'!$F$11,0,10*ROW('Hygiene Data'!F155)))</f>
        <v/>
      </c>
      <c r="DV161" s="277" t="str">
        <f ca="true">+IF(OFFSET('Hygiene Data'!$F$12,0,10*ROW('Hygiene Data'!F155))="","",OFFSET('Hygiene Data'!$F$12,0,10*ROW('Hygiene Data'!F155)))</f>
        <v/>
      </c>
      <c r="DW161" s="277" t="str">
        <f ca="true">+IF(OFFSET('Hygiene Data'!$F$13,0,10*ROW('Hygiene Data'!F155))="","",OFFSET('Hygiene Data'!$F$13,0,10*ROW('Hygiene Data'!F155)))</f>
        <v/>
      </c>
      <c r="DX161" s="277" t="str">
        <f ca="true">+IF(OFFSET('Hygiene Data'!$G$11,0,10*ROW('Hygiene Data'!G155))="","",OFFSET('Hygiene Data'!$G$11,0,10*ROW('Hygiene Data'!G155)))</f>
        <v/>
      </c>
      <c r="DY161" s="277" t="str">
        <f ca="true">+IF(OFFSET('Hygiene Data'!$G$12,0,10*ROW('Hygiene Data'!G155))="","",OFFSET('Hygiene Data'!$G$12,0,10*ROW('Hygiene Data'!G155)))</f>
        <v/>
      </c>
      <c r="DZ161" s="277" t="str">
        <f ca="true">+IF(OFFSET('Hygiene Data'!$G$13,0,10*ROW('Hygiene Data'!G155))="","",OFFSET('Hygiene Data'!$G$13,0,10*ROW('Hygiene Data'!G155)))</f>
        <v/>
      </c>
      <c r="EA161" s="277" t="str">
        <f ca="true">+IF(OFFSET('Hygiene Data'!$H$11,0,10*ROW('Hygiene Data'!H155))="","",OFFSET('Hygiene Data'!$H$11,0,10*ROW('Hygiene Data'!H155)))</f>
        <v/>
      </c>
      <c r="EB161" s="277" t="str">
        <f ca="true">+IF(OFFSET('Hygiene Data'!$H$12,0,10*ROW('Hygiene Data'!H155))="","",OFFSET('Hygiene Data'!$H$12,0,10*ROW('Hygiene Data'!H155)))</f>
        <v/>
      </c>
      <c r="EC161" s="277" t="str">
        <f ca="true">+IF(OFFSET('Hygiene Data'!$H$13,0,10*ROW('Hygiene Data'!H155))="","",OFFSET('Hygiene Data'!$H$13,0,10*ROW('Hygiene Data'!H155)))</f>
        <v/>
      </c>
      <c r="ED161" s="277" t="str">
        <f ca="true">+IF(OFFSET('Hygiene Data'!$I$11,0,10*ROW('Hygiene Data'!I155))="","",OFFSET('Hygiene Data'!$I$11,0,10*ROW('Hygiene Data'!I155)))</f>
        <v/>
      </c>
      <c r="EE161" s="277" t="str">
        <f ca="true">+IF(OFFSET('Hygiene Data'!$I$12,0,10*ROW('Hygiene Data'!I155))="","",OFFSET('Hygiene Data'!$I$12,0,10*ROW('Hygiene Data'!I155)))</f>
        <v/>
      </c>
      <c r="EF161" s="277"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3"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7"/>
      <c r="BS162" s="277" t="str">
        <f ca="true">+IF(OFFSET('Water Data'!$D$27,0,10*ROW('Water Data'!D156))="","",OFFSET('Water Data'!$D$27,0,10*ROW('Water Data'!D156)))</f>
        <v/>
      </c>
      <c r="BT162" s="277" t="str">
        <f ca="true">+IF(OFFSET('Water Data'!$D$28,0,10*ROW('Water Data'!D156))="","",OFFSET('Water Data'!$D$28,0,10*ROW('Water Data'!D156)))</f>
        <v/>
      </c>
      <c r="BU162" s="277" t="str">
        <f ca="true">+IF(OFFSET('Water Data'!$D$29,0,10*ROW('Water Data'!D156))="","",OFFSET('Water Data'!$D$29,0,10*ROW('Water Data'!D156)))</f>
        <v/>
      </c>
      <c r="BV162" s="277" t="str">
        <f ca="true">+IF(OFFSET('Water Data'!$E$27,0,10*ROW('Water Data'!E156))="","",OFFSET('Water Data'!$E$27,0,10*ROW('Water Data'!E156)))</f>
        <v/>
      </c>
      <c r="BW162" s="277" t="str">
        <f ca="true">+IF(OFFSET('Water Data'!$E$28,0,10*ROW('Water Data'!E156))="","",OFFSET('Water Data'!$E$28,0,10*ROW('Water Data'!E156)))</f>
        <v/>
      </c>
      <c r="BX162" s="277" t="str">
        <f ca="true">+IF(OFFSET('Water Data'!$E$29,0,10*ROW('Water Data'!E156))="","",OFFSET('Water Data'!$E$29,0,10*ROW('Water Data'!E156)))</f>
        <v/>
      </c>
      <c r="BY162" s="277" t="str">
        <f ca="true">+IF(OFFSET('Water Data'!$F$27,0,10*ROW('Water Data'!F156))="","",OFFSET('Water Data'!$F$27,0,10*ROW('Water Data'!F156)))</f>
        <v/>
      </c>
      <c r="BZ162" s="277" t="str">
        <f ca="true">+IF(OFFSET('Water Data'!$F$28,0,10*ROW('Water Data'!F156))="","",OFFSET('Water Data'!$F$28,0,10*ROW('Water Data'!F156)))</f>
        <v/>
      </c>
      <c r="CA162" s="277" t="str">
        <f ca="true">+IF(OFFSET('Water Data'!$F$29,0,10*ROW('Water Data'!F156))="","",OFFSET('Water Data'!$F$29,0,10*ROW('Water Data'!F156)))</f>
        <v/>
      </c>
      <c r="CB162" s="277" t="str">
        <f ca="true">+IF(OFFSET('Water Data'!$G$27,0,10*ROW('Water Data'!G156))="","",OFFSET('Water Data'!$G$27,0,10*ROW('Water Data'!G156)))</f>
        <v/>
      </c>
      <c r="CC162" s="277" t="str">
        <f ca="true">+IF(OFFSET('Water Data'!$G$28,0,10*ROW('Water Data'!G156))="","",OFFSET('Water Data'!$G$28,0,10*ROW('Water Data'!G156)))</f>
        <v/>
      </c>
      <c r="CD162" s="277" t="str">
        <f ca="true">+IF(OFFSET('Water Data'!$G$29,0,10*ROW('Water Data'!G156))="","",OFFSET('Water Data'!$G$29,0,10*ROW('Water Data'!G156)))</f>
        <v/>
      </c>
      <c r="CE162" s="277" t="str">
        <f ca="true">+IF(OFFSET('Water Data'!$H$27,0,10*ROW('Water Data'!H156))="","",OFFSET('Water Data'!$H$27,0,10*ROW('Water Data'!H156)))</f>
        <v/>
      </c>
      <c r="CF162" s="277" t="str">
        <f ca="true">+IF(OFFSET('Water Data'!$H$28,0,10*ROW('Water Data'!H156))="","",OFFSET('Water Data'!$H$28,0,10*ROW('Water Data'!H156)))</f>
        <v/>
      </c>
      <c r="CG162" s="277" t="str">
        <f ca="true">+IF(OFFSET('Water Data'!$H$29,0,10*ROW('Water Data'!H156))="","",OFFSET('Water Data'!$H$29,0,10*ROW('Water Data'!H156)))</f>
        <v/>
      </c>
      <c r="CH162" s="277" t="str">
        <f ca="true">+IF(OFFSET('Water Data'!$I$27,0,10*ROW('Water Data'!I156))="","",OFFSET('Water Data'!$I$27,0,10*ROW('Water Data'!I156)))</f>
        <v/>
      </c>
      <c r="CI162" s="277" t="str">
        <f ca="true">+IF(OFFSET('Water Data'!$I$28,0,10*ROW('Water Data'!I156))="","",OFFSET('Water Data'!$I$28,0,10*ROW('Water Data'!I156)))</f>
        <v/>
      </c>
      <c r="CJ162" s="277" t="str">
        <f ca="true">+IF(OFFSET('Water Data'!$I$29,0,10*ROW('Water Data'!I156))="","",OFFSET('Water Data'!$I$29,0,10*ROW('Water Data'!I156)))</f>
        <v/>
      </c>
      <c r="CK162" s="277" t="str">
        <f ca="true">+IF(OFFSET('Sanitation Data'!$D$28,0,10*ROW('Sanitation Data'!D156))="","",OFFSET('Sanitation Data'!$D$28,0,10*ROW('Sanitation Data'!D156)))</f>
        <v/>
      </c>
      <c r="CL162" s="277" t="str">
        <f ca="true">+IF(OFFSET('Sanitation Data'!$D$29,0,10*ROW('Sanitation Data'!D156))="","",OFFSET('Sanitation Data'!$D$29,0,10*ROW('Sanitation Data'!D156)))</f>
        <v/>
      </c>
      <c r="CM162" s="277" t="str">
        <f ca="true">+IF(OFFSET('Sanitation Data'!$D$30,0,10*ROW('Sanitation Data'!D156))="","",OFFSET('Sanitation Data'!$D$30,0,10*ROW('Sanitation Data'!D156)))</f>
        <v/>
      </c>
      <c r="CN162" s="277" t="str">
        <f ca="true">+IF(OFFSET('Sanitation Data'!$D$31,0,10*ROW('Sanitation Data'!D156))="","",OFFSET('Sanitation Data'!$D$31,0,10*ROW('Sanitation Data'!D156)))</f>
        <v/>
      </c>
      <c r="CO162" s="277" t="str">
        <f ca="true">+IF(OFFSET('Sanitation Data'!$D$32,0,10*ROW('Sanitation Data'!D156))="","",OFFSET('Sanitation Data'!$D$32,0,10*ROW('Sanitation Data'!D156)))</f>
        <v/>
      </c>
      <c r="CP162" s="277" t="str">
        <f ca="true">+IF(OFFSET('Sanitation Data'!$E$28,0,10*ROW('Sanitation Data'!E156))="","",OFFSET('Sanitation Data'!$E$28,0,10*ROW('Sanitation Data'!E156)))</f>
        <v/>
      </c>
      <c r="CQ162" s="277" t="str">
        <f ca="true">+IF(OFFSET('Sanitation Data'!$E$29,0,10*ROW('Sanitation Data'!E156))="","",OFFSET('Sanitation Data'!$E$29,0,10*ROW('Sanitation Data'!E156)))</f>
        <v/>
      </c>
      <c r="CR162" s="277" t="str">
        <f ca="true">+IF(OFFSET('Sanitation Data'!$E$30,0,10*ROW('Sanitation Data'!E156))="","",OFFSET('Sanitation Data'!$E$30,0,10*ROW('Sanitation Data'!E156)))</f>
        <v/>
      </c>
      <c r="CS162" s="277" t="str">
        <f ca="true">+IF(OFFSET('Sanitation Data'!$E$31,0,10*ROW('Sanitation Data'!E156))="","",OFFSET('Sanitation Data'!$E$31,0,10*ROW('Sanitation Data'!E156)))</f>
        <v/>
      </c>
      <c r="CT162" s="277" t="str">
        <f ca="true">+IF(OFFSET('Sanitation Data'!$E$32,0,10*ROW('Sanitation Data'!E156))="","",OFFSET('Sanitation Data'!$E$32,0,10*ROW('Sanitation Data'!E156)))</f>
        <v/>
      </c>
      <c r="CU162" s="277" t="str">
        <f ca="true">+IF(OFFSET('Sanitation Data'!$F$28,0,10*ROW('Sanitation Data'!F156))="","",OFFSET('Sanitation Data'!$F$28,0,10*ROW('Sanitation Data'!F156)))</f>
        <v/>
      </c>
      <c r="CV162" s="277" t="str">
        <f ca="true">+IF(OFFSET('Sanitation Data'!$F$29,0,10*ROW('Sanitation Data'!F156))="","",OFFSET('Sanitation Data'!$F$29,0,10*ROW('Sanitation Data'!F156)))</f>
        <v/>
      </c>
      <c r="CW162" s="277" t="str">
        <f ca="true">+IF(OFFSET('Sanitation Data'!$F$30,0,10*ROW('Sanitation Data'!F156))="","",OFFSET('Sanitation Data'!$F$30,0,10*ROW('Sanitation Data'!F156)))</f>
        <v/>
      </c>
      <c r="CX162" s="277" t="str">
        <f ca="true">+IF(OFFSET('Sanitation Data'!$F$31,0,10*ROW('Sanitation Data'!F156))="","",OFFSET('Sanitation Data'!$F$31,0,10*ROW('Sanitation Data'!F156)))</f>
        <v/>
      </c>
      <c r="CY162" s="277" t="str">
        <f ca="true">+IF(OFFSET('Sanitation Data'!$F$32,0,10*ROW('Sanitation Data'!F156))="","",OFFSET('Sanitation Data'!$F$32,0,10*ROW('Sanitation Data'!F156)))</f>
        <v/>
      </c>
      <c r="CZ162" s="277" t="str">
        <f ca="true">+IF(OFFSET('Sanitation Data'!$G$28,0,10*ROW('Sanitation Data'!G156))="","",OFFSET('Sanitation Data'!$G$28,0,10*ROW('Sanitation Data'!G156)))</f>
        <v/>
      </c>
      <c r="DA162" s="277" t="str">
        <f ca="true">+IF(OFFSET('Sanitation Data'!$G$29,0,10*ROW('Sanitation Data'!G156))="","",OFFSET('Sanitation Data'!$G$29,0,10*ROW('Sanitation Data'!G156)))</f>
        <v/>
      </c>
      <c r="DB162" s="277" t="str">
        <f ca="true">+IF(OFFSET('Sanitation Data'!$G$30,0,10*ROW('Sanitation Data'!G156))="","",OFFSET('Sanitation Data'!$G$30,0,10*ROW('Sanitation Data'!G156)))</f>
        <v/>
      </c>
      <c r="DC162" s="277" t="str">
        <f ca="true">+IF(OFFSET('Sanitation Data'!$G$31,0,10*ROW('Sanitation Data'!G156))="","",OFFSET('Sanitation Data'!$G$31,0,10*ROW('Sanitation Data'!G156)))</f>
        <v/>
      </c>
      <c r="DD162" s="277" t="str">
        <f ca="true">+IF(OFFSET('Sanitation Data'!$G$32,0,10*ROW('Sanitation Data'!G156))="","",OFFSET('Sanitation Data'!$G$32,0,10*ROW('Sanitation Data'!G156)))</f>
        <v/>
      </c>
      <c r="DE162" s="277" t="str">
        <f ca="true">+IF(OFFSET('Sanitation Data'!$H$28,0,10*ROW('Sanitation Data'!H156))="","",OFFSET('Sanitation Data'!$H$28,0,10*ROW('Sanitation Data'!H156)))</f>
        <v/>
      </c>
      <c r="DF162" s="277" t="str">
        <f ca="true">+IF(OFFSET('Sanitation Data'!$H$29,0,10*ROW('Sanitation Data'!H156))="","",OFFSET('Sanitation Data'!$H$29,0,10*ROW('Sanitation Data'!H156)))</f>
        <v/>
      </c>
      <c r="DG162" s="277" t="str">
        <f ca="true">+IF(OFFSET('Sanitation Data'!$H$30,0,10*ROW('Sanitation Data'!H156))="","",OFFSET('Sanitation Data'!$H$30,0,10*ROW('Sanitation Data'!H156)))</f>
        <v/>
      </c>
      <c r="DH162" s="277" t="str">
        <f ca="true">+IF(OFFSET('Sanitation Data'!$H$31,0,10*ROW('Sanitation Data'!H156))="","",OFFSET('Sanitation Data'!$H$31,0,10*ROW('Sanitation Data'!H156)))</f>
        <v/>
      </c>
      <c r="DI162" s="277" t="str">
        <f ca="true">+IF(OFFSET('Sanitation Data'!$H$32,0,10*ROW('Sanitation Data'!H156))="","",OFFSET('Sanitation Data'!$H$32,0,10*ROW('Sanitation Data'!H156)))</f>
        <v/>
      </c>
      <c r="DJ162" s="277" t="str">
        <f ca="true">+IF(OFFSET('Sanitation Data'!$I$28,0,10*ROW('Sanitation Data'!I156))="","",OFFSET('Sanitation Data'!$I$28,0,10*ROW('Sanitation Data'!I156)))</f>
        <v/>
      </c>
      <c r="DK162" s="277" t="str">
        <f ca="true">+IF(OFFSET('Sanitation Data'!$I$29,0,10*ROW('Sanitation Data'!I156))="","",OFFSET('Sanitation Data'!$I$29,0,10*ROW('Sanitation Data'!I156)))</f>
        <v/>
      </c>
      <c r="DL162" s="277" t="str">
        <f ca="true">+IF(OFFSET('Sanitation Data'!$I$30,0,10*ROW('Sanitation Data'!I156))="","",OFFSET('Sanitation Data'!$I$30,0,10*ROW('Sanitation Data'!I156)))</f>
        <v/>
      </c>
      <c r="DM162" s="277" t="str">
        <f ca="true">+IF(OFFSET('Sanitation Data'!$I$31,0,10*ROW('Sanitation Data'!I156))="","",OFFSET('Sanitation Data'!$I$31,0,10*ROW('Sanitation Data'!I156)))</f>
        <v/>
      </c>
      <c r="DN162" s="277" t="str">
        <f ca="true">+IF(OFFSET('Sanitation Data'!$I$32,0,10*ROW('Sanitation Data'!I156))="","",OFFSET('Sanitation Data'!$I$32,0,10*ROW('Sanitation Data'!I156)))</f>
        <v/>
      </c>
      <c r="DO162" s="277" t="str">
        <f ca="true">+IF(OFFSET('Hygiene Data'!$D$11,0,10*ROW('Hygiene Data'!D156))="","",OFFSET('Hygiene Data'!$D$11,0,10*ROW('Hygiene Data'!D156)))</f>
        <v/>
      </c>
      <c r="DP162" s="277" t="str">
        <f ca="true">+IF(OFFSET('Hygiene Data'!$D$12,0,10*ROW('Hygiene Data'!D156))="","",OFFSET('Hygiene Data'!$D$12,0,10*ROW('Hygiene Data'!D156)))</f>
        <v/>
      </c>
      <c r="DQ162" s="277" t="str">
        <f ca="true">+IF(OFFSET('Hygiene Data'!$D$13,0,10*ROW('Hygiene Data'!D156))="","",OFFSET('Hygiene Data'!$D$13,0,10*ROW('Hygiene Data'!D156)))</f>
        <v/>
      </c>
      <c r="DR162" s="277" t="str">
        <f ca="true">+IF(OFFSET('Hygiene Data'!$E$11,0,10*ROW('Hygiene Data'!E156))="","",OFFSET('Hygiene Data'!$E$11,0,10*ROW('Hygiene Data'!E156)))</f>
        <v/>
      </c>
      <c r="DS162" s="277" t="str">
        <f ca="true">+IF(OFFSET('Hygiene Data'!$E$12,0,10*ROW('Hygiene Data'!E156))="","",OFFSET('Hygiene Data'!$E$12,0,10*ROW('Hygiene Data'!E156)))</f>
        <v/>
      </c>
      <c r="DT162" s="277" t="str">
        <f ca="true">+IF(OFFSET('Hygiene Data'!$E$13,0,10*ROW('Hygiene Data'!E156))="","",OFFSET('Hygiene Data'!$E$13,0,10*ROW('Hygiene Data'!E156)))</f>
        <v/>
      </c>
      <c r="DU162" s="277" t="str">
        <f ca="true">+IF(OFFSET('Hygiene Data'!$F$11,0,10*ROW('Hygiene Data'!F156))="","",OFFSET('Hygiene Data'!$F$11,0,10*ROW('Hygiene Data'!F156)))</f>
        <v/>
      </c>
      <c r="DV162" s="277" t="str">
        <f ca="true">+IF(OFFSET('Hygiene Data'!$F$12,0,10*ROW('Hygiene Data'!F156))="","",OFFSET('Hygiene Data'!$F$12,0,10*ROW('Hygiene Data'!F156)))</f>
        <v/>
      </c>
      <c r="DW162" s="277" t="str">
        <f ca="true">+IF(OFFSET('Hygiene Data'!$F$13,0,10*ROW('Hygiene Data'!F156))="","",OFFSET('Hygiene Data'!$F$13,0,10*ROW('Hygiene Data'!F156)))</f>
        <v/>
      </c>
      <c r="DX162" s="277" t="str">
        <f ca="true">+IF(OFFSET('Hygiene Data'!$G$11,0,10*ROW('Hygiene Data'!G156))="","",OFFSET('Hygiene Data'!$G$11,0,10*ROW('Hygiene Data'!G156)))</f>
        <v/>
      </c>
      <c r="DY162" s="277" t="str">
        <f ca="true">+IF(OFFSET('Hygiene Data'!$G$12,0,10*ROW('Hygiene Data'!G156))="","",OFFSET('Hygiene Data'!$G$12,0,10*ROW('Hygiene Data'!G156)))</f>
        <v/>
      </c>
      <c r="DZ162" s="277" t="str">
        <f ca="true">+IF(OFFSET('Hygiene Data'!$G$13,0,10*ROW('Hygiene Data'!G156))="","",OFFSET('Hygiene Data'!$G$13,0,10*ROW('Hygiene Data'!G156)))</f>
        <v/>
      </c>
      <c r="EA162" s="277" t="str">
        <f ca="true">+IF(OFFSET('Hygiene Data'!$H$11,0,10*ROW('Hygiene Data'!H156))="","",OFFSET('Hygiene Data'!$H$11,0,10*ROW('Hygiene Data'!H156)))</f>
        <v/>
      </c>
      <c r="EB162" s="277" t="str">
        <f ca="true">+IF(OFFSET('Hygiene Data'!$H$12,0,10*ROW('Hygiene Data'!H156))="","",OFFSET('Hygiene Data'!$H$12,0,10*ROW('Hygiene Data'!H156)))</f>
        <v/>
      </c>
      <c r="EC162" s="277" t="str">
        <f ca="true">+IF(OFFSET('Hygiene Data'!$H$13,0,10*ROW('Hygiene Data'!H156))="","",OFFSET('Hygiene Data'!$H$13,0,10*ROW('Hygiene Data'!H156)))</f>
        <v/>
      </c>
      <c r="ED162" s="277" t="str">
        <f ca="true">+IF(OFFSET('Hygiene Data'!$I$11,0,10*ROW('Hygiene Data'!I156))="","",OFFSET('Hygiene Data'!$I$11,0,10*ROW('Hygiene Data'!I156)))</f>
        <v/>
      </c>
      <c r="EE162" s="277" t="str">
        <f ca="true">+IF(OFFSET('Hygiene Data'!$I$12,0,10*ROW('Hygiene Data'!I156))="","",OFFSET('Hygiene Data'!$I$12,0,10*ROW('Hygiene Data'!I156)))</f>
        <v/>
      </c>
      <c r="EF162" s="277"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3"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7"/>
      <c r="BS163" s="277" t="str">
        <f ca="true">+IF(OFFSET('Water Data'!$D$27,0,10*ROW('Water Data'!D157))="","",OFFSET('Water Data'!$D$27,0,10*ROW('Water Data'!D157)))</f>
        <v/>
      </c>
      <c r="BT163" s="277" t="str">
        <f ca="true">+IF(OFFSET('Water Data'!$D$28,0,10*ROW('Water Data'!D157))="","",OFFSET('Water Data'!$D$28,0,10*ROW('Water Data'!D157)))</f>
        <v/>
      </c>
      <c r="BU163" s="277" t="str">
        <f ca="true">+IF(OFFSET('Water Data'!$D$29,0,10*ROW('Water Data'!D157))="","",OFFSET('Water Data'!$D$29,0,10*ROW('Water Data'!D157)))</f>
        <v/>
      </c>
      <c r="BV163" s="277" t="str">
        <f ca="true">+IF(OFFSET('Water Data'!$E$27,0,10*ROW('Water Data'!E157))="","",OFFSET('Water Data'!$E$27,0,10*ROW('Water Data'!E157)))</f>
        <v/>
      </c>
      <c r="BW163" s="277" t="str">
        <f ca="true">+IF(OFFSET('Water Data'!$E$28,0,10*ROW('Water Data'!E157))="","",OFFSET('Water Data'!$E$28,0,10*ROW('Water Data'!E157)))</f>
        <v/>
      </c>
      <c r="BX163" s="277" t="str">
        <f ca="true">+IF(OFFSET('Water Data'!$E$29,0,10*ROW('Water Data'!E157))="","",OFFSET('Water Data'!$E$29,0,10*ROW('Water Data'!E157)))</f>
        <v/>
      </c>
      <c r="BY163" s="277" t="str">
        <f ca="true">+IF(OFFSET('Water Data'!$F$27,0,10*ROW('Water Data'!F157))="","",OFFSET('Water Data'!$F$27,0,10*ROW('Water Data'!F157)))</f>
        <v/>
      </c>
      <c r="BZ163" s="277" t="str">
        <f ca="true">+IF(OFFSET('Water Data'!$F$28,0,10*ROW('Water Data'!F157))="","",OFFSET('Water Data'!$F$28,0,10*ROW('Water Data'!F157)))</f>
        <v/>
      </c>
      <c r="CA163" s="277" t="str">
        <f ca="true">+IF(OFFSET('Water Data'!$F$29,0,10*ROW('Water Data'!F157))="","",OFFSET('Water Data'!$F$29,0,10*ROW('Water Data'!F157)))</f>
        <v/>
      </c>
      <c r="CB163" s="277" t="str">
        <f ca="true">+IF(OFFSET('Water Data'!$G$27,0,10*ROW('Water Data'!G157))="","",OFFSET('Water Data'!$G$27,0,10*ROW('Water Data'!G157)))</f>
        <v/>
      </c>
      <c r="CC163" s="277" t="str">
        <f ca="true">+IF(OFFSET('Water Data'!$G$28,0,10*ROW('Water Data'!G157))="","",OFFSET('Water Data'!$G$28,0,10*ROW('Water Data'!G157)))</f>
        <v/>
      </c>
      <c r="CD163" s="277" t="str">
        <f ca="true">+IF(OFFSET('Water Data'!$G$29,0,10*ROW('Water Data'!G157))="","",OFFSET('Water Data'!$G$29,0,10*ROW('Water Data'!G157)))</f>
        <v/>
      </c>
      <c r="CE163" s="277" t="str">
        <f ca="true">+IF(OFFSET('Water Data'!$H$27,0,10*ROW('Water Data'!H157))="","",OFFSET('Water Data'!$H$27,0,10*ROW('Water Data'!H157)))</f>
        <v/>
      </c>
      <c r="CF163" s="277" t="str">
        <f ca="true">+IF(OFFSET('Water Data'!$H$28,0,10*ROW('Water Data'!H157))="","",OFFSET('Water Data'!$H$28,0,10*ROW('Water Data'!H157)))</f>
        <v/>
      </c>
      <c r="CG163" s="277" t="str">
        <f ca="true">+IF(OFFSET('Water Data'!$H$29,0,10*ROW('Water Data'!H157))="","",OFFSET('Water Data'!$H$29,0,10*ROW('Water Data'!H157)))</f>
        <v/>
      </c>
      <c r="CH163" s="277" t="str">
        <f ca="true">+IF(OFFSET('Water Data'!$I$27,0,10*ROW('Water Data'!I157))="","",OFFSET('Water Data'!$I$27,0,10*ROW('Water Data'!I157)))</f>
        <v/>
      </c>
      <c r="CI163" s="277" t="str">
        <f ca="true">+IF(OFFSET('Water Data'!$I$28,0,10*ROW('Water Data'!I157))="","",OFFSET('Water Data'!$I$28,0,10*ROW('Water Data'!I157)))</f>
        <v/>
      </c>
      <c r="CJ163" s="277" t="str">
        <f ca="true">+IF(OFFSET('Water Data'!$I$29,0,10*ROW('Water Data'!I157))="","",OFFSET('Water Data'!$I$29,0,10*ROW('Water Data'!I157)))</f>
        <v/>
      </c>
      <c r="CK163" s="277" t="str">
        <f ca="true">+IF(OFFSET('Sanitation Data'!$D$28,0,10*ROW('Sanitation Data'!D157))="","",OFFSET('Sanitation Data'!$D$28,0,10*ROW('Sanitation Data'!D157)))</f>
        <v/>
      </c>
      <c r="CL163" s="277" t="str">
        <f ca="true">+IF(OFFSET('Sanitation Data'!$D$29,0,10*ROW('Sanitation Data'!D157))="","",OFFSET('Sanitation Data'!$D$29,0,10*ROW('Sanitation Data'!D157)))</f>
        <v/>
      </c>
      <c r="CM163" s="277" t="str">
        <f ca="true">+IF(OFFSET('Sanitation Data'!$D$30,0,10*ROW('Sanitation Data'!D157))="","",OFFSET('Sanitation Data'!$D$30,0,10*ROW('Sanitation Data'!D157)))</f>
        <v/>
      </c>
      <c r="CN163" s="277" t="str">
        <f ca="true">+IF(OFFSET('Sanitation Data'!$D$31,0,10*ROW('Sanitation Data'!D157))="","",OFFSET('Sanitation Data'!$D$31,0,10*ROW('Sanitation Data'!D157)))</f>
        <v/>
      </c>
      <c r="CO163" s="277" t="str">
        <f ca="true">+IF(OFFSET('Sanitation Data'!$D$32,0,10*ROW('Sanitation Data'!D157))="","",OFFSET('Sanitation Data'!$D$32,0,10*ROW('Sanitation Data'!D157)))</f>
        <v/>
      </c>
      <c r="CP163" s="277" t="str">
        <f ca="true">+IF(OFFSET('Sanitation Data'!$E$28,0,10*ROW('Sanitation Data'!E157))="","",OFFSET('Sanitation Data'!$E$28,0,10*ROW('Sanitation Data'!E157)))</f>
        <v/>
      </c>
      <c r="CQ163" s="277" t="str">
        <f ca="true">+IF(OFFSET('Sanitation Data'!$E$29,0,10*ROW('Sanitation Data'!E157))="","",OFFSET('Sanitation Data'!$E$29,0,10*ROW('Sanitation Data'!E157)))</f>
        <v/>
      </c>
      <c r="CR163" s="277" t="str">
        <f ca="true">+IF(OFFSET('Sanitation Data'!$E$30,0,10*ROW('Sanitation Data'!E157))="","",OFFSET('Sanitation Data'!$E$30,0,10*ROW('Sanitation Data'!E157)))</f>
        <v/>
      </c>
      <c r="CS163" s="277" t="str">
        <f ca="true">+IF(OFFSET('Sanitation Data'!$E$31,0,10*ROW('Sanitation Data'!E157))="","",OFFSET('Sanitation Data'!$E$31,0,10*ROW('Sanitation Data'!E157)))</f>
        <v/>
      </c>
      <c r="CT163" s="277" t="str">
        <f ca="true">+IF(OFFSET('Sanitation Data'!$E$32,0,10*ROW('Sanitation Data'!E157))="","",OFFSET('Sanitation Data'!$E$32,0,10*ROW('Sanitation Data'!E157)))</f>
        <v/>
      </c>
      <c r="CU163" s="277" t="str">
        <f ca="true">+IF(OFFSET('Sanitation Data'!$F$28,0,10*ROW('Sanitation Data'!F157))="","",OFFSET('Sanitation Data'!$F$28,0,10*ROW('Sanitation Data'!F157)))</f>
        <v/>
      </c>
      <c r="CV163" s="277" t="str">
        <f ca="true">+IF(OFFSET('Sanitation Data'!$F$29,0,10*ROW('Sanitation Data'!F157))="","",OFFSET('Sanitation Data'!$F$29,0,10*ROW('Sanitation Data'!F157)))</f>
        <v/>
      </c>
      <c r="CW163" s="277" t="str">
        <f ca="true">+IF(OFFSET('Sanitation Data'!$F$30,0,10*ROW('Sanitation Data'!F157))="","",OFFSET('Sanitation Data'!$F$30,0,10*ROW('Sanitation Data'!F157)))</f>
        <v/>
      </c>
      <c r="CX163" s="277" t="str">
        <f ca="true">+IF(OFFSET('Sanitation Data'!$F$31,0,10*ROW('Sanitation Data'!F157))="","",OFFSET('Sanitation Data'!$F$31,0,10*ROW('Sanitation Data'!F157)))</f>
        <v/>
      </c>
      <c r="CY163" s="277" t="str">
        <f ca="true">+IF(OFFSET('Sanitation Data'!$F$32,0,10*ROW('Sanitation Data'!F157))="","",OFFSET('Sanitation Data'!$F$32,0,10*ROW('Sanitation Data'!F157)))</f>
        <v/>
      </c>
      <c r="CZ163" s="277" t="str">
        <f ca="true">+IF(OFFSET('Sanitation Data'!$G$28,0,10*ROW('Sanitation Data'!G157))="","",OFFSET('Sanitation Data'!$G$28,0,10*ROW('Sanitation Data'!G157)))</f>
        <v/>
      </c>
      <c r="DA163" s="277" t="str">
        <f ca="true">+IF(OFFSET('Sanitation Data'!$G$29,0,10*ROW('Sanitation Data'!G157))="","",OFFSET('Sanitation Data'!$G$29,0,10*ROW('Sanitation Data'!G157)))</f>
        <v/>
      </c>
      <c r="DB163" s="277" t="str">
        <f ca="true">+IF(OFFSET('Sanitation Data'!$G$30,0,10*ROW('Sanitation Data'!G157))="","",OFFSET('Sanitation Data'!$G$30,0,10*ROW('Sanitation Data'!G157)))</f>
        <v/>
      </c>
      <c r="DC163" s="277" t="str">
        <f ca="true">+IF(OFFSET('Sanitation Data'!$G$31,0,10*ROW('Sanitation Data'!G157))="","",OFFSET('Sanitation Data'!$G$31,0,10*ROW('Sanitation Data'!G157)))</f>
        <v/>
      </c>
      <c r="DD163" s="277" t="str">
        <f ca="true">+IF(OFFSET('Sanitation Data'!$G$32,0,10*ROW('Sanitation Data'!G157))="","",OFFSET('Sanitation Data'!$G$32,0,10*ROW('Sanitation Data'!G157)))</f>
        <v/>
      </c>
      <c r="DE163" s="277" t="str">
        <f ca="true">+IF(OFFSET('Sanitation Data'!$H$28,0,10*ROW('Sanitation Data'!H157))="","",OFFSET('Sanitation Data'!$H$28,0,10*ROW('Sanitation Data'!H157)))</f>
        <v/>
      </c>
      <c r="DF163" s="277" t="str">
        <f ca="true">+IF(OFFSET('Sanitation Data'!$H$29,0,10*ROW('Sanitation Data'!H157))="","",OFFSET('Sanitation Data'!$H$29,0,10*ROW('Sanitation Data'!H157)))</f>
        <v/>
      </c>
      <c r="DG163" s="277" t="str">
        <f ca="true">+IF(OFFSET('Sanitation Data'!$H$30,0,10*ROW('Sanitation Data'!H157))="","",OFFSET('Sanitation Data'!$H$30,0,10*ROW('Sanitation Data'!H157)))</f>
        <v/>
      </c>
      <c r="DH163" s="277" t="str">
        <f ca="true">+IF(OFFSET('Sanitation Data'!$H$31,0,10*ROW('Sanitation Data'!H157))="","",OFFSET('Sanitation Data'!$H$31,0,10*ROW('Sanitation Data'!H157)))</f>
        <v/>
      </c>
      <c r="DI163" s="277" t="str">
        <f ca="true">+IF(OFFSET('Sanitation Data'!$H$32,0,10*ROW('Sanitation Data'!H157))="","",OFFSET('Sanitation Data'!$H$32,0,10*ROW('Sanitation Data'!H157)))</f>
        <v/>
      </c>
      <c r="DJ163" s="277" t="str">
        <f ca="true">+IF(OFFSET('Sanitation Data'!$I$28,0,10*ROW('Sanitation Data'!I157))="","",OFFSET('Sanitation Data'!$I$28,0,10*ROW('Sanitation Data'!I157)))</f>
        <v/>
      </c>
      <c r="DK163" s="277" t="str">
        <f ca="true">+IF(OFFSET('Sanitation Data'!$I$29,0,10*ROW('Sanitation Data'!I157))="","",OFFSET('Sanitation Data'!$I$29,0,10*ROW('Sanitation Data'!I157)))</f>
        <v/>
      </c>
      <c r="DL163" s="277" t="str">
        <f ca="true">+IF(OFFSET('Sanitation Data'!$I$30,0,10*ROW('Sanitation Data'!I157))="","",OFFSET('Sanitation Data'!$I$30,0,10*ROW('Sanitation Data'!I157)))</f>
        <v/>
      </c>
      <c r="DM163" s="277" t="str">
        <f ca="true">+IF(OFFSET('Sanitation Data'!$I$31,0,10*ROW('Sanitation Data'!I157))="","",OFFSET('Sanitation Data'!$I$31,0,10*ROW('Sanitation Data'!I157)))</f>
        <v/>
      </c>
      <c r="DN163" s="277" t="str">
        <f ca="true">+IF(OFFSET('Sanitation Data'!$I$32,0,10*ROW('Sanitation Data'!I157))="","",OFFSET('Sanitation Data'!$I$32,0,10*ROW('Sanitation Data'!I157)))</f>
        <v/>
      </c>
      <c r="DO163" s="277" t="str">
        <f ca="true">+IF(OFFSET('Hygiene Data'!$D$11,0,10*ROW('Hygiene Data'!D157))="","",OFFSET('Hygiene Data'!$D$11,0,10*ROW('Hygiene Data'!D157)))</f>
        <v/>
      </c>
      <c r="DP163" s="277" t="str">
        <f ca="true">+IF(OFFSET('Hygiene Data'!$D$12,0,10*ROW('Hygiene Data'!D157))="","",OFFSET('Hygiene Data'!$D$12,0,10*ROW('Hygiene Data'!D157)))</f>
        <v/>
      </c>
      <c r="DQ163" s="277" t="str">
        <f ca="true">+IF(OFFSET('Hygiene Data'!$D$13,0,10*ROW('Hygiene Data'!D157))="","",OFFSET('Hygiene Data'!$D$13,0,10*ROW('Hygiene Data'!D157)))</f>
        <v/>
      </c>
      <c r="DR163" s="277" t="str">
        <f ca="true">+IF(OFFSET('Hygiene Data'!$E$11,0,10*ROW('Hygiene Data'!E157))="","",OFFSET('Hygiene Data'!$E$11,0,10*ROW('Hygiene Data'!E157)))</f>
        <v/>
      </c>
      <c r="DS163" s="277" t="str">
        <f ca="true">+IF(OFFSET('Hygiene Data'!$E$12,0,10*ROW('Hygiene Data'!E157))="","",OFFSET('Hygiene Data'!$E$12,0,10*ROW('Hygiene Data'!E157)))</f>
        <v/>
      </c>
      <c r="DT163" s="277" t="str">
        <f ca="true">+IF(OFFSET('Hygiene Data'!$E$13,0,10*ROW('Hygiene Data'!E157))="","",OFFSET('Hygiene Data'!$E$13,0,10*ROW('Hygiene Data'!E157)))</f>
        <v/>
      </c>
      <c r="DU163" s="277" t="str">
        <f ca="true">+IF(OFFSET('Hygiene Data'!$F$11,0,10*ROW('Hygiene Data'!F157))="","",OFFSET('Hygiene Data'!$F$11,0,10*ROW('Hygiene Data'!F157)))</f>
        <v/>
      </c>
      <c r="DV163" s="277" t="str">
        <f ca="true">+IF(OFFSET('Hygiene Data'!$F$12,0,10*ROW('Hygiene Data'!F157))="","",OFFSET('Hygiene Data'!$F$12,0,10*ROW('Hygiene Data'!F157)))</f>
        <v/>
      </c>
      <c r="DW163" s="277" t="str">
        <f ca="true">+IF(OFFSET('Hygiene Data'!$F$13,0,10*ROW('Hygiene Data'!F157))="","",OFFSET('Hygiene Data'!$F$13,0,10*ROW('Hygiene Data'!F157)))</f>
        <v/>
      </c>
      <c r="DX163" s="277" t="str">
        <f ca="true">+IF(OFFSET('Hygiene Data'!$G$11,0,10*ROW('Hygiene Data'!G157))="","",OFFSET('Hygiene Data'!$G$11,0,10*ROW('Hygiene Data'!G157)))</f>
        <v/>
      </c>
      <c r="DY163" s="277" t="str">
        <f ca="true">+IF(OFFSET('Hygiene Data'!$G$12,0,10*ROW('Hygiene Data'!G157))="","",OFFSET('Hygiene Data'!$G$12,0,10*ROW('Hygiene Data'!G157)))</f>
        <v/>
      </c>
      <c r="DZ163" s="277" t="str">
        <f ca="true">+IF(OFFSET('Hygiene Data'!$G$13,0,10*ROW('Hygiene Data'!G157))="","",OFFSET('Hygiene Data'!$G$13,0,10*ROW('Hygiene Data'!G157)))</f>
        <v/>
      </c>
      <c r="EA163" s="277" t="str">
        <f ca="true">+IF(OFFSET('Hygiene Data'!$H$11,0,10*ROW('Hygiene Data'!H157))="","",OFFSET('Hygiene Data'!$H$11,0,10*ROW('Hygiene Data'!H157)))</f>
        <v/>
      </c>
      <c r="EB163" s="277" t="str">
        <f ca="true">+IF(OFFSET('Hygiene Data'!$H$12,0,10*ROW('Hygiene Data'!H157))="","",OFFSET('Hygiene Data'!$H$12,0,10*ROW('Hygiene Data'!H157)))</f>
        <v/>
      </c>
      <c r="EC163" s="277" t="str">
        <f ca="true">+IF(OFFSET('Hygiene Data'!$H$13,0,10*ROW('Hygiene Data'!H157))="","",OFFSET('Hygiene Data'!$H$13,0,10*ROW('Hygiene Data'!H157)))</f>
        <v/>
      </c>
      <c r="ED163" s="277" t="str">
        <f ca="true">+IF(OFFSET('Hygiene Data'!$I$11,0,10*ROW('Hygiene Data'!I157))="","",OFFSET('Hygiene Data'!$I$11,0,10*ROW('Hygiene Data'!I157)))</f>
        <v/>
      </c>
      <c r="EE163" s="277" t="str">
        <f ca="true">+IF(OFFSET('Hygiene Data'!$I$12,0,10*ROW('Hygiene Data'!I157))="","",OFFSET('Hygiene Data'!$I$12,0,10*ROW('Hygiene Data'!I157)))</f>
        <v/>
      </c>
      <c r="EF163" s="277"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3"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7"/>
      <c r="BS164" s="277" t="str">
        <f ca="true">+IF(OFFSET('Water Data'!$D$27,0,10*ROW('Water Data'!D158))="","",OFFSET('Water Data'!$D$27,0,10*ROW('Water Data'!D158)))</f>
        <v/>
      </c>
      <c r="BT164" s="277" t="str">
        <f ca="true">+IF(OFFSET('Water Data'!$D$28,0,10*ROW('Water Data'!D158))="","",OFFSET('Water Data'!$D$28,0,10*ROW('Water Data'!D158)))</f>
        <v/>
      </c>
      <c r="BU164" s="277" t="str">
        <f ca="true">+IF(OFFSET('Water Data'!$D$29,0,10*ROW('Water Data'!D158))="","",OFFSET('Water Data'!$D$29,0,10*ROW('Water Data'!D158)))</f>
        <v/>
      </c>
      <c r="BV164" s="277" t="str">
        <f ca="true">+IF(OFFSET('Water Data'!$E$27,0,10*ROW('Water Data'!E158))="","",OFFSET('Water Data'!$E$27,0,10*ROW('Water Data'!E158)))</f>
        <v/>
      </c>
      <c r="BW164" s="277" t="str">
        <f ca="true">+IF(OFFSET('Water Data'!$E$28,0,10*ROW('Water Data'!E158))="","",OFFSET('Water Data'!$E$28,0,10*ROW('Water Data'!E158)))</f>
        <v/>
      </c>
      <c r="BX164" s="277" t="str">
        <f ca="true">+IF(OFFSET('Water Data'!$E$29,0,10*ROW('Water Data'!E158))="","",OFFSET('Water Data'!$E$29,0,10*ROW('Water Data'!E158)))</f>
        <v/>
      </c>
      <c r="BY164" s="277" t="str">
        <f ca="true">+IF(OFFSET('Water Data'!$F$27,0,10*ROW('Water Data'!F158))="","",OFFSET('Water Data'!$F$27,0,10*ROW('Water Data'!F158)))</f>
        <v/>
      </c>
      <c r="BZ164" s="277" t="str">
        <f ca="true">+IF(OFFSET('Water Data'!$F$28,0,10*ROW('Water Data'!F158))="","",OFFSET('Water Data'!$F$28,0,10*ROW('Water Data'!F158)))</f>
        <v/>
      </c>
      <c r="CA164" s="277" t="str">
        <f ca="true">+IF(OFFSET('Water Data'!$F$29,0,10*ROW('Water Data'!F158))="","",OFFSET('Water Data'!$F$29,0,10*ROW('Water Data'!F158)))</f>
        <v/>
      </c>
      <c r="CB164" s="277" t="str">
        <f ca="true">+IF(OFFSET('Water Data'!$G$27,0,10*ROW('Water Data'!G158))="","",OFFSET('Water Data'!$G$27,0,10*ROW('Water Data'!G158)))</f>
        <v/>
      </c>
      <c r="CC164" s="277" t="str">
        <f ca="true">+IF(OFFSET('Water Data'!$G$28,0,10*ROW('Water Data'!G158))="","",OFFSET('Water Data'!$G$28,0,10*ROW('Water Data'!G158)))</f>
        <v/>
      </c>
      <c r="CD164" s="277" t="str">
        <f ca="true">+IF(OFFSET('Water Data'!$G$29,0,10*ROW('Water Data'!G158))="","",OFFSET('Water Data'!$G$29,0,10*ROW('Water Data'!G158)))</f>
        <v/>
      </c>
      <c r="CE164" s="277" t="str">
        <f ca="true">+IF(OFFSET('Water Data'!$H$27,0,10*ROW('Water Data'!H158))="","",OFFSET('Water Data'!$H$27,0,10*ROW('Water Data'!H158)))</f>
        <v/>
      </c>
      <c r="CF164" s="277" t="str">
        <f ca="true">+IF(OFFSET('Water Data'!$H$28,0,10*ROW('Water Data'!H158))="","",OFFSET('Water Data'!$H$28,0,10*ROW('Water Data'!H158)))</f>
        <v/>
      </c>
      <c r="CG164" s="277" t="str">
        <f ca="true">+IF(OFFSET('Water Data'!$H$29,0,10*ROW('Water Data'!H158))="","",OFFSET('Water Data'!$H$29,0,10*ROW('Water Data'!H158)))</f>
        <v/>
      </c>
      <c r="CH164" s="277" t="str">
        <f ca="true">+IF(OFFSET('Water Data'!$I$27,0,10*ROW('Water Data'!I158))="","",OFFSET('Water Data'!$I$27,0,10*ROW('Water Data'!I158)))</f>
        <v/>
      </c>
      <c r="CI164" s="277" t="str">
        <f ca="true">+IF(OFFSET('Water Data'!$I$28,0,10*ROW('Water Data'!I158))="","",OFFSET('Water Data'!$I$28,0,10*ROW('Water Data'!I158)))</f>
        <v/>
      </c>
      <c r="CJ164" s="277" t="str">
        <f ca="true">+IF(OFFSET('Water Data'!$I$29,0,10*ROW('Water Data'!I158))="","",OFFSET('Water Data'!$I$29,0,10*ROW('Water Data'!I158)))</f>
        <v/>
      </c>
      <c r="CK164" s="277" t="str">
        <f ca="true">+IF(OFFSET('Sanitation Data'!$D$28,0,10*ROW('Sanitation Data'!D158))="","",OFFSET('Sanitation Data'!$D$28,0,10*ROW('Sanitation Data'!D158)))</f>
        <v/>
      </c>
      <c r="CL164" s="277" t="str">
        <f ca="true">+IF(OFFSET('Sanitation Data'!$D$29,0,10*ROW('Sanitation Data'!D158))="","",OFFSET('Sanitation Data'!$D$29,0,10*ROW('Sanitation Data'!D158)))</f>
        <v/>
      </c>
      <c r="CM164" s="277" t="str">
        <f ca="true">+IF(OFFSET('Sanitation Data'!$D$30,0,10*ROW('Sanitation Data'!D158))="","",OFFSET('Sanitation Data'!$D$30,0,10*ROW('Sanitation Data'!D158)))</f>
        <v/>
      </c>
      <c r="CN164" s="277" t="str">
        <f ca="true">+IF(OFFSET('Sanitation Data'!$D$31,0,10*ROW('Sanitation Data'!D158))="","",OFFSET('Sanitation Data'!$D$31,0,10*ROW('Sanitation Data'!D158)))</f>
        <v/>
      </c>
      <c r="CO164" s="277" t="str">
        <f ca="true">+IF(OFFSET('Sanitation Data'!$D$32,0,10*ROW('Sanitation Data'!D158))="","",OFFSET('Sanitation Data'!$D$32,0,10*ROW('Sanitation Data'!D158)))</f>
        <v/>
      </c>
      <c r="CP164" s="277" t="str">
        <f ca="true">+IF(OFFSET('Sanitation Data'!$E$28,0,10*ROW('Sanitation Data'!E158))="","",OFFSET('Sanitation Data'!$E$28,0,10*ROW('Sanitation Data'!E158)))</f>
        <v/>
      </c>
      <c r="CQ164" s="277" t="str">
        <f ca="true">+IF(OFFSET('Sanitation Data'!$E$29,0,10*ROW('Sanitation Data'!E158))="","",OFFSET('Sanitation Data'!$E$29,0,10*ROW('Sanitation Data'!E158)))</f>
        <v/>
      </c>
      <c r="CR164" s="277" t="str">
        <f ca="true">+IF(OFFSET('Sanitation Data'!$E$30,0,10*ROW('Sanitation Data'!E158))="","",OFFSET('Sanitation Data'!$E$30,0,10*ROW('Sanitation Data'!E158)))</f>
        <v/>
      </c>
      <c r="CS164" s="277" t="str">
        <f ca="true">+IF(OFFSET('Sanitation Data'!$E$31,0,10*ROW('Sanitation Data'!E158))="","",OFFSET('Sanitation Data'!$E$31,0,10*ROW('Sanitation Data'!E158)))</f>
        <v/>
      </c>
      <c r="CT164" s="277" t="str">
        <f ca="true">+IF(OFFSET('Sanitation Data'!$E$32,0,10*ROW('Sanitation Data'!E158))="","",OFFSET('Sanitation Data'!$E$32,0,10*ROW('Sanitation Data'!E158)))</f>
        <v/>
      </c>
      <c r="CU164" s="277" t="str">
        <f ca="true">+IF(OFFSET('Sanitation Data'!$F$28,0,10*ROW('Sanitation Data'!F158))="","",OFFSET('Sanitation Data'!$F$28,0,10*ROW('Sanitation Data'!F158)))</f>
        <v/>
      </c>
      <c r="CV164" s="277" t="str">
        <f ca="true">+IF(OFFSET('Sanitation Data'!$F$29,0,10*ROW('Sanitation Data'!F158))="","",OFFSET('Sanitation Data'!$F$29,0,10*ROW('Sanitation Data'!F158)))</f>
        <v/>
      </c>
      <c r="CW164" s="277" t="str">
        <f ca="true">+IF(OFFSET('Sanitation Data'!$F$30,0,10*ROW('Sanitation Data'!F158))="","",OFFSET('Sanitation Data'!$F$30,0,10*ROW('Sanitation Data'!F158)))</f>
        <v/>
      </c>
      <c r="CX164" s="277" t="str">
        <f ca="true">+IF(OFFSET('Sanitation Data'!$F$31,0,10*ROW('Sanitation Data'!F158))="","",OFFSET('Sanitation Data'!$F$31,0,10*ROW('Sanitation Data'!F158)))</f>
        <v/>
      </c>
      <c r="CY164" s="277" t="str">
        <f ca="true">+IF(OFFSET('Sanitation Data'!$F$32,0,10*ROW('Sanitation Data'!F158))="","",OFFSET('Sanitation Data'!$F$32,0,10*ROW('Sanitation Data'!F158)))</f>
        <v/>
      </c>
      <c r="CZ164" s="277" t="str">
        <f ca="true">+IF(OFFSET('Sanitation Data'!$G$28,0,10*ROW('Sanitation Data'!G158))="","",OFFSET('Sanitation Data'!$G$28,0,10*ROW('Sanitation Data'!G158)))</f>
        <v/>
      </c>
      <c r="DA164" s="277" t="str">
        <f ca="true">+IF(OFFSET('Sanitation Data'!$G$29,0,10*ROW('Sanitation Data'!G158))="","",OFFSET('Sanitation Data'!$G$29,0,10*ROW('Sanitation Data'!G158)))</f>
        <v/>
      </c>
      <c r="DB164" s="277" t="str">
        <f ca="true">+IF(OFFSET('Sanitation Data'!$G$30,0,10*ROW('Sanitation Data'!G158))="","",OFFSET('Sanitation Data'!$G$30,0,10*ROW('Sanitation Data'!G158)))</f>
        <v/>
      </c>
      <c r="DC164" s="277" t="str">
        <f ca="true">+IF(OFFSET('Sanitation Data'!$G$31,0,10*ROW('Sanitation Data'!G158))="","",OFFSET('Sanitation Data'!$G$31,0,10*ROW('Sanitation Data'!G158)))</f>
        <v/>
      </c>
      <c r="DD164" s="277" t="str">
        <f ca="true">+IF(OFFSET('Sanitation Data'!$G$32,0,10*ROW('Sanitation Data'!G158))="","",OFFSET('Sanitation Data'!$G$32,0,10*ROW('Sanitation Data'!G158)))</f>
        <v/>
      </c>
      <c r="DE164" s="277" t="str">
        <f ca="true">+IF(OFFSET('Sanitation Data'!$H$28,0,10*ROW('Sanitation Data'!H158))="","",OFFSET('Sanitation Data'!$H$28,0,10*ROW('Sanitation Data'!H158)))</f>
        <v/>
      </c>
      <c r="DF164" s="277" t="str">
        <f ca="true">+IF(OFFSET('Sanitation Data'!$H$29,0,10*ROW('Sanitation Data'!H158))="","",OFFSET('Sanitation Data'!$H$29,0,10*ROW('Sanitation Data'!H158)))</f>
        <v/>
      </c>
      <c r="DG164" s="277" t="str">
        <f ca="true">+IF(OFFSET('Sanitation Data'!$H$30,0,10*ROW('Sanitation Data'!H158))="","",OFFSET('Sanitation Data'!$H$30,0,10*ROW('Sanitation Data'!H158)))</f>
        <v/>
      </c>
      <c r="DH164" s="277" t="str">
        <f ca="true">+IF(OFFSET('Sanitation Data'!$H$31,0,10*ROW('Sanitation Data'!H158))="","",OFFSET('Sanitation Data'!$H$31,0,10*ROW('Sanitation Data'!H158)))</f>
        <v/>
      </c>
      <c r="DI164" s="277" t="str">
        <f ca="true">+IF(OFFSET('Sanitation Data'!$H$32,0,10*ROW('Sanitation Data'!H158))="","",OFFSET('Sanitation Data'!$H$32,0,10*ROW('Sanitation Data'!H158)))</f>
        <v/>
      </c>
      <c r="DJ164" s="277" t="str">
        <f ca="true">+IF(OFFSET('Sanitation Data'!$I$28,0,10*ROW('Sanitation Data'!I158))="","",OFFSET('Sanitation Data'!$I$28,0,10*ROW('Sanitation Data'!I158)))</f>
        <v/>
      </c>
      <c r="DK164" s="277" t="str">
        <f ca="true">+IF(OFFSET('Sanitation Data'!$I$29,0,10*ROW('Sanitation Data'!I158))="","",OFFSET('Sanitation Data'!$I$29,0,10*ROW('Sanitation Data'!I158)))</f>
        <v/>
      </c>
      <c r="DL164" s="277" t="str">
        <f ca="true">+IF(OFFSET('Sanitation Data'!$I$30,0,10*ROW('Sanitation Data'!I158))="","",OFFSET('Sanitation Data'!$I$30,0,10*ROW('Sanitation Data'!I158)))</f>
        <v/>
      </c>
      <c r="DM164" s="277" t="str">
        <f ca="true">+IF(OFFSET('Sanitation Data'!$I$31,0,10*ROW('Sanitation Data'!I158))="","",OFFSET('Sanitation Data'!$I$31,0,10*ROW('Sanitation Data'!I158)))</f>
        <v/>
      </c>
      <c r="DN164" s="277" t="str">
        <f ca="true">+IF(OFFSET('Sanitation Data'!$I$32,0,10*ROW('Sanitation Data'!I158))="","",OFFSET('Sanitation Data'!$I$32,0,10*ROW('Sanitation Data'!I158)))</f>
        <v/>
      </c>
      <c r="DO164" s="277" t="str">
        <f ca="true">+IF(OFFSET('Hygiene Data'!$D$11,0,10*ROW('Hygiene Data'!D158))="","",OFFSET('Hygiene Data'!$D$11,0,10*ROW('Hygiene Data'!D158)))</f>
        <v/>
      </c>
      <c r="DP164" s="277" t="str">
        <f ca="true">+IF(OFFSET('Hygiene Data'!$D$12,0,10*ROW('Hygiene Data'!D158))="","",OFFSET('Hygiene Data'!$D$12,0,10*ROW('Hygiene Data'!D158)))</f>
        <v/>
      </c>
      <c r="DQ164" s="277" t="str">
        <f ca="true">+IF(OFFSET('Hygiene Data'!$D$13,0,10*ROW('Hygiene Data'!D158))="","",OFFSET('Hygiene Data'!$D$13,0,10*ROW('Hygiene Data'!D158)))</f>
        <v/>
      </c>
      <c r="DR164" s="277" t="str">
        <f ca="true">+IF(OFFSET('Hygiene Data'!$E$11,0,10*ROW('Hygiene Data'!E158))="","",OFFSET('Hygiene Data'!$E$11,0,10*ROW('Hygiene Data'!E158)))</f>
        <v/>
      </c>
      <c r="DS164" s="277" t="str">
        <f ca="true">+IF(OFFSET('Hygiene Data'!$E$12,0,10*ROW('Hygiene Data'!E158))="","",OFFSET('Hygiene Data'!$E$12,0,10*ROW('Hygiene Data'!E158)))</f>
        <v/>
      </c>
      <c r="DT164" s="277" t="str">
        <f ca="true">+IF(OFFSET('Hygiene Data'!$E$13,0,10*ROW('Hygiene Data'!E158))="","",OFFSET('Hygiene Data'!$E$13,0,10*ROW('Hygiene Data'!E158)))</f>
        <v/>
      </c>
      <c r="DU164" s="277" t="str">
        <f ca="true">+IF(OFFSET('Hygiene Data'!$F$11,0,10*ROW('Hygiene Data'!F158))="","",OFFSET('Hygiene Data'!$F$11,0,10*ROW('Hygiene Data'!F158)))</f>
        <v/>
      </c>
      <c r="DV164" s="277" t="str">
        <f ca="true">+IF(OFFSET('Hygiene Data'!$F$12,0,10*ROW('Hygiene Data'!F158))="","",OFFSET('Hygiene Data'!$F$12,0,10*ROW('Hygiene Data'!F158)))</f>
        <v/>
      </c>
      <c r="DW164" s="277" t="str">
        <f ca="true">+IF(OFFSET('Hygiene Data'!$F$13,0,10*ROW('Hygiene Data'!F158))="","",OFFSET('Hygiene Data'!$F$13,0,10*ROW('Hygiene Data'!F158)))</f>
        <v/>
      </c>
      <c r="DX164" s="277" t="str">
        <f ca="true">+IF(OFFSET('Hygiene Data'!$G$11,0,10*ROW('Hygiene Data'!G158))="","",OFFSET('Hygiene Data'!$G$11,0,10*ROW('Hygiene Data'!G158)))</f>
        <v/>
      </c>
      <c r="DY164" s="277" t="str">
        <f ca="true">+IF(OFFSET('Hygiene Data'!$G$12,0,10*ROW('Hygiene Data'!G158))="","",OFFSET('Hygiene Data'!$G$12,0,10*ROW('Hygiene Data'!G158)))</f>
        <v/>
      </c>
      <c r="DZ164" s="277" t="str">
        <f ca="true">+IF(OFFSET('Hygiene Data'!$G$13,0,10*ROW('Hygiene Data'!G158))="","",OFFSET('Hygiene Data'!$G$13,0,10*ROW('Hygiene Data'!G158)))</f>
        <v/>
      </c>
      <c r="EA164" s="277" t="str">
        <f ca="true">+IF(OFFSET('Hygiene Data'!$H$11,0,10*ROW('Hygiene Data'!H158))="","",OFFSET('Hygiene Data'!$H$11,0,10*ROW('Hygiene Data'!H158)))</f>
        <v/>
      </c>
      <c r="EB164" s="277" t="str">
        <f ca="true">+IF(OFFSET('Hygiene Data'!$H$12,0,10*ROW('Hygiene Data'!H158))="","",OFFSET('Hygiene Data'!$H$12,0,10*ROW('Hygiene Data'!H158)))</f>
        <v/>
      </c>
      <c r="EC164" s="277" t="str">
        <f ca="true">+IF(OFFSET('Hygiene Data'!$H$13,0,10*ROW('Hygiene Data'!H158))="","",OFFSET('Hygiene Data'!$H$13,0,10*ROW('Hygiene Data'!H158)))</f>
        <v/>
      </c>
      <c r="ED164" s="277" t="str">
        <f ca="true">+IF(OFFSET('Hygiene Data'!$I$11,0,10*ROW('Hygiene Data'!I158))="","",OFFSET('Hygiene Data'!$I$11,0,10*ROW('Hygiene Data'!I158)))</f>
        <v/>
      </c>
      <c r="EE164" s="277" t="str">
        <f ca="true">+IF(OFFSET('Hygiene Data'!$I$12,0,10*ROW('Hygiene Data'!I158))="","",OFFSET('Hygiene Data'!$I$12,0,10*ROW('Hygiene Data'!I158)))</f>
        <v/>
      </c>
      <c r="EF164" s="277"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3"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7"/>
      <c r="BS165" s="277" t="str">
        <f ca="true">+IF(OFFSET('Water Data'!$D$27,0,10*ROW('Water Data'!D159))="","",OFFSET('Water Data'!$D$27,0,10*ROW('Water Data'!D159)))</f>
        <v/>
      </c>
      <c r="BT165" s="277" t="str">
        <f ca="true">+IF(OFFSET('Water Data'!$D$28,0,10*ROW('Water Data'!D159))="","",OFFSET('Water Data'!$D$28,0,10*ROW('Water Data'!D159)))</f>
        <v/>
      </c>
      <c r="BU165" s="277" t="str">
        <f ca="true">+IF(OFFSET('Water Data'!$D$29,0,10*ROW('Water Data'!D159))="","",OFFSET('Water Data'!$D$29,0,10*ROW('Water Data'!D159)))</f>
        <v/>
      </c>
      <c r="BV165" s="277" t="str">
        <f ca="true">+IF(OFFSET('Water Data'!$E$27,0,10*ROW('Water Data'!E159))="","",OFFSET('Water Data'!$E$27,0,10*ROW('Water Data'!E159)))</f>
        <v/>
      </c>
      <c r="BW165" s="277" t="str">
        <f ca="true">+IF(OFFSET('Water Data'!$E$28,0,10*ROW('Water Data'!E159))="","",OFFSET('Water Data'!$E$28,0,10*ROW('Water Data'!E159)))</f>
        <v/>
      </c>
      <c r="BX165" s="277" t="str">
        <f ca="true">+IF(OFFSET('Water Data'!$E$29,0,10*ROW('Water Data'!E159))="","",OFFSET('Water Data'!$E$29,0,10*ROW('Water Data'!E159)))</f>
        <v/>
      </c>
      <c r="BY165" s="277" t="str">
        <f ca="true">+IF(OFFSET('Water Data'!$F$27,0,10*ROW('Water Data'!F159))="","",OFFSET('Water Data'!$F$27,0,10*ROW('Water Data'!F159)))</f>
        <v/>
      </c>
      <c r="BZ165" s="277" t="str">
        <f ca="true">+IF(OFFSET('Water Data'!$F$28,0,10*ROW('Water Data'!F159))="","",OFFSET('Water Data'!$F$28,0,10*ROW('Water Data'!F159)))</f>
        <v/>
      </c>
      <c r="CA165" s="277" t="str">
        <f ca="true">+IF(OFFSET('Water Data'!$F$29,0,10*ROW('Water Data'!F159))="","",OFFSET('Water Data'!$F$29,0,10*ROW('Water Data'!F159)))</f>
        <v/>
      </c>
      <c r="CB165" s="277" t="str">
        <f ca="true">+IF(OFFSET('Water Data'!$G$27,0,10*ROW('Water Data'!G159))="","",OFFSET('Water Data'!$G$27,0,10*ROW('Water Data'!G159)))</f>
        <v/>
      </c>
      <c r="CC165" s="277" t="str">
        <f ca="true">+IF(OFFSET('Water Data'!$G$28,0,10*ROW('Water Data'!G159))="","",OFFSET('Water Data'!$G$28,0,10*ROW('Water Data'!G159)))</f>
        <v/>
      </c>
      <c r="CD165" s="277" t="str">
        <f ca="true">+IF(OFFSET('Water Data'!$G$29,0,10*ROW('Water Data'!G159))="","",OFFSET('Water Data'!$G$29,0,10*ROW('Water Data'!G159)))</f>
        <v/>
      </c>
      <c r="CE165" s="277" t="str">
        <f ca="true">+IF(OFFSET('Water Data'!$H$27,0,10*ROW('Water Data'!H159))="","",OFFSET('Water Data'!$H$27,0,10*ROW('Water Data'!H159)))</f>
        <v/>
      </c>
      <c r="CF165" s="277" t="str">
        <f ca="true">+IF(OFFSET('Water Data'!$H$28,0,10*ROW('Water Data'!H159))="","",OFFSET('Water Data'!$H$28,0,10*ROW('Water Data'!H159)))</f>
        <v/>
      </c>
      <c r="CG165" s="277" t="str">
        <f ca="true">+IF(OFFSET('Water Data'!$H$29,0,10*ROW('Water Data'!H159))="","",OFFSET('Water Data'!$H$29,0,10*ROW('Water Data'!H159)))</f>
        <v/>
      </c>
      <c r="CH165" s="277" t="str">
        <f ca="true">+IF(OFFSET('Water Data'!$I$27,0,10*ROW('Water Data'!I159))="","",OFFSET('Water Data'!$I$27,0,10*ROW('Water Data'!I159)))</f>
        <v/>
      </c>
      <c r="CI165" s="277" t="str">
        <f ca="true">+IF(OFFSET('Water Data'!$I$28,0,10*ROW('Water Data'!I159))="","",OFFSET('Water Data'!$I$28,0,10*ROW('Water Data'!I159)))</f>
        <v/>
      </c>
      <c r="CJ165" s="277" t="str">
        <f ca="true">+IF(OFFSET('Water Data'!$I$29,0,10*ROW('Water Data'!I159))="","",OFFSET('Water Data'!$I$29,0,10*ROW('Water Data'!I159)))</f>
        <v/>
      </c>
      <c r="CK165" s="277" t="str">
        <f ca="true">+IF(OFFSET('Sanitation Data'!$D$28,0,10*ROW('Sanitation Data'!D159))="","",OFFSET('Sanitation Data'!$D$28,0,10*ROW('Sanitation Data'!D159)))</f>
        <v/>
      </c>
      <c r="CL165" s="277" t="str">
        <f ca="true">+IF(OFFSET('Sanitation Data'!$D$29,0,10*ROW('Sanitation Data'!D159))="","",OFFSET('Sanitation Data'!$D$29,0,10*ROW('Sanitation Data'!D159)))</f>
        <v/>
      </c>
      <c r="CM165" s="277" t="str">
        <f ca="true">+IF(OFFSET('Sanitation Data'!$D$30,0,10*ROW('Sanitation Data'!D159))="","",OFFSET('Sanitation Data'!$D$30,0,10*ROW('Sanitation Data'!D159)))</f>
        <v/>
      </c>
      <c r="CN165" s="277" t="str">
        <f ca="true">+IF(OFFSET('Sanitation Data'!$D$31,0,10*ROW('Sanitation Data'!D159))="","",OFFSET('Sanitation Data'!$D$31,0,10*ROW('Sanitation Data'!D159)))</f>
        <v/>
      </c>
      <c r="CO165" s="277" t="str">
        <f ca="true">+IF(OFFSET('Sanitation Data'!$D$32,0,10*ROW('Sanitation Data'!D159))="","",OFFSET('Sanitation Data'!$D$32,0,10*ROW('Sanitation Data'!D159)))</f>
        <v/>
      </c>
      <c r="CP165" s="277" t="str">
        <f ca="true">+IF(OFFSET('Sanitation Data'!$E$28,0,10*ROW('Sanitation Data'!E159))="","",OFFSET('Sanitation Data'!$E$28,0,10*ROW('Sanitation Data'!E159)))</f>
        <v/>
      </c>
      <c r="CQ165" s="277" t="str">
        <f ca="true">+IF(OFFSET('Sanitation Data'!$E$29,0,10*ROW('Sanitation Data'!E159))="","",OFFSET('Sanitation Data'!$E$29,0,10*ROW('Sanitation Data'!E159)))</f>
        <v/>
      </c>
      <c r="CR165" s="277" t="str">
        <f ca="true">+IF(OFFSET('Sanitation Data'!$E$30,0,10*ROW('Sanitation Data'!E159))="","",OFFSET('Sanitation Data'!$E$30,0,10*ROW('Sanitation Data'!E159)))</f>
        <v/>
      </c>
      <c r="CS165" s="277" t="str">
        <f ca="true">+IF(OFFSET('Sanitation Data'!$E$31,0,10*ROW('Sanitation Data'!E159))="","",OFFSET('Sanitation Data'!$E$31,0,10*ROW('Sanitation Data'!E159)))</f>
        <v/>
      </c>
      <c r="CT165" s="277" t="str">
        <f ca="true">+IF(OFFSET('Sanitation Data'!$E$32,0,10*ROW('Sanitation Data'!E159))="","",OFFSET('Sanitation Data'!$E$32,0,10*ROW('Sanitation Data'!E159)))</f>
        <v/>
      </c>
      <c r="CU165" s="277" t="str">
        <f ca="true">+IF(OFFSET('Sanitation Data'!$F$28,0,10*ROW('Sanitation Data'!F159))="","",OFFSET('Sanitation Data'!$F$28,0,10*ROW('Sanitation Data'!F159)))</f>
        <v/>
      </c>
      <c r="CV165" s="277" t="str">
        <f ca="true">+IF(OFFSET('Sanitation Data'!$F$29,0,10*ROW('Sanitation Data'!F159))="","",OFFSET('Sanitation Data'!$F$29,0,10*ROW('Sanitation Data'!F159)))</f>
        <v/>
      </c>
      <c r="CW165" s="277" t="str">
        <f ca="true">+IF(OFFSET('Sanitation Data'!$F$30,0,10*ROW('Sanitation Data'!F159))="","",OFFSET('Sanitation Data'!$F$30,0,10*ROW('Sanitation Data'!F159)))</f>
        <v/>
      </c>
      <c r="CX165" s="277" t="str">
        <f ca="true">+IF(OFFSET('Sanitation Data'!$F$31,0,10*ROW('Sanitation Data'!F159))="","",OFFSET('Sanitation Data'!$F$31,0,10*ROW('Sanitation Data'!F159)))</f>
        <v/>
      </c>
      <c r="CY165" s="277" t="str">
        <f ca="true">+IF(OFFSET('Sanitation Data'!$F$32,0,10*ROW('Sanitation Data'!F159))="","",OFFSET('Sanitation Data'!$F$32,0,10*ROW('Sanitation Data'!F159)))</f>
        <v/>
      </c>
      <c r="CZ165" s="277" t="str">
        <f ca="true">+IF(OFFSET('Sanitation Data'!$G$28,0,10*ROW('Sanitation Data'!G159))="","",OFFSET('Sanitation Data'!$G$28,0,10*ROW('Sanitation Data'!G159)))</f>
        <v/>
      </c>
      <c r="DA165" s="277" t="str">
        <f ca="true">+IF(OFFSET('Sanitation Data'!$G$29,0,10*ROW('Sanitation Data'!G159))="","",OFFSET('Sanitation Data'!$G$29,0,10*ROW('Sanitation Data'!G159)))</f>
        <v/>
      </c>
      <c r="DB165" s="277" t="str">
        <f ca="true">+IF(OFFSET('Sanitation Data'!$G$30,0,10*ROW('Sanitation Data'!G159))="","",OFFSET('Sanitation Data'!$G$30,0,10*ROW('Sanitation Data'!G159)))</f>
        <v/>
      </c>
      <c r="DC165" s="277" t="str">
        <f ca="true">+IF(OFFSET('Sanitation Data'!$G$31,0,10*ROW('Sanitation Data'!G159))="","",OFFSET('Sanitation Data'!$G$31,0,10*ROW('Sanitation Data'!G159)))</f>
        <v/>
      </c>
      <c r="DD165" s="277" t="str">
        <f ca="true">+IF(OFFSET('Sanitation Data'!$G$32,0,10*ROW('Sanitation Data'!G159))="","",OFFSET('Sanitation Data'!$G$32,0,10*ROW('Sanitation Data'!G159)))</f>
        <v/>
      </c>
      <c r="DE165" s="277" t="str">
        <f ca="true">+IF(OFFSET('Sanitation Data'!$H$28,0,10*ROW('Sanitation Data'!H159))="","",OFFSET('Sanitation Data'!$H$28,0,10*ROW('Sanitation Data'!H159)))</f>
        <v/>
      </c>
      <c r="DF165" s="277" t="str">
        <f ca="true">+IF(OFFSET('Sanitation Data'!$H$29,0,10*ROW('Sanitation Data'!H159))="","",OFFSET('Sanitation Data'!$H$29,0,10*ROW('Sanitation Data'!H159)))</f>
        <v/>
      </c>
      <c r="DG165" s="277" t="str">
        <f ca="true">+IF(OFFSET('Sanitation Data'!$H$30,0,10*ROW('Sanitation Data'!H159))="","",OFFSET('Sanitation Data'!$H$30,0,10*ROW('Sanitation Data'!H159)))</f>
        <v/>
      </c>
      <c r="DH165" s="277" t="str">
        <f ca="true">+IF(OFFSET('Sanitation Data'!$H$31,0,10*ROW('Sanitation Data'!H159))="","",OFFSET('Sanitation Data'!$H$31,0,10*ROW('Sanitation Data'!H159)))</f>
        <v/>
      </c>
      <c r="DI165" s="277" t="str">
        <f ca="true">+IF(OFFSET('Sanitation Data'!$H$32,0,10*ROW('Sanitation Data'!H159))="","",OFFSET('Sanitation Data'!$H$32,0,10*ROW('Sanitation Data'!H159)))</f>
        <v/>
      </c>
      <c r="DJ165" s="277" t="str">
        <f ca="true">+IF(OFFSET('Sanitation Data'!$I$28,0,10*ROW('Sanitation Data'!I159))="","",OFFSET('Sanitation Data'!$I$28,0,10*ROW('Sanitation Data'!I159)))</f>
        <v/>
      </c>
      <c r="DK165" s="277" t="str">
        <f ca="true">+IF(OFFSET('Sanitation Data'!$I$29,0,10*ROW('Sanitation Data'!I159))="","",OFFSET('Sanitation Data'!$I$29,0,10*ROW('Sanitation Data'!I159)))</f>
        <v/>
      </c>
      <c r="DL165" s="277" t="str">
        <f ca="true">+IF(OFFSET('Sanitation Data'!$I$30,0,10*ROW('Sanitation Data'!I159))="","",OFFSET('Sanitation Data'!$I$30,0,10*ROW('Sanitation Data'!I159)))</f>
        <v/>
      </c>
      <c r="DM165" s="277" t="str">
        <f ca="true">+IF(OFFSET('Sanitation Data'!$I$31,0,10*ROW('Sanitation Data'!I159))="","",OFFSET('Sanitation Data'!$I$31,0,10*ROW('Sanitation Data'!I159)))</f>
        <v/>
      </c>
      <c r="DN165" s="277" t="str">
        <f ca="true">+IF(OFFSET('Sanitation Data'!$I$32,0,10*ROW('Sanitation Data'!I159))="","",OFFSET('Sanitation Data'!$I$32,0,10*ROW('Sanitation Data'!I159)))</f>
        <v/>
      </c>
      <c r="DO165" s="277" t="str">
        <f ca="true">+IF(OFFSET('Hygiene Data'!$D$11,0,10*ROW('Hygiene Data'!D159))="","",OFFSET('Hygiene Data'!$D$11,0,10*ROW('Hygiene Data'!D159)))</f>
        <v/>
      </c>
      <c r="DP165" s="277" t="str">
        <f ca="true">+IF(OFFSET('Hygiene Data'!$D$12,0,10*ROW('Hygiene Data'!D159))="","",OFFSET('Hygiene Data'!$D$12,0,10*ROW('Hygiene Data'!D159)))</f>
        <v/>
      </c>
      <c r="DQ165" s="277" t="str">
        <f ca="true">+IF(OFFSET('Hygiene Data'!$D$13,0,10*ROW('Hygiene Data'!D159))="","",OFFSET('Hygiene Data'!$D$13,0,10*ROW('Hygiene Data'!D159)))</f>
        <v/>
      </c>
      <c r="DR165" s="277" t="str">
        <f ca="true">+IF(OFFSET('Hygiene Data'!$E$11,0,10*ROW('Hygiene Data'!E159))="","",OFFSET('Hygiene Data'!$E$11,0,10*ROW('Hygiene Data'!E159)))</f>
        <v/>
      </c>
      <c r="DS165" s="277" t="str">
        <f ca="true">+IF(OFFSET('Hygiene Data'!$E$12,0,10*ROW('Hygiene Data'!E159))="","",OFFSET('Hygiene Data'!$E$12,0,10*ROW('Hygiene Data'!E159)))</f>
        <v/>
      </c>
      <c r="DT165" s="277" t="str">
        <f ca="true">+IF(OFFSET('Hygiene Data'!$E$13,0,10*ROW('Hygiene Data'!E159))="","",OFFSET('Hygiene Data'!$E$13,0,10*ROW('Hygiene Data'!E159)))</f>
        <v/>
      </c>
      <c r="DU165" s="277" t="str">
        <f ca="true">+IF(OFFSET('Hygiene Data'!$F$11,0,10*ROW('Hygiene Data'!F159))="","",OFFSET('Hygiene Data'!$F$11,0,10*ROW('Hygiene Data'!F159)))</f>
        <v/>
      </c>
      <c r="DV165" s="277" t="str">
        <f ca="true">+IF(OFFSET('Hygiene Data'!$F$12,0,10*ROW('Hygiene Data'!F159))="","",OFFSET('Hygiene Data'!$F$12,0,10*ROW('Hygiene Data'!F159)))</f>
        <v/>
      </c>
      <c r="DW165" s="277" t="str">
        <f ca="true">+IF(OFFSET('Hygiene Data'!$F$13,0,10*ROW('Hygiene Data'!F159))="","",OFFSET('Hygiene Data'!$F$13,0,10*ROW('Hygiene Data'!F159)))</f>
        <v/>
      </c>
      <c r="DX165" s="277" t="str">
        <f ca="true">+IF(OFFSET('Hygiene Data'!$G$11,0,10*ROW('Hygiene Data'!G159))="","",OFFSET('Hygiene Data'!$G$11,0,10*ROW('Hygiene Data'!G159)))</f>
        <v/>
      </c>
      <c r="DY165" s="277" t="str">
        <f ca="true">+IF(OFFSET('Hygiene Data'!$G$12,0,10*ROW('Hygiene Data'!G159))="","",OFFSET('Hygiene Data'!$G$12,0,10*ROW('Hygiene Data'!G159)))</f>
        <v/>
      </c>
      <c r="DZ165" s="277" t="str">
        <f ca="true">+IF(OFFSET('Hygiene Data'!$G$13,0,10*ROW('Hygiene Data'!G159))="","",OFFSET('Hygiene Data'!$G$13,0,10*ROW('Hygiene Data'!G159)))</f>
        <v/>
      </c>
      <c r="EA165" s="277" t="str">
        <f ca="true">+IF(OFFSET('Hygiene Data'!$H$11,0,10*ROW('Hygiene Data'!H159))="","",OFFSET('Hygiene Data'!$H$11,0,10*ROW('Hygiene Data'!H159)))</f>
        <v/>
      </c>
      <c r="EB165" s="277" t="str">
        <f ca="true">+IF(OFFSET('Hygiene Data'!$H$12,0,10*ROW('Hygiene Data'!H159))="","",OFFSET('Hygiene Data'!$H$12,0,10*ROW('Hygiene Data'!H159)))</f>
        <v/>
      </c>
      <c r="EC165" s="277" t="str">
        <f ca="true">+IF(OFFSET('Hygiene Data'!$H$13,0,10*ROW('Hygiene Data'!H159))="","",OFFSET('Hygiene Data'!$H$13,0,10*ROW('Hygiene Data'!H159)))</f>
        <v/>
      </c>
      <c r="ED165" s="277" t="str">
        <f ca="true">+IF(OFFSET('Hygiene Data'!$I$11,0,10*ROW('Hygiene Data'!I159))="","",OFFSET('Hygiene Data'!$I$11,0,10*ROW('Hygiene Data'!I159)))</f>
        <v/>
      </c>
      <c r="EE165" s="277" t="str">
        <f ca="true">+IF(OFFSET('Hygiene Data'!$I$12,0,10*ROW('Hygiene Data'!I159))="","",OFFSET('Hygiene Data'!$I$12,0,10*ROW('Hygiene Data'!I159)))</f>
        <v/>
      </c>
      <c r="EF165" s="277"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3"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7"/>
      <c r="BS166" s="277" t="str">
        <f ca="true">+IF(OFFSET('Water Data'!$D$27,0,10*ROW('Water Data'!D160))="","",OFFSET('Water Data'!$D$27,0,10*ROW('Water Data'!D160)))</f>
        <v/>
      </c>
      <c r="BT166" s="277" t="str">
        <f ca="true">+IF(OFFSET('Water Data'!$D$28,0,10*ROW('Water Data'!D160))="","",OFFSET('Water Data'!$D$28,0,10*ROW('Water Data'!D160)))</f>
        <v/>
      </c>
      <c r="BU166" s="277" t="str">
        <f ca="true">+IF(OFFSET('Water Data'!$D$29,0,10*ROW('Water Data'!D160))="","",OFFSET('Water Data'!$D$29,0,10*ROW('Water Data'!D160)))</f>
        <v/>
      </c>
      <c r="BV166" s="277" t="str">
        <f ca="true">+IF(OFFSET('Water Data'!$E$27,0,10*ROW('Water Data'!E160))="","",OFFSET('Water Data'!$E$27,0,10*ROW('Water Data'!E160)))</f>
        <v/>
      </c>
      <c r="BW166" s="277" t="str">
        <f ca="true">+IF(OFFSET('Water Data'!$E$28,0,10*ROW('Water Data'!E160))="","",OFFSET('Water Data'!$E$28,0,10*ROW('Water Data'!E160)))</f>
        <v/>
      </c>
      <c r="BX166" s="277" t="str">
        <f ca="true">+IF(OFFSET('Water Data'!$E$29,0,10*ROW('Water Data'!E160))="","",OFFSET('Water Data'!$E$29,0,10*ROW('Water Data'!E160)))</f>
        <v/>
      </c>
      <c r="BY166" s="277" t="str">
        <f ca="true">+IF(OFFSET('Water Data'!$F$27,0,10*ROW('Water Data'!F160))="","",OFFSET('Water Data'!$F$27,0,10*ROW('Water Data'!F160)))</f>
        <v/>
      </c>
      <c r="BZ166" s="277" t="str">
        <f ca="true">+IF(OFFSET('Water Data'!$F$28,0,10*ROW('Water Data'!F160))="","",OFFSET('Water Data'!$F$28,0,10*ROW('Water Data'!F160)))</f>
        <v/>
      </c>
      <c r="CA166" s="277" t="str">
        <f ca="true">+IF(OFFSET('Water Data'!$F$29,0,10*ROW('Water Data'!F160))="","",OFFSET('Water Data'!$F$29,0,10*ROW('Water Data'!F160)))</f>
        <v/>
      </c>
      <c r="CB166" s="277" t="str">
        <f ca="true">+IF(OFFSET('Water Data'!$G$27,0,10*ROW('Water Data'!G160))="","",OFFSET('Water Data'!$G$27,0,10*ROW('Water Data'!G160)))</f>
        <v/>
      </c>
      <c r="CC166" s="277" t="str">
        <f ca="true">+IF(OFFSET('Water Data'!$G$28,0,10*ROW('Water Data'!G160))="","",OFFSET('Water Data'!$G$28,0,10*ROW('Water Data'!G160)))</f>
        <v/>
      </c>
      <c r="CD166" s="277" t="str">
        <f ca="true">+IF(OFFSET('Water Data'!$G$29,0,10*ROW('Water Data'!G160))="","",OFFSET('Water Data'!$G$29,0,10*ROW('Water Data'!G160)))</f>
        <v/>
      </c>
      <c r="CE166" s="277" t="str">
        <f ca="true">+IF(OFFSET('Water Data'!$H$27,0,10*ROW('Water Data'!H160))="","",OFFSET('Water Data'!$H$27,0,10*ROW('Water Data'!H160)))</f>
        <v/>
      </c>
      <c r="CF166" s="277" t="str">
        <f ca="true">+IF(OFFSET('Water Data'!$H$28,0,10*ROW('Water Data'!H160))="","",OFFSET('Water Data'!$H$28,0,10*ROW('Water Data'!H160)))</f>
        <v/>
      </c>
      <c r="CG166" s="277" t="str">
        <f ca="true">+IF(OFFSET('Water Data'!$H$29,0,10*ROW('Water Data'!H160))="","",OFFSET('Water Data'!$H$29,0,10*ROW('Water Data'!H160)))</f>
        <v/>
      </c>
      <c r="CH166" s="277" t="str">
        <f ca="true">+IF(OFFSET('Water Data'!$I$27,0,10*ROW('Water Data'!I160))="","",OFFSET('Water Data'!$I$27,0,10*ROW('Water Data'!I160)))</f>
        <v/>
      </c>
      <c r="CI166" s="277" t="str">
        <f ca="true">+IF(OFFSET('Water Data'!$I$28,0,10*ROW('Water Data'!I160))="","",OFFSET('Water Data'!$I$28,0,10*ROW('Water Data'!I160)))</f>
        <v/>
      </c>
      <c r="CJ166" s="277" t="str">
        <f ca="true">+IF(OFFSET('Water Data'!$I$29,0,10*ROW('Water Data'!I160))="","",OFFSET('Water Data'!$I$29,0,10*ROW('Water Data'!I160)))</f>
        <v/>
      </c>
      <c r="CK166" s="277" t="str">
        <f ca="true">+IF(OFFSET('Sanitation Data'!$D$28,0,10*ROW('Sanitation Data'!D160))="","",OFFSET('Sanitation Data'!$D$28,0,10*ROW('Sanitation Data'!D160)))</f>
        <v/>
      </c>
      <c r="CL166" s="277" t="str">
        <f ca="true">+IF(OFFSET('Sanitation Data'!$D$29,0,10*ROW('Sanitation Data'!D160))="","",OFFSET('Sanitation Data'!$D$29,0,10*ROW('Sanitation Data'!D160)))</f>
        <v/>
      </c>
      <c r="CM166" s="277" t="str">
        <f ca="true">+IF(OFFSET('Sanitation Data'!$D$30,0,10*ROW('Sanitation Data'!D160))="","",OFFSET('Sanitation Data'!$D$30,0,10*ROW('Sanitation Data'!D160)))</f>
        <v/>
      </c>
      <c r="CN166" s="277" t="str">
        <f ca="true">+IF(OFFSET('Sanitation Data'!$D$31,0,10*ROW('Sanitation Data'!D160))="","",OFFSET('Sanitation Data'!$D$31,0,10*ROW('Sanitation Data'!D160)))</f>
        <v/>
      </c>
      <c r="CO166" s="277" t="str">
        <f ca="true">+IF(OFFSET('Sanitation Data'!$D$32,0,10*ROW('Sanitation Data'!D160))="","",OFFSET('Sanitation Data'!$D$32,0,10*ROW('Sanitation Data'!D160)))</f>
        <v/>
      </c>
      <c r="CP166" s="277" t="str">
        <f ca="true">+IF(OFFSET('Sanitation Data'!$E$28,0,10*ROW('Sanitation Data'!E160))="","",OFFSET('Sanitation Data'!$E$28,0,10*ROW('Sanitation Data'!E160)))</f>
        <v/>
      </c>
      <c r="CQ166" s="277" t="str">
        <f ca="true">+IF(OFFSET('Sanitation Data'!$E$29,0,10*ROW('Sanitation Data'!E160))="","",OFFSET('Sanitation Data'!$E$29,0,10*ROW('Sanitation Data'!E160)))</f>
        <v/>
      </c>
      <c r="CR166" s="277" t="str">
        <f ca="true">+IF(OFFSET('Sanitation Data'!$E$30,0,10*ROW('Sanitation Data'!E160))="","",OFFSET('Sanitation Data'!$E$30,0,10*ROW('Sanitation Data'!E160)))</f>
        <v/>
      </c>
      <c r="CS166" s="277" t="str">
        <f ca="true">+IF(OFFSET('Sanitation Data'!$E$31,0,10*ROW('Sanitation Data'!E160))="","",OFFSET('Sanitation Data'!$E$31,0,10*ROW('Sanitation Data'!E160)))</f>
        <v/>
      </c>
      <c r="CT166" s="277" t="str">
        <f ca="true">+IF(OFFSET('Sanitation Data'!$E$32,0,10*ROW('Sanitation Data'!E160))="","",OFFSET('Sanitation Data'!$E$32,0,10*ROW('Sanitation Data'!E160)))</f>
        <v/>
      </c>
      <c r="CU166" s="277" t="str">
        <f ca="true">+IF(OFFSET('Sanitation Data'!$F$28,0,10*ROW('Sanitation Data'!F160))="","",OFFSET('Sanitation Data'!$F$28,0,10*ROW('Sanitation Data'!F160)))</f>
        <v/>
      </c>
      <c r="CV166" s="277" t="str">
        <f ca="true">+IF(OFFSET('Sanitation Data'!$F$29,0,10*ROW('Sanitation Data'!F160))="","",OFFSET('Sanitation Data'!$F$29,0,10*ROW('Sanitation Data'!F160)))</f>
        <v/>
      </c>
      <c r="CW166" s="277" t="str">
        <f ca="true">+IF(OFFSET('Sanitation Data'!$F$30,0,10*ROW('Sanitation Data'!F160))="","",OFFSET('Sanitation Data'!$F$30,0,10*ROW('Sanitation Data'!F160)))</f>
        <v/>
      </c>
      <c r="CX166" s="277" t="str">
        <f ca="true">+IF(OFFSET('Sanitation Data'!$F$31,0,10*ROW('Sanitation Data'!F160))="","",OFFSET('Sanitation Data'!$F$31,0,10*ROW('Sanitation Data'!F160)))</f>
        <v/>
      </c>
      <c r="CY166" s="277" t="str">
        <f ca="true">+IF(OFFSET('Sanitation Data'!$F$32,0,10*ROW('Sanitation Data'!F160))="","",OFFSET('Sanitation Data'!$F$32,0,10*ROW('Sanitation Data'!F160)))</f>
        <v/>
      </c>
      <c r="CZ166" s="277" t="str">
        <f ca="true">+IF(OFFSET('Sanitation Data'!$G$28,0,10*ROW('Sanitation Data'!G160))="","",OFFSET('Sanitation Data'!$G$28,0,10*ROW('Sanitation Data'!G160)))</f>
        <v/>
      </c>
      <c r="DA166" s="277" t="str">
        <f ca="true">+IF(OFFSET('Sanitation Data'!$G$29,0,10*ROW('Sanitation Data'!G160))="","",OFFSET('Sanitation Data'!$G$29,0,10*ROW('Sanitation Data'!G160)))</f>
        <v/>
      </c>
      <c r="DB166" s="277" t="str">
        <f ca="true">+IF(OFFSET('Sanitation Data'!$G$30,0,10*ROW('Sanitation Data'!G160))="","",OFFSET('Sanitation Data'!$G$30,0,10*ROW('Sanitation Data'!G160)))</f>
        <v/>
      </c>
      <c r="DC166" s="277" t="str">
        <f ca="true">+IF(OFFSET('Sanitation Data'!$G$31,0,10*ROW('Sanitation Data'!G160))="","",OFFSET('Sanitation Data'!$G$31,0,10*ROW('Sanitation Data'!G160)))</f>
        <v/>
      </c>
      <c r="DD166" s="277" t="str">
        <f ca="true">+IF(OFFSET('Sanitation Data'!$G$32,0,10*ROW('Sanitation Data'!G160))="","",OFFSET('Sanitation Data'!$G$32,0,10*ROW('Sanitation Data'!G160)))</f>
        <v/>
      </c>
      <c r="DE166" s="277" t="str">
        <f ca="true">+IF(OFFSET('Sanitation Data'!$H$28,0,10*ROW('Sanitation Data'!H160))="","",OFFSET('Sanitation Data'!$H$28,0,10*ROW('Sanitation Data'!H160)))</f>
        <v/>
      </c>
      <c r="DF166" s="277" t="str">
        <f ca="true">+IF(OFFSET('Sanitation Data'!$H$29,0,10*ROW('Sanitation Data'!H160))="","",OFFSET('Sanitation Data'!$H$29,0,10*ROW('Sanitation Data'!H160)))</f>
        <v/>
      </c>
      <c r="DG166" s="277" t="str">
        <f ca="true">+IF(OFFSET('Sanitation Data'!$H$30,0,10*ROW('Sanitation Data'!H160))="","",OFFSET('Sanitation Data'!$H$30,0,10*ROW('Sanitation Data'!H160)))</f>
        <v/>
      </c>
      <c r="DH166" s="277" t="str">
        <f ca="true">+IF(OFFSET('Sanitation Data'!$H$31,0,10*ROW('Sanitation Data'!H160))="","",OFFSET('Sanitation Data'!$H$31,0,10*ROW('Sanitation Data'!H160)))</f>
        <v/>
      </c>
      <c r="DI166" s="277" t="str">
        <f ca="true">+IF(OFFSET('Sanitation Data'!$H$32,0,10*ROW('Sanitation Data'!H160))="","",OFFSET('Sanitation Data'!$H$32,0,10*ROW('Sanitation Data'!H160)))</f>
        <v/>
      </c>
      <c r="DJ166" s="277" t="str">
        <f ca="true">+IF(OFFSET('Sanitation Data'!$I$28,0,10*ROW('Sanitation Data'!I160))="","",OFFSET('Sanitation Data'!$I$28,0,10*ROW('Sanitation Data'!I160)))</f>
        <v/>
      </c>
      <c r="DK166" s="277" t="str">
        <f ca="true">+IF(OFFSET('Sanitation Data'!$I$29,0,10*ROW('Sanitation Data'!I160))="","",OFFSET('Sanitation Data'!$I$29,0,10*ROW('Sanitation Data'!I160)))</f>
        <v/>
      </c>
      <c r="DL166" s="277" t="str">
        <f ca="true">+IF(OFFSET('Sanitation Data'!$I$30,0,10*ROW('Sanitation Data'!I160))="","",OFFSET('Sanitation Data'!$I$30,0,10*ROW('Sanitation Data'!I160)))</f>
        <v/>
      </c>
      <c r="DM166" s="277" t="str">
        <f ca="true">+IF(OFFSET('Sanitation Data'!$I$31,0,10*ROW('Sanitation Data'!I160))="","",OFFSET('Sanitation Data'!$I$31,0,10*ROW('Sanitation Data'!I160)))</f>
        <v/>
      </c>
      <c r="DN166" s="277" t="str">
        <f ca="true">+IF(OFFSET('Sanitation Data'!$I$32,0,10*ROW('Sanitation Data'!I160))="","",OFFSET('Sanitation Data'!$I$32,0,10*ROW('Sanitation Data'!I160)))</f>
        <v/>
      </c>
      <c r="DO166" s="277" t="str">
        <f ca="true">+IF(OFFSET('Hygiene Data'!$D$11,0,10*ROW('Hygiene Data'!D160))="","",OFFSET('Hygiene Data'!$D$11,0,10*ROW('Hygiene Data'!D160)))</f>
        <v/>
      </c>
      <c r="DP166" s="277" t="str">
        <f ca="true">+IF(OFFSET('Hygiene Data'!$D$12,0,10*ROW('Hygiene Data'!D160))="","",OFFSET('Hygiene Data'!$D$12,0,10*ROW('Hygiene Data'!D160)))</f>
        <v/>
      </c>
      <c r="DQ166" s="277" t="str">
        <f ca="true">+IF(OFFSET('Hygiene Data'!$D$13,0,10*ROW('Hygiene Data'!D160))="","",OFFSET('Hygiene Data'!$D$13,0,10*ROW('Hygiene Data'!D160)))</f>
        <v/>
      </c>
      <c r="DR166" s="277" t="str">
        <f ca="true">+IF(OFFSET('Hygiene Data'!$E$11,0,10*ROW('Hygiene Data'!E160))="","",OFFSET('Hygiene Data'!$E$11,0,10*ROW('Hygiene Data'!E160)))</f>
        <v/>
      </c>
      <c r="DS166" s="277" t="str">
        <f ca="true">+IF(OFFSET('Hygiene Data'!$E$12,0,10*ROW('Hygiene Data'!E160))="","",OFFSET('Hygiene Data'!$E$12,0,10*ROW('Hygiene Data'!E160)))</f>
        <v/>
      </c>
      <c r="DT166" s="277" t="str">
        <f ca="true">+IF(OFFSET('Hygiene Data'!$E$13,0,10*ROW('Hygiene Data'!E160))="","",OFFSET('Hygiene Data'!$E$13,0,10*ROW('Hygiene Data'!E160)))</f>
        <v/>
      </c>
      <c r="DU166" s="277" t="str">
        <f ca="true">+IF(OFFSET('Hygiene Data'!$F$11,0,10*ROW('Hygiene Data'!F160))="","",OFFSET('Hygiene Data'!$F$11,0,10*ROW('Hygiene Data'!F160)))</f>
        <v/>
      </c>
      <c r="DV166" s="277" t="str">
        <f ca="true">+IF(OFFSET('Hygiene Data'!$F$12,0,10*ROW('Hygiene Data'!F160))="","",OFFSET('Hygiene Data'!$F$12,0,10*ROW('Hygiene Data'!F160)))</f>
        <v/>
      </c>
      <c r="DW166" s="277" t="str">
        <f ca="true">+IF(OFFSET('Hygiene Data'!$F$13,0,10*ROW('Hygiene Data'!F160))="","",OFFSET('Hygiene Data'!$F$13,0,10*ROW('Hygiene Data'!F160)))</f>
        <v/>
      </c>
      <c r="DX166" s="277" t="str">
        <f ca="true">+IF(OFFSET('Hygiene Data'!$G$11,0,10*ROW('Hygiene Data'!G160))="","",OFFSET('Hygiene Data'!$G$11,0,10*ROW('Hygiene Data'!G160)))</f>
        <v/>
      </c>
      <c r="DY166" s="277" t="str">
        <f ca="true">+IF(OFFSET('Hygiene Data'!$G$12,0,10*ROW('Hygiene Data'!G160))="","",OFFSET('Hygiene Data'!$G$12,0,10*ROW('Hygiene Data'!G160)))</f>
        <v/>
      </c>
      <c r="DZ166" s="277" t="str">
        <f ca="true">+IF(OFFSET('Hygiene Data'!$G$13,0,10*ROW('Hygiene Data'!G160))="","",OFFSET('Hygiene Data'!$G$13,0,10*ROW('Hygiene Data'!G160)))</f>
        <v/>
      </c>
      <c r="EA166" s="277" t="str">
        <f ca="true">+IF(OFFSET('Hygiene Data'!$H$11,0,10*ROW('Hygiene Data'!H160))="","",OFFSET('Hygiene Data'!$H$11,0,10*ROW('Hygiene Data'!H160)))</f>
        <v/>
      </c>
      <c r="EB166" s="277" t="str">
        <f ca="true">+IF(OFFSET('Hygiene Data'!$H$12,0,10*ROW('Hygiene Data'!H160))="","",OFFSET('Hygiene Data'!$H$12,0,10*ROW('Hygiene Data'!H160)))</f>
        <v/>
      </c>
      <c r="EC166" s="277" t="str">
        <f ca="true">+IF(OFFSET('Hygiene Data'!$H$13,0,10*ROW('Hygiene Data'!H160))="","",OFFSET('Hygiene Data'!$H$13,0,10*ROW('Hygiene Data'!H160)))</f>
        <v/>
      </c>
      <c r="ED166" s="277" t="str">
        <f ca="true">+IF(OFFSET('Hygiene Data'!$I$11,0,10*ROW('Hygiene Data'!I160))="","",OFFSET('Hygiene Data'!$I$11,0,10*ROW('Hygiene Data'!I160)))</f>
        <v/>
      </c>
      <c r="EE166" s="277" t="str">
        <f ca="true">+IF(OFFSET('Hygiene Data'!$I$12,0,10*ROW('Hygiene Data'!I160))="","",OFFSET('Hygiene Data'!$I$12,0,10*ROW('Hygiene Data'!I160)))</f>
        <v/>
      </c>
      <c r="EF166" s="277"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3"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7"/>
      <c r="BS167" s="277" t="str">
        <f ca="true">+IF(OFFSET('Water Data'!$D$27,0,10*ROW('Water Data'!D161))="","",OFFSET('Water Data'!$D$27,0,10*ROW('Water Data'!D161)))</f>
        <v/>
      </c>
      <c r="BT167" s="277" t="str">
        <f ca="true">+IF(OFFSET('Water Data'!$D$28,0,10*ROW('Water Data'!D161))="","",OFFSET('Water Data'!$D$28,0,10*ROW('Water Data'!D161)))</f>
        <v/>
      </c>
      <c r="BU167" s="277" t="str">
        <f ca="true">+IF(OFFSET('Water Data'!$D$29,0,10*ROW('Water Data'!D161))="","",OFFSET('Water Data'!$D$29,0,10*ROW('Water Data'!D161)))</f>
        <v/>
      </c>
      <c r="BV167" s="277" t="str">
        <f ca="true">+IF(OFFSET('Water Data'!$E$27,0,10*ROW('Water Data'!E161))="","",OFFSET('Water Data'!$E$27,0,10*ROW('Water Data'!E161)))</f>
        <v/>
      </c>
      <c r="BW167" s="277" t="str">
        <f ca="true">+IF(OFFSET('Water Data'!$E$28,0,10*ROW('Water Data'!E161))="","",OFFSET('Water Data'!$E$28,0,10*ROW('Water Data'!E161)))</f>
        <v/>
      </c>
      <c r="BX167" s="277" t="str">
        <f ca="true">+IF(OFFSET('Water Data'!$E$29,0,10*ROW('Water Data'!E161))="","",OFFSET('Water Data'!$E$29,0,10*ROW('Water Data'!E161)))</f>
        <v/>
      </c>
      <c r="BY167" s="277" t="str">
        <f ca="true">+IF(OFFSET('Water Data'!$F$27,0,10*ROW('Water Data'!F161))="","",OFFSET('Water Data'!$F$27,0,10*ROW('Water Data'!F161)))</f>
        <v/>
      </c>
      <c r="BZ167" s="277" t="str">
        <f ca="true">+IF(OFFSET('Water Data'!$F$28,0,10*ROW('Water Data'!F161))="","",OFFSET('Water Data'!$F$28,0,10*ROW('Water Data'!F161)))</f>
        <v/>
      </c>
      <c r="CA167" s="277" t="str">
        <f ca="true">+IF(OFFSET('Water Data'!$F$29,0,10*ROW('Water Data'!F161))="","",OFFSET('Water Data'!$F$29,0,10*ROW('Water Data'!F161)))</f>
        <v/>
      </c>
      <c r="CB167" s="277" t="str">
        <f ca="true">+IF(OFFSET('Water Data'!$G$27,0,10*ROW('Water Data'!G161))="","",OFFSET('Water Data'!$G$27,0,10*ROW('Water Data'!G161)))</f>
        <v/>
      </c>
      <c r="CC167" s="277" t="str">
        <f ca="true">+IF(OFFSET('Water Data'!$G$28,0,10*ROW('Water Data'!G161))="","",OFFSET('Water Data'!$G$28,0,10*ROW('Water Data'!G161)))</f>
        <v/>
      </c>
      <c r="CD167" s="277" t="str">
        <f ca="true">+IF(OFFSET('Water Data'!$G$29,0,10*ROW('Water Data'!G161))="","",OFFSET('Water Data'!$G$29,0,10*ROW('Water Data'!G161)))</f>
        <v/>
      </c>
      <c r="CE167" s="277" t="str">
        <f ca="true">+IF(OFFSET('Water Data'!$H$27,0,10*ROW('Water Data'!H161))="","",OFFSET('Water Data'!$H$27,0,10*ROW('Water Data'!H161)))</f>
        <v/>
      </c>
      <c r="CF167" s="277" t="str">
        <f ca="true">+IF(OFFSET('Water Data'!$H$28,0,10*ROW('Water Data'!H161))="","",OFFSET('Water Data'!$H$28,0,10*ROW('Water Data'!H161)))</f>
        <v/>
      </c>
      <c r="CG167" s="277" t="str">
        <f ca="true">+IF(OFFSET('Water Data'!$H$29,0,10*ROW('Water Data'!H161))="","",OFFSET('Water Data'!$H$29,0,10*ROW('Water Data'!H161)))</f>
        <v/>
      </c>
      <c r="CH167" s="277" t="str">
        <f ca="true">+IF(OFFSET('Water Data'!$I$27,0,10*ROW('Water Data'!I161))="","",OFFSET('Water Data'!$I$27,0,10*ROW('Water Data'!I161)))</f>
        <v/>
      </c>
      <c r="CI167" s="277" t="str">
        <f ca="true">+IF(OFFSET('Water Data'!$I$28,0,10*ROW('Water Data'!I161))="","",OFFSET('Water Data'!$I$28,0,10*ROW('Water Data'!I161)))</f>
        <v/>
      </c>
      <c r="CJ167" s="277" t="str">
        <f ca="true">+IF(OFFSET('Water Data'!$I$29,0,10*ROW('Water Data'!I161))="","",OFFSET('Water Data'!$I$29,0,10*ROW('Water Data'!I161)))</f>
        <v/>
      </c>
      <c r="CK167" s="277" t="str">
        <f ca="true">+IF(OFFSET('Sanitation Data'!$D$28,0,10*ROW('Sanitation Data'!D161))="","",OFFSET('Sanitation Data'!$D$28,0,10*ROW('Sanitation Data'!D161)))</f>
        <v/>
      </c>
      <c r="CL167" s="277" t="str">
        <f ca="true">+IF(OFFSET('Sanitation Data'!$D$29,0,10*ROW('Sanitation Data'!D161))="","",OFFSET('Sanitation Data'!$D$29,0,10*ROW('Sanitation Data'!D161)))</f>
        <v/>
      </c>
      <c r="CM167" s="277" t="str">
        <f ca="true">+IF(OFFSET('Sanitation Data'!$D$30,0,10*ROW('Sanitation Data'!D161))="","",OFFSET('Sanitation Data'!$D$30,0,10*ROW('Sanitation Data'!D161)))</f>
        <v/>
      </c>
      <c r="CN167" s="277" t="str">
        <f ca="true">+IF(OFFSET('Sanitation Data'!$D$31,0,10*ROW('Sanitation Data'!D161))="","",OFFSET('Sanitation Data'!$D$31,0,10*ROW('Sanitation Data'!D161)))</f>
        <v/>
      </c>
      <c r="CO167" s="277" t="str">
        <f ca="true">+IF(OFFSET('Sanitation Data'!$D$32,0,10*ROW('Sanitation Data'!D161))="","",OFFSET('Sanitation Data'!$D$32,0,10*ROW('Sanitation Data'!D161)))</f>
        <v/>
      </c>
      <c r="CP167" s="277" t="str">
        <f ca="true">+IF(OFFSET('Sanitation Data'!$E$28,0,10*ROW('Sanitation Data'!E161))="","",OFFSET('Sanitation Data'!$E$28,0,10*ROW('Sanitation Data'!E161)))</f>
        <v/>
      </c>
      <c r="CQ167" s="277" t="str">
        <f ca="true">+IF(OFFSET('Sanitation Data'!$E$29,0,10*ROW('Sanitation Data'!E161))="","",OFFSET('Sanitation Data'!$E$29,0,10*ROW('Sanitation Data'!E161)))</f>
        <v/>
      </c>
      <c r="CR167" s="277" t="str">
        <f ca="true">+IF(OFFSET('Sanitation Data'!$E$30,0,10*ROW('Sanitation Data'!E161))="","",OFFSET('Sanitation Data'!$E$30,0,10*ROW('Sanitation Data'!E161)))</f>
        <v/>
      </c>
      <c r="CS167" s="277" t="str">
        <f ca="true">+IF(OFFSET('Sanitation Data'!$E$31,0,10*ROW('Sanitation Data'!E161))="","",OFFSET('Sanitation Data'!$E$31,0,10*ROW('Sanitation Data'!E161)))</f>
        <v/>
      </c>
      <c r="CT167" s="277" t="str">
        <f ca="true">+IF(OFFSET('Sanitation Data'!$E$32,0,10*ROW('Sanitation Data'!E161))="","",OFFSET('Sanitation Data'!$E$32,0,10*ROW('Sanitation Data'!E161)))</f>
        <v/>
      </c>
      <c r="CU167" s="277" t="str">
        <f ca="true">+IF(OFFSET('Sanitation Data'!$F$28,0,10*ROW('Sanitation Data'!F161))="","",OFFSET('Sanitation Data'!$F$28,0,10*ROW('Sanitation Data'!F161)))</f>
        <v/>
      </c>
      <c r="CV167" s="277" t="str">
        <f ca="true">+IF(OFFSET('Sanitation Data'!$F$29,0,10*ROW('Sanitation Data'!F161))="","",OFFSET('Sanitation Data'!$F$29,0,10*ROW('Sanitation Data'!F161)))</f>
        <v/>
      </c>
      <c r="CW167" s="277" t="str">
        <f ca="true">+IF(OFFSET('Sanitation Data'!$F$30,0,10*ROW('Sanitation Data'!F161))="","",OFFSET('Sanitation Data'!$F$30,0,10*ROW('Sanitation Data'!F161)))</f>
        <v/>
      </c>
      <c r="CX167" s="277" t="str">
        <f ca="true">+IF(OFFSET('Sanitation Data'!$F$31,0,10*ROW('Sanitation Data'!F161))="","",OFFSET('Sanitation Data'!$F$31,0,10*ROW('Sanitation Data'!F161)))</f>
        <v/>
      </c>
      <c r="CY167" s="277" t="str">
        <f ca="true">+IF(OFFSET('Sanitation Data'!$F$32,0,10*ROW('Sanitation Data'!F161))="","",OFFSET('Sanitation Data'!$F$32,0,10*ROW('Sanitation Data'!F161)))</f>
        <v/>
      </c>
      <c r="CZ167" s="277" t="str">
        <f ca="true">+IF(OFFSET('Sanitation Data'!$G$28,0,10*ROW('Sanitation Data'!G161))="","",OFFSET('Sanitation Data'!$G$28,0,10*ROW('Sanitation Data'!G161)))</f>
        <v/>
      </c>
      <c r="DA167" s="277" t="str">
        <f ca="true">+IF(OFFSET('Sanitation Data'!$G$29,0,10*ROW('Sanitation Data'!G161))="","",OFFSET('Sanitation Data'!$G$29,0,10*ROW('Sanitation Data'!G161)))</f>
        <v/>
      </c>
      <c r="DB167" s="277" t="str">
        <f ca="true">+IF(OFFSET('Sanitation Data'!$G$30,0,10*ROW('Sanitation Data'!G161))="","",OFFSET('Sanitation Data'!$G$30,0,10*ROW('Sanitation Data'!G161)))</f>
        <v/>
      </c>
      <c r="DC167" s="277" t="str">
        <f ca="true">+IF(OFFSET('Sanitation Data'!$G$31,0,10*ROW('Sanitation Data'!G161))="","",OFFSET('Sanitation Data'!$G$31,0,10*ROW('Sanitation Data'!G161)))</f>
        <v/>
      </c>
      <c r="DD167" s="277" t="str">
        <f ca="true">+IF(OFFSET('Sanitation Data'!$G$32,0,10*ROW('Sanitation Data'!G161))="","",OFFSET('Sanitation Data'!$G$32,0,10*ROW('Sanitation Data'!G161)))</f>
        <v/>
      </c>
      <c r="DE167" s="277" t="str">
        <f ca="true">+IF(OFFSET('Sanitation Data'!$H$28,0,10*ROW('Sanitation Data'!H161))="","",OFFSET('Sanitation Data'!$H$28,0,10*ROW('Sanitation Data'!H161)))</f>
        <v/>
      </c>
      <c r="DF167" s="277" t="str">
        <f ca="true">+IF(OFFSET('Sanitation Data'!$H$29,0,10*ROW('Sanitation Data'!H161))="","",OFFSET('Sanitation Data'!$H$29,0,10*ROW('Sanitation Data'!H161)))</f>
        <v/>
      </c>
      <c r="DG167" s="277" t="str">
        <f ca="true">+IF(OFFSET('Sanitation Data'!$H$30,0,10*ROW('Sanitation Data'!H161))="","",OFFSET('Sanitation Data'!$H$30,0,10*ROW('Sanitation Data'!H161)))</f>
        <v/>
      </c>
      <c r="DH167" s="277" t="str">
        <f ca="true">+IF(OFFSET('Sanitation Data'!$H$31,0,10*ROW('Sanitation Data'!H161))="","",OFFSET('Sanitation Data'!$H$31,0,10*ROW('Sanitation Data'!H161)))</f>
        <v/>
      </c>
      <c r="DI167" s="277" t="str">
        <f ca="true">+IF(OFFSET('Sanitation Data'!$H$32,0,10*ROW('Sanitation Data'!H161))="","",OFFSET('Sanitation Data'!$H$32,0,10*ROW('Sanitation Data'!H161)))</f>
        <v/>
      </c>
      <c r="DJ167" s="277" t="str">
        <f ca="true">+IF(OFFSET('Sanitation Data'!$I$28,0,10*ROW('Sanitation Data'!I161))="","",OFFSET('Sanitation Data'!$I$28,0,10*ROW('Sanitation Data'!I161)))</f>
        <v/>
      </c>
      <c r="DK167" s="277" t="str">
        <f ca="true">+IF(OFFSET('Sanitation Data'!$I$29,0,10*ROW('Sanitation Data'!I161))="","",OFFSET('Sanitation Data'!$I$29,0,10*ROW('Sanitation Data'!I161)))</f>
        <v/>
      </c>
      <c r="DL167" s="277" t="str">
        <f ca="true">+IF(OFFSET('Sanitation Data'!$I$30,0,10*ROW('Sanitation Data'!I161))="","",OFFSET('Sanitation Data'!$I$30,0,10*ROW('Sanitation Data'!I161)))</f>
        <v/>
      </c>
      <c r="DM167" s="277" t="str">
        <f ca="true">+IF(OFFSET('Sanitation Data'!$I$31,0,10*ROW('Sanitation Data'!I161))="","",OFFSET('Sanitation Data'!$I$31,0,10*ROW('Sanitation Data'!I161)))</f>
        <v/>
      </c>
      <c r="DN167" s="277" t="str">
        <f ca="true">+IF(OFFSET('Sanitation Data'!$I$32,0,10*ROW('Sanitation Data'!I161))="","",OFFSET('Sanitation Data'!$I$32,0,10*ROW('Sanitation Data'!I161)))</f>
        <v/>
      </c>
      <c r="DO167" s="277" t="str">
        <f ca="true">+IF(OFFSET('Hygiene Data'!$D$11,0,10*ROW('Hygiene Data'!D161))="","",OFFSET('Hygiene Data'!$D$11,0,10*ROW('Hygiene Data'!D161)))</f>
        <v/>
      </c>
      <c r="DP167" s="277" t="str">
        <f ca="true">+IF(OFFSET('Hygiene Data'!$D$12,0,10*ROW('Hygiene Data'!D161))="","",OFFSET('Hygiene Data'!$D$12,0,10*ROW('Hygiene Data'!D161)))</f>
        <v/>
      </c>
      <c r="DQ167" s="277" t="str">
        <f ca="true">+IF(OFFSET('Hygiene Data'!$D$13,0,10*ROW('Hygiene Data'!D161))="","",OFFSET('Hygiene Data'!$D$13,0,10*ROW('Hygiene Data'!D161)))</f>
        <v/>
      </c>
      <c r="DR167" s="277" t="str">
        <f ca="true">+IF(OFFSET('Hygiene Data'!$E$11,0,10*ROW('Hygiene Data'!E161))="","",OFFSET('Hygiene Data'!$E$11,0,10*ROW('Hygiene Data'!E161)))</f>
        <v/>
      </c>
      <c r="DS167" s="277" t="str">
        <f ca="true">+IF(OFFSET('Hygiene Data'!$E$12,0,10*ROW('Hygiene Data'!E161))="","",OFFSET('Hygiene Data'!$E$12,0,10*ROW('Hygiene Data'!E161)))</f>
        <v/>
      </c>
      <c r="DT167" s="277" t="str">
        <f ca="true">+IF(OFFSET('Hygiene Data'!$E$13,0,10*ROW('Hygiene Data'!E161))="","",OFFSET('Hygiene Data'!$E$13,0,10*ROW('Hygiene Data'!E161)))</f>
        <v/>
      </c>
      <c r="DU167" s="277" t="str">
        <f ca="true">+IF(OFFSET('Hygiene Data'!$F$11,0,10*ROW('Hygiene Data'!F161))="","",OFFSET('Hygiene Data'!$F$11,0,10*ROW('Hygiene Data'!F161)))</f>
        <v/>
      </c>
      <c r="DV167" s="277" t="str">
        <f ca="true">+IF(OFFSET('Hygiene Data'!$F$12,0,10*ROW('Hygiene Data'!F161))="","",OFFSET('Hygiene Data'!$F$12,0,10*ROW('Hygiene Data'!F161)))</f>
        <v/>
      </c>
      <c r="DW167" s="277" t="str">
        <f ca="true">+IF(OFFSET('Hygiene Data'!$F$13,0,10*ROW('Hygiene Data'!F161))="","",OFFSET('Hygiene Data'!$F$13,0,10*ROW('Hygiene Data'!F161)))</f>
        <v/>
      </c>
      <c r="DX167" s="277" t="str">
        <f ca="true">+IF(OFFSET('Hygiene Data'!$G$11,0,10*ROW('Hygiene Data'!G161))="","",OFFSET('Hygiene Data'!$G$11,0,10*ROW('Hygiene Data'!G161)))</f>
        <v/>
      </c>
      <c r="DY167" s="277" t="str">
        <f ca="true">+IF(OFFSET('Hygiene Data'!$G$12,0,10*ROW('Hygiene Data'!G161))="","",OFFSET('Hygiene Data'!$G$12,0,10*ROW('Hygiene Data'!G161)))</f>
        <v/>
      </c>
      <c r="DZ167" s="277" t="str">
        <f ca="true">+IF(OFFSET('Hygiene Data'!$G$13,0,10*ROW('Hygiene Data'!G161))="","",OFFSET('Hygiene Data'!$G$13,0,10*ROW('Hygiene Data'!G161)))</f>
        <v/>
      </c>
      <c r="EA167" s="277" t="str">
        <f ca="true">+IF(OFFSET('Hygiene Data'!$H$11,0,10*ROW('Hygiene Data'!H161))="","",OFFSET('Hygiene Data'!$H$11,0,10*ROW('Hygiene Data'!H161)))</f>
        <v/>
      </c>
      <c r="EB167" s="277" t="str">
        <f ca="true">+IF(OFFSET('Hygiene Data'!$H$12,0,10*ROW('Hygiene Data'!H161))="","",OFFSET('Hygiene Data'!$H$12,0,10*ROW('Hygiene Data'!H161)))</f>
        <v/>
      </c>
      <c r="EC167" s="277" t="str">
        <f ca="true">+IF(OFFSET('Hygiene Data'!$H$13,0,10*ROW('Hygiene Data'!H161))="","",OFFSET('Hygiene Data'!$H$13,0,10*ROW('Hygiene Data'!H161)))</f>
        <v/>
      </c>
      <c r="ED167" s="277" t="str">
        <f ca="true">+IF(OFFSET('Hygiene Data'!$I$11,0,10*ROW('Hygiene Data'!I161))="","",OFFSET('Hygiene Data'!$I$11,0,10*ROW('Hygiene Data'!I161)))</f>
        <v/>
      </c>
      <c r="EE167" s="277" t="str">
        <f ca="true">+IF(OFFSET('Hygiene Data'!$I$12,0,10*ROW('Hygiene Data'!I161))="","",OFFSET('Hygiene Data'!$I$12,0,10*ROW('Hygiene Data'!I161)))</f>
        <v/>
      </c>
      <c r="EF167" s="277"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3"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7"/>
      <c r="BS168" s="277" t="str">
        <f ca="true">+IF(OFFSET('Water Data'!$D$27,0,10*ROW('Water Data'!D162))="","",OFFSET('Water Data'!$D$27,0,10*ROW('Water Data'!D162)))</f>
        <v/>
      </c>
      <c r="BT168" s="277" t="str">
        <f ca="true">+IF(OFFSET('Water Data'!$D$28,0,10*ROW('Water Data'!D162))="","",OFFSET('Water Data'!$D$28,0,10*ROW('Water Data'!D162)))</f>
        <v/>
      </c>
      <c r="BU168" s="277" t="str">
        <f ca="true">+IF(OFFSET('Water Data'!$D$29,0,10*ROW('Water Data'!D162))="","",OFFSET('Water Data'!$D$29,0,10*ROW('Water Data'!D162)))</f>
        <v/>
      </c>
      <c r="BV168" s="277" t="str">
        <f ca="true">+IF(OFFSET('Water Data'!$E$27,0,10*ROW('Water Data'!E162))="","",OFFSET('Water Data'!$E$27,0,10*ROW('Water Data'!E162)))</f>
        <v/>
      </c>
      <c r="BW168" s="277" t="str">
        <f ca="true">+IF(OFFSET('Water Data'!$E$28,0,10*ROW('Water Data'!E162))="","",OFFSET('Water Data'!$E$28,0,10*ROW('Water Data'!E162)))</f>
        <v/>
      </c>
      <c r="BX168" s="277" t="str">
        <f ca="true">+IF(OFFSET('Water Data'!$E$29,0,10*ROW('Water Data'!E162))="","",OFFSET('Water Data'!$E$29,0,10*ROW('Water Data'!E162)))</f>
        <v/>
      </c>
      <c r="BY168" s="277" t="str">
        <f ca="true">+IF(OFFSET('Water Data'!$F$27,0,10*ROW('Water Data'!F162))="","",OFFSET('Water Data'!$F$27,0,10*ROW('Water Data'!F162)))</f>
        <v/>
      </c>
      <c r="BZ168" s="277" t="str">
        <f ca="true">+IF(OFFSET('Water Data'!$F$28,0,10*ROW('Water Data'!F162))="","",OFFSET('Water Data'!$F$28,0,10*ROW('Water Data'!F162)))</f>
        <v/>
      </c>
      <c r="CA168" s="277" t="str">
        <f ca="true">+IF(OFFSET('Water Data'!$F$29,0,10*ROW('Water Data'!F162))="","",OFFSET('Water Data'!$F$29,0,10*ROW('Water Data'!F162)))</f>
        <v/>
      </c>
      <c r="CB168" s="277" t="str">
        <f ca="true">+IF(OFFSET('Water Data'!$G$27,0,10*ROW('Water Data'!G162))="","",OFFSET('Water Data'!$G$27,0,10*ROW('Water Data'!G162)))</f>
        <v/>
      </c>
      <c r="CC168" s="277" t="str">
        <f ca="true">+IF(OFFSET('Water Data'!$G$28,0,10*ROW('Water Data'!G162))="","",OFFSET('Water Data'!$G$28,0,10*ROW('Water Data'!G162)))</f>
        <v/>
      </c>
      <c r="CD168" s="277" t="str">
        <f ca="true">+IF(OFFSET('Water Data'!$G$29,0,10*ROW('Water Data'!G162))="","",OFFSET('Water Data'!$G$29,0,10*ROW('Water Data'!G162)))</f>
        <v/>
      </c>
      <c r="CE168" s="277" t="str">
        <f ca="true">+IF(OFFSET('Water Data'!$H$27,0,10*ROW('Water Data'!H162))="","",OFFSET('Water Data'!$H$27,0,10*ROW('Water Data'!H162)))</f>
        <v/>
      </c>
      <c r="CF168" s="277" t="str">
        <f ca="true">+IF(OFFSET('Water Data'!$H$28,0,10*ROW('Water Data'!H162))="","",OFFSET('Water Data'!$H$28,0,10*ROW('Water Data'!H162)))</f>
        <v/>
      </c>
      <c r="CG168" s="277" t="str">
        <f ca="true">+IF(OFFSET('Water Data'!$H$29,0,10*ROW('Water Data'!H162))="","",OFFSET('Water Data'!$H$29,0,10*ROW('Water Data'!H162)))</f>
        <v/>
      </c>
      <c r="CH168" s="277" t="str">
        <f ca="true">+IF(OFFSET('Water Data'!$I$27,0,10*ROW('Water Data'!I162))="","",OFFSET('Water Data'!$I$27,0,10*ROW('Water Data'!I162)))</f>
        <v/>
      </c>
      <c r="CI168" s="277" t="str">
        <f ca="true">+IF(OFFSET('Water Data'!$I$28,0,10*ROW('Water Data'!I162))="","",OFFSET('Water Data'!$I$28,0,10*ROW('Water Data'!I162)))</f>
        <v/>
      </c>
      <c r="CJ168" s="277" t="str">
        <f ca="true">+IF(OFFSET('Water Data'!$I$29,0,10*ROW('Water Data'!I162))="","",OFFSET('Water Data'!$I$29,0,10*ROW('Water Data'!I162)))</f>
        <v/>
      </c>
      <c r="CK168" s="277" t="str">
        <f ca="true">+IF(OFFSET('Sanitation Data'!$D$28,0,10*ROW('Sanitation Data'!D162))="","",OFFSET('Sanitation Data'!$D$28,0,10*ROW('Sanitation Data'!D162)))</f>
        <v/>
      </c>
      <c r="CL168" s="277" t="str">
        <f ca="true">+IF(OFFSET('Sanitation Data'!$D$29,0,10*ROW('Sanitation Data'!D162))="","",OFFSET('Sanitation Data'!$D$29,0,10*ROW('Sanitation Data'!D162)))</f>
        <v/>
      </c>
      <c r="CM168" s="277" t="str">
        <f ca="true">+IF(OFFSET('Sanitation Data'!$D$30,0,10*ROW('Sanitation Data'!D162))="","",OFFSET('Sanitation Data'!$D$30,0,10*ROW('Sanitation Data'!D162)))</f>
        <v/>
      </c>
      <c r="CN168" s="277" t="str">
        <f ca="true">+IF(OFFSET('Sanitation Data'!$D$31,0,10*ROW('Sanitation Data'!D162))="","",OFFSET('Sanitation Data'!$D$31,0,10*ROW('Sanitation Data'!D162)))</f>
        <v/>
      </c>
      <c r="CO168" s="277" t="str">
        <f ca="true">+IF(OFFSET('Sanitation Data'!$D$32,0,10*ROW('Sanitation Data'!D162))="","",OFFSET('Sanitation Data'!$D$32,0,10*ROW('Sanitation Data'!D162)))</f>
        <v/>
      </c>
      <c r="CP168" s="277" t="str">
        <f ca="true">+IF(OFFSET('Sanitation Data'!$E$28,0,10*ROW('Sanitation Data'!E162))="","",OFFSET('Sanitation Data'!$E$28,0,10*ROW('Sanitation Data'!E162)))</f>
        <v/>
      </c>
      <c r="CQ168" s="277" t="str">
        <f ca="true">+IF(OFFSET('Sanitation Data'!$E$29,0,10*ROW('Sanitation Data'!E162))="","",OFFSET('Sanitation Data'!$E$29,0,10*ROW('Sanitation Data'!E162)))</f>
        <v/>
      </c>
      <c r="CR168" s="277" t="str">
        <f ca="true">+IF(OFFSET('Sanitation Data'!$E$30,0,10*ROW('Sanitation Data'!E162))="","",OFFSET('Sanitation Data'!$E$30,0,10*ROW('Sanitation Data'!E162)))</f>
        <v/>
      </c>
      <c r="CS168" s="277" t="str">
        <f ca="true">+IF(OFFSET('Sanitation Data'!$E$31,0,10*ROW('Sanitation Data'!E162))="","",OFFSET('Sanitation Data'!$E$31,0,10*ROW('Sanitation Data'!E162)))</f>
        <v/>
      </c>
      <c r="CT168" s="277" t="str">
        <f ca="true">+IF(OFFSET('Sanitation Data'!$E$32,0,10*ROW('Sanitation Data'!E162))="","",OFFSET('Sanitation Data'!$E$32,0,10*ROW('Sanitation Data'!E162)))</f>
        <v/>
      </c>
      <c r="CU168" s="277" t="str">
        <f ca="true">+IF(OFFSET('Sanitation Data'!$F$28,0,10*ROW('Sanitation Data'!F162))="","",OFFSET('Sanitation Data'!$F$28,0,10*ROW('Sanitation Data'!F162)))</f>
        <v/>
      </c>
      <c r="CV168" s="277" t="str">
        <f ca="true">+IF(OFFSET('Sanitation Data'!$F$29,0,10*ROW('Sanitation Data'!F162))="","",OFFSET('Sanitation Data'!$F$29,0,10*ROW('Sanitation Data'!F162)))</f>
        <v/>
      </c>
      <c r="CW168" s="277" t="str">
        <f ca="true">+IF(OFFSET('Sanitation Data'!$F$30,0,10*ROW('Sanitation Data'!F162))="","",OFFSET('Sanitation Data'!$F$30,0,10*ROW('Sanitation Data'!F162)))</f>
        <v/>
      </c>
      <c r="CX168" s="277" t="str">
        <f ca="true">+IF(OFFSET('Sanitation Data'!$F$31,0,10*ROW('Sanitation Data'!F162))="","",OFFSET('Sanitation Data'!$F$31,0,10*ROW('Sanitation Data'!F162)))</f>
        <v/>
      </c>
      <c r="CY168" s="277" t="str">
        <f ca="true">+IF(OFFSET('Sanitation Data'!$F$32,0,10*ROW('Sanitation Data'!F162))="","",OFFSET('Sanitation Data'!$F$32,0,10*ROW('Sanitation Data'!F162)))</f>
        <v/>
      </c>
      <c r="CZ168" s="277" t="str">
        <f ca="true">+IF(OFFSET('Sanitation Data'!$G$28,0,10*ROW('Sanitation Data'!G162))="","",OFFSET('Sanitation Data'!$G$28,0,10*ROW('Sanitation Data'!G162)))</f>
        <v/>
      </c>
      <c r="DA168" s="277" t="str">
        <f ca="true">+IF(OFFSET('Sanitation Data'!$G$29,0,10*ROW('Sanitation Data'!G162))="","",OFFSET('Sanitation Data'!$G$29,0,10*ROW('Sanitation Data'!G162)))</f>
        <v/>
      </c>
      <c r="DB168" s="277" t="str">
        <f ca="true">+IF(OFFSET('Sanitation Data'!$G$30,0,10*ROW('Sanitation Data'!G162))="","",OFFSET('Sanitation Data'!$G$30,0,10*ROW('Sanitation Data'!G162)))</f>
        <v/>
      </c>
      <c r="DC168" s="277" t="str">
        <f ca="true">+IF(OFFSET('Sanitation Data'!$G$31,0,10*ROW('Sanitation Data'!G162))="","",OFFSET('Sanitation Data'!$G$31,0,10*ROW('Sanitation Data'!G162)))</f>
        <v/>
      </c>
      <c r="DD168" s="277" t="str">
        <f ca="true">+IF(OFFSET('Sanitation Data'!$G$32,0,10*ROW('Sanitation Data'!G162))="","",OFFSET('Sanitation Data'!$G$32,0,10*ROW('Sanitation Data'!G162)))</f>
        <v/>
      </c>
      <c r="DE168" s="277" t="str">
        <f ca="true">+IF(OFFSET('Sanitation Data'!$H$28,0,10*ROW('Sanitation Data'!H162))="","",OFFSET('Sanitation Data'!$H$28,0,10*ROW('Sanitation Data'!H162)))</f>
        <v/>
      </c>
      <c r="DF168" s="277" t="str">
        <f ca="true">+IF(OFFSET('Sanitation Data'!$H$29,0,10*ROW('Sanitation Data'!H162))="","",OFFSET('Sanitation Data'!$H$29,0,10*ROW('Sanitation Data'!H162)))</f>
        <v/>
      </c>
      <c r="DG168" s="277" t="str">
        <f ca="true">+IF(OFFSET('Sanitation Data'!$H$30,0,10*ROW('Sanitation Data'!H162))="","",OFFSET('Sanitation Data'!$H$30,0,10*ROW('Sanitation Data'!H162)))</f>
        <v/>
      </c>
      <c r="DH168" s="277" t="str">
        <f ca="true">+IF(OFFSET('Sanitation Data'!$H$31,0,10*ROW('Sanitation Data'!H162))="","",OFFSET('Sanitation Data'!$H$31,0,10*ROW('Sanitation Data'!H162)))</f>
        <v/>
      </c>
      <c r="DI168" s="277" t="str">
        <f ca="true">+IF(OFFSET('Sanitation Data'!$H$32,0,10*ROW('Sanitation Data'!H162))="","",OFFSET('Sanitation Data'!$H$32,0,10*ROW('Sanitation Data'!H162)))</f>
        <v/>
      </c>
      <c r="DJ168" s="277" t="str">
        <f ca="true">+IF(OFFSET('Sanitation Data'!$I$28,0,10*ROW('Sanitation Data'!I162))="","",OFFSET('Sanitation Data'!$I$28,0,10*ROW('Sanitation Data'!I162)))</f>
        <v/>
      </c>
      <c r="DK168" s="277" t="str">
        <f ca="true">+IF(OFFSET('Sanitation Data'!$I$29,0,10*ROW('Sanitation Data'!I162))="","",OFFSET('Sanitation Data'!$I$29,0,10*ROW('Sanitation Data'!I162)))</f>
        <v/>
      </c>
      <c r="DL168" s="277" t="str">
        <f ca="true">+IF(OFFSET('Sanitation Data'!$I$30,0,10*ROW('Sanitation Data'!I162))="","",OFFSET('Sanitation Data'!$I$30,0,10*ROW('Sanitation Data'!I162)))</f>
        <v/>
      </c>
      <c r="DM168" s="277" t="str">
        <f ca="true">+IF(OFFSET('Sanitation Data'!$I$31,0,10*ROW('Sanitation Data'!I162))="","",OFFSET('Sanitation Data'!$I$31,0,10*ROW('Sanitation Data'!I162)))</f>
        <v/>
      </c>
      <c r="DN168" s="277" t="str">
        <f ca="true">+IF(OFFSET('Sanitation Data'!$I$32,0,10*ROW('Sanitation Data'!I162))="","",OFFSET('Sanitation Data'!$I$32,0,10*ROW('Sanitation Data'!I162)))</f>
        <v/>
      </c>
      <c r="DO168" s="277" t="str">
        <f ca="true">+IF(OFFSET('Hygiene Data'!$D$11,0,10*ROW('Hygiene Data'!D162))="","",OFFSET('Hygiene Data'!$D$11,0,10*ROW('Hygiene Data'!D162)))</f>
        <v/>
      </c>
      <c r="DP168" s="277" t="str">
        <f ca="true">+IF(OFFSET('Hygiene Data'!$D$12,0,10*ROW('Hygiene Data'!D162))="","",OFFSET('Hygiene Data'!$D$12,0,10*ROW('Hygiene Data'!D162)))</f>
        <v/>
      </c>
      <c r="DQ168" s="277" t="str">
        <f ca="true">+IF(OFFSET('Hygiene Data'!$D$13,0,10*ROW('Hygiene Data'!D162))="","",OFFSET('Hygiene Data'!$D$13,0,10*ROW('Hygiene Data'!D162)))</f>
        <v/>
      </c>
      <c r="DR168" s="277" t="str">
        <f ca="true">+IF(OFFSET('Hygiene Data'!$E$11,0,10*ROW('Hygiene Data'!E162))="","",OFFSET('Hygiene Data'!$E$11,0,10*ROW('Hygiene Data'!E162)))</f>
        <v/>
      </c>
      <c r="DS168" s="277" t="str">
        <f ca="true">+IF(OFFSET('Hygiene Data'!$E$12,0,10*ROW('Hygiene Data'!E162))="","",OFFSET('Hygiene Data'!$E$12,0,10*ROW('Hygiene Data'!E162)))</f>
        <v/>
      </c>
      <c r="DT168" s="277" t="str">
        <f ca="true">+IF(OFFSET('Hygiene Data'!$E$13,0,10*ROW('Hygiene Data'!E162))="","",OFFSET('Hygiene Data'!$E$13,0,10*ROW('Hygiene Data'!E162)))</f>
        <v/>
      </c>
      <c r="DU168" s="277" t="str">
        <f ca="true">+IF(OFFSET('Hygiene Data'!$F$11,0,10*ROW('Hygiene Data'!F162))="","",OFFSET('Hygiene Data'!$F$11,0,10*ROW('Hygiene Data'!F162)))</f>
        <v/>
      </c>
      <c r="DV168" s="277" t="str">
        <f ca="true">+IF(OFFSET('Hygiene Data'!$F$12,0,10*ROW('Hygiene Data'!F162))="","",OFFSET('Hygiene Data'!$F$12,0,10*ROW('Hygiene Data'!F162)))</f>
        <v/>
      </c>
      <c r="DW168" s="277" t="str">
        <f ca="true">+IF(OFFSET('Hygiene Data'!$F$13,0,10*ROW('Hygiene Data'!F162))="","",OFFSET('Hygiene Data'!$F$13,0,10*ROW('Hygiene Data'!F162)))</f>
        <v/>
      </c>
      <c r="DX168" s="277" t="str">
        <f ca="true">+IF(OFFSET('Hygiene Data'!$G$11,0,10*ROW('Hygiene Data'!G162))="","",OFFSET('Hygiene Data'!$G$11,0,10*ROW('Hygiene Data'!G162)))</f>
        <v/>
      </c>
      <c r="DY168" s="277" t="str">
        <f ca="true">+IF(OFFSET('Hygiene Data'!$G$12,0,10*ROW('Hygiene Data'!G162))="","",OFFSET('Hygiene Data'!$G$12,0,10*ROW('Hygiene Data'!G162)))</f>
        <v/>
      </c>
      <c r="DZ168" s="277" t="str">
        <f ca="true">+IF(OFFSET('Hygiene Data'!$G$13,0,10*ROW('Hygiene Data'!G162))="","",OFFSET('Hygiene Data'!$G$13,0,10*ROW('Hygiene Data'!G162)))</f>
        <v/>
      </c>
      <c r="EA168" s="277" t="str">
        <f ca="true">+IF(OFFSET('Hygiene Data'!$H$11,0,10*ROW('Hygiene Data'!H162))="","",OFFSET('Hygiene Data'!$H$11,0,10*ROW('Hygiene Data'!H162)))</f>
        <v/>
      </c>
      <c r="EB168" s="277" t="str">
        <f ca="true">+IF(OFFSET('Hygiene Data'!$H$12,0,10*ROW('Hygiene Data'!H162))="","",OFFSET('Hygiene Data'!$H$12,0,10*ROW('Hygiene Data'!H162)))</f>
        <v/>
      </c>
      <c r="EC168" s="277" t="str">
        <f ca="true">+IF(OFFSET('Hygiene Data'!$H$13,0,10*ROW('Hygiene Data'!H162))="","",OFFSET('Hygiene Data'!$H$13,0,10*ROW('Hygiene Data'!H162)))</f>
        <v/>
      </c>
      <c r="ED168" s="277" t="str">
        <f ca="true">+IF(OFFSET('Hygiene Data'!$I$11,0,10*ROW('Hygiene Data'!I162))="","",OFFSET('Hygiene Data'!$I$11,0,10*ROW('Hygiene Data'!I162)))</f>
        <v/>
      </c>
      <c r="EE168" s="277" t="str">
        <f ca="true">+IF(OFFSET('Hygiene Data'!$I$12,0,10*ROW('Hygiene Data'!I162))="","",OFFSET('Hygiene Data'!$I$12,0,10*ROW('Hygiene Data'!I162)))</f>
        <v/>
      </c>
      <c r="EF168" s="277"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3"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7"/>
      <c r="BS169" s="277" t="str">
        <f ca="true">+IF(OFFSET('Water Data'!$D$27,0,10*ROW('Water Data'!D163))="","",OFFSET('Water Data'!$D$27,0,10*ROW('Water Data'!D163)))</f>
        <v/>
      </c>
      <c r="BT169" s="277" t="str">
        <f ca="true">+IF(OFFSET('Water Data'!$D$28,0,10*ROW('Water Data'!D163))="","",OFFSET('Water Data'!$D$28,0,10*ROW('Water Data'!D163)))</f>
        <v/>
      </c>
      <c r="BU169" s="277" t="str">
        <f ca="true">+IF(OFFSET('Water Data'!$D$29,0,10*ROW('Water Data'!D163))="","",OFFSET('Water Data'!$D$29,0,10*ROW('Water Data'!D163)))</f>
        <v/>
      </c>
      <c r="BV169" s="277" t="str">
        <f ca="true">+IF(OFFSET('Water Data'!$E$27,0,10*ROW('Water Data'!E163))="","",OFFSET('Water Data'!$E$27,0,10*ROW('Water Data'!E163)))</f>
        <v/>
      </c>
      <c r="BW169" s="277" t="str">
        <f ca="true">+IF(OFFSET('Water Data'!$E$28,0,10*ROW('Water Data'!E163))="","",OFFSET('Water Data'!$E$28,0,10*ROW('Water Data'!E163)))</f>
        <v/>
      </c>
      <c r="BX169" s="277" t="str">
        <f ca="true">+IF(OFFSET('Water Data'!$E$29,0,10*ROW('Water Data'!E163))="","",OFFSET('Water Data'!$E$29,0,10*ROW('Water Data'!E163)))</f>
        <v/>
      </c>
      <c r="BY169" s="277" t="str">
        <f ca="true">+IF(OFFSET('Water Data'!$F$27,0,10*ROW('Water Data'!F163))="","",OFFSET('Water Data'!$F$27,0,10*ROW('Water Data'!F163)))</f>
        <v/>
      </c>
      <c r="BZ169" s="277" t="str">
        <f ca="true">+IF(OFFSET('Water Data'!$F$28,0,10*ROW('Water Data'!F163))="","",OFFSET('Water Data'!$F$28,0,10*ROW('Water Data'!F163)))</f>
        <v/>
      </c>
      <c r="CA169" s="277" t="str">
        <f ca="true">+IF(OFFSET('Water Data'!$F$29,0,10*ROW('Water Data'!F163))="","",OFFSET('Water Data'!$F$29,0,10*ROW('Water Data'!F163)))</f>
        <v/>
      </c>
      <c r="CB169" s="277" t="str">
        <f ca="true">+IF(OFFSET('Water Data'!$G$27,0,10*ROW('Water Data'!G163))="","",OFFSET('Water Data'!$G$27,0,10*ROW('Water Data'!G163)))</f>
        <v/>
      </c>
      <c r="CC169" s="277" t="str">
        <f ca="true">+IF(OFFSET('Water Data'!$G$28,0,10*ROW('Water Data'!G163))="","",OFFSET('Water Data'!$G$28,0,10*ROW('Water Data'!G163)))</f>
        <v/>
      </c>
      <c r="CD169" s="277" t="str">
        <f ca="true">+IF(OFFSET('Water Data'!$G$29,0,10*ROW('Water Data'!G163))="","",OFFSET('Water Data'!$G$29,0,10*ROW('Water Data'!G163)))</f>
        <v/>
      </c>
      <c r="CE169" s="277" t="str">
        <f ca="true">+IF(OFFSET('Water Data'!$H$27,0,10*ROW('Water Data'!H163))="","",OFFSET('Water Data'!$H$27,0,10*ROW('Water Data'!H163)))</f>
        <v/>
      </c>
      <c r="CF169" s="277" t="str">
        <f ca="true">+IF(OFFSET('Water Data'!$H$28,0,10*ROW('Water Data'!H163))="","",OFFSET('Water Data'!$H$28,0,10*ROW('Water Data'!H163)))</f>
        <v/>
      </c>
      <c r="CG169" s="277" t="str">
        <f ca="true">+IF(OFFSET('Water Data'!$H$29,0,10*ROW('Water Data'!H163))="","",OFFSET('Water Data'!$H$29,0,10*ROW('Water Data'!H163)))</f>
        <v/>
      </c>
      <c r="CH169" s="277" t="str">
        <f ca="true">+IF(OFFSET('Water Data'!$I$27,0,10*ROW('Water Data'!I163))="","",OFFSET('Water Data'!$I$27,0,10*ROW('Water Data'!I163)))</f>
        <v/>
      </c>
      <c r="CI169" s="277" t="str">
        <f ca="true">+IF(OFFSET('Water Data'!$I$28,0,10*ROW('Water Data'!I163))="","",OFFSET('Water Data'!$I$28,0,10*ROW('Water Data'!I163)))</f>
        <v/>
      </c>
      <c r="CJ169" s="277" t="str">
        <f ca="true">+IF(OFFSET('Water Data'!$I$29,0,10*ROW('Water Data'!I163))="","",OFFSET('Water Data'!$I$29,0,10*ROW('Water Data'!I163)))</f>
        <v/>
      </c>
      <c r="CK169" s="277" t="str">
        <f ca="true">+IF(OFFSET('Sanitation Data'!$D$28,0,10*ROW('Sanitation Data'!D163))="","",OFFSET('Sanitation Data'!$D$28,0,10*ROW('Sanitation Data'!D163)))</f>
        <v/>
      </c>
      <c r="CL169" s="277" t="str">
        <f ca="true">+IF(OFFSET('Sanitation Data'!$D$29,0,10*ROW('Sanitation Data'!D163))="","",OFFSET('Sanitation Data'!$D$29,0,10*ROW('Sanitation Data'!D163)))</f>
        <v/>
      </c>
      <c r="CM169" s="277" t="str">
        <f ca="true">+IF(OFFSET('Sanitation Data'!$D$30,0,10*ROW('Sanitation Data'!D163))="","",OFFSET('Sanitation Data'!$D$30,0,10*ROW('Sanitation Data'!D163)))</f>
        <v/>
      </c>
      <c r="CN169" s="277" t="str">
        <f ca="true">+IF(OFFSET('Sanitation Data'!$D$31,0,10*ROW('Sanitation Data'!D163))="","",OFFSET('Sanitation Data'!$D$31,0,10*ROW('Sanitation Data'!D163)))</f>
        <v/>
      </c>
      <c r="CO169" s="277" t="str">
        <f ca="true">+IF(OFFSET('Sanitation Data'!$D$32,0,10*ROW('Sanitation Data'!D163))="","",OFFSET('Sanitation Data'!$D$32,0,10*ROW('Sanitation Data'!D163)))</f>
        <v/>
      </c>
      <c r="CP169" s="277" t="str">
        <f ca="true">+IF(OFFSET('Sanitation Data'!$E$28,0,10*ROW('Sanitation Data'!E163))="","",OFFSET('Sanitation Data'!$E$28,0,10*ROW('Sanitation Data'!E163)))</f>
        <v/>
      </c>
      <c r="CQ169" s="277" t="str">
        <f ca="true">+IF(OFFSET('Sanitation Data'!$E$29,0,10*ROW('Sanitation Data'!E163))="","",OFFSET('Sanitation Data'!$E$29,0,10*ROW('Sanitation Data'!E163)))</f>
        <v/>
      </c>
      <c r="CR169" s="277" t="str">
        <f ca="true">+IF(OFFSET('Sanitation Data'!$E$30,0,10*ROW('Sanitation Data'!E163))="","",OFFSET('Sanitation Data'!$E$30,0,10*ROW('Sanitation Data'!E163)))</f>
        <v/>
      </c>
      <c r="CS169" s="277" t="str">
        <f ca="true">+IF(OFFSET('Sanitation Data'!$E$31,0,10*ROW('Sanitation Data'!E163))="","",OFFSET('Sanitation Data'!$E$31,0,10*ROW('Sanitation Data'!E163)))</f>
        <v/>
      </c>
      <c r="CT169" s="277" t="str">
        <f ca="true">+IF(OFFSET('Sanitation Data'!$E$32,0,10*ROW('Sanitation Data'!E163))="","",OFFSET('Sanitation Data'!$E$32,0,10*ROW('Sanitation Data'!E163)))</f>
        <v/>
      </c>
      <c r="CU169" s="277" t="str">
        <f ca="true">+IF(OFFSET('Sanitation Data'!$F$28,0,10*ROW('Sanitation Data'!F163))="","",OFFSET('Sanitation Data'!$F$28,0,10*ROW('Sanitation Data'!F163)))</f>
        <v/>
      </c>
      <c r="CV169" s="277" t="str">
        <f ca="true">+IF(OFFSET('Sanitation Data'!$F$29,0,10*ROW('Sanitation Data'!F163))="","",OFFSET('Sanitation Data'!$F$29,0,10*ROW('Sanitation Data'!F163)))</f>
        <v/>
      </c>
      <c r="CW169" s="277" t="str">
        <f ca="true">+IF(OFFSET('Sanitation Data'!$F$30,0,10*ROW('Sanitation Data'!F163))="","",OFFSET('Sanitation Data'!$F$30,0,10*ROW('Sanitation Data'!F163)))</f>
        <v/>
      </c>
      <c r="CX169" s="277" t="str">
        <f ca="true">+IF(OFFSET('Sanitation Data'!$F$31,0,10*ROW('Sanitation Data'!F163))="","",OFFSET('Sanitation Data'!$F$31,0,10*ROW('Sanitation Data'!F163)))</f>
        <v/>
      </c>
      <c r="CY169" s="277" t="str">
        <f ca="true">+IF(OFFSET('Sanitation Data'!$F$32,0,10*ROW('Sanitation Data'!F163))="","",OFFSET('Sanitation Data'!$F$32,0,10*ROW('Sanitation Data'!F163)))</f>
        <v/>
      </c>
      <c r="CZ169" s="277" t="str">
        <f ca="true">+IF(OFFSET('Sanitation Data'!$G$28,0,10*ROW('Sanitation Data'!G163))="","",OFFSET('Sanitation Data'!$G$28,0,10*ROW('Sanitation Data'!G163)))</f>
        <v/>
      </c>
      <c r="DA169" s="277" t="str">
        <f ca="true">+IF(OFFSET('Sanitation Data'!$G$29,0,10*ROW('Sanitation Data'!G163))="","",OFFSET('Sanitation Data'!$G$29,0,10*ROW('Sanitation Data'!G163)))</f>
        <v/>
      </c>
      <c r="DB169" s="277" t="str">
        <f ca="true">+IF(OFFSET('Sanitation Data'!$G$30,0,10*ROW('Sanitation Data'!G163))="","",OFFSET('Sanitation Data'!$G$30,0,10*ROW('Sanitation Data'!G163)))</f>
        <v/>
      </c>
      <c r="DC169" s="277" t="str">
        <f ca="true">+IF(OFFSET('Sanitation Data'!$G$31,0,10*ROW('Sanitation Data'!G163))="","",OFFSET('Sanitation Data'!$G$31,0,10*ROW('Sanitation Data'!G163)))</f>
        <v/>
      </c>
      <c r="DD169" s="277" t="str">
        <f ca="true">+IF(OFFSET('Sanitation Data'!$G$32,0,10*ROW('Sanitation Data'!G163))="","",OFFSET('Sanitation Data'!$G$32,0,10*ROW('Sanitation Data'!G163)))</f>
        <v/>
      </c>
      <c r="DE169" s="277" t="str">
        <f ca="true">+IF(OFFSET('Sanitation Data'!$H$28,0,10*ROW('Sanitation Data'!H163))="","",OFFSET('Sanitation Data'!$H$28,0,10*ROW('Sanitation Data'!H163)))</f>
        <v/>
      </c>
      <c r="DF169" s="277" t="str">
        <f ca="true">+IF(OFFSET('Sanitation Data'!$H$29,0,10*ROW('Sanitation Data'!H163))="","",OFFSET('Sanitation Data'!$H$29,0,10*ROW('Sanitation Data'!H163)))</f>
        <v/>
      </c>
      <c r="DG169" s="277" t="str">
        <f ca="true">+IF(OFFSET('Sanitation Data'!$H$30,0,10*ROW('Sanitation Data'!H163))="","",OFFSET('Sanitation Data'!$H$30,0,10*ROW('Sanitation Data'!H163)))</f>
        <v/>
      </c>
      <c r="DH169" s="277" t="str">
        <f ca="true">+IF(OFFSET('Sanitation Data'!$H$31,0,10*ROW('Sanitation Data'!H163))="","",OFFSET('Sanitation Data'!$H$31,0,10*ROW('Sanitation Data'!H163)))</f>
        <v/>
      </c>
      <c r="DI169" s="277" t="str">
        <f ca="true">+IF(OFFSET('Sanitation Data'!$H$32,0,10*ROW('Sanitation Data'!H163))="","",OFFSET('Sanitation Data'!$H$32,0,10*ROW('Sanitation Data'!H163)))</f>
        <v/>
      </c>
      <c r="DJ169" s="277" t="str">
        <f ca="true">+IF(OFFSET('Sanitation Data'!$I$28,0,10*ROW('Sanitation Data'!I163))="","",OFFSET('Sanitation Data'!$I$28,0,10*ROW('Sanitation Data'!I163)))</f>
        <v/>
      </c>
      <c r="DK169" s="277" t="str">
        <f ca="true">+IF(OFFSET('Sanitation Data'!$I$29,0,10*ROW('Sanitation Data'!I163))="","",OFFSET('Sanitation Data'!$I$29,0,10*ROW('Sanitation Data'!I163)))</f>
        <v/>
      </c>
      <c r="DL169" s="277" t="str">
        <f ca="true">+IF(OFFSET('Sanitation Data'!$I$30,0,10*ROW('Sanitation Data'!I163))="","",OFFSET('Sanitation Data'!$I$30,0,10*ROW('Sanitation Data'!I163)))</f>
        <v/>
      </c>
      <c r="DM169" s="277" t="str">
        <f ca="true">+IF(OFFSET('Sanitation Data'!$I$31,0,10*ROW('Sanitation Data'!I163))="","",OFFSET('Sanitation Data'!$I$31,0,10*ROW('Sanitation Data'!I163)))</f>
        <v/>
      </c>
      <c r="DN169" s="277" t="str">
        <f ca="true">+IF(OFFSET('Sanitation Data'!$I$32,0,10*ROW('Sanitation Data'!I163))="","",OFFSET('Sanitation Data'!$I$32,0,10*ROW('Sanitation Data'!I163)))</f>
        <v/>
      </c>
      <c r="DO169" s="277" t="str">
        <f ca="true">+IF(OFFSET('Hygiene Data'!$D$11,0,10*ROW('Hygiene Data'!D163))="","",OFFSET('Hygiene Data'!$D$11,0,10*ROW('Hygiene Data'!D163)))</f>
        <v/>
      </c>
      <c r="DP169" s="277" t="str">
        <f ca="true">+IF(OFFSET('Hygiene Data'!$D$12,0,10*ROW('Hygiene Data'!D163))="","",OFFSET('Hygiene Data'!$D$12,0,10*ROW('Hygiene Data'!D163)))</f>
        <v/>
      </c>
      <c r="DQ169" s="277" t="str">
        <f ca="true">+IF(OFFSET('Hygiene Data'!$D$13,0,10*ROW('Hygiene Data'!D163))="","",OFFSET('Hygiene Data'!$D$13,0,10*ROW('Hygiene Data'!D163)))</f>
        <v/>
      </c>
      <c r="DR169" s="277" t="str">
        <f ca="true">+IF(OFFSET('Hygiene Data'!$E$11,0,10*ROW('Hygiene Data'!E163))="","",OFFSET('Hygiene Data'!$E$11,0,10*ROW('Hygiene Data'!E163)))</f>
        <v/>
      </c>
      <c r="DS169" s="277" t="str">
        <f ca="true">+IF(OFFSET('Hygiene Data'!$E$12,0,10*ROW('Hygiene Data'!E163))="","",OFFSET('Hygiene Data'!$E$12,0,10*ROW('Hygiene Data'!E163)))</f>
        <v/>
      </c>
      <c r="DT169" s="277" t="str">
        <f ca="true">+IF(OFFSET('Hygiene Data'!$E$13,0,10*ROW('Hygiene Data'!E163))="","",OFFSET('Hygiene Data'!$E$13,0,10*ROW('Hygiene Data'!E163)))</f>
        <v/>
      </c>
      <c r="DU169" s="277" t="str">
        <f ca="true">+IF(OFFSET('Hygiene Data'!$F$11,0,10*ROW('Hygiene Data'!F163))="","",OFFSET('Hygiene Data'!$F$11,0,10*ROW('Hygiene Data'!F163)))</f>
        <v/>
      </c>
      <c r="DV169" s="277" t="str">
        <f ca="true">+IF(OFFSET('Hygiene Data'!$F$12,0,10*ROW('Hygiene Data'!F163))="","",OFFSET('Hygiene Data'!$F$12,0,10*ROW('Hygiene Data'!F163)))</f>
        <v/>
      </c>
      <c r="DW169" s="277" t="str">
        <f ca="true">+IF(OFFSET('Hygiene Data'!$F$13,0,10*ROW('Hygiene Data'!F163))="","",OFFSET('Hygiene Data'!$F$13,0,10*ROW('Hygiene Data'!F163)))</f>
        <v/>
      </c>
      <c r="DX169" s="277" t="str">
        <f ca="true">+IF(OFFSET('Hygiene Data'!$G$11,0,10*ROW('Hygiene Data'!G163))="","",OFFSET('Hygiene Data'!$G$11,0,10*ROW('Hygiene Data'!G163)))</f>
        <v/>
      </c>
      <c r="DY169" s="277" t="str">
        <f ca="true">+IF(OFFSET('Hygiene Data'!$G$12,0,10*ROW('Hygiene Data'!G163))="","",OFFSET('Hygiene Data'!$G$12,0,10*ROW('Hygiene Data'!G163)))</f>
        <v/>
      </c>
      <c r="DZ169" s="277" t="str">
        <f ca="true">+IF(OFFSET('Hygiene Data'!$G$13,0,10*ROW('Hygiene Data'!G163))="","",OFFSET('Hygiene Data'!$G$13,0,10*ROW('Hygiene Data'!G163)))</f>
        <v/>
      </c>
      <c r="EA169" s="277" t="str">
        <f ca="true">+IF(OFFSET('Hygiene Data'!$H$11,0,10*ROW('Hygiene Data'!H163))="","",OFFSET('Hygiene Data'!$H$11,0,10*ROW('Hygiene Data'!H163)))</f>
        <v/>
      </c>
      <c r="EB169" s="277" t="str">
        <f ca="true">+IF(OFFSET('Hygiene Data'!$H$12,0,10*ROW('Hygiene Data'!H163))="","",OFFSET('Hygiene Data'!$H$12,0,10*ROW('Hygiene Data'!H163)))</f>
        <v/>
      </c>
      <c r="EC169" s="277" t="str">
        <f ca="true">+IF(OFFSET('Hygiene Data'!$H$13,0,10*ROW('Hygiene Data'!H163))="","",OFFSET('Hygiene Data'!$H$13,0,10*ROW('Hygiene Data'!H163)))</f>
        <v/>
      </c>
      <c r="ED169" s="277" t="str">
        <f ca="true">+IF(OFFSET('Hygiene Data'!$I$11,0,10*ROW('Hygiene Data'!I163))="","",OFFSET('Hygiene Data'!$I$11,0,10*ROW('Hygiene Data'!I163)))</f>
        <v/>
      </c>
      <c r="EE169" s="277" t="str">
        <f ca="true">+IF(OFFSET('Hygiene Data'!$I$12,0,10*ROW('Hygiene Data'!I163))="","",OFFSET('Hygiene Data'!$I$12,0,10*ROW('Hygiene Data'!I163)))</f>
        <v/>
      </c>
      <c r="EF169" s="277"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3"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7"/>
      <c r="BS170" s="277" t="str">
        <f ca="true">+IF(OFFSET('Water Data'!$D$27,0,10*ROW('Water Data'!D164))="","",OFFSET('Water Data'!$D$27,0,10*ROW('Water Data'!D164)))</f>
        <v/>
      </c>
      <c r="BT170" s="277" t="str">
        <f ca="true">+IF(OFFSET('Water Data'!$D$28,0,10*ROW('Water Data'!D164))="","",OFFSET('Water Data'!$D$28,0,10*ROW('Water Data'!D164)))</f>
        <v/>
      </c>
      <c r="BU170" s="277" t="str">
        <f ca="true">+IF(OFFSET('Water Data'!$D$29,0,10*ROW('Water Data'!D164))="","",OFFSET('Water Data'!$D$29,0,10*ROW('Water Data'!D164)))</f>
        <v/>
      </c>
      <c r="BV170" s="277" t="str">
        <f ca="true">+IF(OFFSET('Water Data'!$E$27,0,10*ROW('Water Data'!E164))="","",OFFSET('Water Data'!$E$27,0,10*ROW('Water Data'!E164)))</f>
        <v/>
      </c>
      <c r="BW170" s="277" t="str">
        <f ca="true">+IF(OFFSET('Water Data'!$E$28,0,10*ROW('Water Data'!E164))="","",OFFSET('Water Data'!$E$28,0,10*ROW('Water Data'!E164)))</f>
        <v/>
      </c>
      <c r="BX170" s="277" t="str">
        <f ca="true">+IF(OFFSET('Water Data'!$E$29,0,10*ROW('Water Data'!E164))="","",OFFSET('Water Data'!$E$29,0,10*ROW('Water Data'!E164)))</f>
        <v/>
      </c>
      <c r="BY170" s="277" t="str">
        <f ca="true">+IF(OFFSET('Water Data'!$F$27,0,10*ROW('Water Data'!F164))="","",OFFSET('Water Data'!$F$27,0,10*ROW('Water Data'!F164)))</f>
        <v/>
      </c>
      <c r="BZ170" s="277" t="str">
        <f ca="true">+IF(OFFSET('Water Data'!$F$28,0,10*ROW('Water Data'!F164))="","",OFFSET('Water Data'!$F$28,0,10*ROW('Water Data'!F164)))</f>
        <v/>
      </c>
      <c r="CA170" s="277" t="str">
        <f ca="true">+IF(OFFSET('Water Data'!$F$29,0,10*ROW('Water Data'!F164))="","",OFFSET('Water Data'!$F$29,0,10*ROW('Water Data'!F164)))</f>
        <v/>
      </c>
      <c r="CB170" s="277" t="str">
        <f ca="true">+IF(OFFSET('Water Data'!$G$27,0,10*ROW('Water Data'!G164))="","",OFFSET('Water Data'!$G$27,0,10*ROW('Water Data'!G164)))</f>
        <v/>
      </c>
      <c r="CC170" s="277" t="str">
        <f ca="true">+IF(OFFSET('Water Data'!$G$28,0,10*ROW('Water Data'!G164))="","",OFFSET('Water Data'!$G$28,0,10*ROW('Water Data'!G164)))</f>
        <v/>
      </c>
      <c r="CD170" s="277" t="str">
        <f ca="true">+IF(OFFSET('Water Data'!$G$29,0,10*ROW('Water Data'!G164))="","",OFFSET('Water Data'!$G$29,0,10*ROW('Water Data'!G164)))</f>
        <v/>
      </c>
      <c r="CE170" s="277" t="str">
        <f ca="true">+IF(OFFSET('Water Data'!$H$27,0,10*ROW('Water Data'!H164))="","",OFFSET('Water Data'!$H$27,0,10*ROW('Water Data'!H164)))</f>
        <v/>
      </c>
      <c r="CF170" s="277" t="str">
        <f ca="true">+IF(OFFSET('Water Data'!$H$28,0,10*ROW('Water Data'!H164))="","",OFFSET('Water Data'!$H$28,0,10*ROW('Water Data'!H164)))</f>
        <v/>
      </c>
      <c r="CG170" s="277" t="str">
        <f ca="true">+IF(OFFSET('Water Data'!$H$29,0,10*ROW('Water Data'!H164))="","",OFFSET('Water Data'!$H$29,0,10*ROW('Water Data'!H164)))</f>
        <v/>
      </c>
      <c r="CH170" s="277" t="str">
        <f ca="true">+IF(OFFSET('Water Data'!$I$27,0,10*ROW('Water Data'!I164))="","",OFFSET('Water Data'!$I$27,0,10*ROW('Water Data'!I164)))</f>
        <v/>
      </c>
      <c r="CI170" s="277" t="str">
        <f ca="true">+IF(OFFSET('Water Data'!$I$28,0,10*ROW('Water Data'!I164))="","",OFFSET('Water Data'!$I$28,0,10*ROW('Water Data'!I164)))</f>
        <v/>
      </c>
      <c r="CJ170" s="277" t="str">
        <f ca="true">+IF(OFFSET('Water Data'!$I$29,0,10*ROW('Water Data'!I164))="","",OFFSET('Water Data'!$I$29,0,10*ROW('Water Data'!I164)))</f>
        <v/>
      </c>
      <c r="CK170" s="277" t="str">
        <f ca="true">+IF(OFFSET('Sanitation Data'!$D$28,0,10*ROW('Sanitation Data'!D164))="","",OFFSET('Sanitation Data'!$D$28,0,10*ROW('Sanitation Data'!D164)))</f>
        <v/>
      </c>
      <c r="CL170" s="277" t="str">
        <f ca="true">+IF(OFFSET('Sanitation Data'!$D$29,0,10*ROW('Sanitation Data'!D164))="","",OFFSET('Sanitation Data'!$D$29,0,10*ROW('Sanitation Data'!D164)))</f>
        <v/>
      </c>
      <c r="CM170" s="277" t="str">
        <f ca="true">+IF(OFFSET('Sanitation Data'!$D$30,0,10*ROW('Sanitation Data'!D164))="","",OFFSET('Sanitation Data'!$D$30,0,10*ROW('Sanitation Data'!D164)))</f>
        <v/>
      </c>
      <c r="CN170" s="277" t="str">
        <f ca="true">+IF(OFFSET('Sanitation Data'!$D$31,0,10*ROW('Sanitation Data'!D164))="","",OFFSET('Sanitation Data'!$D$31,0,10*ROW('Sanitation Data'!D164)))</f>
        <v/>
      </c>
      <c r="CO170" s="277" t="str">
        <f ca="true">+IF(OFFSET('Sanitation Data'!$D$32,0,10*ROW('Sanitation Data'!D164))="","",OFFSET('Sanitation Data'!$D$32,0,10*ROW('Sanitation Data'!D164)))</f>
        <v/>
      </c>
      <c r="CP170" s="277" t="str">
        <f ca="true">+IF(OFFSET('Sanitation Data'!$E$28,0,10*ROW('Sanitation Data'!E164))="","",OFFSET('Sanitation Data'!$E$28,0,10*ROW('Sanitation Data'!E164)))</f>
        <v/>
      </c>
      <c r="CQ170" s="277" t="str">
        <f ca="true">+IF(OFFSET('Sanitation Data'!$E$29,0,10*ROW('Sanitation Data'!E164))="","",OFFSET('Sanitation Data'!$E$29,0,10*ROW('Sanitation Data'!E164)))</f>
        <v/>
      </c>
      <c r="CR170" s="277" t="str">
        <f ca="true">+IF(OFFSET('Sanitation Data'!$E$30,0,10*ROW('Sanitation Data'!E164))="","",OFFSET('Sanitation Data'!$E$30,0,10*ROW('Sanitation Data'!E164)))</f>
        <v/>
      </c>
      <c r="CS170" s="277" t="str">
        <f ca="true">+IF(OFFSET('Sanitation Data'!$E$31,0,10*ROW('Sanitation Data'!E164))="","",OFFSET('Sanitation Data'!$E$31,0,10*ROW('Sanitation Data'!E164)))</f>
        <v/>
      </c>
      <c r="CT170" s="277" t="str">
        <f ca="true">+IF(OFFSET('Sanitation Data'!$E$32,0,10*ROW('Sanitation Data'!E164))="","",OFFSET('Sanitation Data'!$E$32,0,10*ROW('Sanitation Data'!E164)))</f>
        <v/>
      </c>
      <c r="CU170" s="277" t="str">
        <f ca="true">+IF(OFFSET('Sanitation Data'!$F$28,0,10*ROW('Sanitation Data'!F164))="","",OFFSET('Sanitation Data'!$F$28,0,10*ROW('Sanitation Data'!F164)))</f>
        <v/>
      </c>
      <c r="CV170" s="277" t="str">
        <f ca="true">+IF(OFFSET('Sanitation Data'!$F$29,0,10*ROW('Sanitation Data'!F164))="","",OFFSET('Sanitation Data'!$F$29,0,10*ROW('Sanitation Data'!F164)))</f>
        <v/>
      </c>
      <c r="CW170" s="277" t="str">
        <f ca="true">+IF(OFFSET('Sanitation Data'!$F$30,0,10*ROW('Sanitation Data'!F164))="","",OFFSET('Sanitation Data'!$F$30,0,10*ROW('Sanitation Data'!F164)))</f>
        <v/>
      </c>
      <c r="CX170" s="277" t="str">
        <f ca="true">+IF(OFFSET('Sanitation Data'!$F$31,0,10*ROW('Sanitation Data'!F164))="","",OFFSET('Sanitation Data'!$F$31,0,10*ROW('Sanitation Data'!F164)))</f>
        <v/>
      </c>
      <c r="CY170" s="277" t="str">
        <f ca="true">+IF(OFFSET('Sanitation Data'!$F$32,0,10*ROW('Sanitation Data'!F164))="","",OFFSET('Sanitation Data'!$F$32,0,10*ROW('Sanitation Data'!F164)))</f>
        <v/>
      </c>
      <c r="CZ170" s="277" t="str">
        <f ca="true">+IF(OFFSET('Sanitation Data'!$G$28,0,10*ROW('Sanitation Data'!G164))="","",OFFSET('Sanitation Data'!$G$28,0,10*ROW('Sanitation Data'!G164)))</f>
        <v/>
      </c>
      <c r="DA170" s="277" t="str">
        <f ca="true">+IF(OFFSET('Sanitation Data'!$G$29,0,10*ROW('Sanitation Data'!G164))="","",OFFSET('Sanitation Data'!$G$29,0,10*ROW('Sanitation Data'!G164)))</f>
        <v/>
      </c>
      <c r="DB170" s="277" t="str">
        <f ca="true">+IF(OFFSET('Sanitation Data'!$G$30,0,10*ROW('Sanitation Data'!G164))="","",OFFSET('Sanitation Data'!$G$30,0,10*ROW('Sanitation Data'!G164)))</f>
        <v/>
      </c>
      <c r="DC170" s="277" t="str">
        <f ca="true">+IF(OFFSET('Sanitation Data'!$G$31,0,10*ROW('Sanitation Data'!G164))="","",OFFSET('Sanitation Data'!$G$31,0,10*ROW('Sanitation Data'!G164)))</f>
        <v/>
      </c>
      <c r="DD170" s="277" t="str">
        <f ca="true">+IF(OFFSET('Sanitation Data'!$G$32,0,10*ROW('Sanitation Data'!G164))="","",OFFSET('Sanitation Data'!$G$32,0,10*ROW('Sanitation Data'!G164)))</f>
        <v/>
      </c>
      <c r="DE170" s="277" t="str">
        <f ca="true">+IF(OFFSET('Sanitation Data'!$H$28,0,10*ROW('Sanitation Data'!H164))="","",OFFSET('Sanitation Data'!$H$28,0,10*ROW('Sanitation Data'!H164)))</f>
        <v/>
      </c>
      <c r="DF170" s="277" t="str">
        <f ca="true">+IF(OFFSET('Sanitation Data'!$H$29,0,10*ROW('Sanitation Data'!H164))="","",OFFSET('Sanitation Data'!$H$29,0,10*ROW('Sanitation Data'!H164)))</f>
        <v/>
      </c>
      <c r="DG170" s="277" t="str">
        <f ca="true">+IF(OFFSET('Sanitation Data'!$H$30,0,10*ROW('Sanitation Data'!H164))="","",OFFSET('Sanitation Data'!$H$30,0,10*ROW('Sanitation Data'!H164)))</f>
        <v/>
      </c>
      <c r="DH170" s="277" t="str">
        <f ca="true">+IF(OFFSET('Sanitation Data'!$H$31,0,10*ROW('Sanitation Data'!H164))="","",OFFSET('Sanitation Data'!$H$31,0,10*ROW('Sanitation Data'!H164)))</f>
        <v/>
      </c>
      <c r="DI170" s="277" t="str">
        <f ca="true">+IF(OFFSET('Sanitation Data'!$H$32,0,10*ROW('Sanitation Data'!H164))="","",OFFSET('Sanitation Data'!$H$32,0,10*ROW('Sanitation Data'!H164)))</f>
        <v/>
      </c>
      <c r="DJ170" s="277" t="str">
        <f ca="true">+IF(OFFSET('Sanitation Data'!$I$28,0,10*ROW('Sanitation Data'!I164))="","",OFFSET('Sanitation Data'!$I$28,0,10*ROW('Sanitation Data'!I164)))</f>
        <v/>
      </c>
      <c r="DK170" s="277" t="str">
        <f ca="true">+IF(OFFSET('Sanitation Data'!$I$29,0,10*ROW('Sanitation Data'!I164))="","",OFFSET('Sanitation Data'!$I$29,0,10*ROW('Sanitation Data'!I164)))</f>
        <v/>
      </c>
      <c r="DL170" s="277" t="str">
        <f ca="true">+IF(OFFSET('Sanitation Data'!$I$30,0,10*ROW('Sanitation Data'!I164))="","",OFFSET('Sanitation Data'!$I$30,0,10*ROW('Sanitation Data'!I164)))</f>
        <v/>
      </c>
      <c r="DM170" s="277" t="str">
        <f ca="true">+IF(OFFSET('Sanitation Data'!$I$31,0,10*ROW('Sanitation Data'!I164))="","",OFFSET('Sanitation Data'!$I$31,0,10*ROW('Sanitation Data'!I164)))</f>
        <v/>
      </c>
      <c r="DN170" s="277" t="str">
        <f ca="true">+IF(OFFSET('Sanitation Data'!$I$32,0,10*ROW('Sanitation Data'!I164))="","",OFFSET('Sanitation Data'!$I$32,0,10*ROW('Sanitation Data'!I164)))</f>
        <v/>
      </c>
      <c r="DO170" s="277" t="str">
        <f ca="true">+IF(OFFSET('Hygiene Data'!$D$11,0,10*ROW('Hygiene Data'!D164))="","",OFFSET('Hygiene Data'!$D$11,0,10*ROW('Hygiene Data'!D164)))</f>
        <v/>
      </c>
      <c r="DP170" s="277" t="str">
        <f ca="true">+IF(OFFSET('Hygiene Data'!$D$12,0,10*ROW('Hygiene Data'!D164))="","",OFFSET('Hygiene Data'!$D$12,0,10*ROW('Hygiene Data'!D164)))</f>
        <v/>
      </c>
      <c r="DQ170" s="277" t="str">
        <f ca="true">+IF(OFFSET('Hygiene Data'!$D$13,0,10*ROW('Hygiene Data'!D164))="","",OFFSET('Hygiene Data'!$D$13,0,10*ROW('Hygiene Data'!D164)))</f>
        <v/>
      </c>
      <c r="DR170" s="277" t="str">
        <f ca="true">+IF(OFFSET('Hygiene Data'!$E$11,0,10*ROW('Hygiene Data'!E164))="","",OFFSET('Hygiene Data'!$E$11,0,10*ROW('Hygiene Data'!E164)))</f>
        <v/>
      </c>
      <c r="DS170" s="277" t="str">
        <f ca="true">+IF(OFFSET('Hygiene Data'!$E$12,0,10*ROW('Hygiene Data'!E164))="","",OFFSET('Hygiene Data'!$E$12,0,10*ROW('Hygiene Data'!E164)))</f>
        <v/>
      </c>
      <c r="DT170" s="277" t="str">
        <f ca="true">+IF(OFFSET('Hygiene Data'!$E$13,0,10*ROW('Hygiene Data'!E164))="","",OFFSET('Hygiene Data'!$E$13,0,10*ROW('Hygiene Data'!E164)))</f>
        <v/>
      </c>
      <c r="DU170" s="277" t="str">
        <f ca="true">+IF(OFFSET('Hygiene Data'!$F$11,0,10*ROW('Hygiene Data'!F164))="","",OFFSET('Hygiene Data'!$F$11,0,10*ROW('Hygiene Data'!F164)))</f>
        <v/>
      </c>
      <c r="DV170" s="277" t="str">
        <f ca="true">+IF(OFFSET('Hygiene Data'!$F$12,0,10*ROW('Hygiene Data'!F164))="","",OFFSET('Hygiene Data'!$F$12,0,10*ROW('Hygiene Data'!F164)))</f>
        <v/>
      </c>
      <c r="DW170" s="277" t="str">
        <f ca="true">+IF(OFFSET('Hygiene Data'!$F$13,0,10*ROW('Hygiene Data'!F164))="","",OFFSET('Hygiene Data'!$F$13,0,10*ROW('Hygiene Data'!F164)))</f>
        <v/>
      </c>
      <c r="DX170" s="277" t="str">
        <f ca="true">+IF(OFFSET('Hygiene Data'!$G$11,0,10*ROW('Hygiene Data'!G164))="","",OFFSET('Hygiene Data'!$G$11,0,10*ROW('Hygiene Data'!G164)))</f>
        <v/>
      </c>
      <c r="DY170" s="277" t="str">
        <f ca="true">+IF(OFFSET('Hygiene Data'!$G$12,0,10*ROW('Hygiene Data'!G164))="","",OFFSET('Hygiene Data'!$G$12,0,10*ROW('Hygiene Data'!G164)))</f>
        <v/>
      </c>
      <c r="DZ170" s="277" t="str">
        <f ca="true">+IF(OFFSET('Hygiene Data'!$G$13,0,10*ROW('Hygiene Data'!G164))="","",OFFSET('Hygiene Data'!$G$13,0,10*ROW('Hygiene Data'!G164)))</f>
        <v/>
      </c>
      <c r="EA170" s="277" t="str">
        <f ca="true">+IF(OFFSET('Hygiene Data'!$H$11,0,10*ROW('Hygiene Data'!H164))="","",OFFSET('Hygiene Data'!$H$11,0,10*ROW('Hygiene Data'!H164)))</f>
        <v/>
      </c>
      <c r="EB170" s="277" t="str">
        <f ca="true">+IF(OFFSET('Hygiene Data'!$H$12,0,10*ROW('Hygiene Data'!H164))="","",OFFSET('Hygiene Data'!$H$12,0,10*ROW('Hygiene Data'!H164)))</f>
        <v/>
      </c>
      <c r="EC170" s="277" t="str">
        <f ca="true">+IF(OFFSET('Hygiene Data'!$H$13,0,10*ROW('Hygiene Data'!H164))="","",OFFSET('Hygiene Data'!$H$13,0,10*ROW('Hygiene Data'!H164)))</f>
        <v/>
      </c>
      <c r="ED170" s="277" t="str">
        <f ca="true">+IF(OFFSET('Hygiene Data'!$I$11,0,10*ROW('Hygiene Data'!I164))="","",OFFSET('Hygiene Data'!$I$11,0,10*ROW('Hygiene Data'!I164)))</f>
        <v/>
      </c>
      <c r="EE170" s="277" t="str">
        <f ca="true">+IF(OFFSET('Hygiene Data'!$I$12,0,10*ROW('Hygiene Data'!I164))="","",OFFSET('Hygiene Data'!$I$12,0,10*ROW('Hygiene Data'!I164)))</f>
        <v/>
      </c>
      <c r="EF170" s="277"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3"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7"/>
      <c r="BS171" s="277" t="str">
        <f ca="true">+IF(OFFSET('Water Data'!$D$27,0,10*ROW('Water Data'!D165))="","",OFFSET('Water Data'!$D$27,0,10*ROW('Water Data'!D165)))</f>
        <v/>
      </c>
      <c r="BT171" s="277" t="str">
        <f ca="true">+IF(OFFSET('Water Data'!$D$28,0,10*ROW('Water Data'!D165))="","",OFFSET('Water Data'!$D$28,0,10*ROW('Water Data'!D165)))</f>
        <v/>
      </c>
      <c r="BU171" s="277" t="str">
        <f ca="true">+IF(OFFSET('Water Data'!$D$29,0,10*ROW('Water Data'!D165))="","",OFFSET('Water Data'!$D$29,0,10*ROW('Water Data'!D165)))</f>
        <v/>
      </c>
      <c r="BV171" s="277" t="str">
        <f ca="true">+IF(OFFSET('Water Data'!$E$27,0,10*ROW('Water Data'!E165))="","",OFFSET('Water Data'!$E$27,0,10*ROW('Water Data'!E165)))</f>
        <v/>
      </c>
      <c r="BW171" s="277" t="str">
        <f ca="true">+IF(OFFSET('Water Data'!$E$28,0,10*ROW('Water Data'!E165))="","",OFFSET('Water Data'!$E$28,0,10*ROW('Water Data'!E165)))</f>
        <v/>
      </c>
      <c r="BX171" s="277" t="str">
        <f ca="true">+IF(OFFSET('Water Data'!$E$29,0,10*ROW('Water Data'!E165))="","",OFFSET('Water Data'!$E$29,0,10*ROW('Water Data'!E165)))</f>
        <v/>
      </c>
      <c r="BY171" s="277" t="str">
        <f ca="true">+IF(OFFSET('Water Data'!$F$27,0,10*ROW('Water Data'!F165))="","",OFFSET('Water Data'!$F$27,0,10*ROW('Water Data'!F165)))</f>
        <v/>
      </c>
      <c r="BZ171" s="277" t="str">
        <f ca="true">+IF(OFFSET('Water Data'!$F$28,0,10*ROW('Water Data'!F165))="","",OFFSET('Water Data'!$F$28,0,10*ROW('Water Data'!F165)))</f>
        <v/>
      </c>
      <c r="CA171" s="277" t="str">
        <f ca="true">+IF(OFFSET('Water Data'!$F$29,0,10*ROW('Water Data'!F165))="","",OFFSET('Water Data'!$F$29,0,10*ROW('Water Data'!F165)))</f>
        <v/>
      </c>
      <c r="CB171" s="277" t="str">
        <f ca="true">+IF(OFFSET('Water Data'!$G$27,0,10*ROW('Water Data'!G165))="","",OFFSET('Water Data'!$G$27,0,10*ROW('Water Data'!G165)))</f>
        <v/>
      </c>
      <c r="CC171" s="277" t="str">
        <f ca="true">+IF(OFFSET('Water Data'!$G$28,0,10*ROW('Water Data'!G165))="","",OFFSET('Water Data'!$G$28,0,10*ROW('Water Data'!G165)))</f>
        <v/>
      </c>
      <c r="CD171" s="277" t="str">
        <f ca="true">+IF(OFFSET('Water Data'!$G$29,0,10*ROW('Water Data'!G165))="","",OFFSET('Water Data'!$G$29,0,10*ROW('Water Data'!G165)))</f>
        <v/>
      </c>
      <c r="CE171" s="277" t="str">
        <f ca="true">+IF(OFFSET('Water Data'!$H$27,0,10*ROW('Water Data'!H165))="","",OFFSET('Water Data'!$H$27,0,10*ROW('Water Data'!H165)))</f>
        <v/>
      </c>
      <c r="CF171" s="277" t="str">
        <f ca="true">+IF(OFFSET('Water Data'!$H$28,0,10*ROW('Water Data'!H165))="","",OFFSET('Water Data'!$H$28,0,10*ROW('Water Data'!H165)))</f>
        <v/>
      </c>
      <c r="CG171" s="277" t="str">
        <f ca="true">+IF(OFFSET('Water Data'!$H$29,0,10*ROW('Water Data'!H165))="","",OFFSET('Water Data'!$H$29,0,10*ROW('Water Data'!H165)))</f>
        <v/>
      </c>
      <c r="CH171" s="277" t="str">
        <f ca="true">+IF(OFFSET('Water Data'!$I$27,0,10*ROW('Water Data'!I165))="","",OFFSET('Water Data'!$I$27,0,10*ROW('Water Data'!I165)))</f>
        <v/>
      </c>
      <c r="CI171" s="277" t="str">
        <f ca="true">+IF(OFFSET('Water Data'!$I$28,0,10*ROW('Water Data'!I165))="","",OFFSET('Water Data'!$I$28,0,10*ROW('Water Data'!I165)))</f>
        <v/>
      </c>
      <c r="CJ171" s="277" t="str">
        <f ca="true">+IF(OFFSET('Water Data'!$I$29,0,10*ROW('Water Data'!I165))="","",OFFSET('Water Data'!$I$29,0,10*ROW('Water Data'!I165)))</f>
        <v/>
      </c>
      <c r="CK171" s="277" t="str">
        <f ca="true">+IF(OFFSET('Sanitation Data'!$D$28,0,10*ROW('Sanitation Data'!D165))="","",OFFSET('Sanitation Data'!$D$28,0,10*ROW('Sanitation Data'!D165)))</f>
        <v/>
      </c>
      <c r="CL171" s="277" t="str">
        <f ca="true">+IF(OFFSET('Sanitation Data'!$D$29,0,10*ROW('Sanitation Data'!D165))="","",OFFSET('Sanitation Data'!$D$29,0,10*ROW('Sanitation Data'!D165)))</f>
        <v/>
      </c>
      <c r="CM171" s="277" t="str">
        <f ca="true">+IF(OFFSET('Sanitation Data'!$D$30,0,10*ROW('Sanitation Data'!D165))="","",OFFSET('Sanitation Data'!$D$30,0,10*ROW('Sanitation Data'!D165)))</f>
        <v/>
      </c>
      <c r="CN171" s="277" t="str">
        <f ca="true">+IF(OFFSET('Sanitation Data'!$D$31,0,10*ROW('Sanitation Data'!D165))="","",OFFSET('Sanitation Data'!$D$31,0,10*ROW('Sanitation Data'!D165)))</f>
        <v/>
      </c>
      <c r="CO171" s="277" t="str">
        <f ca="true">+IF(OFFSET('Sanitation Data'!$D$32,0,10*ROW('Sanitation Data'!D165))="","",OFFSET('Sanitation Data'!$D$32,0,10*ROW('Sanitation Data'!D165)))</f>
        <v/>
      </c>
      <c r="CP171" s="277" t="str">
        <f ca="true">+IF(OFFSET('Sanitation Data'!$E$28,0,10*ROW('Sanitation Data'!E165))="","",OFFSET('Sanitation Data'!$E$28,0,10*ROW('Sanitation Data'!E165)))</f>
        <v/>
      </c>
      <c r="CQ171" s="277" t="str">
        <f ca="true">+IF(OFFSET('Sanitation Data'!$E$29,0,10*ROW('Sanitation Data'!E165))="","",OFFSET('Sanitation Data'!$E$29,0,10*ROW('Sanitation Data'!E165)))</f>
        <v/>
      </c>
      <c r="CR171" s="277" t="str">
        <f ca="true">+IF(OFFSET('Sanitation Data'!$E$30,0,10*ROW('Sanitation Data'!E165))="","",OFFSET('Sanitation Data'!$E$30,0,10*ROW('Sanitation Data'!E165)))</f>
        <v/>
      </c>
      <c r="CS171" s="277" t="str">
        <f ca="true">+IF(OFFSET('Sanitation Data'!$E$31,0,10*ROW('Sanitation Data'!E165))="","",OFFSET('Sanitation Data'!$E$31,0,10*ROW('Sanitation Data'!E165)))</f>
        <v/>
      </c>
      <c r="CT171" s="277" t="str">
        <f ca="true">+IF(OFFSET('Sanitation Data'!$E$32,0,10*ROW('Sanitation Data'!E165))="","",OFFSET('Sanitation Data'!$E$32,0,10*ROW('Sanitation Data'!E165)))</f>
        <v/>
      </c>
      <c r="CU171" s="277" t="str">
        <f ca="true">+IF(OFFSET('Sanitation Data'!$F$28,0,10*ROW('Sanitation Data'!F165))="","",OFFSET('Sanitation Data'!$F$28,0,10*ROW('Sanitation Data'!F165)))</f>
        <v/>
      </c>
      <c r="CV171" s="277" t="str">
        <f ca="true">+IF(OFFSET('Sanitation Data'!$F$29,0,10*ROW('Sanitation Data'!F165))="","",OFFSET('Sanitation Data'!$F$29,0,10*ROW('Sanitation Data'!F165)))</f>
        <v/>
      </c>
      <c r="CW171" s="277" t="str">
        <f ca="true">+IF(OFFSET('Sanitation Data'!$F$30,0,10*ROW('Sanitation Data'!F165))="","",OFFSET('Sanitation Data'!$F$30,0,10*ROW('Sanitation Data'!F165)))</f>
        <v/>
      </c>
      <c r="CX171" s="277" t="str">
        <f ca="true">+IF(OFFSET('Sanitation Data'!$F$31,0,10*ROW('Sanitation Data'!F165))="","",OFFSET('Sanitation Data'!$F$31,0,10*ROW('Sanitation Data'!F165)))</f>
        <v/>
      </c>
      <c r="CY171" s="277" t="str">
        <f ca="true">+IF(OFFSET('Sanitation Data'!$F$32,0,10*ROW('Sanitation Data'!F165))="","",OFFSET('Sanitation Data'!$F$32,0,10*ROW('Sanitation Data'!F165)))</f>
        <v/>
      </c>
      <c r="CZ171" s="277" t="str">
        <f ca="true">+IF(OFFSET('Sanitation Data'!$G$28,0,10*ROW('Sanitation Data'!G165))="","",OFFSET('Sanitation Data'!$G$28,0,10*ROW('Sanitation Data'!G165)))</f>
        <v/>
      </c>
      <c r="DA171" s="277" t="str">
        <f ca="true">+IF(OFFSET('Sanitation Data'!$G$29,0,10*ROW('Sanitation Data'!G165))="","",OFFSET('Sanitation Data'!$G$29,0,10*ROW('Sanitation Data'!G165)))</f>
        <v/>
      </c>
      <c r="DB171" s="277" t="str">
        <f ca="true">+IF(OFFSET('Sanitation Data'!$G$30,0,10*ROW('Sanitation Data'!G165))="","",OFFSET('Sanitation Data'!$G$30,0,10*ROW('Sanitation Data'!G165)))</f>
        <v/>
      </c>
      <c r="DC171" s="277" t="str">
        <f ca="true">+IF(OFFSET('Sanitation Data'!$G$31,0,10*ROW('Sanitation Data'!G165))="","",OFFSET('Sanitation Data'!$G$31,0,10*ROW('Sanitation Data'!G165)))</f>
        <v/>
      </c>
      <c r="DD171" s="277" t="str">
        <f ca="true">+IF(OFFSET('Sanitation Data'!$G$32,0,10*ROW('Sanitation Data'!G165))="","",OFFSET('Sanitation Data'!$G$32,0,10*ROW('Sanitation Data'!G165)))</f>
        <v/>
      </c>
      <c r="DE171" s="277" t="str">
        <f ca="true">+IF(OFFSET('Sanitation Data'!$H$28,0,10*ROW('Sanitation Data'!H165))="","",OFFSET('Sanitation Data'!$H$28,0,10*ROW('Sanitation Data'!H165)))</f>
        <v/>
      </c>
      <c r="DF171" s="277" t="str">
        <f ca="true">+IF(OFFSET('Sanitation Data'!$H$29,0,10*ROW('Sanitation Data'!H165))="","",OFFSET('Sanitation Data'!$H$29,0,10*ROW('Sanitation Data'!H165)))</f>
        <v/>
      </c>
      <c r="DG171" s="277" t="str">
        <f ca="true">+IF(OFFSET('Sanitation Data'!$H$30,0,10*ROW('Sanitation Data'!H165))="","",OFFSET('Sanitation Data'!$H$30,0,10*ROW('Sanitation Data'!H165)))</f>
        <v/>
      </c>
      <c r="DH171" s="277" t="str">
        <f ca="true">+IF(OFFSET('Sanitation Data'!$H$31,0,10*ROW('Sanitation Data'!H165))="","",OFFSET('Sanitation Data'!$H$31,0,10*ROW('Sanitation Data'!H165)))</f>
        <v/>
      </c>
      <c r="DI171" s="277" t="str">
        <f ca="true">+IF(OFFSET('Sanitation Data'!$H$32,0,10*ROW('Sanitation Data'!H165))="","",OFFSET('Sanitation Data'!$H$32,0,10*ROW('Sanitation Data'!H165)))</f>
        <v/>
      </c>
      <c r="DJ171" s="277" t="str">
        <f ca="true">+IF(OFFSET('Sanitation Data'!$I$28,0,10*ROW('Sanitation Data'!I165))="","",OFFSET('Sanitation Data'!$I$28,0,10*ROW('Sanitation Data'!I165)))</f>
        <v/>
      </c>
      <c r="DK171" s="277" t="str">
        <f ca="true">+IF(OFFSET('Sanitation Data'!$I$29,0,10*ROW('Sanitation Data'!I165))="","",OFFSET('Sanitation Data'!$I$29,0,10*ROW('Sanitation Data'!I165)))</f>
        <v/>
      </c>
      <c r="DL171" s="277" t="str">
        <f ca="true">+IF(OFFSET('Sanitation Data'!$I$30,0,10*ROW('Sanitation Data'!I165))="","",OFFSET('Sanitation Data'!$I$30,0,10*ROW('Sanitation Data'!I165)))</f>
        <v/>
      </c>
      <c r="DM171" s="277" t="str">
        <f ca="true">+IF(OFFSET('Sanitation Data'!$I$31,0,10*ROW('Sanitation Data'!I165))="","",OFFSET('Sanitation Data'!$I$31,0,10*ROW('Sanitation Data'!I165)))</f>
        <v/>
      </c>
      <c r="DN171" s="277" t="str">
        <f ca="true">+IF(OFFSET('Sanitation Data'!$I$32,0,10*ROW('Sanitation Data'!I165))="","",OFFSET('Sanitation Data'!$I$32,0,10*ROW('Sanitation Data'!I165)))</f>
        <v/>
      </c>
      <c r="DO171" s="277" t="str">
        <f ca="true">+IF(OFFSET('Hygiene Data'!$D$11,0,10*ROW('Hygiene Data'!D165))="","",OFFSET('Hygiene Data'!$D$11,0,10*ROW('Hygiene Data'!D165)))</f>
        <v/>
      </c>
      <c r="DP171" s="277" t="str">
        <f ca="true">+IF(OFFSET('Hygiene Data'!$D$12,0,10*ROW('Hygiene Data'!D165))="","",OFFSET('Hygiene Data'!$D$12,0,10*ROW('Hygiene Data'!D165)))</f>
        <v/>
      </c>
      <c r="DQ171" s="277" t="str">
        <f ca="true">+IF(OFFSET('Hygiene Data'!$D$13,0,10*ROW('Hygiene Data'!D165))="","",OFFSET('Hygiene Data'!$D$13,0,10*ROW('Hygiene Data'!D165)))</f>
        <v/>
      </c>
      <c r="DR171" s="277" t="str">
        <f ca="true">+IF(OFFSET('Hygiene Data'!$E$11,0,10*ROW('Hygiene Data'!E165))="","",OFFSET('Hygiene Data'!$E$11,0,10*ROW('Hygiene Data'!E165)))</f>
        <v/>
      </c>
      <c r="DS171" s="277" t="str">
        <f ca="true">+IF(OFFSET('Hygiene Data'!$E$12,0,10*ROW('Hygiene Data'!E165))="","",OFFSET('Hygiene Data'!$E$12,0,10*ROW('Hygiene Data'!E165)))</f>
        <v/>
      </c>
      <c r="DT171" s="277" t="str">
        <f ca="true">+IF(OFFSET('Hygiene Data'!$E$13,0,10*ROW('Hygiene Data'!E165))="","",OFFSET('Hygiene Data'!$E$13,0,10*ROW('Hygiene Data'!E165)))</f>
        <v/>
      </c>
      <c r="DU171" s="277" t="str">
        <f ca="true">+IF(OFFSET('Hygiene Data'!$F$11,0,10*ROW('Hygiene Data'!F165))="","",OFFSET('Hygiene Data'!$F$11,0,10*ROW('Hygiene Data'!F165)))</f>
        <v/>
      </c>
      <c r="DV171" s="277" t="str">
        <f ca="true">+IF(OFFSET('Hygiene Data'!$F$12,0,10*ROW('Hygiene Data'!F165))="","",OFFSET('Hygiene Data'!$F$12,0,10*ROW('Hygiene Data'!F165)))</f>
        <v/>
      </c>
      <c r="DW171" s="277" t="str">
        <f ca="true">+IF(OFFSET('Hygiene Data'!$F$13,0,10*ROW('Hygiene Data'!F165))="","",OFFSET('Hygiene Data'!$F$13,0,10*ROW('Hygiene Data'!F165)))</f>
        <v/>
      </c>
      <c r="DX171" s="277" t="str">
        <f ca="true">+IF(OFFSET('Hygiene Data'!$G$11,0,10*ROW('Hygiene Data'!G165))="","",OFFSET('Hygiene Data'!$G$11,0,10*ROW('Hygiene Data'!G165)))</f>
        <v/>
      </c>
      <c r="DY171" s="277" t="str">
        <f ca="true">+IF(OFFSET('Hygiene Data'!$G$12,0,10*ROW('Hygiene Data'!G165))="","",OFFSET('Hygiene Data'!$G$12,0,10*ROW('Hygiene Data'!G165)))</f>
        <v/>
      </c>
      <c r="DZ171" s="277" t="str">
        <f ca="true">+IF(OFFSET('Hygiene Data'!$G$13,0,10*ROW('Hygiene Data'!G165))="","",OFFSET('Hygiene Data'!$G$13,0,10*ROW('Hygiene Data'!G165)))</f>
        <v/>
      </c>
      <c r="EA171" s="277" t="str">
        <f ca="true">+IF(OFFSET('Hygiene Data'!$H$11,0,10*ROW('Hygiene Data'!H165))="","",OFFSET('Hygiene Data'!$H$11,0,10*ROW('Hygiene Data'!H165)))</f>
        <v/>
      </c>
      <c r="EB171" s="277" t="str">
        <f ca="true">+IF(OFFSET('Hygiene Data'!$H$12,0,10*ROW('Hygiene Data'!H165))="","",OFFSET('Hygiene Data'!$H$12,0,10*ROW('Hygiene Data'!H165)))</f>
        <v/>
      </c>
      <c r="EC171" s="277" t="str">
        <f ca="true">+IF(OFFSET('Hygiene Data'!$H$13,0,10*ROW('Hygiene Data'!H165))="","",OFFSET('Hygiene Data'!$H$13,0,10*ROW('Hygiene Data'!H165)))</f>
        <v/>
      </c>
      <c r="ED171" s="277" t="str">
        <f ca="true">+IF(OFFSET('Hygiene Data'!$I$11,0,10*ROW('Hygiene Data'!I165))="","",OFFSET('Hygiene Data'!$I$11,0,10*ROW('Hygiene Data'!I165)))</f>
        <v/>
      </c>
      <c r="EE171" s="277" t="str">
        <f ca="true">+IF(OFFSET('Hygiene Data'!$I$12,0,10*ROW('Hygiene Data'!I165))="","",OFFSET('Hygiene Data'!$I$12,0,10*ROW('Hygiene Data'!I165)))</f>
        <v/>
      </c>
      <c r="EF171" s="277"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3"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7"/>
      <c r="BS172" s="277" t="str">
        <f ca="true">+IF(OFFSET('Water Data'!$D$27,0,10*ROW('Water Data'!D166))="","",OFFSET('Water Data'!$D$27,0,10*ROW('Water Data'!D166)))</f>
        <v/>
      </c>
      <c r="BT172" s="277" t="str">
        <f ca="true">+IF(OFFSET('Water Data'!$D$28,0,10*ROW('Water Data'!D166))="","",OFFSET('Water Data'!$D$28,0,10*ROW('Water Data'!D166)))</f>
        <v/>
      </c>
      <c r="BU172" s="277" t="str">
        <f ca="true">+IF(OFFSET('Water Data'!$D$29,0,10*ROW('Water Data'!D166))="","",OFFSET('Water Data'!$D$29,0,10*ROW('Water Data'!D166)))</f>
        <v/>
      </c>
      <c r="BV172" s="277" t="str">
        <f ca="true">+IF(OFFSET('Water Data'!$E$27,0,10*ROW('Water Data'!E166))="","",OFFSET('Water Data'!$E$27,0,10*ROW('Water Data'!E166)))</f>
        <v/>
      </c>
      <c r="BW172" s="277" t="str">
        <f ca="true">+IF(OFFSET('Water Data'!$E$28,0,10*ROW('Water Data'!E166))="","",OFFSET('Water Data'!$E$28,0,10*ROW('Water Data'!E166)))</f>
        <v/>
      </c>
      <c r="BX172" s="277" t="str">
        <f ca="true">+IF(OFFSET('Water Data'!$E$29,0,10*ROW('Water Data'!E166))="","",OFFSET('Water Data'!$E$29,0,10*ROW('Water Data'!E166)))</f>
        <v/>
      </c>
      <c r="BY172" s="277" t="str">
        <f ca="true">+IF(OFFSET('Water Data'!$F$27,0,10*ROW('Water Data'!F166))="","",OFFSET('Water Data'!$F$27,0,10*ROW('Water Data'!F166)))</f>
        <v/>
      </c>
      <c r="BZ172" s="277" t="str">
        <f ca="true">+IF(OFFSET('Water Data'!$F$28,0,10*ROW('Water Data'!F166))="","",OFFSET('Water Data'!$F$28,0,10*ROW('Water Data'!F166)))</f>
        <v/>
      </c>
      <c r="CA172" s="277" t="str">
        <f ca="true">+IF(OFFSET('Water Data'!$F$29,0,10*ROW('Water Data'!F166))="","",OFFSET('Water Data'!$F$29,0,10*ROW('Water Data'!F166)))</f>
        <v/>
      </c>
      <c r="CB172" s="277" t="str">
        <f ca="true">+IF(OFFSET('Water Data'!$G$27,0,10*ROW('Water Data'!G166))="","",OFFSET('Water Data'!$G$27,0,10*ROW('Water Data'!G166)))</f>
        <v/>
      </c>
      <c r="CC172" s="277" t="str">
        <f ca="true">+IF(OFFSET('Water Data'!$G$28,0,10*ROW('Water Data'!G166))="","",OFFSET('Water Data'!$G$28,0,10*ROW('Water Data'!G166)))</f>
        <v/>
      </c>
      <c r="CD172" s="277" t="str">
        <f ca="true">+IF(OFFSET('Water Data'!$G$29,0,10*ROW('Water Data'!G166))="","",OFFSET('Water Data'!$G$29,0,10*ROW('Water Data'!G166)))</f>
        <v/>
      </c>
      <c r="CE172" s="277" t="str">
        <f ca="true">+IF(OFFSET('Water Data'!$H$27,0,10*ROW('Water Data'!H166))="","",OFFSET('Water Data'!$H$27,0,10*ROW('Water Data'!H166)))</f>
        <v/>
      </c>
      <c r="CF172" s="277" t="str">
        <f ca="true">+IF(OFFSET('Water Data'!$H$28,0,10*ROW('Water Data'!H166))="","",OFFSET('Water Data'!$H$28,0,10*ROW('Water Data'!H166)))</f>
        <v/>
      </c>
      <c r="CG172" s="277" t="str">
        <f ca="true">+IF(OFFSET('Water Data'!$H$29,0,10*ROW('Water Data'!H166))="","",OFFSET('Water Data'!$H$29,0,10*ROW('Water Data'!H166)))</f>
        <v/>
      </c>
      <c r="CH172" s="277" t="str">
        <f ca="true">+IF(OFFSET('Water Data'!$I$27,0,10*ROW('Water Data'!I166))="","",OFFSET('Water Data'!$I$27,0,10*ROW('Water Data'!I166)))</f>
        <v/>
      </c>
      <c r="CI172" s="277" t="str">
        <f ca="true">+IF(OFFSET('Water Data'!$I$28,0,10*ROW('Water Data'!I166))="","",OFFSET('Water Data'!$I$28,0,10*ROW('Water Data'!I166)))</f>
        <v/>
      </c>
      <c r="CJ172" s="277" t="str">
        <f ca="true">+IF(OFFSET('Water Data'!$I$29,0,10*ROW('Water Data'!I166))="","",OFFSET('Water Data'!$I$29,0,10*ROW('Water Data'!I166)))</f>
        <v/>
      </c>
      <c r="CK172" s="277" t="str">
        <f ca="true">+IF(OFFSET('Sanitation Data'!$D$28,0,10*ROW('Sanitation Data'!D166))="","",OFFSET('Sanitation Data'!$D$28,0,10*ROW('Sanitation Data'!D166)))</f>
        <v/>
      </c>
      <c r="CL172" s="277" t="str">
        <f ca="true">+IF(OFFSET('Sanitation Data'!$D$29,0,10*ROW('Sanitation Data'!D166))="","",OFFSET('Sanitation Data'!$D$29,0,10*ROW('Sanitation Data'!D166)))</f>
        <v/>
      </c>
      <c r="CM172" s="277" t="str">
        <f ca="true">+IF(OFFSET('Sanitation Data'!$D$30,0,10*ROW('Sanitation Data'!D166))="","",OFFSET('Sanitation Data'!$D$30,0,10*ROW('Sanitation Data'!D166)))</f>
        <v/>
      </c>
      <c r="CN172" s="277" t="str">
        <f ca="true">+IF(OFFSET('Sanitation Data'!$D$31,0,10*ROW('Sanitation Data'!D166))="","",OFFSET('Sanitation Data'!$D$31,0,10*ROW('Sanitation Data'!D166)))</f>
        <v/>
      </c>
      <c r="CO172" s="277" t="str">
        <f ca="true">+IF(OFFSET('Sanitation Data'!$D$32,0,10*ROW('Sanitation Data'!D166))="","",OFFSET('Sanitation Data'!$D$32,0,10*ROW('Sanitation Data'!D166)))</f>
        <v/>
      </c>
      <c r="CP172" s="277" t="str">
        <f ca="true">+IF(OFFSET('Sanitation Data'!$E$28,0,10*ROW('Sanitation Data'!E166))="","",OFFSET('Sanitation Data'!$E$28,0,10*ROW('Sanitation Data'!E166)))</f>
        <v/>
      </c>
      <c r="CQ172" s="277" t="str">
        <f ca="true">+IF(OFFSET('Sanitation Data'!$E$29,0,10*ROW('Sanitation Data'!E166))="","",OFFSET('Sanitation Data'!$E$29,0,10*ROW('Sanitation Data'!E166)))</f>
        <v/>
      </c>
      <c r="CR172" s="277" t="str">
        <f ca="true">+IF(OFFSET('Sanitation Data'!$E$30,0,10*ROW('Sanitation Data'!E166))="","",OFFSET('Sanitation Data'!$E$30,0,10*ROW('Sanitation Data'!E166)))</f>
        <v/>
      </c>
      <c r="CS172" s="277" t="str">
        <f ca="true">+IF(OFFSET('Sanitation Data'!$E$31,0,10*ROW('Sanitation Data'!E166))="","",OFFSET('Sanitation Data'!$E$31,0,10*ROW('Sanitation Data'!E166)))</f>
        <v/>
      </c>
      <c r="CT172" s="277" t="str">
        <f ca="true">+IF(OFFSET('Sanitation Data'!$E$32,0,10*ROW('Sanitation Data'!E166))="","",OFFSET('Sanitation Data'!$E$32,0,10*ROW('Sanitation Data'!E166)))</f>
        <v/>
      </c>
      <c r="CU172" s="277" t="str">
        <f ca="true">+IF(OFFSET('Sanitation Data'!$F$28,0,10*ROW('Sanitation Data'!F166))="","",OFFSET('Sanitation Data'!$F$28,0,10*ROW('Sanitation Data'!F166)))</f>
        <v/>
      </c>
      <c r="CV172" s="277" t="str">
        <f ca="true">+IF(OFFSET('Sanitation Data'!$F$29,0,10*ROW('Sanitation Data'!F166))="","",OFFSET('Sanitation Data'!$F$29,0,10*ROW('Sanitation Data'!F166)))</f>
        <v/>
      </c>
      <c r="CW172" s="277" t="str">
        <f ca="true">+IF(OFFSET('Sanitation Data'!$F$30,0,10*ROW('Sanitation Data'!F166))="","",OFFSET('Sanitation Data'!$F$30,0,10*ROW('Sanitation Data'!F166)))</f>
        <v/>
      </c>
      <c r="CX172" s="277" t="str">
        <f ca="true">+IF(OFFSET('Sanitation Data'!$F$31,0,10*ROW('Sanitation Data'!F166))="","",OFFSET('Sanitation Data'!$F$31,0,10*ROW('Sanitation Data'!F166)))</f>
        <v/>
      </c>
      <c r="CY172" s="277" t="str">
        <f ca="true">+IF(OFFSET('Sanitation Data'!$F$32,0,10*ROW('Sanitation Data'!F166))="","",OFFSET('Sanitation Data'!$F$32,0,10*ROW('Sanitation Data'!F166)))</f>
        <v/>
      </c>
      <c r="CZ172" s="277" t="str">
        <f ca="true">+IF(OFFSET('Sanitation Data'!$G$28,0,10*ROW('Sanitation Data'!G166))="","",OFFSET('Sanitation Data'!$G$28,0,10*ROW('Sanitation Data'!G166)))</f>
        <v/>
      </c>
      <c r="DA172" s="277" t="str">
        <f ca="true">+IF(OFFSET('Sanitation Data'!$G$29,0,10*ROW('Sanitation Data'!G166))="","",OFFSET('Sanitation Data'!$G$29,0,10*ROW('Sanitation Data'!G166)))</f>
        <v/>
      </c>
      <c r="DB172" s="277" t="str">
        <f ca="true">+IF(OFFSET('Sanitation Data'!$G$30,0,10*ROW('Sanitation Data'!G166))="","",OFFSET('Sanitation Data'!$G$30,0,10*ROW('Sanitation Data'!G166)))</f>
        <v/>
      </c>
      <c r="DC172" s="277" t="str">
        <f ca="true">+IF(OFFSET('Sanitation Data'!$G$31,0,10*ROW('Sanitation Data'!G166))="","",OFFSET('Sanitation Data'!$G$31,0,10*ROW('Sanitation Data'!G166)))</f>
        <v/>
      </c>
      <c r="DD172" s="277" t="str">
        <f ca="true">+IF(OFFSET('Sanitation Data'!$G$32,0,10*ROW('Sanitation Data'!G166))="","",OFFSET('Sanitation Data'!$G$32,0,10*ROW('Sanitation Data'!G166)))</f>
        <v/>
      </c>
      <c r="DE172" s="277" t="str">
        <f ca="true">+IF(OFFSET('Sanitation Data'!$H$28,0,10*ROW('Sanitation Data'!H166))="","",OFFSET('Sanitation Data'!$H$28,0,10*ROW('Sanitation Data'!H166)))</f>
        <v/>
      </c>
      <c r="DF172" s="277" t="str">
        <f ca="true">+IF(OFFSET('Sanitation Data'!$H$29,0,10*ROW('Sanitation Data'!H166))="","",OFFSET('Sanitation Data'!$H$29,0,10*ROW('Sanitation Data'!H166)))</f>
        <v/>
      </c>
      <c r="DG172" s="277" t="str">
        <f ca="true">+IF(OFFSET('Sanitation Data'!$H$30,0,10*ROW('Sanitation Data'!H166))="","",OFFSET('Sanitation Data'!$H$30,0,10*ROW('Sanitation Data'!H166)))</f>
        <v/>
      </c>
      <c r="DH172" s="277" t="str">
        <f ca="true">+IF(OFFSET('Sanitation Data'!$H$31,0,10*ROW('Sanitation Data'!H166))="","",OFFSET('Sanitation Data'!$H$31,0,10*ROW('Sanitation Data'!H166)))</f>
        <v/>
      </c>
      <c r="DI172" s="277" t="str">
        <f ca="true">+IF(OFFSET('Sanitation Data'!$H$32,0,10*ROW('Sanitation Data'!H166))="","",OFFSET('Sanitation Data'!$H$32,0,10*ROW('Sanitation Data'!H166)))</f>
        <v/>
      </c>
      <c r="DJ172" s="277" t="str">
        <f ca="true">+IF(OFFSET('Sanitation Data'!$I$28,0,10*ROW('Sanitation Data'!I166))="","",OFFSET('Sanitation Data'!$I$28,0,10*ROW('Sanitation Data'!I166)))</f>
        <v/>
      </c>
      <c r="DK172" s="277" t="str">
        <f ca="true">+IF(OFFSET('Sanitation Data'!$I$29,0,10*ROW('Sanitation Data'!I166))="","",OFFSET('Sanitation Data'!$I$29,0,10*ROW('Sanitation Data'!I166)))</f>
        <v/>
      </c>
      <c r="DL172" s="277" t="str">
        <f ca="true">+IF(OFFSET('Sanitation Data'!$I$30,0,10*ROW('Sanitation Data'!I166))="","",OFFSET('Sanitation Data'!$I$30,0,10*ROW('Sanitation Data'!I166)))</f>
        <v/>
      </c>
      <c r="DM172" s="277" t="str">
        <f ca="true">+IF(OFFSET('Sanitation Data'!$I$31,0,10*ROW('Sanitation Data'!I166))="","",OFFSET('Sanitation Data'!$I$31,0,10*ROW('Sanitation Data'!I166)))</f>
        <v/>
      </c>
      <c r="DN172" s="277" t="str">
        <f ca="true">+IF(OFFSET('Sanitation Data'!$I$32,0,10*ROW('Sanitation Data'!I166))="","",OFFSET('Sanitation Data'!$I$32,0,10*ROW('Sanitation Data'!I166)))</f>
        <v/>
      </c>
      <c r="DO172" s="277" t="str">
        <f ca="true">+IF(OFFSET('Hygiene Data'!$D$11,0,10*ROW('Hygiene Data'!D166))="","",OFFSET('Hygiene Data'!$D$11,0,10*ROW('Hygiene Data'!D166)))</f>
        <v/>
      </c>
      <c r="DP172" s="277" t="str">
        <f ca="true">+IF(OFFSET('Hygiene Data'!$D$12,0,10*ROW('Hygiene Data'!D166))="","",OFFSET('Hygiene Data'!$D$12,0,10*ROW('Hygiene Data'!D166)))</f>
        <v/>
      </c>
      <c r="DQ172" s="277" t="str">
        <f ca="true">+IF(OFFSET('Hygiene Data'!$D$13,0,10*ROW('Hygiene Data'!D166))="","",OFFSET('Hygiene Data'!$D$13,0,10*ROW('Hygiene Data'!D166)))</f>
        <v/>
      </c>
      <c r="DR172" s="277" t="str">
        <f ca="true">+IF(OFFSET('Hygiene Data'!$E$11,0,10*ROW('Hygiene Data'!E166))="","",OFFSET('Hygiene Data'!$E$11,0,10*ROW('Hygiene Data'!E166)))</f>
        <v/>
      </c>
      <c r="DS172" s="277" t="str">
        <f ca="true">+IF(OFFSET('Hygiene Data'!$E$12,0,10*ROW('Hygiene Data'!E166))="","",OFFSET('Hygiene Data'!$E$12,0,10*ROW('Hygiene Data'!E166)))</f>
        <v/>
      </c>
      <c r="DT172" s="277" t="str">
        <f ca="true">+IF(OFFSET('Hygiene Data'!$E$13,0,10*ROW('Hygiene Data'!E166))="","",OFFSET('Hygiene Data'!$E$13,0,10*ROW('Hygiene Data'!E166)))</f>
        <v/>
      </c>
      <c r="DU172" s="277" t="str">
        <f ca="true">+IF(OFFSET('Hygiene Data'!$F$11,0,10*ROW('Hygiene Data'!F166))="","",OFFSET('Hygiene Data'!$F$11,0,10*ROW('Hygiene Data'!F166)))</f>
        <v/>
      </c>
      <c r="DV172" s="277" t="str">
        <f ca="true">+IF(OFFSET('Hygiene Data'!$F$12,0,10*ROW('Hygiene Data'!F166))="","",OFFSET('Hygiene Data'!$F$12,0,10*ROW('Hygiene Data'!F166)))</f>
        <v/>
      </c>
      <c r="DW172" s="277" t="str">
        <f ca="true">+IF(OFFSET('Hygiene Data'!$F$13,0,10*ROW('Hygiene Data'!F166))="","",OFFSET('Hygiene Data'!$F$13,0,10*ROW('Hygiene Data'!F166)))</f>
        <v/>
      </c>
      <c r="DX172" s="277" t="str">
        <f ca="true">+IF(OFFSET('Hygiene Data'!$G$11,0,10*ROW('Hygiene Data'!G166))="","",OFFSET('Hygiene Data'!$G$11,0,10*ROW('Hygiene Data'!G166)))</f>
        <v/>
      </c>
      <c r="DY172" s="277" t="str">
        <f ca="true">+IF(OFFSET('Hygiene Data'!$G$12,0,10*ROW('Hygiene Data'!G166))="","",OFFSET('Hygiene Data'!$G$12,0,10*ROW('Hygiene Data'!G166)))</f>
        <v/>
      </c>
      <c r="DZ172" s="277" t="str">
        <f ca="true">+IF(OFFSET('Hygiene Data'!$G$13,0,10*ROW('Hygiene Data'!G166))="","",OFFSET('Hygiene Data'!$G$13,0,10*ROW('Hygiene Data'!G166)))</f>
        <v/>
      </c>
      <c r="EA172" s="277" t="str">
        <f ca="true">+IF(OFFSET('Hygiene Data'!$H$11,0,10*ROW('Hygiene Data'!H166))="","",OFFSET('Hygiene Data'!$H$11,0,10*ROW('Hygiene Data'!H166)))</f>
        <v/>
      </c>
      <c r="EB172" s="277" t="str">
        <f ca="true">+IF(OFFSET('Hygiene Data'!$H$12,0,10*ROW('Hygiene Data'!H166))="","",OFFSET('Hygiene Data'!$H$12,0,10*ROW('Hygiene Data'!H166)))</f>
        <v/>
      </c>
      <c r="EC172" s="277" t="str">
        <f ca="true">+IF(OFFSET('Hygiene Data'!$H$13,0,10*ROW('Hygiene Data'!H166))="","",OFFSET('Hygiene Data'!$H$13,0,10*ROW('Hygiene Data'!H166)))</f>
        <v/>
      </c>
      <c r="ED172" s="277" t="str">
        <f ca="true">+IF(OFFSET('Hygiene Data'!$I$11,0,10*ROW('Hygiene Data'!I166))="","",OFFSET('Hygiene Data'!$I$11,0,10*ROW('Hygiene Data'!I166)))</f>
        <v/>
      </c>
      <c r="EE172" s="277" t="str">
        <f ca="true">+IF(OFFSET('Hygiene Data'!$I$12,0,10*ROW('Hygiene Data'!I166))="","",OFFSET('Hygiene Data'!$I$12,0,10*ROW('Hygiene Data'!I166)))</f>
        <v/>
      </c>
      <c r="EF172" s="277"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3"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7"/>
      <c r="BS173" s="277" t="str">
        <f ca="true">+IF(OFFSET('Water Data'!$D$27,0,10*ROW('Water Data'!D167))="","",OFFSET('Water Data'!$D$27,0,10*ROW('Water Data'!D167)))</f>
        <v/>
      </c>
      <c r="BT173" s="277" t="str">
        <f ca="true">+IF(OFFSET('Water Data'!$D$28,0,10*ROW('Water Data'!D167))="","",OFFSET('Water Data'!$D$28,0,10*ROW('Water Data'!D167)))</f>
        <v/>
      </c>
      <c r="BU173" s="277" t="str">
        <f ca="true">+IF(OFFSET('Water Data'!$D$29,0,10*ROW('Water Data'!D167))="","",OFFSET('Water Data'!$D$29,0,10*ROW('Water Data'!D167)))</f>
        <v/>
      </c>
      <c r="BV173" s="277" t="str">
        <f ca="true">+IF(OFFSET('Water Data'!$E$27,0,10*ROW('Water Data'!E167))="","",OFFSET('Water Data'!$E$27,0,10*ROW('Water Data'!E167)))</f>
        <v/>
      </c>
      <c r="BW173" s="277" t="str">
        <f ca="true">+IF(OFFSET('Water Data'!$E$28,0,10*ROW('Water Data'!E167))="","",OFFSET('Water Data'!$E$28,0,10*ROW('Water Data'!E167)))</f>
        <v/>
      </c>
      <c r="BX173" s="277" t="str">
        <f ca="true">+IF(OFFSET('Water Data'!$E$29,0,10*ROW('Water Data'!E167))="","",OFFSET('Water Data'!$E$29,0,10*ROW('Water Data'!E167)))</f>
        <v/>
      </c>
      <c r="BY173" s="277" t="str">
        <f ca="true">+IF(OFFSET('Water Data'!$F$27,0,10*ROW('Water Data'!F167))="","",OFFSET('Water Data'!$F$27,0,10*ROW('Water Data'!F167)))</f>
        <v/>
      </c>
      <c r="BZ173" s="277" t="str">
        <f ca="true">+IF(OFFSET('Water Data'!$F$28,0,10*ROW('Water Data'!F167))="","",OFFSET('Water Data'!$F$28,0,10*ROW('Water Data'!F167)))</f>
        <v/>
      </c>
      <c r="CA173" s="277" t="str">
        <f ca="true">+IF(OFFSET('Water Data'!$F$29,0,10*ROW('Water Data'!F167))="","",OFFSET('Water Data'!$F$29,0,10*ROW('Water Data'!F167)))</f>
        <v/>
      </c>
      <c r="CB173" s="277" t="str">
        <f ca="true">+IF(OFFSET('Water Data'!$G$27,0,10*ROW('Water Data'!G167))="","",OFFSET('Water Data'!$G$27,0,10*ROW('Water Data'!G167)))</f>
        <v/>
      </c>
      <c r="CC173" s="277" t="str">
        <f ca="true">+IF(OFFSET('Water Data'!$G$28,0,10*ROW('Water Data'!G167))="","",OFFSET('Water Data'!$G$28,0,10*ROW('Water Data'!G167)))</f>
        <v/>
      </c>
      <c r="CD173" s="277" t="str">
        <f ca="true">+IF(OFFSET('Water Data'!$G$29,0,10*ROW('Water Data'!G167))="","",OFFSET('Water Data'!$G$29,0,10*ROW('Water Data'!G167)))</f>
        <v/>
      </c>
      <c r="CE173" s="277" t="str">
        <f ca="true">+IF(OFFSET('Water Data'!$H$27,0,10*ROW('Water Data'!H167))="","",OFFSET('Water Data'!$H$27,0,10*ROW('Water Data'!H167)))</f>
        <v/>
      </c>
      <c r="CF173" s="277" t="str">
        <f ca="true">+IF(OFFSET('Water Data'!$H$28,0,10*ROW('Water Data'!H167))="","",OFFSET('Water Data'!$H$28,0,10*ROW('Water Data'!H167)))</f>
        <v/>
      </c>
      <c r="CG173" s="277" t="str">
        <f ca="true">+IF(OFFSET('Water Data'!$H$29,0,10*ROW('Water Data'!H167))="","",OFFSET('Water Data'!$H$29,0,10*ROW('Water Data'!H167)))</f>
        <v/>
      </c>
      <c r="CH173" s="277" t="str">
        <f ca="true">+IF(OFFSET('Water Data'!$I$27,0,10*ROW('Water Data'!I167))="","",OFFSET('Water Data'!$I$27,0,10*ROW('Water Data'!I167)))</f>
        <v/>
      </c>
      <c r="CI173" s="277" t="str">
        <f ca="true">+IF(OFFSET('Water Data'!$I$28,0,10*ROW('Water Data'!I167))="","",OFFSET('Water Data'!$I$28,0,10*ROW('Water Data'!I167)))</f>
        <v/>
      </c>
      <c r="CJ173" s="277" t="str">
        <f ca="true">+IF(OFFSET('Water Data'!$I$29,0,10*ROW('Water Data'!I167))="","",OFFSET('Water Data'!$I$29,0,10*ROW('Water Data'!I167)))</f>
        <v/>
      </c>
      <c r="CK173" s="277" t="str">
        <f ca="true">+IF(OFFSET('Sanitation Data'!$D$28,0,10*ROW('Sanitation Data'!D167))="","",OFFSET('Sanitation Data'!$D$28,0,10*ROW('Sanitation Data'!D167)))</f>
        <v/>
      </c>
      <c r="CL173" s="277" t="str">
        <f ca="true">+IF(OFFSET('Sanitation Data'!$D$29,0,10*ROW('Sanitation Data'!D167))="","",OFFSET('Sanitation Data'!$D$29,0,10*ROW('Sanitation Data'!D167)))</f>
        <v/>
      </c>
      <c r="CM173" s="277" t="str">
        <f ca="true">+IF(OFFSET('Sanitation Data'!$D$30,0,10*ROW('Sanitation Data'!D167))="","",OFFSET('Sanitation Data'!$D$30,0,10*ROW('Sanitation Data'!D167)))</f>
        <v/>
      </c>
      <c r="CN173" s="277" t="str">
        <f ca="true">+IF(OFFSET('Sanitation Data'!$D$31,0,10*ROW('Sanitation Data'!D167))="","",OFFSET('Sanitation Data'!$D$31,0,10*ROW('Sanitation Data'!D167)))</f>
        <v/>
      </c>
      <c r="CO173" s="277" t="str">
        <f ca="true">+IF(OFFSET('Sanitation Data'!$D$32,0,10*ROW('Sanitation Data'!D167))="","",OFFSET('Sanitation Data'!$D$32,0,10*ROW('Sanitation Data'!D167)))</f>
        <v/>
      </c>
      <c r="CP173" s="277" t="str">
        <f ca="true">+IF(OFFSET('Sanitation Data'!$E$28,0,10*ROW('Sanitation Data'!E167))="","",OFFSET('Sanitation Data'!$E$28,0,10*ROW('Sanitation Data'!E167)))</f>
        <v/>
      </c>
      <c r="CQ173" s="277" t="str">
        <f ca="true">+IF(OFFSET('Sanitation Data'!$E$29,0,10*ROW('Sanitation Data'!E167))="","",OFFSET('Sanitation Data'!$E$29,0,10*ROW('Sanitation Data'!E167)))</f>
        <v/>
      </c>
      <c r="CR173" s="277" t="str">
        <f ca="true">+IF(OFFSET('Sanitation Data'!$E$30,0,10*ROW('Sanitation Data'!E167))="","",OFFSET('Sanitation Data'!$E$30,0,10*ROW('Sanitation Data'!E167)))</f>
        <v/>
      </c>
      <c r="CS173" s="277" t="str">
        <f ca="true">+IF(OFFSET('Sanitation Data'!$E$31,0,10*ROW('Sanitation Data'!E167))="","",OFFSET('Sanitation Data'!$E$31,0,10*ROW('Sanitation Data'!E167)))</f>
        <v/>
      </c>
      <c r="CT173" s="277" t="str">
        <f ca="true">+IF(OFFSET('Sanitation Data'!$E$32,0,10*ROW('Sanitation Data'!E167))="","",OFFSET('Sanitation Data'!$E$32,0,10*ROW('Sanitation Data'!E167)))</f>
        <v/>
      </c>
      <c r="CU173" s="277" t="str">
        <f ca="true">+IF(OFFSET('Sanitation Data'!$F$28,0,10*ROW('Sanitation Data'!F167))="","",OFFSET('Sanitation Data'!$F$28,0,10*ROW('Sanitation Data'!F167)))</f>
        <v/>
      </c>
      <c r="CV173" s="277" t="str">
        <f ca="true">+IF(OFFSET('Sanitation Data'!$F$29,0,10*ROW('Sanitation Data'!F167))="","",OFFSET('Sanitation Data'!$F$29,0,10*ROW('Sanitation Data'!F167)))</f>
        <v/>
      </c>
      <c r="CW173" s="277" t="str">
        <f ca="true">+IF(OFFSET('Sanitation Data'!$F$30,0,10*ROW('Sanitation Data'!F167))="","",OFFSET('Sanitation Data'!$F$30,0,10*ROW('Sanitation Data'!F167)))</f>
        <v/>
      </c>
      <c r="CX173" s="277" t="str">
        <f ca="true">+IF(OFFSET('Sanitation Data'!$F$31,0,10*ROW('Sanitation Data'!F167))="","",OFFSET('Sanitation Data'!$F$31,0,10*ROW('Sanitation Data'!F167)))</f>
        <v/>
      </c>
      <c r="CY173" s="277" t="str">
        <f ca="true">+IF(OFFSET('Sanitation Data'!$F$32,0,10*ROW('Sanitation Data'!F167))="","",OFFSET('Sanitation Data'!$F$32,0,10*ROW('Sanitation Data'!F167)))</f>
        <v/>
      </c>
      <c r="CZ173" s="277" t="str">
        <f ca="true">+IF(OFFSET('Sanitation Data'!$G$28,0,10*ROW('Sanitation Data'!G167))="","",OFFSET('Sanitation Data'!$G$28,0,10*ROW('Sanitation Data'!G167)))</f>
        <v/>
      </c>
      <c r="DA173" s="277" t="str">
        <f ca="true">+IF(OFFSET('Sanitation Data'!$G$29,0,10*ROW('Sanitation Data'!G167))="","",OFFSET('Sanitation Data'!$G$29,0,10*ROW('Sanitation Data'!G167)))</f>
        <v/>
      </c>
      <c r="DB173" s="277" t="str">
        <f ca="true">+IF(OFFSET('Sanitation Data'!$G$30,0,10*ROW('Sanitation Data'!G167))="","",OFFSET('Sanitation Data'!$G$30,0,10*ROW('Sanitation Data'!G167)))</f>
        <v/>
      </c>
      <c r="DC173" s="277" t="str">
        <f ca="true">+IF(OFFSET('Sanitation Data'!$G$31,0,10*ROW('Sanitation Data'!G167))="","",OFFSET('Sanitation Data'!$G$31,0,10*ROW('Sanitation Data'!G167)))</f>
        <v/>
      </c>
      <c r="DD173" s="277" t="str">
        <f ca="true">+IF(OFFSET('Sanitation Data'!$G$32,0,10*ROW('Sanitation Data'!G167))="","",OFFSET('Sanitation Data'!$G$32,0,10*ROW('Sanitation Data'!G167)))</f>
        <v/>
      </c>
      <c r="DE173" s="277" t="str">
        <f ca="true">+IF(OFFSET('Sanitation Data'!$H$28,0,10*ROW('Sanitation Data'!H167))="","",OFFSET('Sanitation Data'!$H$28,0,10*ROW('Sanitation Data'!H167)))</f>
        <v/>
      </c>
      <c r="DF173" s="277" t="str">
        <f ca="true">+IF(OFFSET('Sanitation Data'!$H$29,0,10*ROW('Sanitation Data'!H167))="","",OFFSET('Sanitation Data'!$H$29,0,10*ROW('Sanitation Data'!H167)))</f>
        <v/>
      </c>
      <c r="DG173" s="277" t="str">
        <f ca="true">+IF(OFFSET('Sanitation Data'!$H$30,0,10*ROW('Sanitation Data'!H167))="","",OFFSET('Sanitation Data'!$H$30,0,10*ROW('Sanitation Data'!H167)))</f>
        <v/>
      </c>
      <c r="DH173" s="277" t="str">
        <f ca="true">+IF(OFFSET('Sanitation Data'!$H$31,0,10*ROW('Sanitation Data'!H167))="","",OFFSET('Sanitation Data'!$H$31,0,10*ROW('Sanitation Data'!H167)))</f>
        <v/>
      </c>
      <c r="DI173" s="277" t="str">
        <f ca="true">+IF(OFFSET('Sanitation Data'!$H$32,0,10*ROW('Sanitation Data'!H167))="","",OFFSET('Sanitation Data'!$H$32,0,10*ROW('Sanitation Data'!H167)))</f>
        <v/>
      </c>
      <c r="DJ173" s="277" t="str">
        <f ca="true">+IF(OFFSET('Sanitation Data'!$I$28,0,10*ROW('Sanitation Data'!I167))="","",OFFSET('Sanitation Data'!$I$28,0,10*ROW('Sanitation Data'!I167)))</f>
        <v/>
      </c>
      <c r="DK173" s="277" t="str">
        <f ca="true">+IF(OFFSET('Sanitation Data'!$I$29,0,10*ROW('Sanitation Data'!I167))="","",OFFSET('Sanitation Data'!$I$29,0,10*ROW('Sanitation Data'!I167)))</f>
        <v/>
      </c>
      <c r="DL173" s="277" t="str">
        <f ca="true">+IF(OFFSET('Sanitation Data'!$I$30,0,10*ROW('Sanitation Data'!I167))="","",OFFSET('Sanitation Data'!$I$30,0,10*ROW('Sanitation Data'!I167)))</f>
        <v/>
      </c>
      <c r="DM173" s="277" t="str">
        <f ca="true">+IF(OFFSET('Sanitation Data'!$I$31,0,10*ROW('Sanitation Data'!I167))="","",OFFSET('Sanitation Data'!$I$31,0,10*ROW('Sanitation Data'!I167)))</f>
        <v/>
      </c>
      <c r="DN173" s="277" t="str">
        <f ca="true">+IF(OFFSET('Sanitation Data'!$I$32,0,10*ROW('Sanitation Data'!I167))="","",OFFSET('Sanitation Data'!$I$32,0,10*ROW('Sanitation Data'!I167)))</f>
        <v/>
      </c>
      <c r="DO173" s="277" t="str">
        <f ca="true">+IF(OFFSET('Hygiene Data'!$D$11,0,10*ROW('Hygiene Data'!D167))="","",OFFSET('Hygiene Data'!$D$11,0,10*ROW('Hygiene Data'!D167)))</f>
        <v/>
      </c>
      <c r="DP173" s="277" t="str">
        <f ca="true">+IF(OFFSET('Hygiene Data'!$D$12,0,10*ROW('Hygiene Data'!D167))="","",OFFSET('Hygiene Data'!$D$12,0,10*ROW('Hygiene Data'!D167)))</f>
        <v/>
      </c>
      <c r="DQ173" s="277" t="str">
        <f ca="true">+IF(OFFSET('Hygiene Data'!$D$13,0,10*ROW('Hygiene Data'!D167))="","",OFFSET('Hygiene Data'!$D$13,0,10*ROW('Hygiene Data'!D167)))</f>
        <v/>
      </c>
      <c r="DR173" s="277" t="str">
        <f ca="true">+IF(OFFSET('Hygiene Data'!$E$11,0,10*ROW('Hygiene Data'!E167))="","",OFFSET('Hygiene Data'!$E$11,0,10*ROW('Hygiene Data'!E167)))</f>
        <v/>
      </c>
      <c r="DS173" s="277" t="str">
        <f ca="true">+IF(OFFSET('Hygiene Data'!$E$12,0,10*ROW('Hygiene Data'!E167))="","",OFFSET('Hygiene Data'!$E$12,0,10*ROW('Hygiene Data'!E167)))</f>
        <v/>
      </c>
      <c r="DT173" s="277" t="str">
        <f ca="true">+IF(OFFSET('Hygiene Data'!$E$13,0,10*ROW('Hygiene Data'!E167))="","",OFFSET('Hygiene Data'!$E$13,0,10*ROW('Hygiene Data'!E167)))</f>
        <v/>
      </c>
      <c r="DU173" s="277" t="str">
        <f ca="true">+IF(OFFSET('Hygiene Data'!$F$11,0,10*ROW('Hygiene Data'!F167))="","",OFFSET('Hygiene Data'!$F$11,0,10*ROW('Hygiene Data'!F167)))</f>
        <v/>
      </c>
      <c r="DV173" s="277" t="str">
        <f ca="true">+IF(OFFSET('Hygiene Data'!$F$12,0,10*ROW('Hygiene Data'!F167))="","",OFFSET('Hygiene Data'!$F$12,0,10*ROW('Hygiene Data'!F167)))</f>
        <v/>
      </c>
      <c r="DW173" s="277" t="str">
        <f ca="true">+IF(OFFSET('Hygiene Data'!$F$13,0,10*ROW('Hygiene Data'!F167))="","",OFFSET('Hygiene Data'!$F$13,0,10*ROW('Hygiene Data'!F167)))</f>
        <v/>
      </c>
      <c r="DX173" s="277" t="str">
        <f ca="true">+IF(OFFSET('Hygiene Data'!$G$11,0,10*ROW('Hygiene Data'!G167))="","",OFFSET('Hygiene Data'!$G$11,0,10*ROW('Hygiene Data'!G167)))</f>
        <v/>
      </c>
      <c r="DY173" s="277" t="str">
        <f ca="true">+IF(OFFSET('Hygiene Data'!$G$12,0,10*ROW('Hygiene Data'!G167))="","",OFFSET('Hygiene Data'!$G$12,0,10*ROW('Hygiene Data'!G167)))</f>
        <v/>
      </c>
      <c r="DZ173" s="277" t="str">
        <f ca="true">+IF(OFFSET('Hygiene Data'!$G$13,0,10*ROW('Hygiene Data'!G167))="","",OFFSET('Hygiene Data'!$G$13,0,10*ROW('Hygiene Data'!G167)))</f>
        <v/>
      </c>
      <c r="EA173" s="277" t="str">
        <f ca="true">+IF(OFFSET('Hygiene Data'!$H$11,0,10*ROW('Hygiene Data'!H167))="","",OFFSET('Hygiene Data'!$H$11,0,10*ROW('Hygiene Data'!H167)))</f>
        <v/>
      </c>
      <c r="EB173" s="277" t="str">
        <f ca="true">+IF(OFFSET('Hygiene Data'!$H$12,0,10*ROW('Hygiene Data'!H167))="","",OFFSET('Hygiene Data'!$H$12,0,10*ROW('Hygiene Data'!H167)))</f>
        <v/>
      </c>
      <c r="EC173" s="277" t="str">
        <f ca="true">+IF(OFFSET('Hygiene Data'!$H$13,0,10*ROW('Hygiene Data'!H167))="","",OFFSET('Hygiene Data'!$H$13,0,10*ROW('Hygiene Data'!H167)))</f>
        <v/>
      </c>
      <c r="ED173" s="277" t="str">
        <f ca="true">+IF(OFFSET('Hygiene Data'!$I$11,0,10*ROW('Hygiene Data'!I167))="","",OFFSET('Hygiene Data'!$I$11,0,10*ROW('Hygiene Data'!I167)))</f>
        <v/>
      </c>
      <c r="EE173" s="277" t="str">
        <f ca="true">+IF(OFFSET('Hygiene Data'!$I$12,0,10*ROW('Hygiene Data'!I167))="","",OFFSET('Hygiene Data'!$I$12,0,10*ROW('Hygiene Data'!I167)))</f>
        <v/>
      </c>
      <c r="EF173" s="277"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3"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7"/>
      <c r="BS174" s="277" t="str">
        <f ca="true">+IF(OFFSET('Water Data'!$D$27,0,10*ROW('Water Data'!D168))="","",OFFSET('Water Data'!$D$27,0,10*ROW('Water Data'!D168)))</f>
        <v/>
      </c>
      <c r="BT174" s="277" t="str">
        <f ca="true">+IF(OFFSET('Water Data'!$D$28,0,10*ROW('Water Data'!D168))="","",OFFSET('Water Data'!$D$28,0,10*ROW('Water Data'!D168)))</f>
        <v/>
      </c>
      <c r="BU174" s="277" t="str">
        <f ca="true">+IF(OFFSET('Water Data'!$D$29,0,10*ROW('Water Data'!D168))="","",OFFSET('Water Data'!$D$29,0,10*ROW('Water Data'!D168)))</f>
        <v/>
      </c>
      <c r="BV174" s="277" t="str">
        <f ca="true">+IF(OFFSET('Water Data'!$E$27,0,10*ROW('Water Data'!E168))="","",OFFSET('Water Data'!$E$27,0,10*ROW('Water Data'!E168)))</f>
        <v/>
      </c>
      <c r="BW174" s="277" t="str">
        <f ca="true">+IF(OFFSET('Water Data'!$E$28,0,10*ROW('Water Data'!E168))="","",OFFSET('Water Data'!$E$28,0,10*ROW('Water Data'!E168)))</f>
        <v/>
      </c>
      <c r="BX174" s="277" t="str">
        <f ca="true">+IF(OFFSET('Water Data'!$E$29,0,10*ROW('Water Data'!E168))="","",OFFSET('Water Data'!$E$29,0,10*ROW('Water Data'!E168)))</f>
        <v/>
      </c>
      <c r="BY174" s="277" t="str">
        <f ca="true">+IF(OFFSET('Water Data'!$F$27,0,10*ROW('Water Data'!F168))="","",OFFSET('Water Data'!$F$27,0,10*ROW('Water Data'!F168)))</f>
        <v/>
      </c>
      <c r="BZ174" s="277" t="str">
        <f ca="true">+IF(OFFSET('Water Data'!$F$28,0,10*ROW('Water Data'!F168))="","",OFFSET('Water Data'!$F$28,0,10*ROW('Water Data'!F168)))</f>
        <v/>
      </c>
      <c r="CA174" s="277" t="str">
        <f ca="true">+IF(OFFSET('Water Data'!$F$29,0,10*ROW('Water Data'!F168))="","",OFFSET('Water Data'!$F$29,0,10*ROW('Water Data'!F168)))</f>
        <v/>
      </c>
      <c r="CB174" s="277" t="str">
        <f ca="true">+IF(OFFSET('Water Data'!$G$27,0,10*ROW('Water Data'!G168))="","",OFFSET('Water Data'!$G$27,0,10*ROW('Water Data'!G168)))</f>
        <v/>
      </c>
      <c r="CC174" s="277" t="str">
        <f ca="true">+IF(OFFSET('Water Data'!$G$28,0,10*ROW('Water Data'!G168))="","",OFFSET('Water Data'!$G$28,0,10*ROW('Water Data'!G168)))</f>
        <v/>
      </c>
      <c r="CD174" s="277" t="str">
        <f ca="true">+IF(OFFSET('Water Data'!$G$29,0,10*ROW('Water Data'!G168))="","",OFFSET('Water Data'!$G$29,0,10*ROW('Water Data'!G168)))</f>
        <v/>
      </c>
      <c r="CE174" s="277" t="str">
        <f ca="true">+IF(OFFSET('Water Data'!$H$27,0,10*ROW('Water Data'!H168))="","",OFFSET('Water Data'!$H$27,0,10*ROW('Water Data'!H168)))</f>
        <v/>
      </c>
      <c r="CF174" s="277" t="str">
        <f ca="true">+IF(OFFSET('Water Data'!$H$28,0,10*ROW('Water Data'!H168))="","",OFFSET('Water Data'!$H$28,0,10*ROW('Water Data'!H168)))</f>
        <v/>
      </c>
      <c r="CG174" s="277" t="str">
        <f ca="true">+IF(OFFSET('Water Data'!$H$29,0,10*ROW('Water Data'!H168))="","",OFFSET('Water Data'!$H$29,0,10*ROW('Water Data'!H168)))</f>
        <v/>
      </c>
      <c r="CH174" s="277" t="str">
        <f ca="true">+IF(OFFSET('Water Data'!$I$27,0,10*ROW('Water Data'!I168))="","",OFFSET('Water Data'!$I$27,0,10*ROW('Water Data'!I168)))</f>
        <v/>
      </c>
      <c r="CI174" s="277" t="str">
        <f ca="true">+IF(OFFSET('Water Data'!$I$28,0,10*ROW('Water Data'!I168))="","",OFFSET('Water Data'!$I$28,0,10*ROW('Water Data'!I168)))</f>
        <v/>
      </c>
      <c r="CJ174" s="277" t="str">
        <f ca="true">+IF(OFFSET('Water Data'!$I$29,0,10*ROW('Water Data'!I168))="","",OFFSET('Water Data'!$I$29,0,10*ROW('Water Data'!I168)))</f>
        <v/>
      </c>
      <c r="CK174" s="277" t="str">
        <f ca="true">+IF(OFFSET('Sanitation Data'!$D$28,0,10*ROW('Sanitation Data'!D168))="","",OFFSET('Sanitation Data'!$D$28,0,10*ROW('Sanitation Data'!D168)))</f>
        <v/>
      </c>
      <c r="CL174" s="277" t="str">
        <f ca="true">+IF(OFFSET('Sanitation Data'!$D$29,0,10*ROW('Sanitation Data'!D168))="","",OFFSET('Sanitation Data'!$D$29,0,10*ROW('Sanitation Data'!D168)))</f>
        <v/>
      </c>
      <c r="CM174" s="277" t="str">
        <f ca="true">+IF(OFFSET('Sanitation Data'!$D$30,0,10*ROW('Sanitation Data'!D168))="","",OFFSET('Sanitation Data'!$D$30,0,10*ROW('Sanitation Data'!D168)))</f>
        <v/>
      </c>
      <c r="CN174" s="277" t="str">
        <f ca="true">+IF(OFFSET('Sanitation Data'!$D$31,0,10*ROW('Sanitation Data'!D168))="","",OFFSET('Sanitation Data'!$D$31,0,10*ROW('Sanitation Data'!D168)))</f>
        <v/>
      </c>
      <c r="CO174" s="277" t="str">
        <f ca="true">+IF(OFFSET('Sanitation Data'!$D$32,0,10*ROW('Sanitation Data'!D168))="","",OFFSET('Sanitation Data'!$D$32,0,10*ROW('Sanitation Data'!D168)))</f>
        <v/>
      </c>
      <c r="CP174" s="277" t="str">
        <f ca="true">+IF(OFFSET('Sanitation Data'!$E$28,0,10*ROW('Sanitation Data'!E168))="","",OFFSET('Sanitation Data'!$E$28,0,10*ROW('Sanitation Data'!E168)))</f>
        <v/>
      </c>
      <c r="CQ174" s="277" t="str">
        <f ca="true">+IF(OFFSET('Sanitation Data'!$E$29,0,10*ROW('Sanitation Data'!E168))="","",OFFSET('Sanitation Data'!$E$29,0,10*ROW('Sanitation Data'!E168)))</f>
        <v/>
      </c>
      <c r="CR174" s="277" t="str">
        <f ca="true">+IF(OFFSET('Sanitation Data'!$E$30,0,10*ROW('Sanitation Data'!E168))="","",OFFSET('Sanitation Data'!$E$30,0,10*ROW('Sanitation Data'!E168)))</f>
        <v/>
      </c>
      <c r="CS174" s="277" t="str">
        <f ca="true">+IF(OFFSET('Sanitation Data'!$E$31,0,10*ROW('Sanitation Data'!E168))="","",OFFSET('Sanitation Data'!$E$31,0,10*ROW('Sanitation Data'!E168)))</f>
        <v/>
      </c>
      <c r="CT174" s="277" t="str">
        <f ca="true">+IF(OFFSET('Sanitation Data'!$E$32,0,10*ROW('Sanitation Data'!E168))="","",OFFSET('Sanitation Data'!$E$32,0,10*ROW('Sanitation Data'!E168)))</f>
        <v/>
      </c>
      <c r="CU174" s="277" t="str">
        <f ca="true">+IF(OFFSET('Sanitation Data'!$F$28,0,10*ROW('Sanitation Data'!F168))="","",OFFSET('Sanitation Data'!$F$28,0,10*ROW('Sanitation Data'!F168)))</f>
        <v/>
      </c>
      <c r="CV174" s="277" t="str">
        <f ca="true">+IF(OFFSET('Sanitation Data'!$F$29,0,10*ROW('Sanitation Data'!F168))="","",OFFSET('Sanitation Data'!$F$29,0,10*ROW('Sanitation Data'!F168)))</f>
        <v/>
      </c>
      <c r="CW174" s="277" t="str">
        <f ca="true">+IF(OFFSET('Sanitation Data'!$F$30,0,10*ROW('Sanitation Data'!F168))="","",OFFSET('Sanitation Data'!$F$30,0,10*ROW('Sanitation Data'!F168)))</f>
        <v/>
      </c>
      <c r="CX174" s="277" t="str">
        <f ca="true">+IF(OFFSET('Sanitation Data'!$F$31,0,10*ROW('Sanitation Data'!F168))="","",OFFSET('Sanitation Data'!$F$31,0,10*ROW('Sanitation Data'!F168)))</f>
        <v/>
      </c>
      <c r="CY174" s="277" t="str">
        <f ca="true">+IF(OFFSET('Sanitation Data'!$F$32,0,10*ROW('Sanitation Data'!F168))="","",OFFSET('Sanitation Data'!$F$32,0,10*ROW('Sanitation Data'!F168)))</f>
        <v/>
      </c>
      <c r="CZ174" s="277" t="str">
        <f ca="true">+IF(OFFSET('Sanitation Data'!$G$28,0,10*ROW('Sanitation Data'!G168))="","",OFFSET('Sanitation Data'!$G$28,0,10*ROW('Sanitation Data'!G168)))</f>
        <v/>
      </c>
      <c r="DA174" s="277" t="str">
        <f ca="true">+IF(OFFSET('Sanitation Data'!$G$29,0,10*ROW('Sanitation Data'!G168))="","",OFFSET('Sanitation Data'!$G$29,0,10*ROW('Sanitation Data'!G168)))</f>
        <v/>
      </c>
      <c r="DB174" s="277" t="str">
        <f ca="true">+IF(OFFSET('Sanitation Data'!$G$30,0,10*ROW('Sanitation Data'!G168))="","",OFFSET('Sanitation Data'!$G$30,0,10*ROW('Sanitation Data'!G168)))</f>
        <v/>
      </c>
      <c r="DC174" s="277" t="str">
        <f ca="true">+IF(OFFSET('Sanitation Data'!$G$31,0,10*ROW('Sanitation Data'!G168))="","",OFFSET('Sanitation Data'!$G$31,0,10*ROW('Sanitation Data'!G168)))</f>
        <v/>
      </c>
      <c r="DD174" s="277" t="str">
        <f ca="true">+IF(OFFSET('Sanitation Data'!$G$32,0,10*ROW('Sanitation Data'!G168))="","",OFFSET('Sanitation Data'!$G$32,0,10*ROW('Sanitation Data'!G168)))</f>
        <v/>
      </c>
      <c r="DE174" s="277" t="str">
        <f ca="true">+IF(OFFSET('Sanitation Data'!$H$28,0,10*ROW('Sanitation Data'!H168))="","",OFFSET('Sanitation Data'!$H$28,0,10*ROW('Sanitation Data'!H168)))</f>
        <v/>
      </c>
      <c r="DF174" s="277" t="str">
        <f ca="true">+IF(OFFSET('Sanitation Data'!$H$29,0,10*ROW('Sanitation Data'!H168))="","",OFFSET('Sanitation Data'!$H$29,0,10*ROW('Sanitation Data'!H168)))</f>
        <v/>
      </c>
      <c r="DG174" s="277" t="str">
        <f ca="true">+IF(OFFSET('Sanitation Data'!$H$30,0,10*ROW('Sanitation Data'!H168))="","",OFFSET('Sanitation Data'!$H$30,0,10*ROW('Sanitation Data'!H168)))</f>
        <v/>
      </c>
      <c r="DH174" s="277" t="str">
        <f ca="true">+IF(OFFSET('Sanitation Data'!$H$31,0,10*ROW('Sanitation Data'!H168))="","",OFFSET('Sanitation Data'!$H$31,0,10*ROW('Sanitation Data'!H168)))</f>
        <v/>
      </c>
      <c r="DI174" s="277" t="str">
        <f ca="true">+IF(OFFSET('Sanitation Data'!$H$32,0,10*ROW('Sanitation Data'!H168))="","",OFFSET('Sanitation Data'!$H$32,0,10*ROW('Sanitation Data'!H168)))</f>
        <v/>
      </c>
      <c r="DJ174" s="277" t="str">
        <f ca="true">+IF(OFFSET('Sanitation Data'!$I$28,0,10*ROW('Sanitation Data'!I168))="","",OFFSET('Sanitation Data'!$I$28,0,10*ROW('Sanitation Data'!I168)))</f>
        <v/>
      </c>
      <c r="DK174" s="277" t="str">
        <f ca="true">+IF(OFFSET('Sanitation Data'!$I$29,0,10*ROW('Sanitation Data'!I168))="","",OFFSET('Sanitation Data'!$I$29,0,10*ROW('Sanitation Data'!I168)))</f>
        <v/>
      </c>
      <c r="DL174" s="277" t="str">
        <f ca="true">+IF(OFFSET('Sanitation Data'!$I$30,0,10*ROW('Sanitation Data'!I168))="","",OFFSET('Sanitation Data'!$I$30,0,10*ROW('Sanitation Data'!I168)))</f>
        <v/>
      </c>
      <c r="DM174" s="277" t="str">
        <f ca="true">+IF(OFFSET('Sanitation Data'!$I$31,0,10*ROW('Sanitation Data'!I168))="","",OFFSET('Sanitation Data'!$I$31,0,10*ROW('Sanitation Data'!I168)))</f>
        <v/>
      </c>
      <c r="DN174" s="277" t="str">
        <f ca="true">+IF(OFFSET('Sanitation Data'!$I$32,0,10*ROW('Sanitation Data'!I168))="","",OFFSET('Sanitation Data'!$I$32,0,10*ROW('Sanitation Data'!I168)))</f>
        <v/>
      </c>
      <c r="DO174" s="277" t="str">
        <f ca="true">+IF(OFFSET('Hygiene Data'!$D$11,0,10*ROW('Hygiene Data'!D168))="","",OFFSET('Hygiene Data'!$D$11,0,10*ROW('Hygiene Data'!D168)))</f>
        <v/>
      </c>
      <c r="DP174" s="277" t="str">
        <f ca="true">+IF(OFFSET('Hygiene Data'!$D$12,0,10*ROW('Hygiene Data'!D168))="","",OFFSET('Hygiene Data'!$D$12,0,10*ROW('Hygiene Data'!D168)))</f>
        <v/>
      </c>
      <c r="DQ174" s="277" t="str">
        <f ca="true">+IF(OFFSET('Hygiene Data'!$D$13,0,10*ROW('Hygiene Data'!D168))="","",OFFSET('Hygiene Data'!$D$13,0,10*ROW('Hygiene Data'!D168)))</f>
        <v/>
      </c>
      <c r="DR174" s="277" t="str">
        <f ca="true">+IF(OFFSET('Hygiene Data'!$E$11,0,10*ROW('Hygiene Data'!E168))="","",OFFSET('Hygiene Data'!$E$11,0,10*ROW('Hygiene Data'!E168)))</f>
        <v/>
      </c>
      <c r="DS174" s="277" t="str">
        <f ca="true">+IF(OFFSET('Hygiene Data'!$E$12,0,10*ROW('Hygiene Data'!E168))="","",OFFSET('Hygiene Data'!$E$12,0,10*ROW('Hygiene Data'!E168)))</f>
        <v/>
      </c>
      <c r="DT174" s="277" t="str">
        <f ca="true">+IF(OFFSET('Hygiene Data'!$E$13,0,10*ROW('Hygiene Data'!E168))="","",OFFSET('Hygiene Data'!$E$13,0,10*ROW('Hygiene Data'!E168)))</f>
        <v/>
      </c>
      <c r="DU174" s="277" t="str">
        <f ca="true">+IF(OFFSET('Hygiene Data'!$F$11,0,10*ROW('Hygiene Data'!F168))="","",OFFSET('Hygiene Data'!$F$11,0,10*ROW('Hygiene Data'!F168)))</f>
        <v/>
      </c>
      <c r="DV174" s="277" t="str">
        <f ca="true">+IF(OFFSET('Hygiene Data'!$F$12,0,10*ROW('Hygiene Data'!F168))="","",OFFSET('Hygiene Data'!$F$12,0,10*ROW('Hygiene Data'!F168)))</f>
        <v/>
      </c>
      <c r="DW174" s="277" t="str">
        <f ca="true">+IF(OFFSET('Hygiene Data'!$F$13,0,10*ROW('Hygiene Data'!F168))="","",OFFSET('Hygiene Data'!$F$13,0,10*ROW('Hygiene Data'!F168)))</f>
        <v/>
      </c>
      <c r="DX174" s="277" t="str">
        <f ca="true">+IF(OFFSET('Hygiene Data'!$G$11,0,10*ROW('Hygiene Data'!G168))="","",OFFSET('Hygiene Data'!$G$11,0,10*ROW('Hygiene Data'!G168)))</f>
        <v/>
      </c>
      <c r="DY174" s="277" t="str">
        <f ca="true">+IF(OFFSET('Hygiene Data'!$G$12,0,10*ROW('Hygiene Data'!G168))="","",OFFSET('Hygiene Data'!$G$12,0,10*ROW('Hygiene Data'!G168)))</f>
        <v/>
      </c>
      <c r="DZ174" s="277" t="str">
        <f ca="true">+IF(OFFSET('Hygiene Data'!$G$13,0,10*ROW('Hygiene Data'!G168))="","",OFFSET('Hygiene Data'!$G$13,0,10*ROW('Hygiene Data'!G168)))</f>
        <v/>
      </c>
      <c r="EA174" s="277" t="str">
        <f ca="true">+IF(OFFSET('Hygiene Data'!$H$11,0,10*ROW('Hygiene Data'!H168))="","",OFFSET('Hygiene Data'!$H$11,0,10*ROW('Hygiene Data'!H168)))</f>
        <v/>
      </c>
      <c r="EB174" s="277" t="str">
        <f ca="true">+IF(OFFSET('Hygiene Data'!$H$12,0,10*ROW('Hygiene Data'!H168))="","",OFFSET('Hygiene Data'!$H$12,0,10*ROW('Hygiene Data'!H168)))</f>
        <v/>
      </c>
      <c r="EC174" s="277" t="str">
        <f ca="true">+IF(OFFSET('Hygiene Data'!$H$13,0,10*ROW('Hygiene Data'!H168))="","",OFFSET('Hygiene Data'!$H$13,0,10*ROW('Hygiene Data'!H168)))</f>
        <v/>
      </c>
      <c r="ED174" s="277" t="str">
        <f ca="true">+IF(OFFSET('Hygiene Data'!$I$11,0,10*ROW('Hygiene Data'!I168))="","",OFFSET('Hygiene Data'!$I$11,0,10*ROW('Hygiene Data'!I168)))</f>
        <v/>
      </c>
      <c r="EE174" s="277" t="str">
        <f ca="true">+IF(OFFSET('Hygiene Data'!$I$12,0,10*ROW('Hygiene Data'!I168))="","",OFFSET('Hygiene Data'!$I$12,0,10*ROW('Hygiene Data'!I168)))</f>
        <v/>
      </c>
      <c r="EF174" s="277"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3"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7"/>
      <c r="BS175" s="277" t="str">
        <f ca="true">+IF(OFFSET('Water Data'!$D$27,0,10*ROW('Water Data'!D169))="","",OFFSET('Water Data'!$D$27,0,10*ROW('Water Data'!D169)))</f>
        <v/>
      </c>
      <c r="BT175" s="277" t="str">
        <f ca="true">+IF(OFFSET('Water Data'!$D$28,0,10*ROW('Water Data'!D169))="","",OFFSET('Water Data'!$D$28,0,10*ROW('Water Data'!D169)))</f>
        <v/>
      </c>
      <c r="BU175" s="277" t="str">
        <f ca="true">+IF(OFFSET('Water Data'!$D$29,0,10*ROW('Water Data'!D169))="","",OFFSET('Water Data'!$D$29,0,10*ROW('Water Data'!D169)))</f>
        <v/>
      </c>
      <c r="BV175" s="277" t="str">
        <f ca="true">+IF(OFFSET('Water Data'!$E$27,0,10*ROW('Water Data'!E169))="","",OFFSET('Water Data'!$E$27,0,10*ROW('Water Data'!E169)))</f>
        <v/>
      </c>
      <c r="BW175" s="277" t="str">
        <f ca="true">+IF(OFFSET('Water Data'!$E$28,0,10*ROW('Water Data'!E169))="","",OFFSET('Water Data'!$E$28,0,10*ROW('Water Data'!E169)))</f>
        <v/>
      </c>
      <c r="BX175" s="277" t="str">
        <f ca="true">+IF(OFFSET('Water Data'!$E$29,0,10*ROW('Water Data'!E169))="","",OFFSET('Water Data'!$E$29,0,10*ROW('Water Data'!E169)))</f>
        <v/>
      </c>
      <c r="BY175" s="277" t="str">
        <f ca="true">+IF(OFFSET('Water Data'!$F$27,0,10*ROW('Water Data'!F169))="","",OFFSET('Water Data'!$F$27,0,10*ROW('Water Data'!F169)))</f>
        <v/>
      </c>
      <c r="BZ175" s="277" t="str">
        <f ca="true">+IF(OFFSET('Water Data'!$F$28,0,10*ROW('Water Data'!F169))="","",OFFSET('Water Data'!$F$28,0,10*ROW('Water Data'!F169)))</f>
        <v/>
      </c>
      <c r="CA175" s="277" t="str">
        <f ca="true">+IF(OFFSET('Water Data'!$F$29,0,10*ROW('Water Data'!F169))="","",OFFSET('Water Data'!$F$29,0,10*ROW('Water Data'!F169)))</f>
        <v/>
      </c>
      <c r="CB175" s="277" t="str">
        <f ca="true">+IF(OFFSET('Water Data'!$G$27,0,10*ROW('Water Data'!G169))="","",OFFSET('Water Data'!$G$27,0,10*ROW('Water Data'!G169)))</f>
        <v/>
      </c>
      <c r="CC175" s="277" t="str">
        <f ca="true">+IF(OFFSET('Water Data'!$G$28,0,10*ROW('Water Data'!G169))="","",OFFSET('Water Data'!$G$28,0,10*ROW('Water Data'!G169)))</f>
        <v/>
      </c>
      <c r="CD175" s="277" t="str">
        <f ca="true">+IF(OFFSET('Water Data'!$G$29,0,10*ROW('Water Data'!G169))="","",OFFSET('Water Data'!$G$29,0,10*ROW('Water Data'!G169)))</f>
        <v/>
      </c>
      <c r="CE175" s="277" t="str">
        <f ca="true">+IF(OFFSET('Water Data'!$H$27,0,10*ROW('Water Data'!H169))="","",OFFSET('Water Data'!$H$27,0,10*ROW('Water Data'!H169)))</f>
        <v/>
      </c>
      <c r="CF175" s="277" t="str">
        <f ca="true">+IF(OFFSET('Water Data'!$H$28,0,10*ROW('Water Data'!H169))="","",OFFSET('Water Data'!$H$28,0,10*ROW('Water Data'!H169)))</f>
        <v/>
      </c>
      <c r="CG175" s="277" t="str">
        <f ca="true">+IF(OFFSET('Water Data'!$H$29,0,10*ROW('Water Data'!H169))="","",OFFSET('Water Data'!$H$29,0,10*ROW('Water Data'!H169)))</f>
        <v/>
      </c>
      <c r="CH175" s="277" t="str">
        <f ca="true">+IF(OFFSET('Water Data'!$I$27,0,10*ROW('Water Data'!I169))="","",OFFSET('Water Data'!$I$27,0,10*ROW('Water Data'!I169)))</f>
        <v/>
      </c>
      <c r="CI175" s="277" t="str">
        <f ca="true">+IF(OFFSET('Water Data'!$I$28,0,10*ROW('Water Data'!I169))="","",OFFSET('Water Data'!$I$28,0,10*ROW('Water Data'!I169)))</f>
        <v/>
      </c>
      <c r="CJ175" s="277" t="str">
        <f ca="true">+IF(OFFSET('Water Data'!$I$29,0,10*ROW('Water Data'!I169))="","",OFFSET('Water Data'!$I$29,0,10*ROW('Water Data'!I169)))</f>
        <v/>
      </c>
      <c r="CK175" s="277" t="str">
        <f ca="true">+IF(OFFSET('Sanitation Data'!$D$28,0,10*ROW('Sanitation Data'!D169))="","",OFFSET('Sanitation Data'!$D$28,0,10*ROW('Sanitation Data'!D169)))</f>
        <v/>
      </c>
      <c r="CL175" s="277" t="str">
        <f ca="true">+IF(OFFSET('Sanitation Data'!$D$29,0,10*ROW('Sanitation Data'!D169))="","",OFFSET('Sanitation Data'!$D$29,0,10*ROW('Sanitation Data'!D169)))</f>
        <v/>
      </c>
      <c r="CM175" s="277" t="str">
        <f ca="true">+IF(OFFSET('Sanitation Data'!$D$30,0,10*ROW('Sanitation Data'!D169))="","",OFFSET('Sanitation Data'!$D$30,0,10*ROW('Sanitation Data'!D169)))</f>
        <v/>
      </c>
      <c r="CN175" s="277" t="str">
        <f ca="true">+IF(OFFSET('Sanitation Data'!$D$31,0,10*ROW('Sanitation Data'!D169))="","",OFFSET('Sanitation Data'!$D$31,0,10*ROW('Sanitation Data'!D169)))</f>
        <v/>
      </c>
      <c r="CO175" s="277" t="str">
        <f ca="true">+IF(OFFSET('Sanitation Data'!$D$32,0,10*ROW('Sanitation Data'!D169))="","",OFFSET('Sanitation Data'!$D$32,0,10*ROW('Sanitation Data'!D169)))</f>
        <v/>
      </c>
      <c r="CP175" s="277" t="str">
        <f ca="true">+IF(OFFSET('Sanitation Data'!$E$28,0,10*ROW('Sanitation Data'!E169))="","",OFFSET('Sanitation Data'!$E$28,0,10*ROW('Sanitation Data'!E169)))</f>
        <v/>
      </c>
      <c r="CQ175" s="277" t="str">
        <f ca="true">+IF(OFFSET('Sanitation Data'!$E$29,0,10*ROW('Sanitation Data'!E169))="","",OFFSET('Sanitation Data'!$E$29,0,10*ROW('Sanitation Data'!E169)))</f>
        <v/>
      </c>
      <c r="CR175" s="277" t="str">
        <f ca="true">+IF(OFFSET('Sanitation Data'!$E$30,0,10*ROW('Sanitation Data'!E169))="","",OFFSET('Sanitation Data'!$E$30,0,10*ROW('Sanitation Data'!E169)))</f>
        <v/>
      </c>
      <c r="CS175" s="277" t="str">
        <f ca="true">+IF(OFFSET('Sanitation Data'!$E$31,0,10*ROW('Sanitation Data'!E169))="","",OFFSET('Sanitation Data'!$E$31,0,10*ROW('Sanitation Data'!E169)))</f>
        <v/>
      </c>
      <c r="CT175" s="277" t="str">
        <f ca="true">+IF(OFFSET('Sanitation Data'!$E$32,0,10*ROW('Sanitation Data'!E169))="","",OFFSET('Sanitation Data'!$E$32,0,10*ROW('Sanitation Data'!E169)))</f>
        <v/>
      </c>
      <c r="CU175" s="277" t="str">
        <f ca="true">+IF(OFFSET('Sanitation Data'!$F$28,0,10*ROW('Sanitation Data'!F169))="","",OFFSET('Sanitation Data'!$F$28,0,10*ROW('Sanitation Data'!F169)))</f>
        <v/>
      </c>
      <c r="CV175" s="277" t="str">
        <f ca="true">+IF(OFFSET('Sanitation Data'!$F$29,0,10*ROW('Sanitation Data'!F169))="","",OFFSET('Sanitation Data'!$F$29,0,10*ROW('Sanitation Data'!F169)))</f>
        <v/>
      </c>
      <c r="CW175" s="277" t="str">
        <f ca="true">+IF(OFFSET('Sanitation Data'!$F$30,0,10*ROW('Sanitation Data'!F169))="","",OFFSET('Sanitation Data'!$F$30,0,10*ROW('Sanitation Data'!F169)))</f>
        <v/>
      </c>
      <c r="CX175" s="277" t="str">
        <f ca="true">+IF(OFFSET('Sanitation Data'!$F$31,0,10*ROW('Sanitation Data'!F169))="","",OFFSET('Sanitation Data'!$F$31,0,10*ROW('Sanitation Data'!F169)))</f>
        <v/>
      </c>
      <c r="CY175" s="277" t="str">
        <f ca="true">+IF(OFFSET('Sanitation Data'!$F$32,0,10*ROW('Sanitation Data'!F169))="","",OFFSET('Sanitation Data'!$F$32,0,10*ROW('Sanitation Data'!F169)))</f>
        <v/>
      </c>
      <c r="CZ175" s="277" t="str">
        <f ca="true">+IF(OFFSET('Sanitation Data'!$G$28,0,10*ROW('Sanitation Data'!G169))="","",OFFSET('Sanitation Data'!$G$28,0,10*ROW('Sanitation Data'!G169)))</f>
        <v/>
      </c>
      <c r="DA175" s="277" t="str">
        <f ca="true">+IF(OFFSET('Sanitation Data'!$G$29,0,10*ROW('Sanitation Data'!G169))="","",OFFSET('Sanitation Data'!$G$29,0,10*ROW('Sanitation Data'!G169)))</f>
        <v/>
      </c>
      <c r="DB175" s="277" t="str">
        <f ca="true">+IF(OFFSET('Sanitation Data'!$G$30,0,10*ROW('Sanitation Data'!G169))="","",OFFSET('Sanitation Data'!$G$30,0,10*ROW('Sanitation Data'!G169)))</f>
        <v/>
      </c>
      <c r="DC175" s="277" t="str">
        <f ca="true">+IF(OFFSET('Sanitation Data'!$G$31,0,10*ROW('Sanitation Data'!G169))="","",OFFSET('Sanitation Data'!$G$31,0,10*ROW('Sanitation Data'!G169)))</f>
        <v/>
      </c>
      <c r="DD175" s="277" t="str">
        <f ca="true">+IF(OFFSET('Sanitation Data'!$G$32,0,10*ROW('Sanitation Data'!G169))="","",OFFSET('Sanitation Data'!$G$32,0,10*ROW('Sanitation Data'!G169)))</f>
        <v/>
      </c>
      <c r="DE175" s="277" t="str">
        <f ca="true">+IF(OFFSET('Sanitation Data'!$H$28,0,10*ROW('Sanitation Data'!H169))="","",OFFSET('Sanitation Data'!$H$28,0,10*ROW('Sanitation Data'!H169)))</f>
        <v/>
      </c>
      <c r="DF175" s="277" t="str">
        <f ca="true">+IF(OFFSET('Sanitation Data'!$H$29,0,10*ROW('Sanitation Data'!H169))="","",OFFSET('Sanitation Data'!$H$29,0,10*ROW('Sanitation Data'!H169)))</f>
        <v/>
      </c>
      <c r="DG175" s="277" t="str">
        <f ca="true">+IF(OFFSET('Sanitation Data'!$H$30,0,10*ROW('Sanitation Data'!H169))="","",OFFSET('Sanitation Data'!$H$30,0,10*ROW('Sanitation Data'!H169)))</f>
        <v/>
      </c>
      <c r="DH175" s="277" t="str">
        <f ca="true">+IF(OFFSET('Sanitation Data'!$H$31,0,10*ROW('Sanitation Data'!H169))="","",OFFSET('Sanitation Data'!$H$31,0,10*ROW('Sanitation Data'!H169)))</f>
        <v/>
      </c>
      <c r="DI175" s="277" t="str">
        <f ca="true">+IF(OFFSET('Sanitation Data'!$H$32,0,10*ROW('Sanitation Data'!H169))="","",OFFSET('Sanitation Data'!$H$32,0,10*ROW('Sanitation Data'!H169)))</f>
        <v/>
      </c>
      <c r="DJ175" s="277" t="str">
        <f ca="true">+IF(OFFSET('Sanitation Data'!$I$28,0,10*ROW('Sanitation Data'!I169))="","",OFFSET('Sanitation Data'!$I$28,0,10*ROW('Sanitation Data'!I169)))</f>
        <v/>
      </c>
      <c r="DK175" s="277" t="str">
        <f ca="true">+IF(OFFSET('Sanitation Data'!$I$29,0,10*ROW('Sanitation Data'!I169))="","",OFFSET('Sanitation Data'!$I$29,0,10*ROW('Sanitation Data'!I169)))</f>
        <v/>
      </c>
      <c r="DL175" s="277" t="str">
        <f ca="true">+IF(OFFSET('Sanitation Data'!$I$30,0,10*ROW('Sanitation Data'!I169))="","",OFFSET('Sanitation Data'!$I$30,0,10*ROW('Sanitation Data'!I169)))</f>
        <v/>
      </c>
      <c r="DM175" s="277" t="str">
        <f ca="true">+IF(OFFSET('Sanitation Data'!$I$31,0,10*ROW('Sanitation Data'!I169))="","",OFFSET('Sanitation Data'!$I$31,0,10*ROW('Sanitation Data'!I169)))</f>
        <v/>
      </c>
      <c r="DN175" s="277" t="str">
        <f ca="true">+IF(OFFSET('Sanitation Data'!$I$32,0,10*ROW('Sanitation Data'!I169))="","",OFFSET('Sanitation Data'!$I$32,0,10*ROW('Sanitation Data'!I169)))</f>
        <v/>
      </c>
      <c r="DO175" s="277" t="str">
        <f ca="true">+IF(OFFSET('Hygiene Data'!$D$11,0,10*ROW('Hygiene Data'!D169))="","",OFFSET('Hygiene Data'!$D$11,0,10*ROW('Hygiene Data'!D169)))</f>
        <v/>
      </c>
      <c r="DP175" s="277" t="str">
        <f ca="true">+IF(OFFSET('Hygiene Data'!$D$12,0,10*ROW('Hygiene Data'!D169))="","",OFFSET('Hygiene Data'!$D$12,0,10*ROW('Hygiene Data'!D169)))</f>
        <v/>
      </c>
      <c r="DQ175" s="277" t="str">
        <f ca="true">+IF(OFFSET('Hygiene Data'!$D$13,0,10*ROW('Hygiene Data'!D169))="","",OFFSET('Hygiene Data'!$D$13,0,10*ROW('Hygiene Data'!D169)))</f>
        <v/>
      </c>
      <c r="DR175" s="277" t="str">
        <f ca="true">+IF(OFFSET('Hygiene Data'!$E$11,0,10*ROW('Hygiene Data'!E169))="","",OFFSET('Hygiene Data'!$E$11,0,10*ROW('Hygiene Data'!E169)))</f>
        <v/>
      </c>
      <c r="DS175" s="277" t="str">
        <f ca="true">+IF(OFFSET('Hygiene Data'!$E$12,0,10*ROW('Hygiene Data'!E169))="","",OFFSET('Hygiene Data'!$E$12,0,10*ROW('Hygiene Data'!E169)))</f>
        <v/>
      </c>
      <c r="DT175" s="277" t="str">
        <f ca="true">+IF(OFFSET('Hygiene Data'!$E$13,0,10*ROW('Hygiene Data'!E169))="","",OFFSET('Hygiene Data'!$E$13,0,10*ROW('Hygiene Data'!E169)))</f>
        <v/>
      </c>
      <c r="DU175" s="277" t="str">
        <f ca="true">+IF(OFFSET('Hygiene Data'!$F$11,0,10*ROW('Hygiene Data'!F169))="","",OFFSET('Hygiene Data'!$F$11,0,10*ROW('Hygiene Data'!F169)))</f>
        <v/>
      </c>
      <c r="DV175" s="277" t="str">
        <f ca="true">+IF(OFFSET('Hygiene Data'!$F$12,0,10*ROW('Hygiene Data'!F169))="","",OFFSET('Hygiene Data'!$F$12,0,10*ROW('Hygiene Data'!F169)))</f>
        <v/>
      </c>
      <c r="DW175" s="277" t="str">
        <f ca="true">+IF(OFFSET('Hygiene Data'!$F$13,0,10*ROW('Hygiene Data'!F169))="","",OFFSET('Hygiene Data'!$F$13,0,10*ROW('Hygiene Data'!F169)))</f>
        <v/>
      </c>
      <c r="DX175" s="277" t="str">
        <f ca="true">+IF(OFFSET('Hygiene Data'!$G$11,0,10*ROW('Hygiene Data'!G169))="","",OFFSET('Hygiene Data'!$G$11,0,10*ROW('Hygiene Data'!G169)))</f>
        <v/>
      </c>
      <c r="DY175" s="277" t="str">
        <f ca="true">+IF(OFFSET('Hygiene Data'!$G$12,0,10*ROW('Hygiene Data'!G169))="","",OFFSET('Hygiene Data'!$G$12,0,10*ROW('Hygiene Data'!G169)))</f>
        <v/>
      </c>
      <c r="DZ175" s="277" t="str">
        <f ca="true">+IF(OFFSET('Hygiene Data'!$G$13,0,10*ROW('Hygiene Data'!G169))="","",OFFSET('Hygiene Data'!$G$13,0,10*ROW('Hygiene Data'!G169)))</f>
        <v/>
      </c>
      <c r="EA175" s="277" t="str">
        <f ca="true">+IF(OFFSET('Hygiene Data'!$H$11,0,10*ROW('Hygiene Data'!H169))="","",OFFSET('Hygiene Data'!$H$11,0,10*ROW('Hygiene Data'!H169)))</f>
        <v/>
      </c>
      <c r="EB175" s="277" t="str">
        <f ca="true">+IF(OFFSET('Hygiene Data'!$H$12,0,10*ROW('Hygiene Data'!H169))="","",OFFSET('Hygiene Data'!$H$12,0,10*ROW('Hygiene Data'!H169)))</f>
        <v/>
      </c>
      <c r="EC175" s="277" t="str">
        <f ca="true">+IF(OFFSET('Hygiene Data'!$H$13,0,10*ROW('Hygiene Data'!H169))="","",OFFSET('Hygiene Data'!$H$13,0,10*ROW('Hygiene Data'!H169)))</f>
        <v/>
      </c>
      <c r="ED175" s="277" t="str">
        <f ca="true">+IF(OFFSET('Hygiene Data'!$I$11,0,10*ROW('Hygiene Data'!I169))="","",OFFSET('Hygiene Data'!$I$11,0,10*ROW('Hygiene Data'!I169)))</f>
        <v/>
      </c>
      <c r="EE175" s="277" t="str">
        <f ca="true">+IF(OFFSET('Hygiene Data'!$I$12,0,10*ROW('Hygiene Data'!I169))="","",OFFSET('Hygiene Data'!$I$12,0,10*ROW('Hygiene Data'!I169)))</f>
        <v/>
      </c>
      <c r="EF175" s="277"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3"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7"/>
      <c r="BS176" s="277" t="str">
        <f ca="true">+IF(OFFSET('Water Data'!$D$27,0,10*ROW('Water Data'!D170))="","",OFFSET('Water Data'!$D$27,0,10*ROW('Water Data'!D170)))</f>
        <v/>
      </c>
      <c r="BT176" s="277" t="str">
        <f ca="true">+IF(OFFSET('Water Data'!$D$28,0,10*ROW('Water Data'!D170))="","",OFFSET('Water Data'!$D$28,0,10*ROW('Water Data'!D170)))</f>
        <v/>
      </c>
      <c r="BU176" s="277" t="str">
        <f ca="true">+IF(OFFSET('Water Data'!$D$29,0,10*ROW('Water Data'!D170))="","",OFFSET('Water Data'!$D$29,0,10*ROW('Water Data'!D170)))</f>
        <v/>
      </c>
      <c r="BV176" s="277" t="str">
        <f ca="true">+IF(OFFSET('Water Data'!$E$27,0,10*ROW('Water Data'!E170))="","",OFFSET('Water Data'!$E$27,0,10*ROW('Water Data'!E170)))</f>
        <v/>
      </c>
      <c r="BW176" s="277" t="str">
        <f ca="true">+IF(OFFSET('Water Data'!$E$28,0,10*ROW('Water Data'!E170))="","",OFFSET('Water Data'!$E$28,0,10*ROW('Water Data'!E170)))</f>
        <v/>
      </c>
      <c r="BX176" s="277" t="str">
        <f ca="true">+IF(OFFSET('Water Data'!$E$29,0,10*ROW('Water Data'!E170))="","",OFFSET('Water Data'!$E$29,0,10*ROW('Water Data'!E170)))</f>
        <v/>
      </c>
      <c r="BY176" s="277" t="str">
        <f ca="true">+IF(OFFSET('Water Data'!$F$27,0,10*ROW('Water Data'!F170))="","",OFFSET('Water Data'!$F$27,0,10*ROW('Water Data'!F170)))</f>
        <v/>
      </c>
      <c r="BZ176" s="277" t="str">
        <f ca="true">+IF(OFFSET('Water Data'!$F$28,0,10*ROW('Water Data'!F170))="","",OFFSET('Water Data'!$F$28,0,10*ROW('Water Data'!F170)))</f>
        <v/>
      </c>
      <c r="CA176" s="277" t="str">
        <f ca="true">+IF(OFFSET('Water Data'!$F$29,0,10*ROW('Water Data'!F170))="","",OFFSET('Water Data'!$F$29,0,10*ROW('Water Data'!F170)))</f>
        <v/>
      </c>
      <c r="CB176" s="277" t="str">
        <f ca="true">+IF(OFFSET('Water Data'!$G$27,0,10*ROW('Water Data'!G170))="","",OFFSET('Water Data'!$G$27,0,10*ROW('Water Data'!G170)))</f>
        <v/>
      </c>
      <c r="CC176" s="277" t="str">
        <f ca="true">+IF(OFFSET('Water Data'!$G$28,0,10*ROW('Water Data'!G170))="","",OFFSET('Water Data'!$G$28,0,10*ROW('Water Data'!G170)))</f>
        <v/>
      </c>
      <c r="CD176" s="277" t="str">
        <f ca="true">+IF(OFFSET('Water Data'!$G$29,0,10*ROW('Water Data'!G170))="","",OFFSET('Water Data'!$G$29,0,10*ROW('Water Data'!G170)))</f>
        <v/>
      </c>
      <c r="CE176" s="277" t="str">
        <f ca="true">+IF(OFFSET('Water Data'!$H$27,0,10*ROW('Water Data'!H170))="","",OFFSET('Water Data'!$H$27,0,10*ROW('Water Data'!H170)))</f>
        <v/>
      </c>
      <c r="CF176" s="277" t="str">
        <f ca="true">+IF(OFFSET('Water Data'!$H$28,0,10*ROW('Water Data'!H170))="","",OFFSET('Water Data'!$H$28,0,10*ROW('Water Data'!H170)))</f>
        <v/>
      </c>
      <c r="CG176" s="277" t="str">
        <f ca="true">+IF(OFFSET('Water Data'!$H$29,0,10*ROW('Water Data'!H170))="","",OFFSET('Water Data'!$H$29,0,10*ROW('Water Data'!H170)))</f>
        <v/>
      </c>
      <c r="CH176" s="277" t="str">
        <f ca="true">+IF(OFFSET('Water Data'!$I$27,0,10*ROW('Water Data'!I170))="","",OFFSET('Water Data'!$I$27,0,10*ROW('Water Data'!I170)))</f>
        <v/>
      </c>
      <c r="CI176" s="277" t="str">
        <f ca="true">+IF(OFFSET('Water Data'!$I$28,0,10*ROW('Water Data'!I170))="","",OFFSET('Water Data'!$I$28,0,10*ROW('Water Data'!I170)))</f>
        <v/>
      </c>
      <c r="CJ176" s="277" t="str">
        <f ca="true">+IF(OFFSET('Water Data'!$I$29,0,10*ROW('Water Data'!I170))="","",OFFSET('Water Data'!$I$29,0,10*ROW('Water Data'!I170)))</f>
        <v/>
      </c>
      <c r="CK176" s="277" t="str">
        <f ca="true">+IF(OFFSET('Sanitation Data'!$D$28,0,10*ROW('Sanitation Data'!D170))="","",OFFSET('Sanitation Data'!$D$28,0,10*ROW('Sanitation Data'!D170)))</f>
        <v/>
      </c>
      <c r="CL176" s="277" t="str">
        <f ca="true">+IF(OFFSET('Sanitation Data'!$D$29,0,10*ROW('Sanitation Data'!D170))="","",OFFSET('Sanitation Data'!$D$29,0,10*ROW('Sanitation Data'!D170)))</f>
        <v/>
      </c>
      <c r="CM176" s="277" t="str">
        <f ca="true">+IF(OFFSET('Sanitation Data'!$D$30,0,10*ROW('Sanitation Data'!D170))="","",OFFSET('Sanitation Data'!$D$30,0,10*ROW('Sanitation Data'!D170)))</f>
        <v/>
      </c>
      <c r="CN176" s="277" t="str">
        <f ca="true">+IF(OFFSET('Sanitation Data'!$D$31,0,10*ROW('Sanitation Data'!D170))="","",OFFSET('Sanitation Data'!$D$31,0,10*ROW('Sanitation Data'!D170)))</f>
        <v/>
      </c>
      <c r="CO176" s="277" t="str">
        <f ca="true">+IF(OFFSET('Sanitation Data'!$D$32,0,10*ROW('Sanitation Data'!D170))="","",OFFSET('Sanitation Data'!$D$32,0,10*ROW('Sanitation Data'!D170)))</f>
        <v/>
      </c>
      <c r="CP176" s="277" t="str">
        <f ca="true">+IF(OFFSET('Sanitation Data'!$E$28,0,10*ROW('Sanitation Data'!E170))="","",OFFSET('Sanitation Data'!$E$28,0,10*ROW('Sanitation Data'!E170)))</f>
        <v/>
      </c>
      <c r="CQ176" s="277" t="str">
        <f ca="true">+IF(OFFSET('Sanitation Data'!$E$29,0,10*ROW('Sanitation Data'!E170))="","",OFFSET('Sanitation Data'!$E$29,0,10*ROW('Sanitation Data'!E170)))</f>
        <v/>
      </c>
      <c r="CR176" s="277" t="str">
        <f ca="true">+IF(OFFSET('Sanitation Data'!$E$30,0,10*ROW('Sanitation Data'!E170))="","",OFFSET('Sanitation Data'!$E$30,0,10*ROW('Sanitation Data'!E170)))</f>
        <v/>
      </c>
      <c r="CS176" s="277" t="str">
        <f ca="true">+IF(OFFSET('Sanitation Data'!$E$31,0,10*ROW('Sanitation Data'!E170))="","",OFFSET('Sanitation Data'!$E$31,0,10*ROW('Sanitation Data'!E170)))</f>
        <v/>
      </c>
      <c r="CT176" s="277" t="str">
        <f ca="true">+IF(OFFSET('Sanitation Data'!$E$32,0,10*ROW('Sanitation Data'!E170))="","",OFFSET('Sanitation Data'!$E$32,0,10*ROW('Sanitation Data'!E170)))</f>
        <v/>
      </c>
      <c r="CU176" s="277" t="str">
        <f ca="true">+IF(OFFSET('Sanitation Data'!$F$28,0,10*ROW('Sanitation Data'!F170))="","",OFFSET('Sanitation Data'!$F$28,0,10*ROW('Sanitation Data'!F170)))</f>
        <v/>
      </c>
      <c r="CV176" s="277" t="str">
        <f ca="true">+IF(OFFSET('Sanitation Data'!$F$29,0,10*ROW('Sanitation Data'!F170))="","",OFFSET('Sanitation Data'!$F$29,0,10*ROW('Sanitation Data'!F170)))</f>
        <v/>
      </c>
      <c r="CW176" s="277" t="str">
        <f ca="true">+IF(OFFSET('Sanitation Data'!$F$30,0,10*ROW('Sanitation Data'!F170))="","",OFFSET('Sanitation Data'!$F$30,0,10*ROW('Sanitation Data'!F170)))</f>
        <v/>
      </c>
      <c r="CX176" s="277" t="str">
        <f ca="true">+IF(OFFSET('Sanitation Data'!$F$31,0,10*ROW('Sanitation Data'!F170))="","",OFFSET('Sanitation Data'!$F$31,0,10*ROW('Sanitation Data'!F170)))</f>
        <v/>
      </c>
      <c r="CY176" s="277" t="str">
        <f ca="true">+IF(OFFSET('Sanitation Data'!$F$32,0,10*ROW('Sanitation Data'!F170))="","",OFFSET('Sanitation Data'!$F$32,0,10*ROW('Sanitation Data'!F170)))</f>
        <v/>
      </c>
      <c r="CZ176" s="277" t="str">
        <f ca="true">+IF(OFFSET('Sanitation Data'!$G$28,0,10*ROW('Sanitation Data'!G170))="","",OFFSET('Sanitation Data'!$G$28,0,10*ROW('Sanitation Data'!G170)))</f>
        <v/>
      </c>
      <c r="DA176" s="277" t="str">
        <f ca="true">+IF(OFFSET('Sanitation Data'!$G$29,0,10*ROW('Sanitation Data'!G170))="","",OFFSET('Sanitation Data'!$G$29,0,10*ROW('Sanitation Data'!G170)))</f>
        <v/>
      </c>
      <c r="DB176" s="277" t="str">
        <f ca="true">+IF(OFFSET('Sanitation Data'!$G$30,0,10*ROW('Sanitation Data'!G170))="","",OFFSET('Sanitation Data'!$G$30,0,10*ROW('Sanitation Data'!G170)))</f>
        <v/>
      </c>
      <c r="DC176" s="277" t="str">
        <f ca="true">+IF(OFFSET('Sanitation Data'!$G$31,0,10*ROW('Sanitation Data'!G170))="","",OFFSET('Sanitation Data'!$G$31,0,10*ROW('Sanitation Data'!G170)))</f>
        <v/>
      </c>
      <c r="DD176" s="277" t="str">
        <f ca="true">+IF(OFFSET('Sanitation Data'!$G$32,0,10*ROW('Sanitation Data'!G170))="","",OFFSET('Sanitation Data'!$G$32,0,10*ROW('Sanitation Data'!G170)))</f>
        <v/>
      </c>
      <c r="DE176" s="277" t="str">
        <f ca="true">+IF(OFFSET('Sanitation Data'!$H$28,0,10*ROW('Sanitation Data'!H170))="","",OFFSET('Sanitation Data'!$H$28,0,10*ROW('Sanitation Data'!H170)))</f>
        <v/>
      </c>
      <c r="DF176" s="277" t="str">
        <f ca="true">+IF(OFFSET('Sanitation Data'!$H$29,0,10*ROW('Sanitation Data'!H170))="","",OFFSET('Sanitation Data'!$H$29,0,10*ROW('Sanitation Data'!H170)))</f>
        <v/>
      </c>
      <c r="DG176" s="277" t="str">
        <f ca="true">+IF(OFFSET('Sanitation Data'!$H$30,0,10*ROW('Sanitation Data'!H170))="","",OFFSET('Sanitation Data'!$H$30,0,10*ROW('Sanitation Data'!H170)))</f>
        <v/>
      </c>
      <c r="DH176" s="277" t="str">
        <f ca="true">+IF(OFFSET('Sanitation Data'!$H$31,0,10*ROW('Sanitation Data'!H170))="","",OFFSET('Sanitation Data'!$H$31,0,10*ROW('Sanitation Data'!H170)))</f>
        <v/>
      </c>
      <c r="DI176" s="277" t="str">
        <f ca="true">+IF(OFFSET('Sanitation Data'!$H$32,0,10*ROW('Sanitation Data'!H170))="","",OFFSET('Sanitation Data'!$H$32,0,10*ROW('Sanitation Data'!H170)))</f>
        <v/>
      </c>
      <c r="DJ176" s="277" t="str">
        <f ca="true">+IF(OFFSET('Sanitation Data'!$I$28,0,10*ROW('Sanitation Data'!I170))="","",OFFSET('Sanitation Data'!$I$28,0,10*ROW('Sanitation Data'!I170)))</f>
        <v/>
      </c>
      <c r="DK176" s="277" t="str">
        <f ca="true">+IF(OFFSET('Sanitation Data'!$I$29,0,10*ROW('Sanitation Data'!I170))="","",OFFSET('Sanitation Data'!$I$29,0,10*ROW('Sanitation Data'!I170)))</f>
        <v/>
      </c>
      <c r="DL176" s="277" t="str">
        <f ca="true">+IF(OFFSET('Sanitation Data'!$I$30,0,10*ROW('Sanitation Data'!I170))="","",OFFSET('Sanitation Data'!$I$30,0,10*ROW('Sanitation Data'!I170)))</f>
        <v/>
      </c>
      <c r="DM176" s="277" t="str">
        <f ca="true">+IF(OFFSET('Sanitation Data'!$I$31,0,10*ROW('Sanitation Data'!I170))="","",OFFSET('Sanitation Data'!$I$31,0,10*ROW('Sanitation Data'!I170)))</f>
        <v/>
      </c>
      <c r="DN176" s="277" t="str">
        <f ca="true">+IF(OFFSET('Sanitation Data'!$I$32,0,10*ROW('Sanitation Data'!I170))="","",OFFSET('Sanitation Data'!$I$32,0,10*ROW('Sanitation Data'!I170)))</f>
        <v/>
      </c>
      <c r="DO176" s="277" t="str">
        <f ca="true">+IF(OFFSET('Hygiene Data'!$D$11,0,10*ROW('Hygiene Data'!D170))="","",OFFSET('Hygiene Data'!$D$11,0,10*ROW('Hygiene Data'!D170)))</f>
        <v/>
      </c>
      <c r="DP176" s="277" t="str">
        <f ca="true">+IF(OFFSET('Hygiene Data'!$D$12,0,10*ROW('Hygiene Data'!D170))="","",OFFSET('Hygiene Data'!$D$12,0,10*ROW('Hygiene Data'!D170)))</f>
        <v/>
      </c>
      <c r="DQ176" s="277" t="str">
        <f ca="true">+IF(OFFSET('Hygiene Data'!$D$13,0,10*ROW('Hygiene Data'!D170))="","",OFFSET('Hygiene Data'!$D$13,0,10*ROW('Hygiene Data'!D170)))</f>
        <v/>
      </c>
      <c r="DR176" s="277" t="str">
        <f ca="true">+IF(OFFSET('Hygiene Data'!$E$11,0,10*ROW('Hygiene Data'!E170))="","",OFFSET('Hygiene Data'!$E$11,0,10*ROW('Hygiene Data'!E170)))</f>
        <v/>
      </c>
      <c r="DS176" s="277" t="str">
        <f ca="true">+IF(OFFSET('Hygiene Data'!$E$12,0,10*ROW('Hygiene Data'!E170))="","",OFFSET('Hygiene Data'!$E$12,0,10*ROW('Hygiene Data'!E170)))</f>
        <v/>
      </c>
      <c r="DT176" s="277" t="str">
        <f ca="true">+IF(OFFSET('Hygiene Data'!$E$13,0,10*ROW('Hygiene Data'!E170))="","",OFFSET('Hygiene Data'!$E$13,0,10*ROW('Hygiene Data'!E170)))</f>
        <v/>
      </c>
      <c r="DU176" s="277" t="str">
        <f ca="true">+IF(OFFSET('Hygiene Data'!$F$11,0,10*ROW('Hygiene Data'!F170))="","",OFFSET('Hygiene Data'!$F$11,0,10*ROW('Hygiene Data'!F170)))</f>
        <v/>
      </c>
      <c r="DV176" s="277" t="str">
        <f ca="true">+IF(OFFSET('Hygiene Data'!$F$12,0,10*ROW('Hygiene Data'!F170))="","",OFFSET('Hygiene Data'!$F$12,0,10*ROW('Hygiene Data'!F170)))</f>
        <v/>
      </c>
      <c r="DW176" s="277" t="str">
        <f ca="true">+IF(OFFSET('Hygiene Data'!$F$13,0,10*ROW('Hygiene Data'!F170))="","",OFFSET('Hygiene Data'!$F$13,0,10*ROW('Hygiene Data'!F170)))</f>
        <v/>
      </c>
      <c r="DX176" s="277" t="str">
        <f ca="true">+IF(OFFSET('Hygiene Data'!$G$11,0,10*ROW('Hygiene Data'!G170))="","",OFFSET('Hygiene Data'!$G$11,0,10*ROW('Hygiene Data'!G170)))</f>
        <v/>
      </c>
      <c r="DY176" s="277" t="str">
        <f ca="true">+IF(OFFSET('Hygiene Data'!$G$12,0,10*ROW('Hygiene Data'!G170))="","",OFFSET('Hygiene Data'!$G$12,0,10*ROW('Hygiene Data'!G170)))</f>
        <v/>
      </c>
      <c r="DZ176" s="277" t="str">
        <f ca="true">+IF(OFFSET('Hygiene Data'!$G$13,0,10*ROW('Hygiene Data'!G170))="","",OFFSET('Hygiene Data'!$G$13,0,10*ROW('Hygiene Data'!G170)))</f>
        <v/>
      </c>
      <c r="EA176" s="277" t="str">
        <f ca="true">+IF(OFFSET('Hygiene Data'!$H$11,0,10*ROW('Hygiene Data'!H170))="","",OFFSET('Hygiene Data'!$H$11,0,10*ROW('Hygiene Data'!H170)))</f>
        <v/>
      </c>
      <c r="EB176" s="277" t="str">
        <f ca="true">+IF(OFFSET('Hygiene Data'!$H$12,0,10*ROW('Hygiene Data'!H170))="","",OFFSET('Hygiene Data'!$H$12,0,10*ROW('Hygiene Data'!H170)))</f>
        <v/>
      </c>
      <c r="EC176" s="277" t="str">
        <f ca="true">+IF(OFFSET('Hygiene Data'!$H$13,0,10*ROW('Hygiene Data'!H170))="","",OFFSET('Hygiene Data'!$H$13,0,10*ROW('Hygiene Data'!H170)))</f>
        <v/>
      </c>
      <c r="ED176" s="277" t="str">
        <f ca="true">+IF(OFFSET('Hygiene Data'!$I$11,0,10*ROW('Hygiene Data'!I170))="","",OFFSET('Hygiene Data'!$I$11,0,10*ROW('Hygiene Data'!I170)))</f>
        <v/>
      </c>
      <c r="EE176" s="277" t="str">
        <f ca="true">+IF(OFFSET('Hygiene Data'!$I$12,0,10*ROW('Hygiene Data'!I170))="","",OFFSET('Hygiene Data'!$I$12,0,10*ROW('Hygiene Data'!I170)))</f>
        <v/>
      </c>
      <c r="EF176" s="277"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3"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7"/>
      <c r="BS177" s="277" t="str">
        <f ca="true">+IF(OFFSET('Water Data'!$D$27,0,10*ROW('Water Data'!D171))="","",OFFSET('Water Data'!$D$27,0,10*ROW('Water Data'!D171)))</f>
        <v/>
      </c>
      <c r="BT177" s="277" t="str">
        <f ca="true">+IF(OFFSET('Water Data'!$D$28,0,10*ROW('Water Data'!D171))="","",OFFSET('Water Data'!$D$28,0,10*ROW('Water Data'!D171)))</f>
        <v/>
      </c>
      <c r="BU177" s="277" t="str">
        <f ca="true">+IF(OFFSET('Water Data'!$D$29,0,10*ROW('Water Data'!D171))="","",OFFSET('Water Data'!$D$29,0,10*ROW('Water Data'!D171)))</f>
        <v/>
      </c>
      <c r="BV177" s="277" t="str">
        <f ca="true">+IF(OFFSET('Water Data'!$E$27,0,10*ROW('Water Data'!E171))="","",OFFSET('Water Data'!$E$27,0,10*ROW('Water Data'!E171)))</f>
        <v/>
      </c>
      <c r="BW177" s="277" t="str">
        <f ca="true">+IF(OFFSET('Water Data'!$E$28,0,10*ROW('Water Data'!E171))="","",OFFSET('Water Data'!$E$28,0,10*ROW('Water Data'!E171)))</f>
        <v/>
      </c>
      <c r="BX177" s="277" t="str">
        <f ca="true">+IF(OFFSET('Water Data'!$E$29,0,10*ROW('Water Data'!E171))="","",OFFSET('Water Data'!$E$29,0,10*ROW('Water Data'!E171)))</f>
        <v/>
      </c>
      <c r="BY177" s="277" t="str">
        <f ca="true">+IF(OFFSET('Water Data'!$F$27,0,10*ROW('Water Data'!F171))="","",OFFSET('Water Data'!$F$27,0,10*ROW('Water Data'!F171)))</f>
        <v/>
      </c>
      <c r="BZ177" s="277" t="str">
        <f ca="true">+IF(OFFSET('Water Data'!$F$28,0,10*ROW('Water Data'!F171))="","",OFFSET('Water Data'!$F$28,0,10*ROW('Water Data'!F171)))</f>
        <v/>
      </c>
      <c r="CA177" s="277" t="str">
        <f ca="true">+IF(OFFSET('Water Data'!$F$29,0,10*ROW('Water Data'!F171))="","",OFFSET('Water Data'!$F$29,0,10*ROW('Water Data'!F171)))</f>
        <v/>
      </c>
      <c r="CB177" s="277" t="str">
        <f ca="true">+IF(OFFSET('Water Data'!$G$27,0,10*ROW('Water Data'!G171))="","",OFFSET('Water Data'!$G$27,0,10*ROW('Water Data'!G171)))</f>
        <v/>
      </c>
      <c r="CC177" s="277" t="str">
        <f ca="true">+IF(OFFSET('Water Data'!$G$28,0,10*ROW('Water Data'!G171))="","",OFFSET('Water Data'!$G$28,0,10*ROW('Water Data'!G171)))</f>
        <v/>
      </c>
      <c r="CD177" s="277" t="str">
        <f ca="true">+IF(OFFSET('Water Data'!$G$29,0,10*ROW('Water Data'!G171))="","",OFFSET('Water Data'!$G$29,0,10*ROW('Water Data'!G171)))</f>
        <v/>
      </c>
      <c r="CE177" s="277" t="str">
        <f ca="true">+IF(OFFSET('Water Data'!$H$27,0,10*ROW('Water Data'!H171))="","",OFFSET('Water Data'!$H$27,0,10*ROW('Water Data'!H171)))</f>
        <v/>
      </c>
      <c r="CF177" s="277" t="str">
        <f ca="true">+IF(OFFSET('Water Data'!$H$28,0,10*ROW('Water Data'!H171))="","",OFFSET('Water Data'!$H$28,0,10*ROW('Water Data'!H171)))</f>
        <v/>
      </c>
      <c r="CG177" s="277" t="str">
        <f ca="true">+IF(OFFSET('Water Data'!$H$29,0,10*ROW('Water Data'!H171))="","",OFFSET('Water Data'!$H$29,0,10*ROW('Water Data'!H171)))</f>
        <v/>
      </c>
      <c r="CH177" s="277" t="str">
        <f ca="true">+IF(OFFSET('Water Data'!$I$27,0,10*ROW('Water Data'!I171))="","",OFFSET('Water Data'!$I$27,0,10*ROW('Water Data'!I171)))</f>
        <v/>
      </c>
      <c r="CI177" s="277" t="str">
        <f ca="true">+IF(OFFSET('Water Data'!$I$28,0,10*ROW('Water Data'!I171))="","",OFFSET('Water Data'!$I$28,0,10*ROW('Water Data'!I171)))</f>
        <v/>
      </c>
      <c r="CJ177" s="277" t="str">
        <f ca="true">+IF(OFFSET('Water Data'!$I$29,0,10*ROW('Water Data'!I171))="","",OFFSET('Water Data'!$I$29,0,10*ROW('Water Data'!I171)))</f>
        <v/>
      </c>
      <c r="CK177" s="277" t="str">
        <f ca="true">+IF(OFFSET('Sanitation Data'!$D$28,0,10*ROW('Sanitation Data'!D171))="","",OFFSET('Sanitation Data'!$D$28,0,10*ROW('Sanitation Data'!D171)))</f>
        <v/>
      </c>
      <c r="CL177" s="277" t="str">
        <f ca="true">+IF(OFFSET('Sanitation Data'!$D$29,0,10*ROW('Sanitation Data'!D171))="","",OFFSET('Sanitation Data'!$D$29,0,10*ROW('Sanitation Data'!D171)))</f>
        <v/>
      </c>
      <c r="CM177" s="277" t="str">
        <f ca="true">+IF(OFFSET('Sanitation Data'!$D$30,0,10*ROW('Sanitation Data'!D171))="","",OFFSET('Sanitation Data'!$D$30,0,10*ROW('Sanitation Data'!D171)))</f>
        <v/>
      </c>
      <c r="CN177" s="277" t="str">
        <f ca="true">+IF(OFFSET('Sanitation Data'!$D$31,0,10*ROW('Sanitation Data'!D171))="","",OFFSET('Sanitation Data'!$D$31,0,10*ROW('Sanitation Data'!D171)))</f>
        <v/>
      </c>
      <c r="CO177" s="277" t="str">
        <f ca="true">+IF(OFFSET('Sanitation Data'!$D$32,0,10*ROW('Sanitation Data'!D171))="","",OFFSET('Sanitation Data'!$D$32,0,10*ROW('Sanitation Data'!D171)))</f>
        <v/>
      </c>
      <c r="CP177" s="277" t="str">
        <f ca="true">+IF(OFFSET('Sanitation Data'!$E$28,0,10*ROW('Sanitation Data'!E171))="","",OFFSET('Sanitation Data'!$E$28,0,10*ROW('Sanitation Data'!E171)))</f>
        <v/>
      </c>
      <c r="CQ177" s="277" t="str">
        <f ca="true">+IF(OFFSET('Sanitation Data'!$E$29,0,10*ROW('Sanitation Data'!E171))="","",OFFSET('Sanitation Data'!$E$29,0,10*ROW('Sanitation Data'!E171)))</f>
        <v/>
      </c>
      <c r="CR177" s="277" t="str">
        <f ca="true">+IF(OFFSET('Sanitation Data'!$E$30,0,10*ROW('Sanitation Data'!E171))="","",OFFSET('Sanitation Data'!$E$30,0,10*ROW('Sanitation Data'!E171)))</f>
        <v/>
      </c>
      <c r="CS177" s="277" t="str">
        <f ca="true">+IF(OFFSET('Sanitation Data'!$E$31,0,10*ROW('Sanitation Data'!E171))="","",OFFSET('Sanitation Data'!$E$31,0,10*ROW('Sanitation Data'!E171)))</f>
        <v/>
      </c>
      <c r="CT177" s="277" t="str">
        <f ca="true">+IF(OFFSET('Sanitation Data'!$E$32,0,10*ROW('Sanitation Data'!E171))="","",OFFSET('Sanitation Data'!$E$32,0,10*ROW('Sanitation Data'!E171)))</f>
        <v/>
      </c>
      <c r="CU177" s="277" t="str">
        <f ca="true">+IF(OFFSET('Sanitation Data'!$F$28,0,10*ROW('Sanitation Data'!F171))="","",OFFSET('Sanitation Data'!$F$28,0,10*ROW('Sanitation Data'!F171)))</f>
        <v/>
      </c>
      <c r="CV177" s="277" t="str">
        <f ca="true">+IF(OFFSET('Sanitation Data'!$F$29,0,10*ROW('Sanitation Data'!F171))="","",OFFSET('Sanitation Data'!$F$29,0,10*ROW('Sanitation Data'!F171)))</f>
        <v/>
      </c>
      <c r="CW177" s="277" t="str">
        <f ca="true">+IF(OFFSET('Sanitation Data'!$F$30,0,10*ROW('Sanitation Data'!F171))="","",OFFSET('Sanitation Data'!$F$30,0,10*ROW('Sanitation Data'!F171)))</f>
        <v/>
      </c>
      <c r="CX177" s="277" t="str">
        <f ca="true">+IF(OFFSET('Sanitation Data'!$F$31,0,10*ROW('Sanitation Data'!F171))="","",OFFSET('Sanitation Data'!$F$31,0,10*ROW('Sanitation Data'!F171)))</f>
        <v/>
      </c>
      <c r="CY177" s="277" t="str">
        <f ca="true">+IF(OFFSET('Sanitation Data'!$F$32,0,10*ROW('Sanitation Data'!F171))="","",OFFSET('Sanitation Data'!$F$32,0,10*ROW('Sanitation Data'!F171)))</f>
        <v/>
      </c>
      <c r="CZ177" s="277" t="str">
        <f ca="true">+IF(OFFSET('Sanitation Data'!$G$28,0,10*ROW('Sanitation Data'!G171))="","",OFFSET('Sanitation Data'!$G$28,0,10*ROW('Sanitation Data'!G171)))</f>
        <v/>
      </c>
      <c r="DA177" s="277" t="str">
        <f ca="true">+IF(OFFSET('Sanitation Data'!$G$29,0,10*ROW('Sanitation Data'!G171))="","",OFFSET('Sanitation Data'!$G$29,0,10*ROW('Sanitation Data'!G171)))</f>
        <v/>
      </c>
      <c r="DB177" s="277" t="str">
        <f ca="true">+IF(OFFSET('Sanitation Data'!$G$30,0,10*ROW('Sanitation Data'!G171))="","",OFFSET('Sanitation Data'!$G$30,0,10*ROW('Sanitation Data'!G171)))</f>
        <v/>
      </c>
      <c r="DC177" s="277" t="str">
        <f ca="true">+IF(OFFSET('Sanitation Data'!$G$31,0,10*ROW('Sanitation Data'!G171))="","",OFFSET('Sanitation Data'!$G$31,0,10*ROW('Sanitation Data'!G171)))</f>
        <v/>
      </c>
      <c r="DD177" s="277" t="str">
        <f ca="true">+IF(OFFSET('Sanitation Data'!$G$32,0,10*ROW('Sanitation Data'!G171))="","",OFFSET('Sanitation Data'!$G$32,0,10*ROW('Sanitation Data'!G171)))</f>
        <v/>
      </c>
      <c r="DE177" s="277" t="str">
        <f ca="true">+IF(OFFSET('Sanitation Data'!$H$28,0,10*ROW('Sanitation Data'!H171))="","",OFFSET('Sanitation Data'!$H$28,0,10*ROW('Sanitation Data'!H171)))</f>
        <v/>
      </c>
      <c r="DF177" s="277" t="str">
        <f ca="true">+IF(OFFSET('Sanitation Data'!$H$29,0,10*ROW('Sanitation Data'!H171))="","",OFFSET('Sanitation Data'!$H$29,0,10*ROW('Sanitation Data'!H171)))</f>
        <v/>
      </c>
      <c r="DG177" s="277" t="str">
        <f ca="true">+IF(OFFSET('Sanitation Data'!$H$30,0,10*ROW('Sanitation Data'!H171))="","",OFFSET('Sanitation Data'!$H$30,0,10*ROW('Sanitation Data'!H171)))</f>
        <v/>
      </c>
      <c r="DH177" s="277" t="str">
        <f ca="true">+IF(OFFSET('Sanitation Data'!$H$31,0,10*ROW('Sanitation Data'!H171))="","",OFFSET('Sanitation Data'!$H$31,0,10*ROW('Sanitation Data'!H171)))</f>
        <v/>
      </c>
      <c r="DI177" s="277" t="str">
        <f ca="true">+IF(OFFSET('Sanitation Data'!$H$32,0,10*ROW('Sanitation Data'!H171))="","",OFFSET('Sanitation Data'!$H$32,0,10*ROW('Sanitation Data'!H171)))</f>
        <v/>
      </c>
      <c r="DJ177" s="277" t="str">
        <f ca="true">+IF(OFFSET('Sanitation Data'!$I$28,0,10*ROW('Sanitation Data'!I171))="","",OFFSET('Sanitation Data'!$I$28,0,10*ROW('Sanitation Data'!I171)))</f>
        <v/>
      </c>
      <c r="DK177" s="277" t="str">
        <f ca="true">+IF(OFFSET('Sanitation Data'!$I$29,0,10*ROW('Sanitation Data'!I171))="","",OFFSET('Sanitation Data'!$I$29,0,10*ROW('Sanitation Data'!I171)))</f>
        <v/>
      </c>
      <c r="DL177" s="277" t="str">
        <f ca="true">+IF(OFFSET('Sanitation Data'!$I$30,0,10*ROW('Sanitation Data'!I171))="","",OFFSET('Sanitation Data'!$I$30,0,10*ROW('Sanitation Data'!I171)))</f>
        <v/>
      </c>
      <c r="DM177" s="277" t="str">
        <f ca="true">+IF(OFFSET('Sanitation Data'!$I$31,0,10*ROW('Sanitation Data'!I171))="","",OFFSET('Sanitation Data'!$I$31,0,10*ROW('Sanitation Data'!I171)))</f>
        <v/>
      </c>
      <c r="DN177" s="277" t="str">
        <f ca="true">+IF(OFFSET('Sanitation Data'!$I$32,0,10*ROW('Sanitation Data'!I171))="","",OFFSET('Sanitation Data'!$I$32,0,10*ROW('Sanitation Data'!I171)))</f>
        <v/>
      </c>
      <c r="DO177" s="277" t="str">
        <f ca="true">+IF(OFFSET('Hygiene Data'!$D$11,0,10*ROW('Hygiene Data'!D171))="","",OFFSET('Hygiene Data'!$D$11,0,10*ROW('Hygiene Data'!D171)))</f>
        <v/>
      </c>
      <c r="DP177" s="277" t="str">
        <f ca="true">+IF(OFFSET('Hygiene Data'!$D$12,0,10*ROW('Hygiene Data'!D171))="","",OFFSET('Hygiene Data'!$D$12,0,10*ROW('Hygiene Data'!D171)))</f>
        <v/>
      </c>
      <c r="DQ177" s="277" t="str">
        <f ca="true">+IF(OFFSET('Hygiene Data'!$D$13,0,10*ROW('Hygiene Data'!D171))="","",OFFSET('Hygiene Data'!$D$13,0,10*ROW('Hygiene Data'!D171)))</f>
        <v/>
      </c>
      <c r="DR177" s="277" t="str">
        <f ca="true">+IF(OFFSET('Hygiene Data'!$E$11,0,10*ROW('Hygiene Data'!E171))="","",OFFSET('Hygiene Data'!$E$11,0,10*ROW('Hygiene Data'!E171)))</f>
        <v/>
      </c>
      <c r="DS177" s="277" t="str">
        <f ca="true">+IF(OFFSET('Hygiene Data'!$E$12,0,10*ROW('Hygiene Data'!E171))="","",OFFSET('Hygiene Data'!$E$12,0,10*ROW('Hygiene Data'!E171)))</f>
        <v/>
      </c>
      <c r="DT177" s="277" t="str">
        <f ca="true">+IF(OFFSET('Hygiene Data'!$E$13,0,10*ROW('Hygiene Data'!E171))="","",OFFSET('Hygiene Data'!$E$13,0,10*ROW('Hygiene Data'!E171)))</f>
        <v/>
      </c>
      <c r="DU177" s="277" t="str">
        <f ca="true">+IF(OFFSET('Hygiene Data'!$F$11,0,10*ROW('Hygiene Data'!F171))="","",OFFSET('Hygiene Data'!$F$11,0,10*ROW('Hygiene Data'!F171)))</f>
        <v/>
      </c>
      <c r="DV177" s="277" t="str">
        <f ca="true">+IF(OFFSET('Hygiene Data'!$F$12,0,10*ROW('Hygiene Data'!F171))="","",OFFSET('Hygiene Data'!$F$12,0,10*ROW('Hygiene Data'!F171)))</f>
        <v/>
      </c>
      <c r="DW177" s="277" t="str">
        <f ca="true">+IF(OFFSET('Hygiene Data'!$F$13,0,10*ROW('Hygiene Data'!F171))="","",OFFSET('Hygiene Data'!$F$13,0,10*ROW('Hygiene Data'!F171)))</f>
        <v/>
      </c>
      <c r="DX177" s="277" t="str">
        <f ca="true">+IF(OFFSET('Hygiene Data'!$G$11,0,10*ROW('Hygiene Data'!G171))="","",OFFSET('Hygiene Data'!$G$11,0,10*ROW('Hygiene Data'!G171)))</f>
        <v/>
      </c>
      <c r="DY177" s="277" t="str">
        <f ca="true">+IF(OFFSET('Hygiene Data'!$G$12,0,10*ROW('Hygiene Data'!G171))="","",OFFSET('Hygiene Data'!$G$12,0,10*ROW('Hygiene Data'!G171)))</f>
        <v/>
      </c>
      <c r="DZ177" s="277" t="str">
        <f ca="true">+IF(OFFSET('Hygiene Data'!$G$13,0,10*ROW('Hygiene Data'!G171))="","",OFFSET('Hygiene Data'!$G$13,0,10*ROW('Hygiene Data'!G171)))</f>
        <v/>
      </c>
      <c r="EA177" s="277" t="str">
        <f ca="true">+IF(OFFSET('Hygiene Data'!$H$11,0,10*ROW('Hygiene Data'!H171))="","",OFFSET('Hygiene Data'!$H$11,0,10*ROW('Hygiene Data'!H171)))</f>
        <v/>
      </c>
      <c r="EB177" s="277" t="str">
        <f ca="true">+IF(OFFSET('Hygiene Data'!$H$12,0,10*ROW('Hygiene Data'!H171))="","",OFFSET('Hygiene Data'!$H$12,0,10*ROW('Hygiene Data'!H171)))</f>
        <v/>
      </c>
      <c r="EC177" s="277" t="str">
        <f ca="true">+IF(OFFSET('Hygiene Data'!$H$13,0,10*ROW('Hygiene Data'!H171))="","",OFFSET('Hygiene Data'!$H$13,0,10*ROW('Hygiene Data'!H171)))</f>
        <v/>
      </c>
      <c r="ED177" s="277" t="str">
        <f ca="true">+IF(OFFSET('Hygiene Data'!$I$11,0,10*ROW('Hygiene Data'!I171))="","",OFFSET('Hygiene Data'!$I$11,0,10*ROW('Hygiene Data'!I171)))</f>
        <v/>
      </c>
      <c r="EE177" s="277" t="str">
        <f ca="true">+IF(OFFSET('Hygiene Data'!$I$12,0,10*ROW('Hygiene Data'!I171))="","",OFFSET('Hygiene Data'!$I$12,0,10*ROW('Hygiene Data'!I171)))</f>
        <v/>
      </c>
      <c r="EF177" s="277"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3"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7"/>
      <c r="BS178" s="277" t="str">
        <f ca="true">+IF(OFFSET('Water Data'!$D$27,0,10*ROW('Water Data'!D172))="","",OFFSET('Water Data'!$D$27,0,10*ROW('Water Data'!D172)))</f>
        <v/>
      </c>
      <c r="BT178" s="277" t="str">
        <f ca="true">+IF(OFFSET('Water Data'!$D$28,0,10*ROW('Water Data'!D172))="","",OFFSET('Water Data'!$D$28,0,10*ROW('Water Data'!D172)))</f>
        <v/>
      </c>
      <c r="BU178" s="277" t="str">
        <f ca="true">+IF(OFFSET('Water Data'!$D$29,0,10*ROW('Water Data'!D172))="","",OFFSET('Water Data'!$D$29,0,10*ROW('Water Data'!D172)))</f>
        <v/>
      </c>
      <c r="BV178" s="277" t="str">
        <f ca="true">+IF(OFFSET('Water Data'!$E$27,0,10*ROW('Water Data'!E172))="","",OFFSET('Water Data'!$E$27,0,10*ROW('Water Data'!E172)))</f>
        <v/>
      </c>
      <c r="BW178" s="277" t="str">
        <f ca="true">+IF(OFFSET('Water Data'!$E$28,0,10*ROW('Water Data'!E172))="","",OFFSET('Water Data'!$E$28,0,10*ROW('Water Data'!E172)))</f>
        <v/>
      </c>
      <c r="BX178" s="277" t="str">
        <f ca="true">+IF(OFFSET('Water Data'!$E$29,0,10*ROW('Water Data'!E172))="","",OFFSET('Water Data'!$E$29,0,10*ROW('Water Data'!E172)))</f>
        <v/>
      </c>
      <c r="BY178" s="277" t="str">
        <f ca="true">+IF(OFFSET('Water Data'!$F$27,0,10*ROW('Water Data'!F172))="","",OFFSET('Water Data'!$F$27,0,10*ROW('Water Data'!F172)))</f>
        <v/>
      </c>
      <c r="BZ178" s="277" t="str">
        <f ca="true">+IF(OFFSET('Water Data'!$F$28,0,10*ROW('Water Data'!F172))="","",OFFSET('Water Data'!$F$28,0,10*ROW('Water Data'!F172)))</f>
        <v/>
      </c>
      <c r="CA178" s="277" t="str">
        <f ca="true">+IF(OFFSET('Water Data'!$F$29,0,10*ROW('Water Data'!F172))="","",OFFSET('Water Data'!$F$29,0,10*ROW('Water Data'!F172)))</f>
        <v/>
      </c>
      <c r="CB178" s="277" t="str">
        <f ca="true">+IF(OFFSET('Water Data'!$G$27,0,10*ROW('Water Data'!G172))="","",OFFSET('Water Data'!$G$27,0,10*ROW('Water Data'!G172)))</f>
        <v/>
      </c>
      <c r="CC178" s="277" t="str">
        <f ca="true">+IF(OFFSET('Water Data'!$G$28,0,10*ROW('Water Data'!G172))="","",OFFSET('Water Data'!$G$28,0,10*ROW('Water Data'!G172)))</f>
        <v/>
      </c>
      <c r="CD178" s="277" t="str">
        <f ca="true">+IF(OFFSET('Water Data'!$G$29,0,10*ROW('Water Data'!G172))="","",OFFSET('Water Data'!$G$29,0,10*ROW('Water Data'!G172)))</f>
        <v/>
      </c>
      <c r="CE178" s="277" t="str">
        <f ca="true">+IF(OFFSET('Water Data'!$H$27,0,10*ROW('Water Data'!H172))="","",OFFSET('Water Data'!$H$27,0,10*ROW('Water Data'!H172)))</f>
        <v/>
      </c>
      <c r="CF178" s="277" t="str">
        <f ca="true">+IF(OFFSET('Water Data'!$H$28,0,10*ROW('Water Data'!H172))="","",OFFSET('Water Data'!$H$28,0,10*ROW('Water Data'!H172)))</f>
        <v/>
      </c>
      <c r="CG178" s="277" t="str">
        <f ca="true">+IF(OFFSET('Water Data'!$H$29,0,10*ROW('Water Data'!H172))="","",OFFSET('Water Data'!$H$29,0,10*ROW('Water Data'!H172)))</f>
        <v/>
      </c>
      <c r="CH178" s="277" t="str">
        <f ca="true">+IF(OFFSET('Water Data'!$I$27,0,10*ROW('Water Data'!I172))="","",OFFSET('Water Data'!$I$27,0,10*ROW('Water Data'!I172)))</f>
        <v/>
      </c>
      <c r="CI178" s="277" t="str">
        <f ca="true">+IF(OFFSET('Water Data'!$I$28,0,10*ROW('Water Data'!I172))="","",OFFSET('Water Data'!$I$28,0,10*ROW('Water Data'!I172)))</f>
        <v/>
      </c>
      <c r="CJ178" s="277" t="str">
        <f ca="true">+IF(OFFSET('Water Data'!$I$29,0,10*ROW('Water Data'!I172))="","",OFFSET('Water Data'!$I$29,0,10*ROW('Water Data'!I172)))</f>
        <v/>
      </c>
      <c r="CK178" s="277" t="str">
        <f ca="true">+IF(OFFSET('Sanitation Data'!$D$28,0,10*ROW('Sanitation Data'!D172))="","",OFFSET('Sanitation Data'!$D$28,0,10*ROW('Sanitation Data'!D172)))</f>
        <v/>
      </c>
      <c r="CL178" s="277" t="str">
        <f ca="true">+IF(OFFSET('Sanitation Data'!$D$29,0,10*ROW('Sanitation Data'!D172))="","",OFFSET('Sanitation Data'!$D$29,0,10*ROW('Sanitation Data'!D172)))</f>
        <v/>
      </c>
      <c r="CM178" s="277" t="str">
        <f ca="true">+IF(OFFSET('Sanitation Data'!$D$30,0,10*ROW('Sanitation Data'!D172))="","",OFFSET('Sanitation Data'!$D$30,0,10*ROW('Sanitation Data'!D172)))</f>
        <v/>
      </c>
      <c r="CN178" s="277" t="str">
        <f ca="true">+IF(OFFSET('Sanitation Data'!$D$31,0,10*ROW('Sanitation Data'!D172))="","",OFFSET('Sanitation Data'!$D$31,0,10*ROW('Sanitation Data'!D172)))</f>
        <v/>
      </c>
      <c r="CO178" s="277" t="str">
        <f ca="true">+IF(OFFSET('Sanitation Data'!$D$32,0,10*ROW('Sanitation Data'!D172))="","",OFFSET('Sanitation Data'!$D$32,0,10*ROW('Sanitation Data'!D172)))</f>
        <v/>
      </c>
      <c r="CP178" s="277" t="str">
        <f ca="true">+IF(OFFSET('Sanitation Data'!$E$28,0,10*ROW('Sanitation Data'!E172))="","",OFFSET('Sanitation Data'!$E$28,0,10*ROW('Sanitation Data'!E172)))</f>
        <v/>
      </c>
      <c r="CQ178" s="277" t="str">
        <f ca="true">+IF(OFFSET('Sanitation Data'!$E$29,0,10*ROW('Sanitation Data'!E172))="","",OFFSET('Sanitation Data'!$E$29,0,10*ROW('Sanitation Data'!E172)))</f>
        <v/>
      </c>
      <c r="CR178" s="277" t="str">
        <f ca="true">+IF(OFFSET('Sanitation Data'!$E$30,0,10*ROW('Sanitation Data'!E172))="","",OFFSET('Sanitation Data'!$E$30,0,10*ROW('Sanitation Data'!E172)))</f>
        <v/>
      </c>
      <c r="CS178" s="277" t="str">
        <f ca="true">+IF(OFFSET('Sanitation Data'!$E$31,0,10*ROW('Sanitation Data'!E172))="","",OFFSET('Sanitation Data'!$E$31,0,10*ROW('Sanitation Data'!E172)))</f>
        <v/>
      </c>
      <c r="CT178" s="277" t="str">
        <f ca="true">+IF(OFFSET('Sanitation Data'!$E$32,0,10*ROW('Sanitation Data'!E172))="","",OFFSET('Sanitation Data'!$E$32,0,10*ROW('Sanitation Data'!E172)))</f>
        <v/>
      </c>
      <c r="CU178" s="277" t="str">
        <f ca="true">+IF(OFFSET('Sanitation Data'!$F$28,0,10*ROW('Sanitation Data'!F172))="","",OFFSET('Sanitation Data'!$F$28,0,10*ROW('Sanitation Data'!F172)))</f>
        <v/>
      </c>
      <c r="CV178" s="277" t="str">
        <f ca="true">+IF(OFFSET('Sanitation Data'!$F$29,0,10*ROW('Sanitation Data'!F172))="","",OFFSET('Sanitation Data'!$F$29,0,10*ROW('Sanitation Data'!F172)))</f>
        <v/>
      </c>
      <c r="CW178" s="277" t="str">
        <f ca="true">+IF(OFFSET('Sanitation Data'!$F$30,0,10*ROW('Sanitation Data'!F172))="","",OFFSET('Sanitation Data'!$F$30,0,10*ROW('Sanitation Data'!F172)))</f>
        <v/>
      </c>
      <c r="CX178" s="277" t="str">
        <f ca="true">+IF(OFFSET('Sanitation Data'!$F$31,0,10*ROW('Sanitation Data'!F172))="","",OFFSET('Sanitation Data'!$F$31,0,10*ROW('Sanitation Data'!F172)))</f>
        <v/>
      </c>
      <c r="CY178" s="277" t="str">
        <f ca="true">+IF(OFFSET('Sanitation Data'!$F$32,0,10*ROW('Sanitation Data'!F172))="","",OFFSET('Sanitation Data'!$F$32,0,10*ROW('Sanitation Data'!F172)))</f>
        <v/>
      </c>
      <c r="CZ178" s="277" t="str">
        <f ca="true">+IF(OFFSET('Sanitation Data'!$G$28,0,10*ROW('Sanitation Data'!G172))="","",OFFSET('Sanitation Data'!$G$28,0,10*ROW('Sanitation Data'!G172)))</f>
        <v/>
      </c>
      <c r="DA178" s="277" t="str">
        <f ca="true">+IF(OFFSET('Sanitation Data'!$G$29,0,10*ROW('Sanitation Data'!G172))="","",OFFSET('Sanitation Data'!$G$29,0,10*ROW('Sanitation Data'!G172)))</f>
        <v/>
      </c>
      <c r="DB178" s="277" t="str">
        <f ca="true">+IF(OFFSET('Sanitation Data'!$G$30,0,10*ROW('Sanitation Data'!G172))="","",OFFSET('Sanitation Data'!$G$30,0,10*ROW('Sanitation Data'!G172)))</f>
        <v/>
      </c>
      <c r="DC178" s="277" t="str">
        <f ca="true">+IF(OFFSET('Sanitation Data'!$G$31,0,10*ROW('Sanitation Data'!G172))="","",OFFSET('Sanitation Data'!$G$31,0,10*ROW('Sanitation Data'!G172)))</f>
        <v/>
      </c>
      <c r="DD178" s="277" t="str">
        <f ca="true">+IF(OFFSET('Sanitation Data'!$G$32,0,10*ROW('Sanitation Data'!G172))="","",OFFSET('Sanitation Data'!$G$32,0,10*ROW('Sanitation Data'!G172)))</f>
        <v/>
      </c>
      <c r="DE178" s="277" t="str">
        <f ca="true">+IF(OFFSET('Sanitation Data'!$H$28,0,10*ROW('Sanitation Data'!H172))="","",OFFSET('Sanitation Data'!$H$28,0,10*ROW('Sanitation Data'!H172)))</f>
        <v/>
      </c>
      <c r="DF178" s="277" t="str">
        <f ca="true">+IF(OFFSET('Sanitation Data'!$H$29,0,10*ROW('Sanitation Data'!H172))="","",OFFSET('Sanitation Data'!$H$29,0,10*ROW('Sanitation Data'!H172)))</f>
        <v/>
      </c>
      <c r="DG178" s="277" t="str">
        <f ca="true">+IF(OFFSET('Sanitation Data'!$H$30,0,10*ROW('Sanitation Data'!H172))="","",OFFSET('Sanitation Data'!$H$30,0,10*ROW('Sanitation Data'!H172)))</f>
        <v/>
      </c>
      <c r="DH178" s="277" t="str">
        <f ca="true">+IF(OFFSET('Sanitation Data'!$H$31,0,10*ROW('Sanitation Data'!H172))="","",OFFSET('Sanitation Data'!$H$31,0,10*ROW('Sanitation Data'!H172)))</f>
        <v/>
      </c>
      <c r="DI178" s="277" t="str">
        <f ca="true">+IF(OFFSET('Sanitation Data'!$H$32,0,10*ROW('Sanitation Data'!H172))="","",OFFSET('Sanitation Data'!$H$32,0,10*ROW('Sanitation Data'!H172)))</f>
        <v/>
      </c>
      <c r="DJ178" s="277" t="str">
        <f ca="true">+IF(OFFSET('Sanitation Data'!$I$28,0,10*ROW('Sanitation Data'!I172))="","",OFFSET('Sanitation Data'!$I$28,0,10*ROW('Sanitation Data'!I172)))</f>
        <v/>
      </c>
      <c r="DK178" s="277" t="str">
        <f ca="true">+IF(OFFSET('Sanitation Data'!$I$29,0,10*ROW('Sanitation Data'!I172))="","",OFFSET('Sanitation Data'!$I$29,0,10*ROW('Sanitation Data'!I172)))</f>
        <v/>
      </c>
      <c r="DL178" s="277" t="str">
        <f ca="true">+IF(OFFSET('Sanitation Data'!$I$30,0,10*ROW('Sanitation Data'!I172))="","",OFFSET('Sanitation Data'!$I$30,0,10*ROW('Sanitation Data'!I172)))</f>
        <v/>
      </c>
      <c r="DM178" s="277" t="str">
        <f ca="true">+IF(OFFSET('Sanitation Data'!$I$31,0,10*ROW('Sanitation Data'!I172))="","",OFFSET('Sanitation Data'!$I$31,0,10*ROW('Sanitation Data'!I172)))</f>
        <v/>
      </c>
      <c r="DN178" s="277" t="str">
        <f ca="true">+IF(OFFSET('Sanitation Data'!$I$32,0,10*ROW('Sanitation Data'!I172))="","",OFFSET('Sanitation Data'!$I$32,0,10*ROW('Sanitation Data'!I172)))</f>
        <v/>
      </c>
      <c r="DO178" s="277" t="str">
        <f ca="true">+IF(OFFSET('Hygiene Data'!$D$11,0,10*ROW('Hygiene Data'!D172))="","",OFFSET('Hygiene Data'!$D$11,0,10*ROW('Hygiene Data'!D172)))</f>
        <v/>
      </c>
      <c r="DP178" s="277" t="str">
        <f ca="true">+IF(OFFSET('Hygiene Data'!$D$12,0,10*ROW('Hygiene Data'!D172))="","",OFFSET('Hygiene Data'!$D$12,0,10*ROW('Hygiene Data'!D172)))</f>
        <v/>
      </c>
      <c r="DQ178" s="277" t="str">
        <f ca="true">+IF(OFFSET('Hygiene Data'!$D$13,0,10*ROW('Hygiene Data'!D172))="","",OFFSET('Hygiene Data'!$D$13,0,10*ROW('Hygiene Data'!D172)))</f>
        <v/>
      </c>
      <c r="DR178" s="277" t="str">
        <f ca="true">+IF(OFFSET('Hygiene Data'!$E$11,0,10*ROW('Hygiene Data'!E172))="","",OFFSET('Hygiene Data'!$E$11,0,10*ROW('Hygiene Data'!E172)))</f>
        <v/>
      </c>
      <c r="DS178" s="277" t="str">
        <f ca="true">+IF(OFFSET('Hygiene Data'!$E$12,0,10*ROW('Hygiene Data'!E172))="","",OFFSET('Hygiene Data'!$E$12,0,10*ROW('Hygiene Data'!E172)))</f>
        <v/>
      </c>
      <c r="DT178" s="277" t="str">
        <f ca="true">+IF(OFFSET('Hygiene Data'!$E$13,0,10*ROW('Hygiene Data'!E172))="","",OFFSET('Hygiene Data'!$E$13,0,10*ROW('Hygiene Data'!E172)))</f>
        <v/>
      </c>
      <c r="DU178" s="277" t="str">
        <f ca="true">+IF(OFFSET('Hygiene Data'!$F$11,0,10*ROW('Hygiene Data'!F172))="","",OFFSET('Hygiene Data'!$F$11,0,10*ROW('Hygiene Data'!F172)))</f>
        <v/>
      </c>
      <c r="DV178" s="277" t="str">
        <f ca="true">+IF(OFFSET('Hygiene Data'!$F$12,0,10*ROW('Hygiene Data'!F172))="","",OFFSET('Hygiene Data'!$F$12,0,10*ROW('Hygiene Data'!F172)))</f>
        <v/>
      </c>
      <c r="DW178" s="277" t="str">
        <f ca="true">+IF(OFFSET('Hygiene Data'!$F$13,0,10*ROW('Hygiene Data'!F172))="","",OFFSET('Hygiene Data'!$F$13,0,10*ROW('Hygiene Data'!F172)))</f>
        <v/>
      </c>
      <c r="DX178" s="277" t="str">
        <f ca="true">+IF(OFFSET('Hygiene Data'!$G$11,0,10*ROW('Hygiene Data'!G172))="","",OFFSET('Hygiene Data'!$G$11,0,10*ROW('Hygiene Data'!G172)))</f>
        <v/>
      </c>
      <c r="DY178" s="277" t="str">
        <f ca="true">+IF(OFFSET('Hygiene Data'!$G$12,0,10*ROW('Hygiene Data'!G172))="","",OFFSET('Hygiene Data'!$G$12,0,10*ROW('Hygiene Data'!G172)))</f>
        <v/>
      </c>
      <c r="DZ178" s="277" t="str">
        <f ca="true">+IF(OFFSET('Hygiene Data'!$G$13,0,10*ROW('Hygiene Data'!G172))="","",OFFSET('Hygiene Data'!$G$13,0,10*ROW('Hygiene Data'!G172)))</f>
        <v/>
      </c>
      <c r="EA178" s="277" t="str">
        <f ca="true">+IF(OFFSET('Hygiene Data'!$H$11,0,10*ROW('Hygiene Data'!H172))="","",OFFSET('Hygiene Data'!$H$11,0,10*ROW('Hygiene Data'!H172)))</f>
        <v/>
      </c>
      <c r="EB178" s="277" t="str">
        <f ca="true">+IF(OFFSET('Hygiene Data'!$H$12,0,10*ROW('Hygiene Data'!H172))="","",OFFSET('Hygiene Data'!$H$12,0,10*ROW('Hygiene Data'!H172)))</f>
        <v/>
      </c>
      <c r="EC178" s="277" t="str">
        <f ca="true">+IF(OFFSET('Hygiene Data'!$H$13,0,10*ROW('Hygiene Data'!H172))="","",OFFSET('Hygiene Data'!$H$13,0,10*ROW('Hygiene Data'!H172)))</f>
        <v/>
      </c>
      <c r="ED178" s="277" t="str">
        <f ca="true">+IF(OFFSET('Hygiene Data'!$I$11,0,10*ROW('Hygiene Data'!I172))="","",OFFSET('Hygiene Data'!$I$11,0,10*ROW('Hygiene Data'!I172)))</f>
        <v/>
      </c>
      <c r="EE178" s="277" t="str">
        <f ca="true">+IF(OFFSET('Hygiene Data'!$I$12,0,10*ROW('Hygiene Data'!I172))="","",OFFSET('Hygiene Data'!$I$12,0,10*ROW('Hygiene Data'!I172)))</f>
        <v/>
      </c>
      <c r="EF178" s="277"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3"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7"/>
      <c r="BS179" s="277" t="str">
        <f ca="true">+IF(OFFSET('Water Data'!$D$27,0,10*ROW('Water Data'!D173))="","",OFFSET('Water Data'!$D$27,0,10*ROW('Water Data'!D173)))</f>
        <v/>
      </c>
      <c r="BT179" s="277" t="str">
        <f ca="true">+IF(OFFSET('Water Data'!$D$28,0,10*ROW('Water Data'!D173))="","",OFFSET('Water Data'!$D$28,0,10*ROW('Water Data'!D173)))</f>
        <v/>
      </c>
      <c r="BU179" s="277" t="str">
        <f ca="true">+IF(OFFSET('Water Data'!$D$29,0,10*ROW('Water Data'!D173))="","",OFFSET('Water Data'!$D$29,0,10*ROW('Water Data'!D173)))</f>
        <v/>
      </c>
      <c r="BV179" s="277" t="str">
        <f ca="true">+IF(OFFSET('Water Data'!$E$27,0,10*ROW('Water Data'!E173))="","",OFFSET('Water Data'!$E$27,0,10*ROW('Water Data'!E173)))</f>
        <v/>
      </c>
      <c r="BW179" s="277" t="str">
        <f ca="true">+IF(OFFSET('Water Data'!$E$28,0,10*ROW('Water Data'!E173))="","",OFFSET('Water Data'!$E$28,0,10*ROW('Water Data'!E173)))</f>
        <v/>
      </c>
      <c r="BX179" s="277" t="str">
        <f ca="true">+IF(OFFSET('Water Data'!$E$29,0,10*ROW('Water Data'!E173))="","",OFFSET('Water Data'!$E$29,0,10*ROW('Water Data'!E173)))</f>
        <v/>
      </c>
      <c r="BY179" s="277" t="str">
        <f ca="true">+IF(OFFSET('Water Data'!$F$27,0,10*ROW('Water Data'!F173))="","",OFFSET('Water Data'!$F$27,0,10*ROW('Water Data'!F173)))</f>
        <v/>
      </c>
      <c r="BZ179" s="277" t="str">
        <f ca="true">+IF(OFFSET('Water Data'!$F$28,0,10*ROW('Water Data'!F173))="","",OFFSET('Water Data'!$F$28,0,10*ROW('Water Data'!F173)))</f>
        <v/>
      </c>
      <c r="CA179" s="277" t="str">
        <f ca="true">+IF(OFFSET('Water Data'!$F$29,0,10*ROW('Water Data'!F173))="","",OFFSET('Water Data'!$F$29,0,10*ROW('Water Data'!F173)))</f>
        <v/>
      </c>
      <c r="CB179" s="277" t="str">
        <f ca="true">+IF(OFFSET('Water Data'!$G$27,0,10*ROW('Water Data'!G173))="","",OFFSET('Water Data'!$G$27,0,10*ROW('Water Data'!G173)))</f>
        <v/>
      </c>
      <c r="CC179" s="277" t="str">
        <f ca="true">+IF(OFFSET('Water Data'!$G$28,0,10*ROW('Water Data'!G173))="","",OFFSET('Water Data'!$G$28,0,10*ROW('Water Data'!G173)))</f>
        <v/>
      </c>
      <c r="CD179" s="277" t="str">
        <f ca="true">+IF(OFFSET('Water Data'!$G$29,0,10*ROW('Water Data'!G173))="","",OFFSET('Water Data'!$G$29,0,10*ROW('Water Data'!G173)))</f>
        <v/>
      </c>
      <c r="CE179" s="277" t="str">
        <f ca="true">+IF(OFFSET('Water Data'!$H$27,0,10*ROW('Water Data'!H173))="","",OFFSET('Water Data'!$H$27,0,10*ROW('Water Data'!H173)))</f>
        <v/>
      </c>
      <c r="CF179" s="277" t="str">
        <f ca="true">+IF(OFFSET('Water Data'!$H$28,0,10*ROW('Water Data'!H173))="","",OFFSET('Water Data'!$H$28,0,10*ROW('Water Data'!H173)))</f>
        <v/>
      </c>
      <c r="CG179" s="277" t="str">
        <f ca="true">+IF(OFFSET('Water Data'!$H$29,0,10*ROW('Water Data'!H173))="","",OFFSET('Water Data'!$H$29,0,10*ROW('Water Data'!H173)))</f>
        <v/>
      </c>
      <c r="CH179" s="277" t="str">
        <f ca="true">+IF(OFFSET('Water Data'!$I$27,0,10*ROW('Water Data'!I173))="","",OFFSET('Water Data'!$I$27,0,10*ROW('Water Data'!I173)))</f>
        <v/>
      </c>
      <c r="CI179" s="277" t="str">
        <f ca="true">+IF(OFFSET('Water Data'!$I$28,0,10*ROW('Water Data'!I173))="","",OFFSET('Water Data'!$I$28,0,10*ROW('Water Data'!I173)))</f>
        <v/>
      </c>
      <c r="CJ179" s="277" t="str">
        <f ca="true">+IF(OFFSET('Water Data'!$I$29,0,10*ROW('Water Data'!I173))="","",OFFSET('Water Data'!$I$29,0,10*ROW('Water Data'!I173)))</f>
        <v/>
      </c>
      <c r="CK179" s="277" t="str">
        <f ca="true">+IF(OFFSET('Sanitation Data'!$D$28,0,10*ROW('Sanitation Data'!D173))="","",OFFSET('Sanitation Data'!$D$28,0,10*ROW('Sanitation Data'!D173)))</f>
        <v/>
      </c>
      <c r="CL179" s="277" t="str">
        <f ca="true">+IF(OFFSET('Sanitation Data'!$D$29,0,10*ROW('Sanitation Data'!D173))="","",OFFSET('Sanitation Data'!$D$29,0,10*ROW('Sanitation Data'!D173)))</f>
        <v/>
      </c>
      <c r="CM179" s="277" t="str">
        <f ca="true">+IF(OFFSET('Sanitation Data'!$D$30,0,10*ROW('Sanitation Data'!D173))="","",OFFSET('Sanitation Data'!$D$30,0,10*ROW('Sanitation Data'!D173)))</f>
        <v/>
      </c>
      <c r="CN179" s="277" t="str">
        <f ca="true">+IF(OFFSET('Sanitation Data'!$D$31,0,10*ROW('Sanitation Data'!D173))="","",OFFSET('Sanitation Data'!$D$31,0,10*ROW('Sanitation Data'!D173)))</f>
        <v/>
      </c>
      <c r="CO179" s="277" t="str">
        <f ca="true">+IF(OFFSET('Sanitation Data'!$D$32,0,10*ROW('Sanitation Data'!D173))="","",OFFSET('Sanitation Data'!$D$32,0,10*ROW('Sanitation Data'!D173)))</f>
        <v/>
      </c>
      <c r="CP179" s="277" t="str">
        <f ca="true">+IF(OFFSET('Sanitation Data'!$E$28,0,10*ROW('Sanitation Data'!E173))="","",OFFSET('Sanitation Data'!$E$28,0,10*ROW('Sanitation Data'!E173)))</f>
        <v/>
      </c>
      <c r="CQ179" s="277" t="str">
        <f ca="true">+IF(OFFSET('Sanitation Data'!$E$29,0,10*ROW('Sanitation Data'!E173))="","",OFFSET('Sanitation Data'!$E$29,0,10*ROW('Sanitation Data'!E173)))</f>
        <v/>
      </c>
      <c r="CR179" s="277" t="str">
        <f ca="true">+IF(OFFSET('Sanitation Data'!$E$30,0,10*ROW('Sanitation Data'!E173))="","",OFFSET('Sanitation Data'!$E$30,0,10*ROW('Sanitation Data'!E173)))</f>
        <v/>
      </c>
      <c r="CS179" s="277" t="str">
        <f ca="true">+IF(OFFSET('Sanitation Data'!$E$31,0,10*ROW('Sanitation Data'!E173))="","",OFFSET('Sanitation Data'!$E$31,0,10*ROW('Sanitation Data'!E173)))</f>
        <v/>
      </c>
      <c r="CT179" s="277" t="str">
        <f ca="true">+IF(OFFSET('Sanitation Data'!$E$32,0,10*ROW('Sanitation Data'!E173))="","",OFFSET('Sanitation Data'!$E$32,0,10*ROW('Sanitation Data'!E173)))</f>
        <v/>
      </c>
      <c r="CU179" s="277" t="str">
        <f ca="true">+IF(OFFSET('Sanitation Data'!$F$28,0,10*ROW('Sanitation Data'!F173))="","",OFFSET('Sanitation Data'!$F$28,0,10*ROW('Sanitation Data'!F173)))</f>
        <v/>
      </c>
      <c r="CV179" s="277" t="str">
        <f ca="true">+IF(OFFSET('Sanitation Data'!$F$29,0,10*ROW('Sanitation Data'!F173))="","",OFFSET('Sanitation Data'!$F$29,0,10*ROW('Sanitation Data'!F173)))</f>
        <v/>
      </c>
      <c r="CW179" s="277" t="str">
        <f ca="true">+IF(OFFSET('Sanitation Data'!$F$30,0,10*ROW('Sanitation Data'!F173))="","",OFFSET('Sanitation Data'!$F$30,0,10*ROW('Sanitation Data'!F173)))</f>
        <v/>
      </c>
      <c r="CX179" s="277" t="str">
        <f ca="true">+IF(OFFSET('Sanitation Data'!$F$31,0,10*ROW('Sanitation Data'!F173))="","",OFFSET('Sanitation Data'!$F$31,0,10*ROW('Sanitation Data'!F173)))</f>
        <v/>
      </c>
      <c r="CY179" s="277" t="str">
        <f ca="true">+IF(OFFSET('Sanitation Data'!$F$32,0,10*ROW('Sanitation Data'!F173))="","",OFFSET('Sanitation Data'!$F$32,0,10*ROW('Sanitation Data'!F173)))</f>
        <v/>
      </c>
      <c r="CZ179" s="277" t="str">
        <f ca="true">+IF(OFFSET('Sanitation Data'!$G$28,0,10*ROW('Sanitation Data'!G173))="","",OFFSET('Sanitation Data'!$G$28,0,10*ROW('Sanitation Data'!G173)))</f>
        <v/>
      </c>
      <c r="DA179" s="277" t="str">
        <f ca="true">+IF(OFFSET('Sanitation Data'!$G$29,0,10*ROW('Sanitation Data'!G173))="","",OFFSET('Sanitation Data'!$G$29,0,10*ROW('Sanitation Data'!G173)))</f>
        <v/>
      </c>
      <c r="DB179" s="277" t="str">
        <f ca="true">+IF(OFFSET('Sanitation Data'!$G$30,0,10*ROW('Sanitation Data'!G173))="","",OFFSET('Sanitation Data'!$G$30,0,10*ROW('Sanitation Data'!G173)))</f>
        <v/>
      </c>
      <c r="DC179" s="277" t="str">
        <f ca="true">+IF(OFFSET('Sanitation Data'!$G$31,0,10*ROW('Sanitation Data'!G173))="","",OFFSET('Sanitation Data'!$G$31,0,10*ROW('Sanitation Data'!G173)))</f>
        <v/>
      </c>
      <c r="DD179" s="277" t="str">
        <f ca="true">+IF(OFFSET('Sanitation Data'!$G$32,0,10*ROW('Sanitation Data'!G173))="","",OFFSET('Sanitation Data'!$G$32,0,10*ROW('Sanitation Data'!G173)))</f>
        <v/>
      </c>
      <c r="DE179" s="277" t="str">
        <f ca="true">+IF(OFFSET('Sanitation Data'!$H$28,0,10*ROW('Sanitation Data'!H173))="","",OFFSET('Sanitation Data'!$H$28,0,10*ROW('Sanitation Data'!H173)))</f>
        <v/>
      </c>
      <c r="DF179" s="277" t="str">
        <f ca="true">+IF(OFFSET('Sanitation Data'!$H$29,0,10*ROW('Sanitation Data'!H173))="","",OFFSET('Sanitation Data'!$H$29,0,10*ROW('Sanitation Data'!H173)))</f>
        <v/>
      </c>
      <c r="DG179" s="277" t="str">
        <f ca="true">+IF(OFFSET('Sanitation Data'!$H$30,0,10*ROW('Sanitation Data'!H173))="","",OFFSET('Sanitation Data'!$H$30,0,10*ROW('Sanitation Data'!H173)))</f>
        <v/>
      </c>
      <c r="DH179" s="277" t="str">
        <f ca="true">+IF(OFFSET('Sanitation Data'!$H$31,0,10*ROW('Sanitation Data'!H173))="","",OFFSET('Sanitation Data'!$H$31,0,10*ROW('Sanitation Data'!H173)))</f>
        <v/>
      </c>
      <c r="DI179" s="277" t="str">
        <f ca="true">+IF(OFFSET('Sanitation Data'!$H$32,0,10*ROW('Sanitation Data'!H173))="","",OFFSET('Sanitation Data'!$H$32,0,10*ROW('Sanitation Data'!H173)))</f>
        <v/>
      </c>
      <c r="DJ179" s="277" t="str">
        <f ca="true">+IF(OFFSET('Sanitation Data'!$I$28,0,10*ROW('Sanitation Data'!I173))="","",OFFSET('Sanitation Data'!$I$28,0,10*ROW('Sanitation Data'!I173)))</f>
        <v/>
      </c>
      <c r="DK179" s="277" t="str">
        <f ca="true">+IF(OFFSET('Sanitation Data'!$I$29,0,10*ROW('Sanitation Data'!I173))="","",OFFSET('Sanitation Data'!$I$29,0,10*ROW('Sanitation Data'!I173)))</f>
        <v/>
      </c>
      <c r="DL179" s="277" t="str">
        <f ca="true">+IF(OFFSET('Sanitation Data'!$I$30,0,10*ROW('Sanitation Data'!I173))="","",OFFSET('Sanitation Data'!$I$30,0,10*ROW('Sanitation Data'!I173)))</f>
        <v/>
      </c>
      <c r="DM179" s="277" t="str">
        <f ca="true">+IF(OFFSET('Sanitation Data'!$I$31,0,10*ROW('Sanitation Data'!I173))="","",OFFSET('Sanitation Data'!$I$31,0,10*ROW('Sanitation Data'!I173)))</f>
        <v/>
      </c>
      <c r="DN179" s="277" t="str">
        <f ca="true">+IF(OFFSET('Sanitation Data'!$I$32,0,10*ROW('Sanitation Data'!I173))="","",OFFSET('Sanitation Data'!$I$32,0,10*ROW('Sanitation Data'!I173)))</f>
        <v/>
      </c>
      <c r="DO179" s="277" t="str">
        <f ca="true">+IF(OFFSET('Hygiene Data'!$D$11,0,10*ROW('Hygiene Data'!D173))="","",OFFSET('Hygiene Data'!$D$11,0,10*ROW('Hygiene Data'!D173)))</f>
        <v/>
      </c>
      <c r="DP179" s="277" t="str">
        <f ca="true">+IF(OFFSET('Hygiene Data'!$D$12,0,10*ROW('Hygiene Data'!D173))="","",OFFSET('Hygiene Data'!$D$12,0,10*ROW('Hygiene Data'!D173)))</f>
        <v/>
      </c>
      <c r="DQ179" s="277" t="str">
        <f ca="true">+IF(OFFSET('Hygiene Data'!$D$13,0,10*ROW('Hygiene Data'!D173))="","",OFFSET('Hygiene Data'!$D$13,0,10*ROW('Hygiene Data'!D173)))</f>
        <v/>
      </c>
      <c r="DR179" s="277" t="str">
        <f ca="true">+IF(OFFSET('Hygiene Data'!$E$11,0,10*ROW('Hygiene Data'!E173))="","",OFFSET('Hygiene Data'!$E$11,0,10*ROW('Hygiene Data'!E173)))</f>
        <v/>
      </c>
      <c r="DS179" s="277" t="str">
        <f ca="true">+IF(OFFSET('Hygiene Data'!$E$12,0,10*ROW('Hygiene Data'!E173))="","",OFFSET('Hygiene Data'!$E$12,0,10*ROW('Hygiene Data'!E173)))</f>
        <v/>
      </c>
      <c r="DT179" s="277" t="str">
        <f ca="true">+IF(OFFSET('Hygiene Data'!$E$13,0,10*ROW('Hygiene Data'!E173))="","",OFFSET('Hygiene Data'!$E$13,0,10*ROW('Hygiene Data'!E173)))</f>
        <v/>
      </c>
      <c r="DU179" s="277" t="str">
        <f ca="true">+IF(OFFSET('Hygiene Data'!$F$11,0,10*ROW('Hygiene Data'!F173))="","",OFFSET('Hygiene Data'!$F$11,0,10*ROW('Hygiene Data'!F173)))</f>
        <v/>
      </c>
      <c r="DV179" s="277" t="str">
        <f ca="true">+IF(OFFSET('Hygiene Data'!$F$12,0,10*ROW('Hygiene Data'!F173))="","",OFFSET('Hygiene Data'!$F$12,0,10*ROW('Hygiene Data'!F173)))</f>
        <v/>
      </c>
      <c r="DW179" s="277" t="str">
        <f ca="true">+IF(OFFSET('Hygiene Data'!$F$13,0,10*ROW('Hygiene Data'!F173))="","",OFFSET('Hygiene Data'!$F$13,0,10*ROW('Hygiene Data'!F173)))</f>
        <v/>
      </c>
      <c r="DX179" s="277" t="str">
        <f ca="true">+IF(OFFSET('Hygiene Data'!$G$11,0,10*ROW('Hygiene Data'!G173))="","",OFFSET('Hygiene Data'!$G$11,0,10*ROW('Hygiene Data'!G173)))</f>
        <v/>
      </c>
      <c r="DY179" s="277" t="str">
        <f ca="true">+IF(OFFSET('Hygiene Data'!$G$12,0,10*ROW('Hygiene Data'!G173))="","",OFFSET('Hygiene Data'!$G$12,0,10*ROW('Hygiene Data'!G173)))</f>
        <v/>
      </c>
      <c r="DZ179" s="277" t="str">
        <f ca="true">+IF(OFFSET('Hygiene Data'!$G$13,0,10*ROW('Hygiene Data'!G173))="","",OFFSET('Hygiene Data'!$G$13,0,10*ROW('Hygiene Data'!G173)))</f>
        <v/>
      </c>
      <c r="EA179" s="277" t="str">
        <f ca="true">+IF(OFFSET('Hygiene Data'!$H$11,0,10*ROW('Hygiene Data'!H173))="","",OFFSET('Hygiene Data'!$H$11,0,10*ROW('Hygiene Data'!H173)))</f>
        <v/>
      </c>
      <c r="EB179" s="277" t="str">
        <f ca="true">+IF(OFFSET('Hygiene Data'!$H$12,0,10*ROW('Hygiene Data'!H173))="","",OFFSET('Hygiene Data'!$H$12,0,10*ROW('Hygiene Data'!H173)))</f>
        <v/>
      </c>
      <c r="EC179" s="277" t="str">
        <f ca="true">+IF(OFFSET('Hygiene Data'!$H$13,0,10*ROW('Hygiene Data'!H173))="","",OFFSET('Hygiene Data'!$H$13,0,10*ROW('Hygiene Data'!H173)))</f>
        <v/>
      </c>
      <c r="ED179" s="277" t="str">
        <f ca="true">+IF(OFFSET('Hygiene Data'!$I$11,0,10*ROW('Hygiene Data'!I173))="","",OFFSET('Hygiene Data'!$I$11,0,10*ROW('Hygiene Data'!I173)))</f>
        <v/>
      </c>
      <c r="EE179" s="277" t="str">
        <f ca="true">+IF(OFFSET('Hygiene Data'!$I$12,0,10*ROW('Hygiene Data'!I173))="","",OFFSET('Hygiene Data'!$I$12,0,10*ROW('Hygiene Data'!I173)))</f>
        <v/>
      </c>
      <c r="EF179" s="277"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3"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7"/>
      <c r="BS180" s="277" t="str">
        <f ca="true">+IF(OFFSET('Water Data'!$D$27,0,10*ROW('Water Data'!D174))="","",OFFSET('Water Data'!$D$27,0,10*ROW('Water Data'!D174)))</f>
        <v/>
      </c>
      <c r="BT180" s="277" t="str">
        <f ca="true">+IF(OFFSET('Water Data'!$D$28,0,10*ROW('Water Data'!D174))="","",OFFSET('Water Data'!$D$28,0,10*ROW('Water Data'!D174)))</f>
        <v/>
      </c>
      <c r="BU180" s="277" t="str">
        <f ca="true">+IF(OFFSET('Water Data'!$D$29,0,10*ROW('Water Data'!D174))="","",OFFSET('Water Data'!$D$29,0,10*ROW('Water Data'!D174)))</f>
        <v/>
      </c>
      <c r="BV180" s="277" t="str">
        <f ca="true">+IF(OFFSET('Water Data'!$E$27,0,10*ROW('Water Data'!E174))="","",OFFSET('Water Data'!$E$27,0,10*ROW('Water Data'!E174)))</f>
        <v/>
      </c>
      <c r="BW180" s="277" t="str">
        <f ca="true">+IF(OFFSET('Water Data'!$E$28,0,10*ROW('Water Data'!E174))="","",OFFSET('Water Data'!$E$28,0,10*ROW('Water Data'!E174)))</f>
        <v/>
      </c>
      <c r="BX180" s="277" t="str">
        <f ca="true">+IF(OFFSET('Water Data'!$E$29,0,10*ROW('Water Data'!E174))="","",OFFSET('Water Data'!$E$29,0,10*ROW('Water Data'!E174)))</f>
        <v/>
      </c>
      <c r="BY180" s="277" t="str">
        <f ca="true">+IF(OFFSET('Water Data'!$F$27,0,10*ROW('Water Data'!F174))="","",OFFSET('Water Data'!$F$27,0,10*ROW('Water Data'!F174)))</f>
        <v/>
      </c>
      <c r="BZ180" s="277" t="str">
        <f ca="true">+IF(OFFSET('Water Data'!$F$28,0,10*ROW('Water Data'!F174))="","",OFFSET('Water Data'!$F$28,0,10*ROW('Water Data'!F174)))</f>
        <v/>
      </c>
      <c r="CA180" s="277" t="str">
        <f ca="true">+IF(OFFSET('Water Data'!$F$29,0,10*ROW('Water Data'!F174))="","",OFFSET('Water Data'!$F$29,0,10*ROW('Water Data'!F174)))</f>
        <v/>
      </c>
      <c r="CB180" s="277" t="str">
        <f ca="true">+IF(OFFSET('Water Data'!$G$27,0,10*ROW('Water Data'!G174))="","",OFFSET('Water Data'!$G$27,0,10*ROW('Water Data'!G174)))</f>
        <v/>
      </c>
      <c r="CC180" s="277" t="str">
        <f ca="true">+IF(OFFSET('Water Data'!$G$28,0,10*ROW('Water Data'!G174))="","",OFFSET('Water Data'!$G$28,0,10*ROW('Water Data'!G174)))</f>
        <v/>
      </c>
      <c r="CD180" s="277" t="str">
        <f ca="true">+IF(OFFSET('Water Data'!$G$29,0,10*ROW('Water Data'!G174))="","",OFFSET('Water Data'!$G$29,0,10*ROW('Water Data'!G174)))</f>
        <v/>
      </c>
      <c r="CE180" s="277" t="str">
        <f ca="true">+IF(OFFSET('Water Data'!$H$27,0,10*ROW('Water Data'!H174))="","",OFFSET('Water Data'!$H$27,0,10*ROW('Water Data'!H174)))</f>
        <v/>
      </c>
      <c r="CF180" s="277" t="str">
        <f ca="true">+IF(OFFSET('Water Data'!$H$28,0,10*ROW('Water Data'!H174))="","",OFFSET('Water Data'!$H$28,0,10*ROW('Water Data'!H174)))</f>
        <v/>
      </c>
      <c r="CG180" s="277" t="str">
        <f ca="true">+IF(OFFSET('Water Data'!$H$29,0,10*ROW('Water Data'!H174))="","",OFFSET('Water Data'!$H$29,0,10*ROW('Water Data'!H174)))</f>
        <v/>
      </c>
      <c r="CH180" s="277" t="str">
        <f ca="true">+IF(OFFSET('Water Data'!$I$27,0,10*ROW('Water Data'!I174))="","",OFFSET('Water Data'!$I$27,0,10*ROW('Water Data'!I174)))</f>
        <v/>
      </c>
      <c r="CI180" s="277" t="str">
        <f ca="true">+IF(OFFSET('Water Data'!$I$28,0,10*ROW('Water Data'!I174))="","",OFFSET('Water Data'!$I$28,0,10*ROW('Water Data'!I174)))</f>
        <v/>
      </c>
      <c r="CJ180" s="277" t="str">
        <f ca="true">+IF(OFFSET('Water Data'!$I$29,0,10*ROW('Water Data'!I174))="","",OFFSET('Water Data'!$I$29,0,10*ROW('Water Data'!I174)))</f>
        <v/>
      </c>
      <c r="CK180" s="277" t="str">
        <f ca="true">+IF(OFFSET('Sanitation Data'!$D$28,0,10*ROW('Sanitation Data'!D174))="","",OFFSET('Sanitation Data'!$D$28,0,10*ROW('Sanitation Data'!D174)))</f>
        <v/>
      </c>
      <c r="CL180" s="277" t="str">
        <f ca="true">+IF(OFFSET('Sanitation Data'!$D$29,0,10*ROW('Sanitation Data'!D174))="","",OFFSET('Sanitation Data'!$D$29,0,10*ROW('Sanitation Data'!D174)))</f>
        <v/>
      </c>
      <c r="CM180" s="277" t="str">
        <f ca="true">+IF(OFFSET('Sanitation Data'!$D$30,0,10*ROW('Sanitation Data'!D174))="","",OFFSET('Sanitation Data'!$D$30,0,10*ROW('Sanitation Data'!D174)))</f>
        <v/>
      </c>
      <c r="CN180" s="277" t="str">
        <f ca="true">+IF(OFFSET('Sanitation Data'!$D$31,0,10*ROW('Sanitation Data'!D174))="","",OFFSET('Sanitation Data'!$D$31,0,10*ROW('Sanitation Data'!D174)))</f>
        <v/>
      </c>
      <c r="CO180" s="277" t="str">
        <f ca="true">+IF(OFFSET('Sanitation Data'!$D$32,0,10*ROW('Sanitation Data'!D174))="","",OFFSET('Sanitation Data'!$D$32,0,10*ROW('Sanitation Data'!D174)))</f>
        <v/>
      </c>
      <c r="CP180" s="277" t="str">
        <f ca="true">+IF(OFFSET('Sanitation Data'!$E$28,0,10*ROW('Sanitation Data'!E174))="","",OFFSET('Sanitation Data'!$E$28,0,10*ROW('Sanitation Data'!E174)))</f>
        <v/>
      </c>
      <c r="CQ180" s="277" t="str">
        <f ca="true">+IF(OFFSET('Sanitation Data'!$E$29,0,10*ROW('Sanitation Data'!E174))="","",OFFSET('Sanitation Data'!$E$29,0,10*ROW('Sanitation Data'!E174)))</f>
        <v/>
      </c>
      <c r="CR180" s="277" t="str">
        <f ca="true">+IF(OFFSET('Sanitation Data'!$E$30,0,10*ROW('Sanitation Data'!E174))="","",OFFSET('Sanitation Data'!$E$30,0,10*ROW('Sanitation Data'!E174)))</f>
        <v/>
      </c>
      <c r="CS180" s="277" t="str">
        <f ca="true">+IF(OFFSET('Sanitation Data'!$E$31,0,10*ROW('Sanitation Data'!E174))="","",OFFSET('Sanitation Data'!$E$31,0,10*ROW('Sanitation Data'!E174)))</f>
        <v/>
      </c>
      <c r="CT180" s="277" t="str">
        <f ca="true">+IF(OFFSET('Sanitation Data'!$E$32,0,10*ROW('Sanitation Data'!E174))="","",OFFSET('Sanitation Data'!$E$32,0,10*ROW('Sanitation Data'!E174)))</f>
        <v/>
      </c>
      <c r="CU180" s="277" t="str">
        <f ca="true">+IF(OFFSET('Sanitation Data'!$F$28,0,10*ROW('Sanitation Data'!F174))="","",OFFSET('Sanitation Data'!$F$28,0,10*ROW('Sanitation Data'!F174)))</f>
        <v/>
      </c>
      <c r="CV180" s="277" t="str">
        <f ca="true">+IF(OFFSET('Sanitation Data'!$F$29,0,10*ROW('Sanitation Data'!F174))="","",OFFSET('Sanitation Data'!$F$29,0,10*ROW('Sanitation Data'!F174)))</f>
        <v/>
      </c>
      <c r="CW180" s="277" t="str">
        <f ca="true">+IF(OFFSET('Sanitation Data'!$F$30,0,10*ROW('Sanitation Data'!F174))="","",OFFSET('Sanitation Data'!$F$30,0,10*ROW('Sanitation Data'!F174)))</f>
        <v/>
      </c>
      <c r="CX180" s="277" t="str">
        <f ca="true">+IF(OFFSET('Sanitation Data'!$F$31,0,10*ROW('Sanitation Data'!F174))="","",OFFSET('Sanitation Data'!$F$31,0,10*ROW('Sanitation Data'!F174)))</f>
        <v/>
      </c>
      <c r="CY180" s="277" t="str">
        <f ca="true">+IF(OFFSET('Sanitation Data'!$F$32,0,10*ROW('Sanitation Data'!F174))="","",OFFSET('Sanitation Data'!$F$32,0,10*ROW('Sanitation Data'!F174)))</f>
        <v/>
      </c>
      <c r="CZ180" s="277" t="str">
        <f ca="true">+IF(OFFSET('Sanitation Data'!$G$28,0,10*ROW('Sanitation Data'!G174))="","",OFFSET('Sanitation Data'!$G$28,0,10*ROW('Sanitation Data'!G174)))</f>
        <v/>
      </c>
      <c r="DA180" s="277" t="str">
        <f ca="true">+IF(OFFSET('Sanitation Data'!$G$29,0,10*ROW('Sanitation Data'!G174))="","",OFFSET('Sanitation Data'!$G$29,0,10*ROW('Sanitation Data'!G174)))</f>
        <v/>
      </c>
      <c r="DB180" s="277" t="str">
        <f ca="true">+IF(OFFSET('Sanitation Data'!$G$30,0,10*ROW('Sanitation Data'!G174))="","",OFFSET('Sanitation Data'!$G$30,0,10*ROW('Sanitation Data'!G174)))</f>
        <v/>
      </c>
      <c r="DC180" s="277" t="str">
        <f ca="true">+IF(OFFSET('Sanitation Data'!$G$31,0,10*ROW('Sanitation Data'!G174))="","",OFFSET('Sanitation Data'!$G$31,0,10*ROW('Sanitation Data'!G174)))</f>
        <v/>
      </c>
      <c r="DD180" s="277" t="str">
        <f ca="true">+IF(OFFSET('Sanitation Data'!$G$32,0,10*ROW('Sanitation Data'!G174))="","",OFFSET('Sanitation Data'!$G$32,0,10*ROW('Sanitation Data'!G174)))</f>
        <v/>
      </c>
      <c r="DE180" s="277" t="str">
        <f ca="true">+IF(OFFSET('Sanitation Data'!$H$28,0,10*ROW('Sanitation Data'!H174))="","",OFFSET('Sanitation Data'!$H$28,0,10*ROW('Sanitation Data'!H174)))</f>
        <v/>
      </c>
      <c r="DF180" s="277" t="str">
        <f ca="true">+IF(OFFSET('Sanitation Data'!$H$29,0,10*ROW('Sanitation Data'!H174))="","",OFFSET('Sanitation Data'!$H$29,0,10*ROW('Sanitation Data'!H174)))</f>
        <v/>
      </c>
      <c r="DG180" s="277" t="str">
        <f ca="true">+IF(OFFSET('Sanitation Data'!$H$30,0,10*ROW('Sanitation Data'!H174))="","",OFFSET('Sanitation Data'!$H$30,0,10*ROW('Sanitation Data'!H174)))</f>
        <v/>
      </c>
      <c r="DH180" s="277" t="str">
        <f ca="true">+IF(OFFSET('Sanitation Data'!$H$31,0,10*ROW('Sanitation Data'!H174))="","",OFFSET('Sanitation Data'!$H$31,0,10*ROW('Sanitation Data'!H174)))</f>
        <v/>
      </c>
      <c r="DI180" s="277" t="str">
        <f ca="true">+IF(OFFSET('Sanitation Data'!$H$32,0,10*ROW('Sanitation Data'!H174))="","",OFFSET('Sanitation Data'!$H$32,0,10*ROW('Sanitation Data'!H174)))</f>
        <v/>
      </c>
      <c r="DJ180" s="277" t="str">
        <f ca="true">+IF(OFFSET('Sanitation Data'!$I$28,0,10*ROW('Sanitation Data'!I174))="","",OFFSET('Sanitation Data'!$I$28,0,10*ROW('Sanitation Data'!I174)))</f>
        <v/>
      </c>
      <c r="DK180" s="277" t="str">
        <f ca="true">+IF(OFFSET('Sanitation Data'!$I$29,0,10*ROW('Sanitation Data'!I174))="","",OFFSET('Sanitation Data'!$I$29,0,10*ROW('Sanitation Data'!I174)))</f>
        <v/>
      </c>
      <c r="DL180" s="277" t="str">
        <f ca="true">+IF(OFFSET('Sanitation Data'!$I$30,0,10*ROW('Sanitation Data'!I174))="","",OFFSET('Sanitation Data'!$I$30,0,10*ROW('Sanitation Data'!I174)))</f>
        <v/>
      </c>
      <c r="DM180" s="277" t="str">
        <f ca="true">+IF(OFFSET('Sanitation Data'!$I$31,0,10*ROW('Sanitation Data'!I174))="","",OFFSET('Sanitation Data'!$I$31,0,10*ROW('Sanitation Data'!I174)))</f>
        <v/>
      </c>
      <c r="DN180" s="277" t="str">
        <f ca="true">+IF(OFFSET('Sanitation Data'!$I$32,0,10*ROW('Sanitation Data'!I174))="","",OFFSET('Sanitation Data'!$I$32,0,10*ROW('Sanitation Data'!I174)))</f>
        <v/>
      </c>
      <c r="DO180" s="277" t="str">
        <f ca="true">+IF(OFFSET('Hygiene Data'!$D$11,0,10*ROW('Hygiene Data'!D174))="","",OFFSET('Hygiene Data'!$D$11,0,10*ROW('Hygiene Data'!D174)))</f>
        <v/>
      </c>
      <c r="DP180" s="277" t="str">
        <f ca="true">+IF(OFFSET('Hygiene Data'!$D$12,0,10*ROW('Hygiene Data'!D174))="","",OFFSET('Hygiene Data'!$D$12,0,10*ROW('Hygiene Data'!D174)))</f>
        <v/>
      </c>
      <c r="DQ180" s="277" t="str">
        <f ca="true">+IF(OFFSET('Hygiene Data'!$D$13,0,10*ROW('Hygiene Data'!D174))="","",OFFSET('Hygiene Data'!$D$13,0,10*ROW('Hygiene Data'!D174)))</f>
        <v/>
      </c>
      <c r="DR180" s="277" t="str">
        <f ca="true">+IF(OFFSET('Hygiene Data'!$E$11,0,10*ROW('Hygiene Data'!E174))="","",OFFSET('Hygiene Data'!$E$11,0,10*ROW('Hygiene Data'!E174)))</f>
        <v/>
      </c>
      <c r="DS180" s="277" t="str">
        <f ca="true">+IF(OFFSET('Hygiene Data'!$E$12,0,10*ROW('Hygiene Data'!E174))="","",OFFSET('Hygiene Data'!$E$12,0,10*ROW('Hygiene Data'!E174)))</f>
        <v/>
      </c>
      <c r="DT180" s="277" t="str">
        <f ca="true">+IF(OFFSET('Hygiene Data'!$E$13,0,10*ROW('Hygiene Data'!E174))="","",OFFSET('Hygiene Data'!$E$13,0,10*ROW('Hygiene Data'!E174)))</f>
        <v/>
      </c>
      <c r="DU180" s="277" t="str">
        <f ca="true">+IF(OFFSET('Hygiene Data'!$F$11,0,10*ROW('Hygiene Data'!F174))="","",OFFSET('Hygiene Data'!$F$11,0,10*ROW('Hygiene Data'!F174)))</f>
        <v/>
      </c>
      <c r="DV180" s="277" t="str">
        <f ca="true">+IF(OFFSET('Hygiene Data'!$F$12,0,10*ROW('Hygiene Data'!F174))="","",OFFSET('Hygiene Data'!$F$12,0,10*ROW('Hygiene Data'!F174)))</f>
        <v/>
      </c>
      <c r="DW180" s="277" t="str">
        <f ca="true">+IF(OFFSET('Hygiene Data'!$F$13,0,10*ROW('Hygiene Data'!F174))="","",OFFSET('Hygiene Data'!$F$13,0,10*ROW('Hygiene Data'!F174)))</f>
        <v/>
      </c>
      <c r="DX180" s="277" t="str">
        <f ca="true">+IF(OFFSET('Hygiene Data'!$G$11,0,10*ROW('Hygiene Data'!G174))="","",OFFSET('Hygiene Data'!$G$11,0,10*ROW('Hygiene Data'!G174)))</f>
        <v/>
      </c>
      <c r="DY180" s="277" t="str">
        <f ca="true">+IF(OFFSET('Hygiene Data'!$G$12,0,10*ROW('Hygiene Data'!G174))="","",OFFSET('Hygiene Data'!$G$12,0,10*ROW('Hygiene Data'!G174)))</f>
        <v/>
      </c>
      <c r="DZ180" s="277" t="str">
        <f ca="true">+IF(OFFSET('Hygiene Data'!$G$13,0,10*ROW('Hygiene Data'!G174))="","",OFFSET('Hygiene Data'!$G$13,0,10*ROW('Hygiene Data'!G174)))</f>
        <v/>
      </c>
      <c r="EA180" s="277" t="str">
        <f ca="true">+IF(OFFSET('Hygiene Data'!$H$11,0,10*ROW('Hygiene Data'!H174))="","",OFFSET('Hygiene Data'!$H$11,0,10*ROW('Hygiene Data'!H174)))</f>
        <v/>
      </c>
      <c r="EB180" s="277" t="str">
        <f ca="true">+IF(OFFSET('Hygiene Data'!$H$12,0,10*ROW('Hygiene Data'!H174))="","",OFFSET('Hygiene Data'!$H$12,0,10*ROW('Hygiene Data'!H174)))</f>
        <v/>
      </c>
      <c r="EC180" s="277" t="str">
        <f ca="true">+IF(OFFSET('Hygiene Data'!$H$13,0,10*ROW('Hygiene Data'!H174))="","",OFFSET('Hygiene Data'!$H$13,0,10*ROW('Hygiene Data'!H174)))</f>
        <v/>
      </c>
      <c r="ED180" s="277" t="str">
        <f ca="true">+IF(OFFSET('Hygiene Data'!$I$11,0,10*ROW('Hygiene Data'!I174))="","",OFFSET('Hygiene Data'!$I$11,0,10*ROW('Hygiene Data'!I174)))</f>
        <v/>
      </c>
      <c r="EE180" s="277" t="str">
        <f ca="true">+IF(OFFSET('Hygiene Data'!$I$12,0,10*ROW('Hygiene Data'!I174))="","",OFFSET('Hygiene Data'!$I$12,0,10*ROW('Hygiene Data'!I174)))</f>
        <v/>
      </c>
      <c r="EF180" s="277"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3"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7"/>
      <c r="BS181" s="277" t="str">
        <f ca="true">+IF(OFFSET('Water Data'!$D$27,0,10*ROW('Water Data'!D175))="","",OFFSET('Water Data'!$D$27,0,10*ROW('Water Data'!D175)))</f>
        <v/>
      </c>
      <c r="BT181" s="277" t="str">
        <f ca="true">+IF(OFFSET('Water Data'!$D$28,0,10*ROW('Water Data'!D175))="","",OFFSET('Water Data'!$D$28,0,10*ROW('Water Data'!D175)))</f>
        <v/>
      </c>
      <c r="BU181" s="277" t="str">
        <f ca="true">+IF(OFFSET('Water Data'!$D$29,0,10*ROW('Water Data'!D175))="","",OFFSET('Water Data'!$D$29,0,10*ROW('Water Data'!D175)))</f>
        <v/>
      </c>
      <c r="BV181" s="277" t="str">
        <f ca="true">+IF(OFFSET('Water Data'!$E$27,0,10*ROW('Water Data'!E175))="","",OFFSET('Water Data'!$E$27,0,10*ROW('Water Data'!E175)))</f>
        <v/>
      </c>
      <c r="BW181" s="277" t="str">
        <f ca="true">+IF(OFFSET('Water Data'!$E$28,0,10*ROW('Water Data'!E175))="","",OFFSET('Water Data'!$E$28,0,10*ROW('Water Data'!E175)))</f>
        <v/>
      </c>
      <c r="BX181" s="277" t="str">
        <f ca="true">+IF(OFFSET('Water Data'!$E$29,0,10*ROW('Water Data'!E175))="","",OFFSET('Water Data'!$E$29,0,10*ROW('Water Data'!E175)))</f>
        <v/>
      </c>
      <c r="BY181" s="277" t="str">
        <f ca="true">+IF(OFFSET('Water Data'!$F$27,0,10*ROW('Water Data'!F175))="","",OFFSET('Water Data'!$F$27,0,10*ROW('Water Data'!F175)))</f>
        <v/>
      </c>
      <c r="BZ181" s="277" t="str">
        <f ca="true">+IF(OFFSET('Water Data'!$F$28,0,10*ROW('Water Data'!F175))="","",OFFSET('Water Data'!$F$28,0,10*ROW('Water Data'!F175)))</f>
        <v/>
      </c>
      <c r="CA181" s="277" t="str">
        <f ca="true">+IF(OFFSET('Water Data'!$F$29,0,10*ROW('Water Data'!F175))="","",OFFSET('Water Data'!$F$29,0,10*ROW('Water Data'!F175)))</f>
        <v/>
      </c>
      <c r="CB181" s="277" t="str">
        <f ca="true">+IF(OFFSET('Water Data'!$G$27,0,10*ROW('Water Data'!G175))="","",OFFSET('Water Data'!$G$27,0,10*ROW('Water Data'!G175)))</f>
        <v/>
      </c>
      <c r="CC181" s="277" t="str">
        <f ca="true">+IF(OFFSET('Water Data'!$G$28,0,10*ROW('Water Data'!G175))="","",OFFSET('Water Data'!$G$28,0,10*ROW('Water Data'!G175)))</f>
        <v/>
      </c>
      <c r="CD181" s="277" t="str">
        <f ca="true">+IF(OFFSET('Water Data'!$G$29,0,10*ROW('Water Data'!G175))="","",OFFSET('Water Data'!$G$29,0,10*ROW('Water Data'!G175)))</f>
        <v/>
      </c>
      <c r="CE181" s="277" t="str">
        <f ca="true">+IF(OFFSET('Water Data'!$H$27,0,10*ROW('Water Data'!H175))="","",OFFSET('Water Data'!$H$27,0,10*ROW('Water Data'!H175)))</f>
        <v/>
      </c>
      <c r="CF181" s="277" t="str">
        <f ca="true">+IF(OFFSET('Water Data'!$H$28,0,10*ROW('Water Data'!H175))="","",OFFSET('Water Data'!$H$28,0,10*ROW('Water Data'!H175)))</f>
        <v/>
      </c>
      <c r="CG181" s="277" t="str">
        <f ca="true">+IF(OFFSET('Water Data'!$H$29,0,10*ROW('Water Data'!H175))="","",OFFSET('Water Data'!$H$29,0,10*ROW('Water Data'!H175)))</f>
        <v/>
      </c>
      <c r="CH181" s="277" t="str">
        <f ca="true">+IF(OFFSET('Water Data'!$I$27,0,10*ROW('Water Data'!I175))="","",OFFSET('Water Data'!$I$27,0,10*ROW('Water Data'!I175)))</f>
        <v/>
      </c>
      <c r="CI181" s="277" t="str">
        <f ca="true">+IF(OFFSET('Water Data'!$I$28,0,10*ROW('Water Data'!I175))="","",OFFSET('Water Data'!$I$28,0,10*ROW('Water Data'!I175)))</f>
        <v/>
      </c>
      <c r="CJ181" s="277" t="str">
        <f ca="true">+IF(OFFSET('Water Data'!$I$29,0,10*ROW('Water Data'!I175))="","",OFFSET('Water Data'!$I$29,0,10*ROW('Water Data'!I175)))</f>
        <v/>
      </c>
      <c r="CK181" s="277" t="str">
        <f ca="true">+IF(OFFSET('Sanitation Data'!$D$28,0,10*ROW('Sanitation Data'!D175))="","",OFFSET('Sanitation Data'!$D$28,0,10*ROW('Sanitation Data'!D175)))</f>
        <v/>
      </c>
      <c r="CL181" s="277" t="str">
        <f ca="true">+IF(OFFSET('Sanitation Data'!$D$29,0,10*ROW('Sanitation Data'!D175))="","",OFFSET('Sanitation Data'!$D$29,0,10*ROW('Sanitation Data'!D175)))</f>
        <v/>
      </c>
      <c r="CM181" s="277" t="str">
        <f ca="true">+IF(OFFSET('Sanitation Data'!$D$30,0,10*ROW('Sanitation Data'!D175))="","",OFFSET('Sanitation Data'!$D$30,0,10*ROW('Sanitation Data'!D175)))</f>
        <v/>
      </c>
      <c r="CN181" s="277" t="str">
        <f ca="true">+IF(OFFSET('Sanitation Data'!$D$31,0,10*ROW('Sanitation Data'!D175))="","",OFFSET('Sanitation Data'!$D$31,0,10*ROW('Sanitation Data'!D175)))</f>
        <v/>
      </c>
      <c r="CO181" s="277" t="str">
        <f ca="true">+IF(OFFSET('Sanitation Data'!$D$32,0,10*ROW('Sanitation Data'!D175))="","",OFFSET('Sanitation Data'!$D$32,0,10*ROW('Sanitation Data'!D175)))</f>
        <v/>
      </c>
      <c r="CP181" s="277" t="str">
        <f ca="true">+IF(OFFSET('Sanitation Data'!$E$28,0,10*ROW('Sanitation Data'!E175))="","",OFFSET('Sanitation Data'!$E$28,0,10*ROW('Sanitation Data'!E175)))</f>
        <v/>
      </c>
      <c r="CQ181" s="277" t="str">
        <f ca="true">+IF(OFFSET('Sanitation Data'!$E$29,0,10*ROW('Sanitation Data'!E175))="","",OFFSET('Sanitation Data'!$E$29,0,10*ROW('Sanitation Data'!E175)))</f>
        <v/>
      </c>
      <c r="CR181" s="277" t="str">
        <f ca="true">+IF(OFFSET('Sanitation Data'!$E$30,0,10*ROW('Sanitation Data'!E175))="","",OFFSET('Sanitation Data'!$E$30,0,10*ROW('Sanitation Data'!E175)))</f>
        <v/>
      </c>
      <c r="CS181" s="277" t="str">
        <f ca="true">+IF(OFFSET('Sanitation Data'!$E$31,0,10*ROW('Sanitation Data'!E175))="","",OFFSET('Sanitation Data'!$E$31,0,10*ROW('Sanitation Data'!E175)))</f>
        <v/>
      </c>
      <c r="CT181" s="277" t="str">
        <f ca="true">+IF(OFFSET('Sanitation Data'!$E$32,0,10*ROW('Sanitation Data'!E175))="","",OFFSET('Sanitation Data'!$E$32,0,10*ROW('Sanitation Data'!E175)))</f>
        <v/>
      </c>
      <c r="CU181" s="277" t="str">
        <f ca="true">+IF(OFFSET('Sanitation Data'!$F$28,0,10*ROW('Sanitation Data'!F175))="","",OFFSET('Sanitation Data'!$F$28,0,10*ROW('Sanitation Data'!F175)))</f>
        <v/>
      </c>
      <c r="CV181" s="277" t="str">
        <f ca="true">+IF(OFFSET('Sanitation Data'!$F$29,0,10*ROW('Sanitation Data'!F175))="","",OFFSET('Sanitation Data'!$F$29,0,10*ROW('Sanitation Data'!F175)))</f>
        <v/>
      </c>
      <c r="CW181" s="277" t="str">
        <f ca="true">+IF(OFFSET('Sanitation Data'!$F$30,0,10*ROW('Sanitation Data'!F175))="","",OFFSET('Sanitation Data'!$F$30,0,10*ROW('Sanitation Data'!F175)))</f>
        <v/>
      </c>
      <c r="CX181" s="277" t="str">
        <f ca="true">+IF(OFFSET('Sanitation Data'!$F$31,0,10*ROW('Sanitation Data'!F175))="","",OFFSET('Sanitation Data'!$F$31,0,10*ROW('Sanitation Data'!F175)))</f>
        <v/>
      </c>
      <c r="CY181" s="277" t="str">
        <f ca="true">+IF(OFFSET('Sanitation Data'!$F$32,0,10*ROW('Sanitation Data'!F175))="","",OFFSET('Sanitation Data'!$F$32,0,10*ROW('Sanitation Data'!F175)))</f>
        <v/>
      </c>
      <c r="CZ181" s="277" t="str">
        <f ca="true">+IF(OFFSET('Sanitation Data'!$G$28,0,10*ROW('Sanitation Data'!G175))="","",OFFSET('Sanitation Data'!$G$28,0,10*ROW('Sanitation Data'!G175)))</f>
        <v/>
      </c>
      <c r="DA181" s="277" t="str">
        <f ca="true">+IF(OFFSET('Sanitation Data'!$G$29,0,10*ROW('Sanitation Data'!G175))="","",OFFSET('Sanitation Data'!$G$29,0,10*ROW('Sanitation Data'!G175)))</f>
        <v/>
      </c>
      <c r="DB181" s="277" t="str">
        <f ca="true">+IF(OFFSET('Sanitation Data'!$G$30,0,10*ROW('Sanitation Data'!G175))="","",OFFSET('Sanitation Data'!$G$30,0,10*ROW('Sanitation Data'!G175)))</f>
        <v/>
      </c>
      <c r="DC181" s="277" t="str">
        <f ca="true">+IF(OFFSET('Sanitation Data'!$G$31,0,10*ROW('Sanitation Data'!G175))="","",OFFSET('Sanitation Data'!$G$31,0,10*ROW('Sanitation Data'!G175)))</f>
        <v/>
      </c>
      <c r="DD181" s="277" t="str">
        <f ca="true">+IF(OFFSET('Sanitation Data'!$G$32,0,10*ROW('Sanitation Data'!G175))="","",OFFSET('Sanitation Data'!$G$32,0,10*ROW('Sanitation Data'!G175)))</f>
        <v/>
      </c>
      <c r="DE181" s="277" t="str">
        <f ca="true">+IF(OFFSET('Sanitation Data'!$H$28,0,10*ROW('Sanitation Data'!H175))="","",OFFSET('Sanitation Data'!$H$28,0,10*ROW('Sanitation Data'!H175)))</f>
        <v/>
      </c>
      <c r="DF181" s="277" t="str">
        <f ca="true">+IF(OFFSET('Sanitation Data'!$H$29,0,10*ROW('Sanitation Data'!H175))="","",OFFSET('Sanitation Data'!$H$29,0,10*ROW('Sanitation Data'!H175)))</f>
        <v/>
      </c>
      <c r="DG181" s="277" t="str">
        <f ca="true">+IF(OFFSET('Sanitation Data'!$H$30,0,10*ROW('Sanitation Data'!H175))="","",OFFSET('Sanitation Data'!$H$30,0,10*ROW('Sanitation Data'!H175)))</f>
        <v/>
      </c>
      <c r="DH181" s="277" t="str">
        <f ca="true">+IF(OFFSET('Sanitation Data'!$H$31,0,10*ROW('Sanitation Data'!H175))="","",OFFSET('Sanitation Data'!$H$31,0,10*ROW('Sanitation Data'!H175)))</f>
        <v/>
      </c>
      <c r="DI181" s="277" t="str">
        <f ca="true">+IF(OFFSET('Sanitation Data'!$H$32,0,10*ROW('Sanitation Data'!H175))="","",OFFSET('Sanitation Data'!$H$32,0,10*ROW('Sanitation Data'!H175)))</f>
        <v/>
      </c>
      <c r="DJ181" s="277" t="str">
        <f ca="true">+IF(OFFSET('Sanitation Data'!$I$28,0,10*ROW('Sanitation Data'!I175))="","",OFFSET('Sanitation Data'!$I$28,0,10*ROW('Sanitation Data'!I175)))</f>
        <v/>
      </c>
      <c r="DK181" s="277" t="str">
        <f ca="true">+IF(OFFSET('Sanitation Data'!$I$29,0,10*ROW('Sanitation Data'!I175))="","",OFFSET('Sanitation Data'!$I$29,0,10*ROW('Sanitation Data'!I175)))</f>
        <v/>
      </c>
      <c r="DL181" s="277" t="str">
        <f ca="true">+IF(OFFSET('Sanitation Data'!$I$30,0,10*ROW('Sanitation Data'!I175))="","",OFFSET('Sanitation Data'!$I$30,0,10*ROW('Sanitation Data'!I175)))</f>
        <v/>
      </c>
      <c r="DM181" s="277" t="str">
        <f ca="true">+IF(OFFSET('Sanitation Data'!$I$31,0,10*ROW('Sanitation Data'!I175))="","",OFFSET('Sanitation Data'!$I$31,0,10*ROW('Sanitation Data'!I175)))</f>
        <v/>
      </c>
      <c r="DN181" s="277" t="str">
        <f ca="true">+IF(OFFSET('Sanitation Data'!$I$32,0,10*ROW('Sanitation Data'!I175))="","",OFFSET('Sanitation Data'!$I$32,0,10*ROW('Sanitation Data'!I175)))</f>
        <v/>
      </c>
      <c r="DO181" s="277" t="str">
        <f ca="true">+IF(OFFSET('Hygiene Data'!$D$11,0,10*ROW('Hygiene Data'!D175))="","",OFFSET('Hygiene Data'!$D$11,0,10*ROW('Hygiene Data'!D175)))</f>
        <v/>
      </c>
      <c r="DP181" s="277" t="str">
        <f ca="true">+IF(OFFSET('Hygiene Data'!$D$12,0,10*ROW('Hygiene Data'!D175))="","",OFFSET('Hygiene Data'!$D$12,0,10*ROW('Hygiene Data'!D175)))</f>
        <v/>
      </c>
      <c r="DQ181" s="277" t="str">
        <f ca="true">+IF(OFFSET('Hygiene Data'!$D$13,0,10*ROW('Hygiene Data'!D175))="","",OFFSET('Hygiene Data'!$D$13,0,10*ROW('Hygiene Data'!D175)))</f>
        <v/>
      </c>
      <c r="DR181" s="277" t="str">
        <f ca="true">+IF(OFFSET('Hygiene Data'!$E$11,0,10*ROW('Hygiene Data'!E175))="","",OFFSET('Hygiene Data'!$E$11,0,10*ROW('Hygiene Data'!E175)))</f>
        <v/>
      </c>
      <c r="DS181" s="277" t="str">
        <f ca="true">+IF(OFFSET('Hygiene Data'!$E$12,0,10*ROW('Hygiene Data'!E175))="","",OFFSET('Hygiene Data'!$E$12,0,10*ROW('Hygiene Data'!E175)))</f>
        <v/>
      </c>
      <c r="DT181" s="277" t="str">
        <f ca="true">+IF(OFFSET('Hygiene Data'!$E$13,0,10*ROW('Hygiene Data'!E175))="","",OFFSET('Hygiene Data'!$E$13,0,10*ROW('Hygiene Data'!E175)))</f>
        <v/>
      </c>
      <c r="DU181" s="277" t="str">
        <f ca="true">+IF(OFFSET('Hygiene Data'!$F$11,0,10*ROW('Hygiene Data'!F175))="","",OFFSET('Hygiene Data'!$F$11,0,10*ROW('Hygiene Data'!F175)))</f>
        <v/>
      </c>
      <c r="DV181" s="277" t="str">
        <f ca="true">+IF(OFFSET('Hygiene Data'!$F$12,0,10*ROW('Hygiene Data'!F175))="","",OFFSET('Hygiene Data'!$F$12,0,10*ROW('Hygiene Data'!F175)))</f>
        <v/>
      </c>
      <c r="DW181" s="277" t="str">
        <f ca="true">+IF(OFFSET('Hygiene Data'!$F$13,0,10*ROW('Hygiene Data'!F175))="","",OFFSET('Hygiene Data'!$F$13,0,10*ROW('Hygiene Data'!F175)))</f>
        <v/>
      </c>
      <c r="DX181" s="277" t="str">
        <f ca="true">+IF(OFFSET('Hygiene Data'!$G$11,0,10*ROW('Hygiene Data'!G175))="","",OFFSET('Hygiene Data'!$G$11,0,10*ROW('Hygiene Data'!G175)))</f>
        <v/>
      </c>
      <c r="DY181" s="277" t="str">
        <f ca="true">+IF(OFFSET('Hygiene Data'!$G$12,0,10*ROW('Hygiene Data'!G175))="","",OFFSET('Hygiene Data'!$G$12,0,10*ROW('Hygiene Data'!G175)))</f>
        <v/>
      </c>
      <c r="DZ181" s="277" t="str">
        <f ca="true">+IF(OFFSET('Hygiene Data'!$G$13,0,10*ROW('Hygiene Data'!G175))="","",OFFSET('Hygiene Data'!$G$13,0,10*ROW('Hygiene Data'!G175)))</f>
        <v/>
      </c>
      <c r="EA181" s="277" t="str">
        <f ca="true">+IF(OFFSET('Hygiene Data'!$H$11,0,10*ROW('Hygiene Data'!H175))="","",OFFSET('Hygiene Data'!$H$11,0,10*ROW('Hygiene Data'!H175)))</f>
        <v/>
      </c>
      <c r="EB181" s="277" t="str">
        <f ca="true">+IF(OFFSET('Hygiene Data'!$H$12,0,10*ROW('Hygiene Data'!H175))="","",OFFSET('Hygiene Data'!$H$12,0,10*ROW('Hygiene Data'!H175)))</f>
        <v/>
      </c>
      <c r="EC181" s="277" t="str">
        <f ca="true">+IF(OFFSET('Hygiene Data'!$H$13,0,10*ROW('Hygiene Data'!H175))="","",OFFSET('Hygiene Data'!$H$13,0,10*ROW('Hygiene Data'!H175)))</f>
        <v/>
      </c>
      <c r="ED181" s="277" t="str">
        <f ca="true">+IF(OFFSET('Hygiene Data'!$I$11,0,10*ROW('Hygiene Data'!I175))="","",OFFSET('Hygiene Data'!$I$11,0,10*ROW('Hygiene Data'!I175)))</f>
        <v/>
      </c>
      <c r="EE181" s="277" t="str">
        <f ca="true">+IF(OFFSET('Hygiene Data'!$I$12,0,10*ROW('Hygiene Data'!I175))="","",OFFSET('Hygiene Data'!$I$12,0,10*ROW('Hygiene Data'!I175)))</f>
        <v/>
      </c>
      <c r="EF181" s="277"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3"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7"/>
      <c r="BS182" s="277" t="str">
        <f ca="true">+IF(OFFSET('Water Data'!$D$27,0,10*ROW('Water Data'!D176))="","",OFFSET('Water Data'!$D$27,0,10*ROW('Water Data'!D176)))</f>
        <v/>
      </c>
      <c r="BT182" s="277" t="str">
        <f ca="true">+IF(OFFSET('Water Data'!$D$28,0,10*ROW('Water Data'!D176))="","",OFFSET('Water Data'!$D$28,0,10*ROW('Water Data'!D176)))</f>
        <v/>
      </c>
      <c r="BU182" s="277" t="str">
        <f ca="true">+IF(OFFSET('Water Data'!$D$29,0,10*ROW('Water Data'!D176))="","",OFFSET('Water Data'!$D$29,0,10*ROW('Water Data'!D176)))</f>
        <v/>
      </c>
      <c r="BV182" s="277" t="str">
        <f ca="true">+IF(OFFSET('Water Data'!$E$27,0,10*ROW('Water Data'!E176))="","",OFFSET('Water Data'!$E$27,0,10*ROW('Water Data'!E176)))</f>
        <v/>
      </c>
      <c r="BW182" s="277" t="str">
        <f ca="true">+IF(OFFSET('Water Data'!$E$28,0,10*ROW('Water Data'!E176))="","",OFFSET('Water Data'!$E$28,0,10*ROW('Water Data'!E176)))</f>
        <v/>
      </c>
      <c r="BX182" s="277" t="str">
        <f ca="true">+IF(OFFSET('Water Data'!$E$29,0,10*ROW('Water Data'!E176))="","",OFFSET('Water Data'!$E$29,0,10*ROW('Water Data'!E176)))</f>
        <v/>
      </c>
      <c r="BY182" s="277" t="str">
        <f ca="true">+IF(OFFSET('Water Data'!$F$27,0,10*ROW('Water Data'!F176))="","",OFFSET('Water Data'!$F$27,0,10*ROW('Water Data'!F176)))</f>
        <v/>
      </c>
      <c r="BZ182" s="277" t="str">
        <f ca="true">+IF(OFFSET('Water Data'!$F$28,0,10*ROW('Water Data'!F176))="","",OFFSET('Water Data'!$F$28,0,10*ROW('Water Data'!F176)))</f>
        <v/>
      </c>
      <c r="CA182" s="277" t="str">
        <f ca="true">+IF(OFFSET('Water Data'!$F$29,0,10*ROW('Water Data'!F176))="","",OFFSET('Water Data'!$F$29,0,10*ROW('Water Data'!F176)))</f>
        <v/>
      </c>
      <c r="CB182" s="277" t="str">
        <f ca="true">+IF(OFFSET('Water Data'!$G$27,0,10*ROW('Water Data'!G176))="","",OFFSET('Water Data'!$G$27,0,10*ROW('Water Data'!G176)))</f>
        <v/>
      </c>
      <c r="CC182" s="277" t="str">
        <f ca="true">+IF(OFFSET('Water Data'!$G$28,0,10*ROW('Water Data'!G176))="","",OFFSET('Water Data'!$G$28,0,10*ROW('Water Data'!G176)))</f>
        <v/>
      </c>
      <c r="CD182" s="277" t="str">
        <f ca="true">+IF(OFFSET('Water Data'!$G$29,0,10*ROW('Water Data'!G176))="","",OFFSET('Water Data'!$G$29,0,10*ROW('Water Data'!G176)))</f>
        <v/>
      </c>
      <c r="CE182" s="277" t="str">
        <f ca="true">+IF(OFFSET('Water Data'!$H$27,0,10*ROW('Water Data'!H176))="","",OFFSET('Water Data'!$H$27,0,10*ROW('Water Data'!H176)))</f>
        <v/>
      </c>
      <c r="CF182" s="277" t="str">
        <f ca="true">+IF(OFFSET('Water Data'!$H$28,0,10*ROW('Water Data'!H176))="","",OFFSET('Water Data'!$H$28,0,10*ROW('Water Data'!H176)))</f>
        <v/>
      </c>
      <c r="CG182" s="277" t="str">
        <f ca="true">+IF(OFFSET('Water Data'!$H$29,0,10*ROW('Water Data'!H176))="","",OFFSET('Water Data'!$H$29,0,10*ROW('Water Data'!H176)))</f>
        <v/>
      </c>
      <c r="CH182" s="277" t="str">
        <f ca="true">+IF(OFFSET('Water Data'!$I$27,0,10*ROW('Water Data'!I176))="","",OFFSET('Water Data'!$I$27,0,10*ROW('Water Data'!I176)))</f>
        <v/>
      </c>
      <c r="CI182" s="277" t="str">
        <f ca="true">+IF(OFFSET('Water Data'!$I$28,0,10*ROW('Water Data'!I176))="","",OFFSET('Water Data'!$I$28,0,10*ROW('Water Data'!I176)))</f>
        <v/>
      </c>
      <c r="CJ182" s="277" t="str">
        <f ca="true">+IF(OFFSET('Water Data'!$I$29,0,10*ROW('Water Data'!I176))="","",OFFSET('Water Data'!$I$29,0,10*ROW('Water Data'!I176)))</f>
        <v/>
      </c>
      <c r="CK182" s="277" t="str">
        <f ca="true">+IF(OFFSET('Sanitation Data'!$D$28,0,10*ROW('Sanitation Data'!D176))="","",OFFSET('Sanitation Data'!$D$28,0,10*ROW('Sanitation Data'!D176)))</f>
        <v/>
      </c>
      <c r="CL182" s="277" t="str">
        <f ca="true">+IF(OFFSET('Sanitation Data'!$D$29,0,10*ROW('Sanitation Data'!D176))="","",OFFSET('Sanitation Data'!$D$29,0,10*ROW('Sanitation Data'!D176)))</f>
        <v/>
      </c>
      <c r="CM182" s="277" t="str">
        <f ca="true">+IF(OFFSET('Sanitation Data'!$D$30,0,10*ROW('Sanitation Data'!D176))="","",OFFSET('Sanitation Data'!$D$30,0,10*ROW('Sanitation Data'!D176)))</f>
        <v/>
      </c>
      <c r="CN182" s="277" t="str">
        <f ca="true">+IF(OFFSET('Sanitation Data'!$D$31,0,10*ROW('Sanitation Data'!D176))="","",OFFSET('Sanitation Data'!$D$31,0,10*ROW('Sanitation Data'!D176)))</f>
        <v/>
      </c>
      <c r="CO182" s="277" t="str">
        <f ca="true">+IF(OFFSET('Sanitation Data'!$D$32,0,10*ROW('Sanitation Data'!D176))="","",OFFSET('Sanitation Data'!$D$32,0,10*ROW('Sanitation Data'!D176)))</f>
        <v/>
      </c>
      <c r="CP182" s="277" t="str">
        <f ca="true">+IF(OFFSET('Sanitation Data'!$E$28,0,10*ROW('Sanitation Data'!E176))="","",OFFSET('Sanitation Data'!$E$28,0,10*ROW('Sanitation Data'!E176)))</f>
        <v/>
      </c>
      <c r="CQ182" s="277" t="str">
        <f ca="true">+IF(OFFSET('Sanitation Data'!$E$29,0,10*ROW('Sanitation Data'!E176))="","",OFFSET('Sanitation Data'!$E$29,0,10*ROW('Sanitation Data'!E176)))</f>
        <v/>
      </c>
      <c r="CR182" s="277" t="str">
        <f ca="true">+IF(OFFSET('Sanitation Data'!$E$30,0,10*ROW('Sanitation Data'!E176))="","",OFFSET('Sanitation Data'!$E$30,0,10*ROW('Sanitation Data'!E176)))</f>
        <v/>
      </c>
      <c r="CS182" s="277" t="str">
        <f ca="true">+IF(OFFSET('Sanitation Data'!$E$31,0,10*ROW('Sanitation Data'!E176))="","",OFFSET('Sanitation Data'!$E$31,0,10*ROW('Sanitation Data'!E176)))</f>
        <v/>
      </c>
      <c r="CT182" s="277" t="str">
        <f ca="true">+IF(OFFSET('Sanitation Data'!$E$32,0,10*ROW('Sanitation Data'!E176))="","",OFFSET('Sanitation Data'!$E$32,0,10*ROW('Sanitation Data'!E176)))</f>
        <v/>
      </c>
      <c r="CU182" s="277" t="str">
        <f ca="true">+IF(OFFSET('Sanitation Data'!$F$28,0,10*ROW('Sanitation Data'!F176))="","",OFFSET('Sanitation Data'!$F$28,0,10*ROW('Sanitation Data'!F176)))</f>
        <v/>
      </c>
      <c r="CV182" s="277" t="str">
        <f ca="true">+IF(OFFSET('Sanitation Data'!$F$29,0,10*ROW('Sanitation Data'!F176))="","",OFFSET('Sanitation Data'!$F$29,0,10*ROW('Sanitation Data'!F176)))</f>
        <v/>
      </c>
      <c r="CW182" s="277" t="str">
        <f ca="true">+IF(OFFSET('Sanitation Data'!$F$30,0,10*ROW('Sanitation Data'!F176))="","",OFFSET('Sanitation Data'!$F$30,0,10*ROW('Sanitation Data'!F176)))</f>
        <v/>
      </c>
      <c r="CX182" s="277" t="str">
        <f ca="true">+IF(OFFSET('Sanitation Data'!$F$31,0,10*ROW('Sanitation Data'!F176))="","",OFFSET('Sanitation Data'!$F$31,0,10*ROW('Sanitation Data'!F176)))</f>
        <v/>
      </c>
      <c r="CY182" s="277" t="str">
        <f ca="true">+IF(OFFSET('Sanitation Data'!$F$32,0,10*ROW('Sanitation Data'!F176))="","",OFFSET('Sanitation Data'!$F$32,0,10*ROW('Sanitation Data'!F176)))</f>
        <v/>
      </c>
      <c r="CZ182" s="277" t="str">
        <f ca="true">+IF(OFFSET('Sanitation Data'!$G$28,0,10*ROW('Sanitation Data'!G176))="","",OFFSET('Sanitation Data'!$G$28,0,10*ROW('Sanitation Data'!G176)))</f>
        <v/>
      </c>
      <c r="DA182" s="277" t="str">
        <f ca="true">+IF(OFFSET('Sanitation Data'!$G$29,0,10*ROW('Sanitation Data'!G176))="","",OFFSET('Sanitation Data'!$G$29,0,10*ROW('Sanitation Data'!G176)))</f>
        <v/>
      </c>
      <c r="DB182" s="277" t="str">
        <f ca="true">+IF(OFFSET('Sanitation Data'!$G$30,0,10*ROW('Sanitation Data'!G176))="","",OFFSET('Sanitation Data'!$G$30,0,10*ROW('Sanitation Data'!G176)))</f>
        <v/>
      </c>
      <c r="DC182" s="277" t="str">
        <f ca="true">+IF(OFFSET('Sanitation Data'!$G$31,0,10*ROW('Sanitation Data'!G176))="","",OFFSET('Sanitation Data'!$G$31,0,10*ROW('Sanitation Data'!G176)))</f>
        <v/>
      </c>
      <c r="DD182" s="277" t="str">
        <f ca="true">+IF(OFFSET('Sanitation Data'!$G$32,0,10*ROW('Sanitation Data'!G176))="","",OFFSET('Sanitation Data'!$G$32,0,10*ROW('Sanitation Data'!G176)))</f>
        <v/>
      </c>
      <c r="DE182" s="277" t="str">
        <f ca="true">+IF(OFFSET('Sanitation Data'!$H$28,0,10*ROW('Sanitation Data'!H176))="","",OFFSET('Sanitation Data'!$H$28,0,10*ROW('Sanitation Data'!H176)))</f>
        <v/>
      </c>
      <c r="DF182" s="277" t="str">
        <f ca="true">+IF(OFFSET('Sanitation Data'!$H$29,0,10*ROW('Sanitation Data'!H176))="","",OFFSET('Sanitation Data'!$H$29,0,10*ROW('Sanitation Data'!H176)))</f>
        <v/>
      </c>
      <c r="DG182" s="277" t="str">
        <f ca="true">+IF(OFFSET('Sanitation Data'!$H$30,0,10*ROW('Sanitation Data'!H176))="","",OFFSET('Sanitation Data'!$H$30,0,10*ROW('Sanitation Data'!H176)))</f>
        <v/>
      </c>
      <c r="DH182" s="277" t="str">
        <f ca="true">+IF(OFFSET('Sanitation Data'!$H$31,0,10*ROW('Sanitation Data'!H176))="","",OFFSET('Sanitation Data'!$H$31,0,10*ROW('Sanitation Data'!H176)))</f>
        <v/>
      </c>
      <c r="DI182" s="277" t="str">
        <f ca="true">+IF(OFFSET('Sanitation Data'!$H$32,0,10*ROW('Sanitation Data'!H176))="","",OFFSET('Sanitation Data'!$H$32,0,10*ROW('Sanitation Data'!H176)))</f>
        <v/>
      </c>
      <c r="DJ182" s="277" t="str">
        <f ca="true">+IF(OFFSET('Sanitation Data'!$I$28,0,10*ROW('Sanitation Data'!I176))="","",OFFSET('Sanitation Data'!$I$28,0,10*ROW('Sanitation Data'!I176)))</f>
        <v/>
      </c>
      <c r="DK182" s="277" t="str">
        <f ca="true">+IF(OFFSET('Sanitation Data'!$I$29,0,10*ROW('Sanitation Data'!I176))="","",OFFSET('Sanitation Data'!$I$29,0,10*ROW('Sanitation Data'!I176)))</f>
        <v/>
      </c>
      <c r="DL182" s="277" t="str">
        <f ca="true">+IF(OFFSET('Sanitation Data'!$I$30,0,10*ROW('Sanitation Data'!I176))="","",OFFSET('Sanitation Data'!$I$30,0,10*ROW('Sanitation Data'!I176)))</f>
        <v/>
      </c>
      <c r="DM182" s="277" t="str">
        <f ca="true">+IF(OFFSET('Sanitation Data'!$I$31,0,10*ROW('Sanitation Data'!I176))="","",OFFSET('Sanitation Data'!$I$31,0,10*ROW('Sanitation Data'!I176)))</f>
        <v/>
      </c>
      <c r="DN182" s="277" t="str">
        <f ca="true">+IF(OFFSET('Sanitation Data'!$I$32,0,10*ROW('Sanitation Data'!I176))="","",OFFSET('Sanitation Data'!$I$32,0,10*ROW('Sanitation Data'!I176)))</f>
        <v/>
      </c>
      <c r="DO182" s="277" t="str">
        <f ca="true">+IF(OFFSET('Hygiene Data'!$D$11,0,10*ROW('Hygiene Data'!D176))="","",OFFSET('Hygiene Data'!$D$11,0,10*ROW('Hygiene Data'!D176)))</f>
        <v/>
      </c>
      <c r="DP182" s="277" t="str">
        <f ca="true">+IF(OFFSET('Hygiene Data'!$D$12,0,10*ROW('Hygiene Data'!D176))="","",OFFSET('Hygiene Data'!$D$12,0,10*ROW('Hygiene Data'!D176)))</f>
        <v/>
      </c>
      <c r="DQ182" s="277" t="str">
        <f ca="true">+IF(OFFSET('Hygiene Data'!$D$13,0,10*ROW('Hygiene Data'!D176))="","",OFFSET('Hygiene Data'!$D$13,0,10*ROW('Hygiene Data'!D176)))</f>
        <v/>
      </c>
      <c r="DR182" s="277" t="str">
        <f ca="true">+IF(OFFSET('Hygiene Data'!$E$11,0,10*ROW('Hygiene Data'!E176))="","",OFFSET('Hygiene Data'!$E$11,0,10*ROW('Hygiene Data'!E176)))</f>
        <v/>
      </c>
      <c r="DS182" s="277" t="str">
        <f ca="true">+IF(OFFSET('Hygiene Data'!$E$12,0,10*ROW('Hygiene Data'!E176))="","",OFFSET('Hygiene Data'!$E$12,0,10*ROW('Hygiene Data'!E176)))</f>
        <v/>
      </c>
      <c r="DT182" s="277" t="str">
        <f ca="true">+IF(OFFSET('Hygiene Data'!$E$13,0,10*ROW('Hygiene Data'!E176))="","",OFFSET('Hygiene Data'!$E$13,0,10*ROW('Hygiene Data'!E176)))</f>
        <v/>
      </c>
      <c r="DU182" s="277" t="str">
        <f ca="true">+IF(OFFSET('Hygiene Data'!$F$11,0,10*ROW('Hygiene Data'!F176))="","",OFFSET('Hygiene Data'!$F$11,0,10*ROW('Hygiene Data'!F176)))</f>
        <v/>
      </c>
      <c r="DV182" s="277" t="str">
        <f ca="true">+IF(OFFSET('Hygiene Data'!$F$12,0,10*ROW('Hygiene Data'!F176))="","",OFFSET('Hygiene Data'!$F$12,0,10*ROW('Hygiene Data'!F176)))</f>
        <v/>
      </c>
      <c r="DW182" s="277" t="str">
        <f ca="true">+IF(OFFSET('Hygiene Data'!$F$13,0,10*ROW('Hygiene Data'!F176))="","",OFFSET('Hygiene Data'!$F$13,0,10*ROW('Hygiene Data'!F176)))</f>
        <v/>
      </c>
      <c r="DX182" s="277" t="str">
        <f ca="true">+IF(OFFSET('Hygiene Data'!$G$11,0,10*ROW('Hygiene Data'!G176))="","",OFFSET('Hygiene Data'!$G$11,0,10*ROW('Hygiene Data'!G176)))</f>
        <v/>
      </c>
      <c r="DY182" s="277" t="str">
        <f ca="true">+IF(OFFSET('Hygiene Data'!$G$12,0,10*ROW('Hygiene Data'!G176))="","",OFFSET('Hygiene Data'!$G$12,0,10*ROW('Hygiene Data'!G176)))</f>
        <v/>
      </c>
      <c r="DZ182" s="277" t="str">
        <f ca="true">+IF(OFFSET('Hygiene Data'!$G$13,0,10*ROW('Hygiene Data'!G176))="","",OFFSET('Hygiene Data'!$G$13,0,10*ROW('Hygiene Data'!G176)))</f>
        <v/>
      </c>
      <c r="EA182" s="277" t="str">
        <f ca="true">+IF(OFFSET('Hygiene Data'!$H$11,0,10*ROW('Hygiene Data'!H176))="","",OFFSET('Hygiene Data'!$H$11,0,10*ROW('Hygiene Data'!H176)))</f>
        <v/>
      </c>
      <c r="EB182" s="277" t="str">
        <f ca="true">+IF(OFFSET('Hygiene Data'!$H$12,0,10*ROW('Hygiene Data'!H176))="","",OFFSET('Hygiene Data'!$H$12,0,10*ROW('Hygiene Data'!H176)))</f>
        <v/>
      </c>
      <c r="EC182" s="277" t="str">
        <f ca="true">+IF(OFFSET('Hygiene Data'!$H$13,0,10*ROW('Hygiene Data'!H176))="","",OFFSET('Hygiene Data'!$H$13,0,10*ROW('Hygiene Data'!H176)))</f>
        <v/>
      </c>
      <c r="ED182" s="277" t="str">
        <f ca="true">+IF(OFFSET('Hygiene Data'!$I$11,0,10*ROW('Hygiene Data'!I176))="","",OFFSET('Hygiene Data'!$I$11,0,10*ROW('Hygiene Data'!I176)))</f>
        <v/>
      </c>
      <c r="EE182" s="277" t="str">
        <f ca="true">+IF(OFFSET('Hygiene Data'!$I$12,0,10*ROW('Hygiene Data'!I176))="","",OFFSET('Hygiene Data'!$I$12,0,10*ROW('Hygiene Data'!I176)))</f>
        <v/>
      </c>
      <c r="EF182" s="277"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3"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7"/>
      <c r="BS183" s="277" t="str">
        <f ca="true">+IF(OFFSET('Water Data'!$D$27,0,10*ROW('Water Data'!D177))="","",OFFSET('Water Data'!$D$27,0,10*ROW('Water Data'!D177)))</f>
        <v/>
      </c>
      <c r="BT183" s="277" t="str">
        <f ca="true">+IF(OFFSET('Water Data'!$D$28,0,10*ROW('Water Data'!D177))="","",OFFSET('Water Data'!$D$28,0,10*ROW('Water Data'!D177)))</f>
        <v/>
      </c>
      <c r="BU183" s="277" t="str">
        <f ca="true">+IF(OFFSET('Water Data'!$D$29,0,10*ROW('Water Data'!D177))="","",OFFSET('Water Data'!$D$29,0,10*ROW('Water Data'!D177)))</f>
        <v/>
      </c>
      <c r="BV183" s="277" t="str">
        <f ca="true">+IF(OFFSET('Water Data'!$E$27,0,10*ROW('Water Data'!E177))="","",OFFSET('Water Data'!$E$27,0,10*ROW('Water Data'!E177)))</f>
        <v/>
      </c>
      <c r="BW183" s="277" t="str">
        <f ca="true">+IF(OFFSET('Water Data'!$E$28,0,10*ROW('Water Data'!E177))="","",OFFSET('Water Data'!$E$28,0,10*ROW('Water Data'!E177)))</f>
        <v/>
      </c>
      <c r="BX183" s="277" t="str">
        <f ca="true">+IF(OFFSET('Water Data'!$E$29,0,10*ROW('Water Data'!E177))="","",OFFSET('Water Data'!$E$29,0,10*ROW('Water Data'!E177)))</f>
        <v/>
      </c>
      <c r="BY183" s="277" t="str">
        <f ca="true">+IF(OFFSET('Water Data'!$F$27,0,10*ROW('Water Data'!F177))="","",OFFSET('Water Data'!$F$27,0,10*ROW('Water Data'!F177)))</f>
        <v/>
      </c>
      <c r="BZ183" s="277" t="str">
        <f ca="true">+IF(OFFSET('Water Data'!$F$28,0,10*ROW('Water Data'!F177))="","",OFFSET('Water Data'!$F$28,0,10*ROW('Water Data'!F177)))</f>
        <v/>
      </c>
      <c r="CA183" s="277" t="str">
        <f ca="true">+IF(OFFSET('Water Data'!$F$29,0,10*ROW('Water Data'!F177))="","",OFFSET('Water Data'!$F$29,0,10*ROW('Water Data'!F177)))</f>
        <v/>
      </c>
      <c r="CB183" s="277" t="str">
        <f ca="true">+IF(OFFSET('Water Data'!$G$27,0,10*ROW('Water Data'!G177))="","",OFFSET('Water Data'!$G$27,0,10*ROW('Water Data'!G177)))</f>
        <v/>
      </c>
      <c r="CC183" s="277" t="str">
        <f ca="true">+IF(OFFSET('Water Data'!$G$28,0,10*ROW('Water Data'!G177))="","",OFFSET('Water Data'!$G$28,0,10*ROW('Water Data'!G177)))</f>
        <v/>
      </c>
      <c r="CD183" s="277" t="str">
        <f ca="true">+IF(OFFSET('Water Data'!$G$29,0,10*ROW('Water Data'!G177))="","",OFFSET('Water Data'!$G$29,0,10*ROW('Water Data'!G177)))</f>
        <v/>
      </c>
      <c r="CE183" s="277" t="str">
        <f ca="true">+IF(OFFSET('Water Data'!$H$27,0,10*ROW('Water Data'!H177))="","",OFFSET('Water Data'!$H$27,0,10*ROW('Water Data'!H177)))</f>
        <v/>
      </c>
      <c r="CF183" s="277" t="str">
        <f ca="true">+IF(OFFSET('Water Data'!$H$28,0,10*ROW('Water Data'!H177))="","",OFFSET('Water Data'!$H$28,0,10*ROW('Water Data'!H177)))</f>
        <v/>
      </c>
      <c r="CG183" s="277" t="str">
        <f ca="true">+IF(OFFSET('Water Data'!$H$29,0,10*ROW('Water Data'!H177))="","",OFFSET('Water Data'!$H$29,0,10*ROW('Water Data'!H177)))</f>
        <v/>
      </c>
      <c r="CH183" s="277" t="str">
        <f ca="true">+IF(OFFSET('Water Data'!$I$27,0,10*ROW('Water Data'!I177))="","",OFFSET('Water Data'!$I$27,0,10*ROW('Water Data'!I177)))</f>
        <v/>
      </c>
      <c r="CI183" s="277" t="str">
        <f ca="true">+IF(OFFSET('Water Data'!$I$28,0,10*ROW('Water Data'!I177))="","",OFFSET('Water Data'!$I$28,0,10*ROW('Water Data'!I177)))</f>
        <v/>
      </c>
      <c r="CJ183" s="277" t="str">
        <f ca="true">+IF(OFFSET('Water Data'!$I$29,0,10*ROW('Water Data'!I177))="","",OFFSET('Water Data'!$I$29,0,10*ROW('Water Data'!I177)))</f>
        <v/>
      </c>
      <c r="CK183" s="277" t="str">
        <f ca="true">+IF(OFFSET('Sanitation Data'!$D$28,0,10*ROW('Sanitation Data'!D177))="","",OFFSET('Sanitation Data'!$D$28,0,10*ROW('Sanitation Data'!D177)))</f>
        <v/>
      </c>
      <c r="CL183" s="277" t="str">
        <f ca="true">+IF(OFFSET('Sanitation Data'!$D$29,0,10*ROW('Sanitation Data'!D177))="","",OFFSET('Sanitation Data'!$D$29,0,10*ROW('Sanitation Data'!D177)))</f>
        <v/>
      </c>
      <c r="CM183" s="277" t="str">
        <f ca="true">+IF(OFFSET('Sanitation Data'!$D$30,0,10*ROW('Sanitation Data'!D177))="","",OFFSET('Sanitation Data'!$D$30,0,10*ROW('Sanitation Data'!D177)))</f>
        <v/>
      </c>
      <c r="CN183" s="277" t="str">
        <f ca="true">+IF(OFFSET('Sanitation Data'!$D$31,0,10*ROW('Sanitation Data'!D177))="","",OFFSET('Sanitation Data'!$D$31,0,10*ROW('Sanitation Data'!D177)))</f>
        <v/>
      </c>
      <c r="CO183" s="277" t="str">
        <f ca="true">+IF(OFFSET('Sanitation Data'!$D$32,0,10*ROW('Sanitation Data'!D177))="","",OFFSET('Sanitation Data'!$D$32,0,10*ROW('Sanitation Data'!D177)))</f>
        <v/>
      </c>
      <c r="CP183" s="277" t="str">
        <f ca="true">+IF(OFFSET('Sanitation Data'!$E$28,0,10*ROW('Sanitation Data'!E177))="","",OFFSET('Sanitation Data'!$E$28,0,10*ROW('Sanitation Data'!E177)))</f>
        <v/>
      </c>
      <c r="CQ183" s="277" t="str">
        <f ca="true">+IF(OFFSET('Sanitation Data'!$E$29,0,10*ROW('Sanitation Data'!E177))="","",OFFSET('Sanitation Data'!$E$29,0,10*ROW('Sanitation Data'!E177)))</f>
        <v/>
      </c>
      <c r="CR183" s="277" t="str">
        <f ca="true">+IF(OFFSET('Sanitation Data'!$E$30,0,10*ROW('Sanitation Data'!E177))="","",OFFSET('Sanitation Data'!$E$30,0,10*ROW('Sanitation Data'!E177)))</f>
        <v/>
      </c>
      <c r="CS183" s="277" t="str">
        <f ca="true">+IF(OFFSET('Sanitation Data'!$E$31,0,10*ROW('Sanitation Data'!E177))="","",OFFSET('Sanitation Data'!$E$31,0,10*ROW('Sanitation Data'!E177)))</f>
        <v/>
      </c>
      <c r="CT183" s="277" t="str">
        <f ca="true">+IF(OFFSET('Sanitation Data'!$E$32,0,10*ROW('Sanitation Data'!E177))="","",OFFSET('Sanitation Data'!$E$32,0,10*ROW('Sanitation Data'!E177)))</f>
        <v/>
      </c>
      <c r="CU183" s="277" t="str">
        <f ca="true">+IF(OFFSET('Sanitation Data'!$F$28,0,10*ROW('Sanitation Data'!F177))="","",OFFSET('Sanitation Data'!$F$28,0,10*ROW('Sanitation Data'!F177)))</f>
        <v/>
      </c>
      <c r="CV183" s="277" t="str">
        <f ca="true">+IF(OFFSET('Sanitation Data'!$F$29,0,10*ROW('Sanitation Data'!F177))="","",OFFSET('Sanitation Data'!$F$29,0,10*ROW('Sanitation Data'!F177)))</f>
        <v/>
      </c>
      <c r="CW183" s="277" t="str">
        <f ca="true">+IF(OFFSET('Sanitation Data'!$F$30,0,10*ROW('Sanitation Data'!F177))="","",OFFSET('Sanitation Data'!$F$30,0,10*ROW('Sanitation Data'!F177)))</f>
        <v/>
      </c>
      <c r="CX183" s="277" t="str">
        <f ca="true">+IF(OFFSET('Sanitation Data'!$F$31,0,10*ROW('Sanitation Data'!F177))="","",OFFSET('Sanitation Data'!$F$31,0,10*ROW('Sanitation Data'!F177)))</f>
        <v/>
      </c>
      <c r="CY183" s="277" t="str">
        <f ca="true">+IF(OFFSET('Sanitation Data'!$F$32,0,10*ROW('Sanitation Data'!F177))="","",OFFSET('Sanitation Data'!$F$32,0,10*ROW('Sanitation Data'!F177)))</f>
        <v/>
      </c>
      <c r="CZ183" s="277" t="str">
        <f ca="true">+IF(OFFSET('Sanitation Data'!$G$28,0,10*ROW('Sanitation Data'!G177))="","",OFFSET('Sanitation Data'!$G$28,0,10*ROW('Sanitation Data'!G177)))</f>
        <v/>
      </c>
      <c r="DA183" s="277" t="str">
        <f ca="true">+IF(OFFSET('Sanitation Data'!$G$29,0,10*ROW('Sanitation Data'!G177))="","",OFFSET('Sanitation Data'!$G$29,0,10*ROW('Sanitation Data'!G177)))</f>
        <v/>
      </c>
      <c r="DB183" s="277" t="str">
        <f ca="true">+IF(OFFSET('Sanitation Data'!$G$30,0,10*ROW('Sanitation Data'!G177))="","",OFFSET('Sanitation Data'!$G$30,0,10*ROW('Sanitation Data'!G177)))</f>
        <v/>
      </c>
      <c r="DC183" s="277" t="str">
        <f ca="true">+IF(OFFSET('Sanitation Data'!$G$31,0,10*ROW('Sanitation Data'!G177))="","",OFFSET('Sanitation Data'!$G$31,0,10*ROW('Sanitation Data'!G177)))</f>
        <v/>
      </c>
      <c r="DD183" s="277" t="str">
        <f ca="true">+IF(OFFSET('Sanitation Data'!$G$32,0,10*ROW('Sanitation Data'!G177))="","",OFFSET('Sanitation Data'!$G$32,0,10*ROW('Sanitation Data'!G177)))</f>
        <v/>
      </c>
      <c r="DE183" s="277" t="str">
        <f ca="true">+IF(OFFSET('Sanitation Data'!$H$28,0,10*ROW('Sanitation Data'!H177))="","",OFFSET('Sanitation Data'!$H$28,0,10*ROW('Sanitation Data'!H177)))</f>
        <v/>
      </c>
      <c r="DF183" s="277" t="str">
        <f ca="true">+IF(OFFSET('Sanitation Data'!$H$29,0,10*ROW('Sanitation Data'!H177))="","",OFFSET('Sanitation Data'!$H$29,0,10*ROW('Sanitation Data'!H177)))</f>
        <v/>
      </c>
      <c r="DG183" s="277" t="str">
        <f ca="true">+IF(OFFSET('Sanitation Data'!$H$30,0,10*ROW('Sanitation Data'!H177))="","",OFFSET('Sanitation Data'!$H$30,0,10*ROW('Sanitation Data'!H177)))</f>
        <v/>
      </c>
      <c r="DH183" s="277" t="str">
        <f ca="true">+IF(OFFSET('Sanitation Data'!$H$31,0,10*ROW('Sanitation Data'!H177))="","",OFFSET('Sanitation Data'!$H$31,0,10*ROW('Sanitation Data'!H177)))</f>
        <v/>
      </c>
      <c r="DI183" s="277" t="str">
        <f ca="true">+IF(OFFSET('Sanitation Data'!$H$32,0,10*ROW('Sanitation Data'!H177))="","",OFFSET('Sanitation Data'!$H$32,0,10*ROW('Sanitation Data'!H177)))</f>
        <v/>
      </c>
      <c r="DJ183" s="277" t="str">
        <f ca="true">+IF(OFFSET('Sanitation Data'!$I$28,0,10*ROW('Sanitation Data'!I177))="","",OFFSET('Sanitation Data'!$I$28,0,10*ROW('Sanitation Data'!I177)))</f>
        <v/>
      </c>
      <c r="DK183" s="277" t="str">
        <f ca="true">+IF(OFFSET('Sanitation Data'!$I$29,0,10*ROW('Sanitation Data'!I177))="","",OFFSET('Sanitation Data'!$I$29,0,10*ROW('Sanitation Data'!I177)))</f>
        <v/>
      </c>
      <c r="DL183" s="277" t="str">
        <f ca="true">+IF(OFFSET('Sanitation Data'!$I$30,0,10*ROW('Sanitation Data'!I177))="","",OFFSET('Sanitation Data'!$I$30,0,10*ROW('Sanitation Data'!I177)))</f>
        <v/>
      </c>
      <c r="DM183" s="277" t="str">
        <f ca="true">+IF(OFFSET('Sanitation Data'!$I$31,0,10*ROW('Sanitation Data'!I177))="","",OFFSET('Sanitation Data'!$I$31,0,10*ROW('Sanitation Data'!I177)))</f>
        <v/>
      </c>
      <c r="DN183" s="277" t="str">
        <f ca="true">+IF(OFFSET('Sanitation Data'!$I$32,0,10*ROW('Sanitation Data'!I177))="","",OFFSET('Sanitation Data'!$I$32,0,10*ROW('Sanitation Data'!I177)))</f>
        <v/>
      </c>
      <c r="DO183" s="277" t="str">
        <f ca="true">+IF(OFFSET('Hygiene Data'!$D$11,0,10*ROW('Hygiene Data'!D177))="","",OFFSET('Hygiene Data'!$D$11,0,10*ROW('Hygiene Data'!D177)))</f>
        <v/>
      </c>
      <c r="DP183" s="277" t="str">
        <f ca="true">+IF(OFFSET('Hygiene Data'!$D$12,0,10*ROW('Hygiene Data'!D177))="","",OFFSET('Hygiene Data'!$D$12,0,10*ROW('Hygiene Data'!D177)))</f>
        <v/>
      </c>
      <c r="DQ183" s="277" t="str">
        <f ca="true">+IF(OFFSET('Hygiene Data'!$D$13,0,10*ROW('Hygiene Data'!D177))="","",OFFSET('Hygiene Data'!$D$13,0,10*ROW('Hygiene Data'!D177)))</f>
        <v/>
      </c>
      <c r="DR183" s="277" t="str">
        <f ca="true">+IF(OFFSET('Hygiene Data'!$E$11,0,10*ROW('Hygiene Data'!E177))="","",OFFSET('Hygiene Data'!$E$11,0,10*ROW('Hygiene Data'!E177)))</f>
        <v/>
      </c>
      <c r="DS183" s="277" t="str">
        <f ca="true">+IF(OFFSET('Hygiene Data'!$E$12,0,10*ROW('Hygiene Data'!E177))="","",OFFSET('Hygiene Data'!$E$12,0,10*ROW('Hygiene Data'!E177)))</f>
        <v/>
      </c>
      <c r="DT183" s="277" t="str">
        <f ca="true">+IF(OFFSET('Hygiene Data'!$E$13,0,10*ROW('Hygiene Data'!E177))="","",OFFSET('Hygiene Data'!$E$13,0,10*ROW('Hygiene Data'!E177)))</f>
        <v/>
      </c>
      <c r="DU183" s="277" t="str">
        <f ca="true">+IF(OFFSET('Hygiene Data'!$F$11,0,10*ROW('Hygiene Data'!F177))="","",OFFSET('Hygiene Data'!$F$11,0,10*ROW('Hygiene Data'!F177)))</f>
        <v/>
      </c>
      <c r="DV183" s="277" t="str">
        <f ca="true">+IF(OFFSET('Hygiene Data'!$F$12,0,10*ROW('Hygiene Data'!F177))="","",OFFSET('Hygiene Data'!$F$12,0,10*ROW('Hygiene Data'!F177)))</f>
        <v/>
      </c>
      <c r="DW183" s="277" t="str">
        <f ca="true">+IF(OFFSET('Hygiene Data'!$F$13,0,10*ROW('Hygiene Data'!F177))="","",OFFSET('Hygiene Data'!$F$13,0,10*ROW('Hygiene Data'!F177)))</f>
        <v/>
      </c>
      <c r="DX183" s="277" t="str">
        <f ca="true">+IF(OFFSET('Hygiene Data'!$G$11,0,10*ROW('Hygiene Data'!G177))="","",OFFSET('Hygiene Data'!$G$11,0,10*ROW('Hygiene Data'!G177)))</f>
        <v/>
      </c>
      <c r="DY183" s="277" t="str">
        <f ca="true">+IF(OFFSET('Hygiene Data'!$G$12,0,10*ROW('Hygiene Data'!G177))="","",OFFSET('Hygiene Data'!$G$12,0,10*ROW('Hygiene Data'!G177)))</f>
        <v/>
      </c>
      <c r="DZ183" s="277" t="str">
        <f ca="true">+IF(OFFSET('Hygiene Data'!$G$13,0,10*ROW('Hygiene Data'!G177))="","",OFFSET('Hygiene Data'!$G$13,0,10*ROW('Hygiene Data'!G177)))</f>
        <v/>
      </c>
      <c r="EA183" s="277" t="str">
        <f ca="true">+IF(OFFSET('Hygiene Data'!$H$11,0,10*ROW('Hygiene Data'!H177))="","",OFFSET('Hygiene Data'!$H$11,0,10*ROW('Hygiene Data'!H177)))</f>
        <v/>
      </c>
      <c r="EB183" s="277" t="str">
        <f ca="true">+IF(OFFSET('Hygiene Data'!$H$12,0,10*ROW('Hygiene Data'!H177))="","",OFFSET('Hygiene Data'!$H$12,0,10*ROW('Hygiene Data'!H177)))</f>
        <v/>
      </c>
      <c r="EC183" s="277" t="str">
        <f ca="true">+IF(OFFSET('Hygiene Data'!$H$13,0,10*ROW('Hygiene Data'!H177))="","",OFFSET('Hygiene Data'!$H$13,0,10*ROW('Hygiene Data'!H177)))</f>
        <v/>
      </c>
      <c r="ED183" s="277" t="str">
        <f ca="true">+IF(OFFSET('Hygiene Data'!$I$11,0,10*ROW('Hygiene Data'!I177))="","",OFFSET('Hygiene Data'!$I$11,0,10*ROW('Hygiene Data'!I177)))</f>
        <v/>
      </c>
      <c r="EE183" s="277" t="str">
        <f ca="true">+IF(OFFSET('Hygiene Data'!$I$12,0,10*ROW('Hygiene Data'!I177))="","",OFFSET('Hygiene Data'!$I$12,0,10*ROW('Hygiene Data'!I177)))</f>
        <v/>
      </c>
      <c r="EF183" s="277"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3"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7"/>
      <c r="BS184" s="277" t="str">
        <f ca="true">+IF(OFFSET('Water Data'!$D$27,0,10*ROW('Water Data'!D178))="","",OFFSET('Water Data'!$D$27,0,10*ROW('Water Data'!D178)))</f>
        <v/>
      </c>
      <c r="BT184" s="277" t="str">
        <f ca="true">+IF(OFFSET('Water Data'!$D$28,0,10*ROW('Water Data'!D178))="","",OFFSET('Water Data'!$D$28,0,10*ROW('Water Data'!D178)))</f>
        <v/>
      </c>
      <c r="BU184" s="277" t="str">
        <f ca="true">+IF(OFFSET('Water Data'!$D$29,0,10*ROW('Water Data'!D178))="","",OFFSET('Water Data'!$D$29,0,10*ROW('Water Data'!D178)))</f>
        <v/>
      </c>
      <c r="BV184" s="277" t="str">
        <f ca="true">+IF(OFFSET('Water Data'!$E$27,0,10*ROW('Water Data'!E178))="","",OFFSET('Water Data'!$E$27,0,10*ROW('Water Data'!E178)))</f>
        <v/>
      </c>
      <c r="BW184" s="277" t="str">
        <f ca="true">+IF(OFFSET('Water Data'!$E$28,0,10*ROW('Water Data'!E178))="","",OFFSET('Water Data'!$E$28,0,10*ROW('Water Data'!E178)))</f>
        <v/>
      </c>
      <c r="BX184" s="277" t="str">
        <f ca="true">+IF(OFFSET('Water Data'!$E$29,0,10*ROW('Water Data'!E178))="","",OFFSET('Water Data'!$E$29,0,10*ROW('Water Data'!E178)))</f>
        <v/>
      </c>
      <c r="BY184" s="277" t="str">
        <f ca="true">+IF(OFFSET('Water Data'!$F$27,0,10*ROW('Water Data'!F178))="","",OFFSET('Water Data'!$F$27,0,10*ROW('Water Data'!F178)))</f>
        <v/>
      </c>
      <c r="BZ184" s="277" t="str">
        <f ca="true">+IF(OFFSET('Water Data'!$F$28,0,10*ROW('Water Data'!F178))="","",OFFSET('Water Data'!$F$28,0,10*ROW('Water Data'!F178)))</f>
        <v/>
      </c>
      <c r="CA184" s="277" t="str">
        <f ca="true">+IF(OFFSET('Water Data'!$F$29,0,10*ROW('Water Data'!F178))="","",OFFSET('Water Data'!$F$29,0,10*ROW('Water Data'!F178)))</f>
        <v/>
      </c>
      <c r="CB184" s="277" t="str">
        <f ca="true">+IF(OFFSET('Water Data'!$G$27,0,10*ROW('Water Data'!G178))="","",OFFSET('Water Data'!$G$27,0,10*ROW('Water Data'!G178)))</f>
        <v/>
      </c>
      <c r="CC184" s="277" t="str">
        <f ca="true">+IF(OFFSET('Water Data'!$G$28,0,10*ROW('Water Data'!G178))="","",OFFSET('Water Data'!$G$28,0,10*ROW('Water Data'!G178)))</f>
        <v/>
      </c>
      <c r="CD184" s="277" t="str">
        <f ca="true">+IF(OFFSET('Water Data'!$G$29,0,10*ROW('Water Data'!G178))="","",OFFSET('Water Data'!$G$29,0,10*ROW('Water Data'!G178)))</f>
        <v/>
      </c>
      <c r="CE184" s="277" t="str">
        <f ca="true">+IF(OFFSET('Water Data'!$H$27,0,10*ROW('Water Data'!H178))="","",OFFSET('Water Data'!$H$27,0,10*ROW('Water Data'!H178)))</f>
        <v/>
      </c>
      <c r="CF184" s="277" t="str">
        <f ca="true">+IF(OFFSET('Water Data'!$H$28,0,10*ROW('Water Data'!H178))="","",OFFSET('Water Data'!$H$28,0,10*ROW('Water Data'!H178)))</f>
        <v/>
      </c>
      <c r="CG184" s="277" t="str">
        <f ca="true">+IF(OFFSET('Water Data'!$H$29,0,10*ROW('Water Data'!H178))="","",OFFSET('Water Data'!$H$29,0,10*ROW('Water Data'!H178)))</f>
        <v/>
      </c>
      <c r="CH184" s="277" t="str">
        <f ca="true">+IF(OFFSET('Water Data'!$I$27,0,10*ROW('Water Data'!I178))="","",OFFSET('Water Data'!$I$27,0,10*ROW('Water Data'!I178)))</f>
        <v/>
      </c>
      <c r="CI184" s="277" t="str">
        <f ca="true">+IF(OFFSET('Water Data'!$I$28,0,10*ROW('Water Data'!I178))="","",OFFSET('Water Data'!$I$28,0,10*ROW('Water Data'!I178)))</f>
        <v/>
      </c>
      <c r="CJ184" s="277" t="str">
        <f ca="true">+IF(OFFSET('Water Data'!$I$29,0,10*ROW('Water Data'!I178))="","",OFFSET('Water Data'!$I$29,0,10*ROW('Water Data'!I178)))</f>
        <v/>
      </c>
      <c r="CK184" s="277" t="str">
        <f ca="true">+IF(OFFSET('Sanitation Data'!$D$28,0,10*ROW('Sanitation Data'!D178))="","",OFFSET('Sanitation Data'!$D$28,0,10*ROW('Sanitation Data'!D178)))</f>
        <v/>
      </c>
      <c r="CL184" s="277" t="str">
        <f ca="true">+IF(OFFSET('Sanitation Data'!$D$29,0,10*ROW('Sanitation Data'!D178))="","",OFFSET('Sanitation Data'!$D$29,0,10*ROW('Sanitation Data'!D178)))</f>
        <v/>
      </c>
      <c r="CM184" s="277" t="str">
        <f ca="true">+IF(OFFSET('Sanitation Data'!$D$30,0,10*ROW('Sanitation Data'!D178))="","",OFFSET('Sanitation Data'!$D$30,0,10*ROW('Sanitation Data'!D178)))</f>
        <v/>
      </c>
      <c r="CN184" s="277" t="str">
        <f ca="true">+IF(OFFSET('Sanitation Data'!$D$31,0,10*ROW('Sanitation Data'!D178))="","",OFFSET('Sanitation Data'!$D$31,0,10*ROW('Sanitation Data'!D178)))</f>
        <v/>
      </c>
      <c r="CO184" s="277" t="str">
        <f ca="true">+IF(OFFSET('Sanitation Data'!$D$32,0,10*ROW('Sanitation Data'!D178))="","",OFFSET('Sanitation Data'!$D$32,0,10*ROW('Sanitation Data'!D178)))</f>
        <v/>
      </c>
      <c r="CP184" s="277" t="str">
        <f ca="true">+IF(OFFSET('Sanitation Data'!$E$28,0,10*ROW('Sanitation Data'!E178))="","",OFFSET('Sanitation Data'!$E$28,0,10*ROW('Sanitation Data'!E178)))</f>
        <v/>
      </c>
      <c r="CQ184" s="277" t="str">
        <f ca="true">+IF(OFFSET('Sanitation Data'!$E$29,0,10*ROW('Sanitation Data'!E178))="","",OFFSET('Sanitation Data'!$E$29,0,10*ROW('Sanitation Data'!E178)))</f>
        <v/>
      </c>
      <c r="CR184" s="277" t="str">
        <f ca="true">+IF(OFFSET('Sanitation Data'!$E$30,0,10*ROW('Sanitation Data'!E178))="","",OFFSET('Sanitation Data'!$E$30,0,10*ROW('Sanitation Data'!E178)))</f>
        <v/>
      </c>
      <c r="CS184" s="277" t="str">
        <f ca="true">+IF(OFFSET('Sanitation Data'!$E$31,0,10*ROW('Sanitation Data'!E178))="","",OFFSET('Sanitation Data'!$E$31,0,10*ROW('Sanitation Data'!E178)))</f>
        <v/>
      </c>
      <c r="CT184" s="277" t="str">
        <f ca="true">+IF(OFFSET('Sanitation Data'!$E$32,0,10*ROW('Sanitation Data'!E178))="","",OFFSET('Sanitation Data'!$E$32,0,10*ROW('Sanitation Data'!E178)))</f>
        <v/>
      </c>
      <c r="CU184" s="277" t="str">
        <f ca="true">+IF(OFFSET('Sanitation Data'!$F$28,0,10*ROW('Sanitation Data'!F178))="","",OFFSET('Sanitation Data'!$F$28,0,10*ROW('Sanitation Data'!F178)))</f>
        <v/>
      </c>
      <c r="CV184" s="277" t="str">
        <f ca="true">+IF(OFFSET('Sanitation Data'!$F$29,0,10*ROW('Sanitation Data'!F178))="","",OFFSET('Sanitation Data'!$F$29,0,10*ROW('Sanitation Data'!F178)))</f>
        <v/>
      </c>
      <c r="CW184" s="277" t="str">
        <f ca="true">+IF(OFFSET('Sanitation Data'!$F$30,0,10*ROW('Sanitation Data'!F178))="","",OFFSET('Sanitation Data'!$F$30,0,10*ROW('Sanitation Data'!F178)))</f>
        <v/>
      </c>
      <c r="CX184" s="277" t="str">
        <f ca="true">+IF(OFFSET('Sanitation Data'!$F$31,0,10*ROW('Sanitation Data'!F178))="","",OFFSET('Sanitation Data'!$F$31,0,10*ROW('Sanitation Data'!F178)))</f>
        <v/>
      </c>
      <c r="CY184" s="277" t="str">
        <f ca="true">+IF(OFFSET('Sanitation Data'!$F$32,0,10*ROW('Sanitation Data'!F178))="","",OFFSET('Sanitation Data'!$F$32,0,10*ROW('Sanitation Data'!F178)))</f>
        <v/>
      </c>
      <c r="CZ184" s="277" t="str">
        <f ca="true">+IF(OFFSET('Sanitation Data'!$G$28,0,10*ROW('Sanitation Data'!G178))="","",OFFSET('Sanitation Data'!$G$28,0,10*ROW('Sanitation Data'!G178)))</f>
        <v/>
      </c>
      <c r="DA184" s="277" t="str">
        <f ca="true">+IF(OFFSET('Sanitation Data'!$G$29,0,10*ROW('Sanitation Data'!G178))="","",OFFSET('Sanitation Data'!$G$29,0,10*ROW('Sanitation Data'!G178)))</f>
        <v/>
      </c>
      <c r="DB184" s="277" t="str">
        <f ca="true">+IF(OFFSET('Sanitation Data'!$G$30,0,10*ROW('Sanitation Data'!G178))="","",OFFSET('Sanitation Data'!$G$30,0,10*ROW('Sanitation Data'!G178)))</f>
        <v/>
      </c>
      <c r="DC184" s="277" t="str">
        <f ca="true">+IF(OFFSET('Sanitation Data'!$G$31,0,10*ROW('Sanitation Data'!G178))="","",OFFSET('Sanitation Data'!$G$31,0,10*ROW('Sanitation Data'!G178)))</f>
        <v/>
      </c>
      <c r="DD184" s="277" t="str">
        <f ca="true">+IF(OFFSET('Sanitation Data'!$G$32,0,10*ROW('Sanitation Data'!G178))="","",OFFSET('Sanitation Data'!$G$32,0,10*ROW('Sanitation Data'!G178)))</f>
        <v/>
      </c>
      <c r="DE184" s="277" t="str">
        <f ca="true">+IF(OFFSET('Sanitation Data'!$H$28,0,10*ROW('Sanitation Data'!H178))="","",OFFSET('Sanitation Data'!$H$28,0,10*ROW('Sanitation Data'!H178)))</f>
        <v/>
      </c>
      <c r="DF184" s="277" t="str">
        <f ca="true">+IF(OFFSET('Sanitation Data'!$H$29,0,10*ROW('Sanitation Data'!H178))="","",OFFSET('Sanitation Data'!$H$29,0,10*ROW('Sanitation Data'!H178)))</f>
        <v/>
      </c>
      <c r="DG184" s="277" t="str">
        <f ca="true">+IF(OFFSET('Sanitation Data'!$H$30,0,10*ROW('Sanitation Data'!H178))="","",OFFSET('Sanitation Data'!$H$30,0,10*ROW('Sanitation Data'!H178)))</f>
        <v/>
      </c>
      <c r="DH184" s="277" t="str">
        <f ca="true">+IF(OFFSET('Sanitation Data'!$H$31,0,10*ROW('Sanitation Data'!H178))="","",OFFSET('Sanitation Data'!$H$31,0,10*ROW('Sanitation Data'!H178)))</f>
        <v/>
      </c>
      <c r="DI184" s="277" t="str">
        <f ca="true">+IF(OFFSET('Sanitation Data'!$H$32,0,10*ROW('Sanitation Data'!H178))="","",OFFSET('Sanitation Data'!$H$32,0,10*ROW('Sanitation Data'!H178)))</f>
        <v/>
      </c>
      <c r="DJ184" s="277" t="str">
        <f ca="true">+IF(OFFSET('Sanitation Data'!$I$28,0,10*ROW('Sanitation Data'!I178))="","",OFFSET('Sanitation Data'!$I$28,0,10*ROW('Sanitation Data'!I178)))</f>
        <v/>
      </c>
      <c r="DK184" s="277" t="str">
        <f ca="true">+IF(OFFSET('Sanitation Data'!$I$29,0,10*ROW('Sanitation Data'!I178))="","",OFFSET('Sanitation Data'!$I$29,0,10*ROW('Sanitation Data'!I178)))</f>
        <v/>
      </c>
      <c r="DL184" s="277" t="str">
        <f ca="true">+IF(OFFSET('Sanitation Data'!$I$30,0,10*ROW('Sanitation Data'!I178))="","",OFFSET('Sanitation Data'!$I$30,0,10*ROW('Sanitation Data'!I178)))</f>
        <v/>
      </c>
      <c r="DM184" s="277" t="str">
        <f ca="true">+IF(OFFSET('Sanitation Data'!$I$31,0,10*ROW('Sanitation Data'!I178))="","",OFFSET('Sanitation Data'!$I$31,0,10*ROW('Sanitation Data'!I178)))</f>
        <v/>
      </c>
      <c r="DN184" s="277" t="str">
        <f ca="true">+IF(OFFSET('Sanitation Data'!$I$32,0,10*ROW('Sanitation Data'!I178))="","",OFFSET('Sanitation Data'!$I$32,0,10*ROW('Sanitation Data'!I178)))</f>
        <v/>
      </c>
      <c r="DO184" s="277" t="str">
        <f ca="true">+IF(OFFSET('Hygiene Data'!$D$11,0,10*ROW('Hygiene Data'!D178))="","",OFFSET('Hygiene Data'!$D$11,0,10*ROW('Hygiene Data'!D178)))</f>
        <v/>
      </c>
      <c r="DP184" s="277" t="str">
        <f ca="true">+IF(OFFSET('Hygiene Data'!$D$12,0,10*ROW('Hygiene Data'!D178))="","",OFFSET('Hygiene Data'!$D$12,0,10*ROW('Hygiene Data'!D178)))</f>
        <v/>
      </c>
      <c r="DQ184" s="277" t="str">
        <f ca="true">+IF(OFFSET('Hygiene Data'!$D$13,0,10*ROW('Hygiene Data'!D178))="","",OFFSET('Hygiene Data'!$D$13,0,10*ROW('Hygiene Data'!D178)))</f>
        <v/>
      </c>
      <c r="DR184" s="277" t="str">
        <f ca="true">+IF(OFFSET('Hygiene Data'!$E$11,0,10*ROW('Hygiene Data'!E178))="","",OFFSET('Hygiene Data'!$E$11,0,10*ROW('Hygiene Data'!E178)))</f>
        <v/>
      </c>
      <c r="DS184" s="277" t="str">
        <f ca="true">+IF(OFFSET('Hygiene Data'!$E$12,0,10*ROW('Hygiene Data'!E178))="","",OFFSET('Hygiene Data'!$E$12,0,10*ROW('Hygiene Data'!E178)))</f>
        <v/>
      </c>
      <c r="DT184" s="277" t="str">
        <f ca="true">+IF(OFFSET('Hygiene Data'!$E$13,0,10*ROW('Hygiene Data'!E178))="","",OFFSET('Hygiene Data'!$E$13,0,10*ROW('Hygiene Data'!E178)))</f>
        <v/>
      </c>
      <c r="DU184" s="277" t="str">
        <f ca="true">+IF(OFFSET('Hygiene Data'!$F$11,0,10*ROW('Hygiene Data'!F178))="","",OFFSET('Hygiene Data'!$F$11,0,10*ROW('Hygiene Data'!F178)))</f>
        <v/>
      </c>
      <c r="DV184" s="277" t="str">
        <f ca="true">+IF(OFFSET('Hygiene Data'!$F$12,0,10*ROW('Hygiene Data'!F178))="","",OFFSET('Hygiene Data'!$F$12,0,10*ROW('Hygiene Data'!F178)))</f>
        <v/>
      </c>
      <c r="DW184" s="277" t="str">
        <f ca="true">+IF(OFFSET('Hygiene Data'!$F$13,0,10*ROW('Hygiene Data'!F178))="","",OFFSET('Hygiene Data'!$F$13,0,10*ROW('Hygiene Data'!F178)))</f>
        <v/>
      </c>
      <c r="DX184" s="277" t="str">
        <f ca="true">+IF(OFFSET('Hygiene Data'!$G$11,0,10*ROW('Hygiene Data'!G178))="","",OFFSET('Hygiene Data'!$G$11,0,10*ROW('Hygiene Data'!G178)))</f>
        <v/>
      </c>
      <c r="DY184" s="277" t="str">
        <f ca="true">+IF(OFFSET('Hygiene Data'!$G$12,0,10*ROW('Hygiene Data'!G178))="","",OFFSET('Hygiene Data'!$G$12,0,10*ROW('Hygiene Data'!G178)))</f>
        <v/>
      </c>
      <c r="DZ184" s="277" t="str">
        <f ca="true">+IF(OFFSET('Hygiene Data'!$G$13,0,10*ROW('Hygiene Data'!G178))="","",OFFSET('Hygiene Data'!$G$13,0,10*ROW('Hygiene Data'!G178)))</f>
        <v/>
      </c>
      <c r="EA184" s="277" t="str">
        <f ca="true">+IF(OFFSET('Hygiene Data'!$H$11,0,10*ROW('Hygiene Data'!H178))="","",OFFSET('Hygiene Data'!$H$11,0,10*ROW('Hygiene Data'!H178)))</f>
        <v/>
      </c>
      <c r="EB184" s="277" t="str">
        <f ca="true">+IF(OFFSET('Hygiene Data'!$H$12,0,10*ROW('Hygiene Data'!H178))="","",OFFSET('Hygiene Data'!$H$12,0,10*ROW('Hygiene Data'!H178)))</f>
        <v/>
      </c>
      <c r="EC184" s="277" t="str">
        <f ca="true">+IF(OFFSET('Hygiene Data'!$H$13,0,10*ROW('Hygiene Data'!H178))="","",OFFSET('Hygiene Data'!$H$13,0,10*ROW('Hygiene Data'!H178)))</f>
        <v/>
      </c>
      <c r="ED184" s="277" t="str">
        <f ca="true">+IF(OFFSET('Hygiene Data'!$I$11,0,10*ROW('Hygiene Data'!I178))="","",OFFSET('Hygiene Data'!$I$11,0,10*ROW('Hygiene Data'!I178)))</f>
        <v/>
      </c>
      <c r="EE184" s="277" t="str">
        <f ca="true">+IF(OFFSET('Hygiene Data'!$I$12,0,10*ROW('Hygiene Data'!I178))="","",OFFSET('Hygiene Data'!$I$12,0,10*ROW('Hygiene Data'!I178)))</f>
        <v/>
      </c>
      <c r="EF184" s="277"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3"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7"/>
      <c r="BS185" s="277" t="str">
        <f ca="true">+IF(OFFSET('Water Data'!$D$27,0,10*ROW('Water Data'!D179))="","",OFFSET('Water Data'!$D$27,0,10*ROW('Water Data'!D179)))</f>
        <v/>
      </c>
      <c r="BT185" s="277" t="str">
        <f ca="true">+IF(OFFSET('Water Data'!$D$28,0,10*ROW('Water Data'!D179))="","",OFFSET('Water Data'!$D$28,0,10*ROW('Water Data'!D179)))</f>
        <v/>
      </c>
      <c r="BU185" s="277" t="str">
        <f ca="true">+IF(OFFSET('Water Data'!$D$29,0,10*ROW('Water Data'!D179))="","",OFFSET('Water Data'!$D$29,0,10*ROW('Water Data'!D179)))</f>
        <v/>
      </c>
      <c r="BV185" s="277" t="str">
        <f ca="true">+IF(OFFSET('Water Data'!$E$27,0,10*ROW('Water Data'!E179))="","",OFFSET('Water Data'!$E$27,0,10*ROW('Water Data'!E179)))</f>
        <v/>
      </c>
      <c r="BW185" s="277" t="str">
        <f ca="true">+IF(OFFSET('Water Data'!$E$28,0,10*ROW('Water Data'!E179))="","",OFFSET('Water Data'!$E$28,0,10*ROW('Water Data'!E179)))</f>
        <v/>
      </c>
      <c r="BX185" s="277" t="str">
        <f ca="true">+IF(OFFSET('Water Data'!$E$29,0,10*ROW('Water Data'!E179))="","",OFFSET('Water Data'!$E$29,0,10*ROW('Water Data'!E179)))</f>
        <v/>
      </c>
      <c r="BY185" s="277" t="str">
        <f ca="true">+IF(OFFSET('Water Data'!$F$27,0,10*ROW('Water Data'!F179))="","",OFFSET('Water Data'!$F$27,0,10*ROW('Water Data'!F179)))</f>
        <v/>
      </c>
      <c r="BZ185" s="277" t="str">
        <f ca="true">+IF(OFFSET('Water Data'!$F$28,0,10*ROW('Water Data'!F179))="","",OFFSET('Water Data'!$F$28,0,10*ROW('Water Data'!F179)))</f>
        <v/>
      </c>
      <c r="CA185" s="277" t="str">
        <f ca="true">+IF(OFFSET('Water Data'!$F$29,0,10*ROW('Water Data'!F179))="","",OFFSET('Water Data'!$F$29,0,10*ROW('Water Data'!F179)))</f>
        <v/>
      </c>
      <c r="CB185" s="277" t="str">
        <f ca="true">+IF(OFFSET('Water Data'!$G$27,0,10*ROW('Water Data'!G179))="","",OFFSET('Water Data'!$G$27,0,10*ROW('Water Data'!G179)))</f>
        <v/>
      </c>
      <c r="CC185" s="277" t="str">
        <f ca="true">+IF(OFFSET('Water Data'!$G$28,0,10*ROW('Water Data'!G179))="","",OFFSET('Water Data'!$G$28,0,10*ROW('Water Data'!G179)))</f>
        <v/>
      </c>
      <c r="CD185" s="277" t="str">
        <f ca="true">+IF(OFFSET('Water Data'!$G$29,0,10*ROW('Water Data'!G179))="","",OFFSET('Water Data'!$G$29,0,10*ROW('Water Data'!G179)))</f>
        <v/>
      </c>
      <c r="CE185" s="277" t="str">
        <f ca="true">+IF(OFFSET('Water Data'!$H$27,0,10*ROW('Water Data'!H179))="","",OFFSET('Water Data'!$H$27,0,10*ROW('Water Data'!H179)))</f>
        <v/>
      </c>
      <c r="CF185" s="277" t="str">
        <f ca="true">+IF(OFFSET('Water Data'!$H$28,0,10*ROW('Water Data'!H179))="","",OFFSET('Water Data'!$H$28,0,10*ROW('Water Data'!H179)))</f>
        <v/>
      </c>
      <c r="CG185" s="277" t="str">
        <f ca="true">+IF(OFFSET('Water Data'!$H$29,0,10*ROW('Water Data'!H179))="","",OFFSET('Water Data'!$H$29,0,10*ROW('Water Data'!H179)))</f>
        <v/>
      </c>
      <c r="CH185" s="277" t="str">
        <f ca="true">+IF(OFFSET('Water Data'!$I$27,0,10*ROW('Water Data'!I179))="","",OFFSET('Water Data'!$I$27,0,10*ROW('Water Data'!I179)))</f>
        <v/>
      </c>
      <c r="CI185" s="277" t="str">
        <f ca="true">+IF(OFFSET('Water Data'!$I$28,0,10*ROW('Water Data'!I179))="","",OFFSET('Water Data'!$I$28,0,10*ROW('Water Data'!I179)))</f>
        <v/>
      </c>
      <c r="CJ185" s="277" t="str">
        <f ca="true">+IF(OFFSET('Water Data'!$I$29,0,10*ROW('Water Data'!I179))="","",OFFSET('Water Data'!$I$29,0,10*ROW('Water Data'!I179)))</f>
        <v/>
      </c>
      <c r="CK185" s="277" t="str">
        <f ca="true">+IF(OFFSET('Sanitation Data'!$D$28,0,10*ROW('Sanitation Data'!D179))="","",OFFSET('Sanitation Data'!$D$28,0,10*ROW('Sanitation Data'!D179)))</f>
        <v/>
      </c>
      <c r="CL185" s="277" t="str">
        <f ca="true">+IF(OFFSET('Sanitation Data'!$D$29,0,10*ROW('Sanitation Data'!D179))="","",OFFSET('Sanitation Data'!$D$29,0,10*ROW('Sanitation Data'!D179)))</f>
        <v/>
      </c>
      <c r="CM185" s="277" t="str">
        <f ca="true">+IF(OFFSET('Sanitation Data'!$D$30,0,10*ROW('Sanitation Data'!D179))="","",OFFSET('Sanitation Data'!$D$30,0,10*ROW('Sanitation Data'!D179)))</f>
        <v/>
      </c>
      <c r="CN185" s="277" t="str">
        <f ca="true">+IF(OFFSET('Sanitation Data'!$D$31,0,10*ROW('Sanitation Data'!D179))="","",OFFSET('Sanitation Data'!$D$31,0,10*ROW('Sanitation Data'!D179)))</f>
        <v/>
      </c>
      <c r="CO185" s="277" t="str">
        <f ca="true">+IF(OFFSET('Sanitation Data'!$D$32,0,10*ROW('Sanitation Data'!D179))="","",OFFSET('Sanitation Data'!$D$32,0,10*ROW('Sanitation Data'!D179)))</f>
        <v/>
      </c>
      <c r="CP185" s="277" t="str">
        <f ca="true">+IF(OFFSET('Sanitation Data'!$E$28,0,10*ROW('Sanitation Data'!E179))="","",OFFSET('Sanitation Data'!$E$28,0,10*ROW('Sanitation Data'!E179)))</f>
        <v/>
      </c>
      <c r="CQ185" s="277" t="str">
        <f ca="true">+IF(OFFSET('Sanitation Data'!$E$29,0,10*ROW('Sanitation Data'!E179))="","",OFFSET('Sanitation Data'!$E$29,0,10*ROW('Sanitation Data'!E179)))</f>
        <v/>
      </c>
      <c r="CR185" s="277" t="str">
        <f ca="true">+IF(OFFSET('Sanitation Data'!$E$30,0,10*ROW('Sanitation Data'!E179))="","",OFFSET('Sanitation Data'!$E$30,0,10*ROW('Sanitation Data'!E179)))</f>
        <v/>
      </c>
      <c r="CS185" s="277" t="str">
        <f ca="true">+IF(OFFSET('Sanitation Data'!$E$31,0,10*ROW('Sanitation Data'!E179))="","",OFFSET('Sanitation Data'!$E$31,0,10*ROW('Sanitation Data'!E179)))</f>
        <v/>
      </c>
      <c r="CT185" s="277" t="str">
        <f ca="true">+IF(OFFSET('Sanitation Data'!$E$32,0,10*ROW('Sanitation Data'!E179))="","",OFFSET('Sanitation Data'!$E$32,0,10*ROW('Sanitation Data'!E179)))</f>
        <v/>
      </c>
      <c r="CU185" s="277" t="str">
        <f ca="true">+IF(OFFSET('Sanitation Data'!$F$28,0,10*ROW('Sanitation Data'!F179))="","",OFFSET('Sanitation Data'!$F$28,0,10*ROW('Sanitation Data'!F179)))</f>
        <v/>
      </c>
      <c r="CV185" s="277" t="str">
        <f ca="true">+IF(OFFSET('Sanitation Data'!$F$29,0,10*ROW('Sanitation Data'!F179))="","",OFFSET('Sanitation Data'!$F$29,0,10*ROW('Sanitation Data'!F179)))</f>
        <v/>
      </c>
      <c r="CW185" s="277" t="str">
        <f ca="true">+IF(OFFSET('Sanitation Data'!$F$30,0,10*ROW('Sanitation Data'!F179))="","",OFFSET('Sanitation Data'!$F$30,0,10*ROW('Sanitation Data'!F179)))</f>
        <v/>
      </c>
      <c r="CX185" s="277" t="str">
        <f ca="true">+IF(OFFSET('Sanitation Data'!$F$31,0,10*ROW('Sanitation Data'!F179))="","",OFFSET('Sanitation Data'!$F$31,0,10*ROW('Sanitation Data'!F179)))</f>
        <v/>
      </c>
      <c r="CY185" s="277" t="str">
        <f ca="true">+IF(OFFSET('Sanitation Data'!$F$32,0,10*ROW('Sanitation Data'!F179))="","",OFFSET('Sanitation Data'!$F$32,0,10*ROW('Sanitation Data'!F179)))</f>
        <v/>
      </c>
      <c r="CZ185" s="277" t="str">
        <f ca="true">+IF(OFFSET('Sanitation Data'!$G$28,0,10*ROW('Sanitation Data'!G179))="","",OFFSET('Sanitation Data'!$G$28,0,10*ROW('Sanitation Data'!G179)))</f>
        <v/>
      </c>
      <c r="DA185" s="277" t="str">
        <f ca="true">+IF(OFFSET('Sanitation Data'!$G$29,0,10*ROW('Sanitation Data'!G179))="","",OFFSET('Sanitation Data'!$G$29,0,10*ROW('Sanitation Data'!G179)))</f>
        <v/>
      </c>
      <c r="DB185" s="277" t="str">
        <f ca="true">+IF(OFFSET('Sanitation Data'!$G$30,0,10*ROW('Sanitation Data'!G179))="","",OFFSET('Sanitation Data'!$G$30,0,10*ROW('Sanitation Data'!G179)))</f>
        <v/>
      </c>
      <c r="DC185" s="277" t="str">
        <f ca="true">+IF(OFFSET('Sanitation Data'!$G$31,0,10*ROW('Sanitation Data'!G179))="","",OFFSET('Sanitation Data'!$G$31,0,10*ROW('Sanitation Data'!G179)))</f>
        <v/>
      </c>
      <c r="DD185" s="277" t="str">
        <f ca="true">+IF(OFFSET('Sanitation Data'!$G$32,0,10*ROW('Sanitation Data'!G179))="","",OFFSET('Sanitation Data'!$G$32,0,10*ROW('Sanitation Data'!G179)))</f>
        <v/>
      </c>
      <c r="DE185" s="277" t="str">
        <f ca="true">+IF(OFFSET('Sanitation Data'!$H$28,0,10*ROW('Sanitation Data'!H179))="","",OFFSET('Sanitation Data'!$H$28,0,10*ROW('Sanitation Data'!H179)))</f>
        <v/>
      </c>
      <c r="DF185" s="277" t="str">
        <f ca="true">+IF(OFFSET('Sanitation Data'!$H$29,0,10*ROW('Sanitation Data'!H179))="","",OFFSET('Sanitation Data'!$H$29,0,10*ROW('Sanitation Data'!H179)))</f>
        <v/>
      </c>
      <c r="DG185" s="277" t="str">
        <f ca="true">+IF(OFFSET('Sanitation Data'!$H$30,0,10*ROW('Sanitation Data'!H179))="","",OFFSET('Sanitation Data'!$H$30,0,10*ROW('Sanitation Data'!H179)))</f>
        <v/>
      </c>
      <c r="DH185" s="277" t="str">
        <f ca="true">+IF(OFFSET('Sanitation Data'!$H$31,0,10*ROW('Sanitation Data'!H179))="","",OFFSET('Sanitation Data'!$H$31,0,10*ROW('Sanitation Data'!H179)))</f>
        <v/>
      </c>
      <c r="DI185" s="277" t="str">
        <f ca="true">+IF(OFFSET('Sanitation Data'!$H$32,0,10*ROW('Sanitation Data'!H179))="","",OFFSET('Sanitation Data'!$H$32,0,10*ROW('Sanitation Data'!H179)))</f>
        <v/>
      </c>
      <c r="DJ185" s="277" t="str">
        <f ca="true">+IF(OFFSET('Sanitation Data'!$I$28,0,10*ROW('Sanitation Data'!I179))="","",OFFSET('Sanitation Data'!$I$28,0,10*ROW('Sanitation Data'!I179)))</f>
        <v/>
      </c>
      <c r="DK185" s="277" t="str">
        <f ca="true">+IF(OFFSET('Sanitation Data'!$I$29,0,10*ROW('Sanitation Data'!I179))="","",OFFSET('Sanitation Data'!$I$29,0,10*ROW('Sanitation Data'!I179)))</f>
        <v/>
      </c>
      <c r="DL185" s="277" t="str">
        <f ca="true">+IF(OFFSET('Sanitation Data'!$I$30,0,10*ROW('Sanitation Data'!I179))="","",OFFSET('Sanitation Data'!$I$30,0,10*ROW('Sanitation Data'!I179)))</f>
        <v/>
      </c>
      <c r="DM185" s="277" t="str">
        <f ca="true">+IF(OFFSET('Sanitation Data'!$I$31,0,10*ROW('Sanitation Data'!I179))="","",OFFSET('Sanitation Data'!$I$31,0,10*ROW('Sanitation Data'!I179)))</f>
        <v/>
      </c>
      <c r="DN185" s="277" t="str">
        <f ca="true">+IF(OFFSET('Sanitation Data'!$I$32,0,10*ROW('Sanitation Data'!I179))="","",OFFSET('Sanitation Data'!$I$32,0,10*ROW('Sanitation Data'!I179)))</f>
        <v/>
      </c>
      <c r="DO185" s="277" t="str">
        <f ca="true">+IF(OFFSET('Hygiene Data'!$D$11,0,10*ROW('Hygiene Data'!D179))="","",OFFSET('Hygiene Data'!$D$11,0,10*ROW('Hygiene Data'!D179)))</f>
        <v/>
      </c>
      <c r="DP185" s="277" t="str">
        <f ca="true">+IF(OFFSET('Hygiene Data'!$D$12,0,10*ROW('Hygiene Data'!D179))="","",OFFSET('Hygiene Data'!$D$12,0,10*ROW('Hygiene Data'!D179)))</f>
        <v/>
      </c>
      <c r="DQ185" s="277" t="str">
        <f ca="true">+IF(OFFSET('Hygiene Data'!$D$13,0,10*ROW('Hygiene Data'!D179))="","",OFFSET('Hygiene Data'!$D$13,0,10*ROW('Hygiene Data'!D179)))</f>
        <v/>
      </c>
      <c r="DR185" s="277" t="str">
        <f ca="true">+IF(OFFSET('Hygiene Data'!$E$11,0,10*ROW('Hygiene Data'!E179))="","",OFFSET('Hygiene Data'!$E$11,0,10*ROW('Hygiene Data'!E179)))</f>
        <v/>
      </c>
      <c r="DS185" s="277" t="str">
        <f ca="true">+IF(OFFSET('Hygiene Data'!$E$12,0,10*ROW('Hygiene Data'!E179))="","",OFFSET('Hygiene Data'!$E$12,0,10*ROW('Hygiene Data'!E179)))</f>
        <v/>
      </c>
      <c r="DT185" s="277" t="str">
        <f ca="true">+IF(OFFSET('Hygiene Data'!$E$13,0,10*ROW('Hygiene Data'!E179))="","",OFFSET('Hygiene Data'!$E$13,0,10*ROW('Hygiene Data'!E179)))</f>
        <v/>
      </c>
      <c r="DU185" s="277" t="str">
        <f ca="true">+IF(OFFSET('Hygiene Data'!$F$11,0,10*ROW('Hygiene Data'!F179))="","",OFFSET('Hygiene Data'!$F$11,0,10*ROW('Hygiene Data'!F179)))</f>
        <v/>
      </c>
      <c r="DV185" s="277" t="str">
        <f ca="true">+IF(OFFSET('Hygiene Data'!$F$12,0,10*ROW('Hygiene Data'!F179))="","",OFFSET('Hygiene Data'!$F$12,0,10*ROW('Hygiene Data'!F179)))</f>
        <v/>
      </c>
      <c r="DW185" s="277" t="str">
        <f ca="true">+IF(OFFSET('Hygiene Data'!$F$13,0,10*ROW('Hygiene Data'!F179))="","",OFFSET('Hygiene Data'!$F$13,0,10*ROW('Hygiene Data'!F179)))</f>
        <v/>
      </c>
      <c r="DX185" s="277" t="str">
        <f ca="true">+IF(OFFSET('Hygiene Data'!$G$11,0,10*ROW('Hygiene Data'!G179))="","",OFFSET('Hygiene Data'!$G$11,0,10*ROW('Hygiene Data'!G179)))</f>
        <v/>
      </c>
      <c r="DY185" s="277" t="str">
        <f ca="true">+IF(OFFSET('Hygiene Data'!$G$12,0,10*ROW('Hygiene Data'!G179))="","",OFFSET('Hygiene Data'!$G$12,0,10*ROW('Hygiene Data'!G179)))</f>
        <v/>
      </c>
      <c r="DZ185" s="277" t="str">
        <f ca="true">+IF(OFFSET('Hygiene Data'!$G$13,0,10*ROW('Hygiene Data'!G179))="","",OFFSET('Hygiene Data'!$G$13,0,10*ROW('Hygiene Data'!G179)))</f>
        <v/>
      </c>
      <c r="EA185" s="277" t="str">
        <f ca="true">+IF(OFFSET('Hygiene Data'!$H$11,0,10*ROW('Hygiene Data'!H179))="","",OFFSET('Hygiene Data'!$H$11,0,10*ROW('Hygiene Data'!H179)))</f>
        <v/>
      </c>
      <c r="EB185" s="277" t="str">
        <f ca="true">+IF(OFFSET('Hygiene Data'!$H$12,0,10*ROW('Hygiene Data'!H179))="","",OFFSET('Hygiene Data'!$H$12,0,10*ROW('Hygiene Data'!H179)))</f>
        <v/>
      </c>
      <c r="EC185" s="277" t="str">
        <f ca="true">+IF(OFFSET('Hygiene Data'!$H$13,0,10*ROW('Hygiene Data'!H179))="","",OFFSET('Hygiene Data'!$H$13,0,10*ROW('Hygiene Data'!H179)))</f>
        <v/>
      </c>
      <c r="ED185" s="277" t="str">
        <f ca="true">+IF(OFFSET('Hygiene Data'!$I$11,0,10*ROW('Hygiene Data'!I179))="","",OFFSET('Hygiene Data'!$I$11,0,10*ROW('Hygiene Data'!I179)))</f>
        <v/>
      </c>
      <c r="EE185" s="277" t="str">
        <f ca="true">+IF(OFFSET('Hygiene Data'!$I$12,0,10*ROW('Hygiene Data'!I179))="","",OFFSET('Hygiene Data'!$I$12,0,10*ROW('Hygiene Data'!I179)))</f>
        <v/>
      </c>
      <c r="EF185" s="277"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3"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7"/>
      <c r="BS186" s="277" t="str">
        <f ca="true">+IF(OFFSET('Water Data'!$D$27,0,10*ROW('Water Data'!D180))="","",OFFSET('Water Data'!$D$27,0,10*ROW('Water Data'!D180)))</f>
        <v/>
      </c>
      <c r="BT186" s="277" t="str">
        <f ca="true">+IF(OFFSET('Water Data'!$D$28,0,10*ROW('Water Data'!D180))="","",OFFSET('Water Data'!$D$28,0,10*ROW('Water Data'!D180)))</f>
        <v/>
      </c>
      <c r="BU186" s="277" t="str">
        <f ca="true">+IF(OFFSET('Water Data'!$D$29,0,10*ROW('Water Data'!D180))="","",OFFSET('Water Data'!$D$29,0,10*ROW('Water Data'!D180)))</f>
        <v/>
      </c>
      <c r="BV186" s="277" t="str">
        <f ca="true">+IF(OFFSET('Water Data'!$E$27,0,10*ROW('Water Data'!E180))="","",OFFSET('Water Data'!$E$27,0,10*ROW('Water Data'!E180)))</f>
        <v/>
      </c>
      <c r="BW186" s="277" t="str">
        <f ca="true">+IF(OFFSET('Water Data'!$E$28,0,10*ROW('Water Data'!E180))="","",OFFSET('Water Data'!$E$28,0,10*ROW('Water Data'!E180)))</f>
        <v/>
      </c>
      <c r="BX186" s="277" t="str">
        <f ca="true">+IF(OFFSET('Water Data'!$E$29,0,10*ROW('Water Data'!E180))="","",OFFSET('Water Data'!$E$29,0,10*ROW('Water Data'!E180)))</f>
        <v/>
      </c>
      <c r="BY186" s="277" t="str">
        <f ca="true">+IF(OFFSET('Water Data'!$F$27,0,10*ROW('Water Data'!F180))="","",OFFSET('Water Data'!$F$27,0,10*ROW('Water Data'!F180)))</f>
        <v/>
      </c>
      <c r="BZ186" s="277" t="str">
        <f ca="true">+IF(OFFSET('Water Data'!$F$28,0,10*ROW('Water Data'!F180))="","",OFFSET('Water Data'!$F$28,0,10*ROW('Water Data'!F180)))</f>
        <v/>
      </c>
      <c r="CA186" s="277" t="str">
        <f ca="true">+IF(OFFSET('Water Data'!$F$29,0,10*ROW('Water Data'!F180))="","",OFFSET('Water Data'!$F$29,0,10*ROW('Water Data'!F180)))</f>
        <v/>
      </c>
      <c r="CB186" s="277" t="str">
        <f ca="true">+IF(OFFSET('Water Data'!$G$27,0,10*ROW('Water Data'!G180))="","",OFFSET('Water Data'!$G$27,0,10*ROW('Water Data'!G180)))</f>
        <v/>
      </c>
      <c r="CC186" s="277" t="str">
        <f ca="true">+IF(OFFSET('Water Data'!$G$28,0,10*ROW('Water Data'!G180))="","",OFFSET('Water Data'!$G$28,0,10*ROW('Water Data'!G180)))</f>
        <v/>
      </c>
      <c r="CD186" s="277" t="str">
        <f ca="true">+IF(OFFSET('Water Data'!$G$29,0,10*ROW('Water Data'!G180))="","",OFFSET('Water Data'!$G$29,0,10*ROW('Water Data'!G180)))</f>
        <v/>
      </c>
      <c r="CE186" s="277" t="str">
        <f ca="true">+IF(OFFSET('Water Data'!$H$27,0,10*ROW('Water Data'!H180))="","",OFFSET('Water Data'!$H$27,0,10*ROW('Water Data'!H180)))</f>
        <v/>
      </c>
      <c r="CF186" s="277" t="str">
        <f ca="true">+IF(OFFSET('Water Data'!$H$28,0,10*ROW('Water Data'!H180))="","",OFFSET('Water Data'!$H$28,0,10*ROW('Water Data'!H180)))</f>
        <v/>
      </c>
      <c r="CG186" s="277" t="str">
        <f ca="true">+IF(OFFSET('Water Data'!$H$29,0,10*ROW('Water Data'!H180))="","",OFFSET('Water Data'!$H$29,0,10*ROW('Water Data'!H180)))</f>
        <v/>
      </c>
      <c r="CH186" s="277" t="str">
        <f ca="true">+IF(OFFSET('Water Data'!$I$27,0,10*ROW('Water Data'!I180))="","",OFFSET('Water Data'!$I$27,0,10*ROW('Water Data'!I180)))</f>
        <v/>
      </c>
      <c r="CI186" s="277" t="str">
        <f ca="true">+IF(OFFSET('Water Data'!$I$28,0,10*ROW('Water Data'!I180))="","",OFFSET('Water Data'!$I$28,0,10*ROW('Water Data'!I180)))</f>
        <v/>
      </c>
      <c r="CJ186" s="277" t="str">
        <f ca="true">+IF(OFFSET('Water Data'!$I$29,0,10*ROW('Water Data'!I180))="","",OFFSET('Water Data'!$I$29,0,10*ROW('Water Data'!I180)))</f>
        <v/>
      </c>
      <c r="CK186" s="277" t="str">
        <f ca="true">+IF(OFFSET('Sanitation Data'!$D$28,0,10*ROW('Sanitation Data'!D180))="","",OFFSET('Sanitation Data'!$D$28,0,10*ROW('Sanitation Data'!D180)))</f>
        <v/>
      </c>
      <c r="CL186" s="277" t="str">
        <f ca="true">+IF(OFFSET('Sanitation Data'!$D$29,0,10*ROW('Sanitation Data'!D180))="","",OFFSET('Sanitation Data'!$D$29,0,10*ROW('Sanitation Data'!D180)))</f>
        <v/>
      </c>
      <c r="CM186" s="277" t="str">
        <f ca="true">+IF(OFFSET('Sanitation Data'!$D$30,0,10*ROW('Sanitation Data'!D180))="","",OFFSET('Sanitation Data'!$D$30,0,10*ROW('Sanitation Data'!D180)))</f>
        <v/>
      </c>
      <c r="CN186" s="277" t="str">
        <f ca="true">+IF(OFFSET('Sanitation Data'!$D$31,0,10*ROW('Sanitation Data'!D180))="","",OFFSET('Sanitation Data'!$D$31,0,10*ROW('Sanitation Data'!D180)))</f>
        <v/>
      </c>
      <c r="CO186" s="277" t="str">
        <f ca="true">+IF(OFFSET('Sanitation Data'!$D$32,0,10*ROW('Sanitation Data'!D180))="","",OFFSET('Sanitation Data'!$D$32,0,10*ROW('Sanitation Data'!D180)))</f>
        <v/>
      </c>
      <c r="CP186" s="277" t="str">
        <f ca="true">+IF(OFFSET('Sanitation Data'!$E$28,0,10*ROW('Sanitation Data'!E180))="","",OFFSET('Sanitation Data'!$E$28,0,10*ROW('Sanitation Data'!E180)))</f>
        <v/>
      </c>
      <c r="CQ186" s="277" t="str">
        <f ca="true">+IF(OFFSET('Sanitation Data'!$E$29,0,10*ROW('Sanitation Data'!E180))="","",OFFSET('Sanitation Data'!$E$29,0,10*ROW('Sanitation Data'!E180)))</f>
        <v/>
      </c>
      <c r="CR186" s="277" t="str">
        <f ca="true">+IF(OFFSET('Sanitation Data'!$E$30,0,10*ROW('Sanitation Data'!E180))="","",OFFSET('Sanitation Data'!$E$30,0,10*ROW('Sanitation Data'!E180)))</f>
        <v/>
      </c>
      <c r="CS186" s="277" t="str">
        <f ca="true">+IF(OFFSET('Sanitation Data'!$E$31,0,10*ROW('Sanitation Data'!E180))="","",OFFSET('Sanitation Data'!$E$31,0,10*ROW('Sanitation Data'!E180)))</f>
        <v/>
      </c>
      <c r="CT186" s="277" t="str">
        <f ca="true">+IF(OFFSET('Sanitation Data'!$E$32,0,10*ROW('Sanitation Data'!E180))="","",OFFSET('Sanitation Data'!$E$32,0,10*ROW('Sanitation Data'!E180)))</f>
        <v/>
      </c>
      <c r="CU186" s="277" t="str">
        <f ca="true">+IF(OFFSET('Sanitation Data'!$F$28,0,10*ROW('Sanitation Data'!F180))="","",OFFSET('Sanitation Data'!$F$28,0,10*ROW('Sanitation Data'!F180)))</f>
        <v/>
      </c>
      <c r="CV186" s="277" t="str">
        <f ca="true">+IF(OFFSET('Sanitation Data'!$F$29,0,10*ROW('Sanitation Data'!F180))="","",OFFSET('Sanitation Data'!$F$29,0,10*ROW('Sanitation Data'!F180)))</f>
        <v/>
      </c>
      <c r="CW186" s="277" t="str">
        <f ca="true">+IF(OFFSET('Sanitation Data'!$F$30,0,10*ROW('Sanitation Data'!F180))="","",OFFSET('Sanitation Data'!$F$30,0,10*ROW('Sanitation Data'!F180)))</f>
        <v/>
      </c>
      <c r="CX186" s="277" t="str">
        <f ca="true">+IF(OFFSET('Sanitation Data'!$F$31,0,10*ROW('Sanitation Data'!F180))="","",OFFSET('Sanitation Data'!$F$31,0,10*ROW('Sanitation Data'!F180)))</f>
        <v/>
      </c>
      <c r="CY186" s="277" t="str">
        <f ca="true">+IF(OFFSET('Sanitation Data'!$F$32,0,10*ROW('Sanitation Data'!F180))="","",OFFSET('Sanitation Data'!$F$32,0,10*ROW('Sanitation Data'!F180)))</f>
        <v/>
      </c>
      <c r="CZ186" s="277" t="str">
        <f ca="true">+IF(OFFSET('Sanitation Data'!$G$28,0,10*ROW('Sanitation Data'!G180))="","",OFFSET('Sanitation Data'!$G$28,0,10*ROW('Sanitation Data'!G180)))</f>
        <v/>
      </c>
      <c r="DA186" s="277" t="str">
        <f ca="true">+IF(OFFSET('Sanitation Data'!$G$29,0,10*ROW('Sanitation Data'!G180))="","",OFFSET('Sanitation Data'!$G$29,0,10*ROW('Sanitation Data'!G180)))</f>
        <v/>
      </c>
      <c r="DB186" s="277" t="str">
        <f ca="true">+IF(OFFSET('Sanitation Data'!$G$30,0,10*ROW('Sanitation Data'!G180))="","",OFFSET('Sanitation Data'!$G$30,0,10*ROW('Sanitation Data'!G180)))</f>
        <v/>
      </c>
      <c r="DC186" s="277" t="str">
        <f ca="true">+IF(OFFSET('Sanitation Data'!$G$31,0,10*ROW('Sanitation Data'!G180))="","",OFFSET('Sanitation Data'!$G$31,0,10*ROW('Sanitation Data'!G180)))</f>
        <v/>
      </c>
      <c r="DD186" s="277" t="str">
        <f ca="true">+IF(OFFSET('Sanitation Data'!$G$32,0,10*ROW('Sanitation Data'!G180))="","",OFFSET('Sanitation Data'!$G$32,0,10*ROW('Sanitation Data'!G180)))</f>
        <v/>
      </c>
      <c r="DE186" s="277" t="str">
        <f ca="true">+IF(OFFSET('Sanitation Data'!$H$28,0,10*ROW('Sanitation Data'!H180))="","",OFFSET('Sanitation Data'!$H$28,0,10*ROW('Sanitation Data'!H180)))</f>
        <v/>
      </c>
      <c r="DF186" s="277" t="str">
        <f ca="true">+IF(OFFSET('Sanitation Data'!$H$29,0,10*ROW('Sanitation Data'!H180))="","",OFFSET('Sanitation Data'!$H$29,0,10*ROW('Sanitation Data'!H180)))</f>
        <v/>
      </c>
      <c r="DG186" s="277" t="str">
        <f ca="true">+IF(OFFSET('Sanitation Data'!$H$30,0,10*ROW('Sanitation Data'!H180))="","",OFFSET('Sanitation Data'!$H$30,0,10*ROW('Sanitation Data'!H180)))</f>
        <v/>
      </c>
      <c r="DH186" s="277" t="str">
        <f ca="true">+IF(OFFSET('Sanitation Data'!$H$31,0,10*ROW('Sanitation Data'!H180))="","",OFFSET('Sanitation Data'!$H$31,0,10*ROW('Sanitation Data'!H180)))</f>
        <v/>
      </c>
      <c r="DI186" s="277" t="str">
        <f ca="true">+IF(OFFSET('Sanitation Data'!$H$32,0,10*ROW('Sanitation Data'!H180))="","",OFFSET('Sanitation Data'!$H$32,0,10*ROW('Sanitation Data'!H180)))</f>
        <v/>
      </c>
      <c r="DJ186" s="277" t="str">
        <f ca="true">+IF(OFFSET('Sanitation Data'!$I$28,0,10*ROW('Sanitation Data'!I180))="","",OFFSET('Sanitation Data'!$I$28,0,10*ROW('Sanitation Data'!I180)))</f>
        <v/>
      </c>
      <c r="DK186" s="277" t="str">
        <f ca="true">+IF(OFFSET('Sanitation Data'!$I$29,0,10*ROW('Sanitation Data'!I180))="","",OFFSET('Sanitation Data'!$I$29,0,10*ROW('Sanitation Data'!I180)))</f>
        <v/>
      </c>
      <c r="DL186" s="277" t="str">
        <f ca="true">+IF(OFFSET('Sanitation Data'!$I$30,0,10*ROW('Sanitation Data'!I180))="","",OFFSET('Sanitation Data'!$I$30,0,10*ROW('Sanitation Data'!I180)))</f>
        <v/>
      </c>
      <c r="DM186" s="277" t="str">
        <f ca="true">+IF(OFFSET('Sanitation Data'!$I$31,0,10*ROW('Sanitation Data'!I180))="","",OFFSET('Sanitation Data'!$I$31,0,10*ROW('Sanitation Data'!I180)))</f>
        <v/>
      </c>
      <c r="DN186" s="277" t="str">
        <f ca="true">+IF(OFFSET('Sanitation Data'!$I$32,0,10*ROW('Sanitation Data'!I180))="","",OFFSET('Sanitation Data'!$I$32,0,10*ROW('Sanitation Data'!I180)))</f>
        <v/>
      </c>
      <c r="DO186" s="277" t="str">
        <f ca="true">+IF(OFFSET('Hygiene Data'!$D$11,0,10*ROW('Hygiene Data'!D180))="","",OFFSET('Hygiene Data'!$D$11,0,10*ROW('Hygiene Data'!D180)))</f>
        <v/>
      </c>
      <c r="DP186" s="277" t="str">
        <f ca="true">+IF(OFFSET('Hygiene Data'!$D$12,0,10*ROW('Hygiene Data'!D180))="","",OFFSET('Hygiene Data'!$D$12,0,10*ROW('Hygiene Data'!D180)))</f>
        <v/>
      </c>
      <c r="DQ186" s="277" t="str">
        <f ca="true">+IF(OFFSET('Hygiene Data'!$D$13,0,10*ROW('Hygiene Data'!D180))="","",OFFSET('Hygiene Data'!$D$13,0,10*ROW('Hygiene Data'!D180)))</f>
        <v/>
      </c>
      <c r="DR186" s="277" t="str">
        <f ca="true">+IF(OFFSET('Hygiene Data'!$E$11,0,10*ROW('Hygiene Data'!E180))="","",OFFSET('Hygiene Data'!$E$11,0,10*ROW('Hygiene Data'!E180)))</f>
        <v/>
      </c>
      <c r="DS186" s="277" t="str">
        <f ca="true">+IF(OFFSET('Hygiene Data'!$E$12,0,10*ROW('Hygiene Data'!E180))="","",OFFSET('Hygiene Data'!$E$12,0,10*ROW('Hygiene Data'!E180)))</f>
        <v/>
      </c>
      <c r="DT186" s="277" t="str">
        <f ca="true">+IF(OFFSET('Hygiene Data'!$E$13,0,10*ROW('Hygiene Data'!E180))="","",OFFSET('Hygiene Data'!$E$13,0,10*ROW('Hygiene Data'!E180)))</f>
        <v/>
      </c>
      <c r="DU186" s="277" t="str">
        <f ca="true">+IF(OFFSET('Hygiene Data'!$F$11,0,10*ROW('Hygiene Data'!F180))="","",OFFSET('Hygiene Data'!$F$11,0,10*ROW('Hygiene Data'!F180)))</f>
        <v/>
      </c>
      <c r="DV186" s="277" t="str">
        <f ca="true">+IF(OFFSET('Hygiene Data'!$F$12,0,10*ROW('Hygiene Data'!F180))="","",OFFSET('Hygiene Data'!$F$12,0,10*ROW('Hygiene Data'!F180)))</f>
        <v/>
      </c>
      <c r="DW186" s="277" t="str">
        <f ca="true">+IF(OFFSET('Hygiene Data'!$F$13,0,10*ROW('Hygiene Data'!F180))="","",OFFSET('Hygiene Data'!$F$13,0,10*ROW('Hygiene Data'!F180)))</f>
        <v/>
      </c>
      <c r="DX186" s="277" t="str">
        <f ca="true">+IF(OFFSET('Hygiene Data'!$G$11,0,10*ROW('Hygiene Data'!G180))="","",OFFSET('Hygiene Data'!$G$11,0,10*ROW('Hygiene Data'!G180)))</f>
        <v/>
      </c>
      <c r="DY186" s="277" t="str">
        <f ca="true">+IF(OFFSET('Hygiene Data'!$G$12,0,10*ROW('Hygiene Data'!G180))="","",OFFSET('Hygiene Data'!$G$12,0,10*ROW('Hygiene Data'!G180)))</f>
        <v/>
      </c>
      <c r="DZ186" s="277" t="str">
        <f ca="true">+IF(OFFSET('Hygiene Data'!$G$13,0,10*ROW('Hygiene Data'!G180))="","",OFFSET('Hygiene Data'!$G$13,0,10*ROW('Hygiene Data'!G180)))</f>
        <v/>
      </c>
      <c r="EA186" s="277" t="str">
        <f ca="true">+IF(OFFSET('Hygiene Data'!$H$11,0,10*ROW('Hygiene Data'!H180))="","",OFFSET('Hygiene Data'!$H$11,0,10*ROW('Hygiene Data'!H180)))</f>
        <v/>
      </c>
      <c r="EB186" s="277" t="str">
        <f ca="true">+IF(OFFSET('Hygiene Data'!$H$12,0,10*ROW('Hygiene Data'!H180))="","",OFFSET('Hygiene Data'!$H$12,0,10*ROW('Hygiene Data'!H180)))</f>
        <v/>
      </c>
      <c r="EC186" s="277" t="str">
        <f ca="true">+IF(OFFSET('Hygiene Data'!$H$13,0,10*ROW('Hygiene Data'!H180))="","",OFFSET('Hygiene Data'!$H$13,0,10*ROW('Hygiene Data'!H180)))</f>
        <v/>
      </c>
      <c r="ED186" s="277" t="str">
        <f ca="true">+IF(OFFSET('Hygiene Data'!$I$11,0,10*ROW('Hygiene Data'!I180))="","",OFFSET('Hygiene Data'!$I$11,0,10*ROW('Hygiene Data'!I180)))</f>
        <v/>
      </c>
      <c r="EE186" s="277" t="str">
        <f ca="true">+IF(OFFSET('Hygiene Data'!$I$12,0,10*ROW('Hygiene Data'!I180))="","",OFFSET('Hygiene Data'!$I$12,0,10*ROW('Hygiene Data'!I180)))</f>
        <v/>
      </c>
      <c r="EF186" s="277"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3"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7"/>
      <c r="BS187" s="277" t="str">
        <f ca="true">+IF(OFFSET('Water Data'!$D$27,0,10*ROW('Water Data'!D181))="","",OFFSET('Water Data'!$D$27,0,10*ROW('Water Data'!D181)))</f>
        <v/>
      </c>
      <c r="BT187" s="277" t="str">
        <f ca="true">+IF(OFFSET('Water Data'!$D$28,0,10*ROW('Water Data'!D181))="","",OFFSET('Water Data'!$D$28,0,10*ROW('Water Data'!D181)))</f>
        <v/>
      </c>
      <c r="BU187" s="277" t="str">
        <f ca="true">+IF(OFFSET('Water Data'!$D$29,0,10*ROW('Water Data'!D181))="","",OFFSET('Water Data'!$D$29,0,10*ROW('Water Data'!D181)))</f>
        <v/>
      </c>
      <c r="BV187" s="277" t="str">
        <f ca="true">+IF(OFFSET('Water Data'!$E$27,0,10*ROW('Water Data'!E181))="","",OFFSET('Water Data'!$E$27,0,10*ROW('Water Data'!E181)))</f>
        <v/>
      </c>
      <c r="BW187" s="277" t="str">
        <f ca="true">+IF(OFFSET('Water Data'!$E$28,0,10*ROW('Water Data'!E181))="","",OFFSET('Water Data'!$E$28,0,10*ROW('Water Data'!E181)))</f>
        <v/>
      </c>
      <c r="BX187" s="277" t="str">
        <f ca="true">+IF(OFFSET('Water Data'!$E$29,0,10*ROW('Water Data'!E181))="","",OFFSET('Water Data'!$E$29,0,10*ROW('Water Data'!E181)))</f>
        <v/>
      </c>
      <c r="BY187" s="277" t="str">
        <f ca="true">+IF(OFFSET('Water Data'!$F$27,0,10*ROW('Water Data'!F181))="","",OFFSET('Water Data'!$F$27,0,10*ROW('Water Data'!F181)))</f>
        <v/>
      </c>
      <c r="BZ187" s="277" t="str">
        <f ca="true">+IF(OFFSET('Water Data'!$F$28,0,10*ROW('Water Data'!F181))="","",OFFSET('Water Data'!$F$28,0,10*ROW('Water Data'!F181)))</f>
        <v/>
      </c>
      <c r="CA187" s="277" t="str">
        <f ca="true">+IF(OFFSET('Water Data'!$F$29,0,10*ROW('Water Data'!F181))="","",OFFSET('Water Data'!$F$29,0,10*ROW('Water Data'!F181)))</f>
        <v/>
      </c>
      <c r="CB187" s="277" t="str">
        <f ca="true">+IF(OFFSET('Water Data'!$G$27,0,10*ROW('Water Data'!G181))="","",OFFSET('Water Data'!$G$27,0,10*ROW('Water Data'!G181)))</f>
        <v/>
      </c>
      <c r="CC187" s="277" t="str">
        <f ca="true">+IF(OFFSET('Water Data'!$G$28,0,10*ROW('Water Data'!G181))="","",OFFSET('Water Data'!$G$28,0,10*ROW('Water Data'!G181)))</f>
        <v/>
      </c>
      <c r="CD187" s="277" t="str">
        <f ca="true">+IF(OFFSET('Water Data'!$G$29,0,10*ROW('Water Data'!G181))="","",OFFSET('Water Data'!$G$29,0,10*ROW('Water Data'!G181)))</f>
        <v/>
      </c>
      <c r="CE187" s="277" t="str">
        <f ca="true">+IF(OFFSET('Water Data'!$H$27,0,10*ROW('Water Data'!H181))="","",OFFSET('Water Data'!$H$27,0,10*ROW('Water Data'!H181)))</f>
        <v/>
      </c>
      <c r="CF187" s="277" t="str">
        <f ca="true">+IF(OFFSET('Water Data'!$H$28,0,10*ROW('Water Data'!H181))="","",OFFSET('Water Data'!$H$28,0,10*ROW('Water Data'!H181)))</f>
        <v/>
      </c>
      <c r="CG187" s="277" t="str">
        <f ca="true">+IF(OFFSET('Water Data'!$H$29,0,10*ROW('Water Data'!H181))="","",OFFSET('Water Data'!$H$29,0,10*ROW('Water Data'!H181)))</f>
        <v/>
      </c>
      <c r="CH187" s="277" t="str">
        <f ca="true">+IF(OFFSET('Water Data'!$I$27,0,10*ROW('Water Data'!I181))="","",OFFSET('Water Data'!$I$27,0,10*ROW('Water Data'!I181)))</f>
        <v/>
      </c>
      <c r="CI187" s="277" t="str">
        <f ca="true">+IF(OFFSET('Water Data'!$I$28,0,10*ROW('Water Data'!I181))="","",OFFSET('Water Data'!$I$28,0,10*ROW('Water Data'!I181)))</f>
        <v/>
      </c>
      <c r="CJ187" s="277" t="str">
        <f ca="true">+IF(OFFSET('Water Data'!$I$29,0,10*ROW('Water Data'!I181))="","",OFFSET('Water Data'!$I$29,0,10*ROW('Water Data'!I181)))</f>
        <v/>
      </c>
      <c r="CK187" s="277" t="str">
        <f ca="true">+IF(OFFSET('Sanitation Data'!$D$28,0,10*ROW('Sanitation Data'!D181))="","",OFFSET('Sanitation Data'!$D$28,0,10*ROW('Sanitation Data'!D181)))</f>
        <v/>
      </c>
      <c r="CL187" s="277" t="str">
        <f ca="true">+IF(OFFSET('Sanitation Data'!$D$29,0,10*ROW('Sanitation Data'!D181))="","",OFFSET('Sanitation Data'!$D$29,0,10*ROW('Sanitation Data'!D181)))</f>
        <v/>
      </c>
      <c r="CM187" s="277" t="str">
        <f ca="true">+IF(OFFSET('Sanitation Data'!$D$30,0,10*ROW('Sanitation Data'!D181))="","",OFFSET('Sanitation Data'!$D$30,0,10*ROW('Sanitation Data'!D181)))</f>
        <v/>
      </c>
      <c r="CN187" s="277" t="str">
        <f ca="true">+IF(OFFSET('Sanitation Data'!$D$31,0,10*ROW('Sanitation Data'!D181))="","",OFFSET('Sanitation Data'!$D$31,0,10*ROW('Sanitation Data'!D181)))</f>
        <v/>
      </c>
      <c r="CO187" s="277" t="str">
        <f ca="true">+IF(OFFSET('Sanitation Data'!$D$32,0,10*ROW('Sanitation Data'!D181))="","",OFFSET('Sanitation Data'!$D$32,0,10*ROW('Sanitation Data'!D181)))</f>
        <v/>
      </c>
      <c r="CP187" s="277" t="str">
        <f ca="true">+IF(OFFSET('Sanitation Data'!$E$28,0,10*ROW('Sanitation Data'!E181))="","",OFFSET('Sanitation Data'!$E$28,0,10*ROW('Sanitation Data'!E181)))</f>
        <v/>
      </c>
      <c r="CQ187" s="277" t="str">
        <f ca="true">+IF(OFFSET('Sanitation Data'!$E$29,0,10*ROW('Sanitation Data'!E181))="","",OFFSET('Sanitation Data'!$E$29,0,10*ROW('Sanitation Data'!E181)))</f>
        <v/>
      </c>
      <c r="CR187" s="277" t="str">
        <f ca="true">+IF(OFFSET('Sanitation Data'!$E$30,0,10*ROW('Sanitation Data'!E181))="","",OFFSET('Sanitation Data'!$E$30,0,10*ROW('Sanitation Data'!E181)))</f>
        <v/>
      </c>
      <c r="CS187" s="277" t="str">
        <f ca="true">+IF(OFFSET('Sanitation Data'!$E$31,0,10*ROW('Sanitation Data'!E181))="","",OFFSET('Sanitation Data'!$E$31,0,10*ROW('Sanitation Data'!E181)))</f>
        <v/>
      </c>
      <c r="CT187" s="277" t="str">
        <f ca="true">+IF(OFFSET('Sanitation Data'!$E$32,0,10*ROW('Sanitation Data'!E181))="","",OFFSET('Sanitation Data'!$E$32,0,10*ROW('Sanitation Data'!E181)))</f>
        <v/>
      </c>
      <c r="CU187" s="277" t="str">
        <f ca="true">+IF(OFFSET('Sanitation Data'!$F$28,0,10*ROW('Sanitation Data'!F181))="","",OFFSET('Sanitation Data'!$F$28,0,10*ROW('Sanitation Data'!F181)))</f>
        <v/>
      </c>
      <c r="CV187" s="277" t="str">
        <f ca="true">+IF(OFFSET('Sanitation Data'!$F$29,0,10*ROW('Sanitation Data'!F181))="","",OFFSET('Sanitation Data'!$F$29,0,10*ROW('Sanitation Data'!F181)))</f>
        <v/>
      </c>
      <c r="CW187" s="277" t="str">
        <f ca="true">+IF(OFFSET('Sanitation Data'!$F$30,0,10*ROW('Sanitation Data'!F181))="","",OFFSET('Sanitation Data'!$F$30,0,10*ROW('Sanitation Data'!F181)))</f>
        <v/>
      </c>
      <c r="CX187" s="277" t="str">
        <f ca="true">+IF(OFFSET('Sanitation Data'!$F$31,0,10*ROW('Sanitation Data'!F181))="","",OFFSET('Sanitation Data'!$F$31,0,10*ROW('Sanitation Data'!F181)))</f>
        <v/>
      </c>
      <c r="CY187" s="277" t="str">
        <f ca="true">+IF(OFFSET('Sanitation Data'!$F$32,0,10*ROW('Sanitation Data'!F181))="","",OFFSET('Sanitation Data'!$F$32,0,10*ROW('Sanitation Data'!F181)))</f>
        <v/>
      </c>
      <c r="CZ187" s="277" t="str">
        <f ca="true">+IF(OFFSET('Sanitation Data'!$G$28,0,10*ROW('Sanitation Data'!G181))="","",OFFSET('Sanitation Data'!$G$28,0,10*ROW('Sanitation Data'!G181)))</f>
        <v/>
      </c>
      <c r="DA187" s="277" t="str">
        <f ca="true">+IF(OFFSET('Sanitation Data'!$G$29,0,10*ROW('Sanitation Data'!G181))="","",OFFSET('Sanitation Data'!$G$29,0,10*ROW('Sanitation Data'!G181)))</f>
        <v/>
      </c>
      <c r="DB187" s="277" t="str">
        <f ca="true">+IF(OFFSET('Sanitation Data'!$G$30,0,10*ROW('Sanitation Data'!G181))="","",OFFSET('Sanitation Data'!$G$30,0,10*ROW('Sanitation Data'!G181)))</f>
        <v/>
      </c>
      <c r="DC187" s="277" t="str">
        <f ca="true">+IF(OFFSET('Sanitation Data'!$G$31,0,10*ROW('Sanitation Data'!G181))="","",OFFSET('Sanitation Data'!$G$31,0,10*ROW('Sanitation Data'!G181)))</f>
        <v/>
      </c>
      <c r="DD187" s="277" t="str">
        <f ca="true">+IF(OFFSET('Sanitation Data'!$G$32,0,10*ROW('Sanitation Data'!G181))="","",OFFSET('Sanitation Data'!$G$32,0,10*ROW('Sanitation Data'!G181)))</f>
        <v/>
      </c>
      <c r="DE187" s="277" t="str">
        <f ca="true">+IF(OFFSET('Sanitation Data'!$H$28,0,10*ROW('Sanitation Data'!H181))="","",OFFSET('Sanitation Data'!$H$28,0,10*ROW('Sanitation Data'!H181)))</f>
        <v/>
      </c>
      <c r="DF187" s="277" t="str">
        <f ca="true">+IF(OFFSET('Sanitation Data'!$H$29,0,10*ROW('Sanitation Data'!H181))="","",OFFSET('Sanitation Data'!$H$29,0,10*ROW('Sanitation Data'!H181)))</f>
        <v/>
      </c>
      <c r="DG187" s="277" t="str">
        <f ca="true">+IF(OFFSET('Sanitation Data'!$H$30,0,10*ROW('Sanitation Data'!H181))="","",OFFSET('Sanitation Data'!$H$30,0,10*ROW('Sanitation Data'!H181)))</f>
        <v/>
      </c>
      <c r="DH187" s="277" t="str">
        <f ca="true">+IF(OFFSET('Sanitation Data'!$H$31,0,10*ROW('Sanitation Data'!H181))="","",OFFSET('Sanitation Data'!$H$31,0,10*ROW('Sanitation Data'!H181)))</f>
        <v/>
      </c>
      <c r="DI187" s="277" t="str">
        <f ca="true">+IF(OFFSET('Sanitation Data'!$H$32,0,10*ROW('Sanitation Data'!H181))="","",OFFSET('Sanitation Data'!$H$32,0,10*ROW('Sanitation Data'!H181)))</f>
        <v/>
      </c>
      <c r="DJ187" s="277" t="str">
        <f ca="true">+IF(OFFSET('Sanitation Data'!$I$28,0,10*ROW('Sanitation Data'!I181))="","",OFFSET('Sanitation Data'!$I$28,0,10*ROW('Sanitation Data'!I181)))</f>
        <v/>
      </c>
      <c r="DK187" s="277" t="str">
        <f ca="true">+IF(OFFSET('Sanitation Data'!$I$29,0,10*ROW('Sanitation Data'!I181))="","",OFFSET('Sanitation Data'!$I$29,0,10*ROW('Sanitation Data'!I181)))</f>
        <v/>
      </c>
      <c r="DL187" s="277" t="str">
        <f ca="true">+IF(OFFSET('Sanitation Data'!$I$30,0,10*ROW('Sanitation Data'!I181))="","",OFFSET('Sanitation Data'!$I$30,0,10*ROW('Sanitation Data'!I181)))</f>
        <v/>
      </c>
      <c r="DM187" s="277" t="str">
        <f ca="true">+IF(OFFSET('Sanitation Data'!$I$31,0,10*ROW('Sanitation Data'!I181))="","",OFFSET('Sanitation Data'!$I$31,0,10*ROW('Sanitation Data'!I181)))</f>
        <v/>
      </c>
      <c r="DN187" s="277" t="str">
        <f ca="true">+IF(OFFSET('Sanitation Data'!$I$32,0,10*ROW('Sanitation Data'!I181))="","",OFFSET('Sanitation Data'!$I$32,0,10*ROW('Sanitation Data'!I181)))</f>
        <v/>
      </c>
      <c r="DO187" s="277" t="str">
        <f ca="true">+IF(OFFSET('Hygiene Data'!$D$11,0,10*ROW('Hygiene Data'!D181))="","",OFFSET('Hygiene Data'!$D$11,0,10*ROW('Hygiene Data'!D181)))</f>
        <v/>
      </c>
      <c r="DP187" s="277" t="str">
        <f ca="true">+IF(OFFSET('Hygiene Data'!$D$12,0,10*ROW('Hygiene Data'!D181))="","",OFFSET('Hygiene Data'!$D$12,0,10*ROW('Hygiene Data'!D181)))</f>
        <v/>
      </c>
      <c r="DQ187" s="277" t="str">
        <f ca="true">+IF(OFFSET('Hygiene Data'!$D$13,0,10*ROW('Hygiene Data'!D181))="","",OFFSET('Hygiene Data'!$D$13,0,10*ROW('Hygiene Data'!D181)))</f>
        <v/>
      </c>
      <c r="DR187" s="277" t="str">
        <f ca="true">+IF(OFFSET('Hygiene Data'!$E$11,0,10*ROW('Hygiene Data'!E181))="","",OFFSET('Hygiene Data'!$E$11,0,10*ROW('Hygiene Data'!E181)))</f>
        <v/>
      </c>
      <c r="DS187" s="277" t="str">
        <f ca="true">+IF(OFFSET('Hygiene Data'!$E$12,0,10*ROW('Hygiene Data'!E181))="","",OFFSET('Hygiene Data'!$E$12,0,10*ROW('Hygiene Data'!E181)))</f>
        <v/>
      </c>
      <c r="DT187" s="277" t="str">
        <f ca="true">+IF(OFFSET('Hygiene Data'!$E$13,0,10*ROW('Hygiene Data'!E181))="","",OFFSET('Hygiene Data'!$E$13,0,10*ROW('Hygiene Data'!E181)))</f>
        <v/>
      </c>
      <c r="DU187" s="277" t="str">
        <f ca="true">+IF(OFFSET('Hygiene Data'!$F$11,0,10*ROW('Hygiene Data'!F181))="","",OFFSET('Hygiene Data'!$F$11,0,10*ROW('Hygiene Data'!F181)))</f>
        <v/>
      </c>
      <c r="DV187" s="277" t="str">
        <f ca="true">+IF(OFFSET('Hygiene Data'!$F$12,0,10*ROW('Hygiene Data'!F181))="","",OFFSET('Hygiene Data'!$F$12,0,10*ROW('Hygiene Data'!F181)))</f>
        <v/>
      </c>
      <c r="DW187" s="277" t="str">
        <f ca="true">+IF(OFFSET('Hygiene Data'!$F$13,0,10*ROW('Hygiene Data'!F181))="","",OFFSET('Hygiene Data'!$F$13,0,10*ROW('Hygiene Data'!F181)))</f>
        <v/>
      </c>
      <c r="DX187" s="277" t="str">
        <f ca="true">+IF(OFFSET('Hygiene Data'!$G$11,0,10*ROW('Hygiene Data'!G181))="","",OFFSET('Hygiene Data'!$G$11,0,10*ROW('Hygiene Data'!G181)))</f>
        <v/>
      </c>
      <c r="DY187" s="277" t="str">
        <f ca="true">+IF(OFFSET('Hygiene Data'!$G$12,0,10*ROW('Hygiene Data'!G181))="","",OFFSET('Hygiene Data'!$G$12,0,10*ROW('Hygiene Data'!G181)))</f>
        <v/>
      </c>
      <c r="DZ187" s="277" t="str">
        <f ca="true">+IF(OFFSET('Hygiene Data'!$G$13,0,10*ROW('Hygiene Data'!G181))="","",OFFSET('Hygiene Data'!$G$13,0,10*ROW('Hygiene Data'!G181)))</f>
        <v/>
      </c>
      <c r="EA187" s="277" t="str">
        <f ca="true">+IF(OFFSET('Hygiene Data'!$H$11,0,10*ROW('Hygiene Data'!H181))="","",OFFSET('Hygiene Data'!$H$11,0,10*ROW('Hygiene Data'!H181)))</f>
        <v/>
      </c>
      <c r="EB187" s="277" t="str">
        <f ca="true">+IF(OFFSET('Hygiene Data'!$H$12,0,10*ROW('Hygiene Data'!H181))="","",OFFSET('Hygiene Data'!$H$12,0,10*ROW('Hygiene Data'!H181)))</f>
        <v/>
      </c>
      <c r="EC187" s="277" t="str">
        <f ca="true">+IF(OFFSET('Hygiene Data'!$H$13,0,10*ROW('Hygiene Data'!H181))="","",OFFSET('Hygiene Data'!$H$13,0,10*ROW('Hygiene Data'!H181)))</f>
        <v/>
      </c>
      <c r="ED187" s="277" t="str">
        <f ca="true">+IF(OFFSET('Hygiene Data'!$I$11,0,10*ROW('Hygiene Data'!I181))="","",OFFSET('Hygiene Data'!$I$11,0,10*ROW('Hygiene Data'!I181)))</f>
        <v/>
      </c>
      <c r="EE187" s="277" t="str">
        <f ca="true">+IF(OFFSET('Hygiene Data'!$I$12,0,10*ROW('Hygiene Data'!I181))="","",OFFSET('Hygiene Data'!$I$12,0,10*ROW('Hygiene Data'!I181)))</f>
        <v/>
      </c>
      <c r="EF187" s="277"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3"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7"/>
      <c r="BS188" s="277" t="str">
        <f ca="true">+IF(OFFSET('Water Data'!$D$27,0,10*ROW('Water Data'!D182))="","",OFFSET('Water Data'!$D$27,0,10*ROW('Water Data'!D182)))</f>
        <v/>
      </c>
      <c r="BT188" s="277" t="str">
        <f ca="true">+IF(OFFSET('Water Data'!$D$28,0,10*ROW('Water Data'!D182))="","",OFFSET('Water Data'!$D$28,0,10*ROW('Water Data'!D182)))</f>
        <v/>
      </c>
      <c r="BU188" s="277" t="str">
        <f ca="true">+IF(OFFSET('Water Data'!$D$29,0,10*ROW('Water Data'!D182))="","",OFFSET('Water Data'!$D$29,0,10*ROW('Water Data'!D182)))</f>
        <v/>
      </c>
      <c r="BV188" s="277" t="str">
        <f ca="true">+IF(OFFSET('Water Data'!$E$27,0,10*ROW('Water Data'!E182))="","",OFFSET('Water Data'!$E$27,0,10*ROW('Water Data'!E182)))</f>
        <v/>
      </c>
      <c r="BW188" s="277" t="str">
        <f ca="true">+IF(OFFSET('Water Data'!$E$28,0,10*ROW('Water Data'!E182))="","",OFFSET('Water Data'!$E$28,0,10*ROW('Water Data'!E182)))</f>
        <v/>
      </c>
      <c r="BX188" s="277" t="str">
        <f ca="true">+IF(OFFSET('Water Data'!$E$29,0,10*ROW('Water Data'!E182))="","",OFFSET('Water Data'!$E$29,0,10*ROW('Water Data'!E182)))</f>
        <v/>
      </c>
      <c r="BY188" s="277" t="str">
        <f ca="true">+IF(OFFSET('Water Data'!$F$27,0,10*ROW('Water Data'!F182))="","",OFFSET('Water Data'!$F$27,0,10*ROW('Water Data'!F182)))</f>
        <v/>
      </c>
      <c r="BZ188" s="277" t="str">
        <f ca="true">+IF(OFFSET('Water Data'!$F$28,0,10*ROW('Water Data'!F182))="","",OFFSET('Water Data'!$F$28,0,10*ROW('Water Data'!F182)))</f>
        <v/>
      </c>
      <c r="CA188" s="277" t="str">
        <f ca="true">+IF(OFFSET('Water Data'!$F$29,0,10*ROW('Water Data'!F182))="","",OFFSET('Water Data'!$F$29,0,10*ROW('Water Data'!F182)))</f>
        <v/>
      </c>
      <c r="CB188" s="277" t="str">
        <f ca="true">+IF(OFFSET('Water Data'!$G$27,0,10*ROW('Water Data'!G182))="","",OFFSET('Water Data'!$G$27,0,10*ROW('Water Data'!G182)))</f>
        <v/>
      </c>
      <c r="CC188" s="277" t="str">
        <f ca="true">+IF(OFFSET('Water Data'!$G$28,0,10*ROW('Water Data'!G182))="","",OFFSET('Water Data'!$G$28,0,10*ROW('Water Data'!G182)))</f>
        <v/>
      </c>
      <c r="CD188" s="277" t="str">
        <f ca="true">+IF(OFFSET('Water Data'!$G$29,0,10*ROW('Water Data'!G182))="","",OFFSET('Water Data'!$G$29,0,10*ROW('Water Data'!G182)))</f>
        <v/>
      </c>
      <c r="CE188" s="277" t="str">
        <f ca="true">+IF(OFFSET('Water Data'!$H$27,0,10*ROW('Water Data'!H182))="","",OFFSET('Water Data'!$H$27,0,10*ROW('Water Data'!H182)))</f>
        <v/>
      </c>
      <c r="CF188" s="277" t="str">
        <f ca="true">+IF(OFFSET('Water Data'!$H$28,0,10*ROW('Water Data'!H182))="","",OFFSET('Water Data'!$H$28,0,10*ROW('Water Data'!H182)))</f>
        <v/>
      </c>
      <c r="CG188" s="277" t="str">
        <f ca="true">+IF(OFFSET('Water Data'!$H$29,0,10*ROW('Water Data'!H182))="","",OFFSET('Water Data'!$H$29,0,10*ROW('Water Data'!H182)))</f>
        <v/>
      </c>
      <c r="CH188" s="277" t="str">
        <f ca="true">+IF(OFFSET('Water Data'!$I$27,0,10*ROW('Water Data'!I182))="","",OFFSET('Water Data'!$I$27,0,10*ROW('Water Data'!I182)))</f>
        <v/>
      </c>
      <c r="CI188" s="277" t="str">
        <f ca="true">+IF(OFFSET('Water Data'!$I$28,0,10*ROW('Water Data'!I182))="","",OFFSET('Water Data'!$I$28,0,10*ROW('Water Data'!I182)))</f>
        <v/>
      </c>
      <c r="CJ188" s="277" t="str">
        <f ca="true">+IF(OFFSET('Water Data'!$I$29,0,10*ROW('Water Data'!I182))="","",OFFSET('Water Data'!$I$29,0,10*ROW('Water Data'!I182)))</f>
        <v/>
      </c>
      <c r="CK188" s="277" t="str">
        <f ca="true">+IF(OFFSET('Sanitation Data'!$D$28,0,10*ROW('Sanitation Data'!D182))="","",OFFSET('Sanitation Data'!$D$28,0,10*ROW('Sanitation Data'!D182)))</f>
        <v/>
      </c>
      <c r="CL188" s="277" t="str">
        <f ca="true">+IF(OFFSET('Sanitation Data'!$D$29,0,10*ROW('Sanitation Data'!D182))="","",OFFSET('Sanitation Data'!$D$29,0,10*ROW('Sanitation Data'!D182)))</f>
        <v/>
      </c>
      <c r="CM188" s="277" t="str">
        <f ca="true">+IF(OFFSET('Sanitation Data'!$D$30,0,10*ROW('Sanitation Data'!D182))="","",OFFSET('Sanitation Data'!$D$30,0,10*ROW('Sanitation Data'!D182)))</f>
        <v/>
      </c>
      <c r="CN188" s="277" t="str">
        <f ca="true">+IF(OFFSET('Sanitation Data'!$D$31,0,10*ROW('Sanitation Data'!D182))="","",OFFSET('Sanitation Data'!$D$31,0,10*ROW('Sanitation Data'!D182)))</f>
        <v/>
      </c>
      <c r="CO188" s="277" t="str">
        <f ca="true">+IF(OFFSET('Sanitation Data'!$D$32,0,10*ROW('Sanitation Data'!D182))="","",OFFSET('Sanitation Data'!$D$32,0,10*ROW('Sanitation Data'!D182)))</f>
        <v/>
      </c>
      <c r="CP188" s="277" t="str">
        <f ca="true">+IF(OFFSET('Sanitation Data'!$E$28,0,10*ROW('Sanitation Data'!E182))="","",OFFSET('Sanitation Data'!$E$28,0,10*ROW('Sanitation Data'!E182)))</f>
        <v/>
      </c>
      <c r="CQ188" s="277" t="str">
        <f ca="true">+IF(OFFSET('Sanitation Data'!$E$29,0,10*ROW('Sanitation Data'!E182))="","",OFFSET('Sanitation Data'!$E$29,0,10*ROW('Sanitation Data'!E182)))</f>
        <v/>
      </c>
      <c r="CR188" s="277" t="str">
        <f ca="true">+IF(OFFSET('Sanitation Data'!$E$30,0,10*ROW('Sanitation Data'!E182))="","",OFFSET('Sanitation Data'!$E$30,0,10*ROW('Sanitation Data'!E182)))</f>
        <v/>
      </c>
      <c r="CS188" s="277" t="str">
        <f ca="true">+IF(OFFSET('Sanitation Data'!$E$31,0,10*ROW('Sanitation Data'!E182))="","",OFFSET('Sanitation Data'!$E$31,0,10*ROW('Sanitation Data'!E182)))</f>
        <v/>
      </c>
      <c r="CT188" s="277" t="str">
        <f ca="true">+IF(OFFSET('Sanitation Data'!$E$32,0,10*ROW('Sanitation Data'!E182))="","",OFFSET('Sanitation Data'!$E$32,0,10*ROW('Sanitation Data'!E182)))</f>
        <v/>
      </c>
      <c r="CU188" s="277" t="str">
        <f ca="true">+IF(OFFSET('Sanitation Data'!$F$28,0,10*ROW('Sanitation Data'!F182))="","",OFFSET('Sanitation Data'!$F$28,0,10*ROW('Sanitation Data'!F182)))</f>
        <v/>
      </c>
      <c r="CV188" s="277" t="str">
        <f ca="true">+IF(OFFSET('Sanitation Data'!$F$29,0,10*ROW('Sanitation Data'!F182))="","",OFFSET('Sanitation Data'!$F$29,0,10*ROW('Sanitation Data'!F182)))</f>
        <v/>
      </c>
      <c r="CW188" s="277" t="str">
        <f ca="true">+IF(OFFSET('Sanitation Data'!$F$30,0,10*ROW('Sanitation Data'!F182))="","",OFFSET('Sanitation Data'!$F$30,0,10*ROW('Sanitation Data'!F182)))</f>
        <v/>
      </c>
      <c r="CX188" s="277" t="str">
        <f ca="true">+IF(OFFSET('Sanitation Data'!$F$31,0,10*ROW('Sanitation Data'!F182))="","",OFFSET('Sanitation Data'!$F$31,0,10*ROW('Sanitation Data'!F182)))</f>
        <v/>
      </c>
      <c r="CY188" s="277" t="str">
        <f ca="true">+IF(OFFSET('Sanitation Data'!$F$32,0,10*ROW('Sanitation Data'!F182))="","",OFFSET('Sanitation Data'!$F$32,0,10*ROW('Sanitation Data'!F182)))</f>
        <v/>
      </c>
      <c r="CZ188" s="277" t="str">
        <f ca="true">+IF(OFFSET('Sanitation Data'!$G$28,0,10*ROW('Sanitation Data'!G182))="","",OFFSET('Sanitation Data'!$G$28,0,10*ROW('Sanitation Data'!G182)))</f>
        <v/>
      </c>
      <c r="DA188" s="277" t="str">
        <f ca="true">+IF(OFFSET('Sanitation Data'!$G$29,0,10*ROW('Sanitation Data'!G182))="","",OFFSET('Sanitation Data'!$G$29,0,10*ROW('Sanitation Data'!G182)))</f>
        <v/>
      </c>
      <c r="DB188" s="277" t="str">
        <f ca="true">+IF(OFFSET('Sanitation Data'!$G$30,0,10*ROW('Sanitation Data'!G182))="","",OFFSET('Sanitation Data'!$G$30,0,10*ROW('Sanitation Data'!G182)))</f>
        <v/>
      </c>
      <c r="DC188" s="277" t="str">
        <f ca="true">+IF(OFFSET('Sanitation Data'!$G$31,0,10*ROW('Sanitation Data'!G182))="","",OFFSET('Sanitation Data'!$G$31,0,10*ROW('Sanitation Data'!G182)))</f>
        <v/>
      </c>
      <c r="DD188" s="277" t="str">
        <f ca="true">+IF(OFFSET('Sanitation Data'!$G$32,0,10*ROW('Sanitation Data'!G182))="","",OFFSET('Sanitation Data'!$G$32,0,10*ROW('Sanitation Data'!G182)))</f>
        <v/>
      </c>
      <c r="DE188" s="277" t="str">
        <f ca="true">+IF(OFFSET('Sanitation Data'!$H$28,0,10*ROW('Sanitation Data'!H182))="","",OFFSET('Sanitation Data'!$H$28,0,10*ROW('Sanitation Data'!H182)))</f>
        <v/>
      </c>
      <c r="DF188" s="277" t="str">
        <f ca="true">+IF(OFFSET('Sanitation Data'!$H$29,0,10*ROW('Sanitation Data'!H182))="","",OFFSET('Sanitation Data'!$H$29,0,10*ROW('Sanitation Data'!H182)))</f>
        <v/>
      </c>
      <c r="DG188" s="277" t="str">
        <f ca="true">+IF(OFFSET('Sanitation Data'!$H$30,0,10*ROW('Sanitation Data'!H182))="","",OFFSET('Sanitation Data'!$H$30,0,10*ROW('Sanitation Data'!H182)))</f>
        <v/>
      </c>
      <c r="DH188" s="277" t="str">
        <f ca="true">+IF(OFFSET('Sanitation Data'!$H$31,0,10*ROW('Sanitation Data'!H182))="","",OFFSET('Sanitation Data'!$H$31,0,10*ROW('Sanitation Data'!H182)))</f>
        <v/>
      </c>
      <c r="DI188" s="277" t="str">
        <f ca="true">+IF(OFFSET('Sanitation Data'!$H$32,0,10*ROW('Sanitation Data'!H182))="","",OFFSET('Sanitation Data'!$H$32,0,10*ROW('Sanitation Data'!H182)))</f>
        <v/>
      </c>
      <c r="DJ188" s="277" t="str">
        <f ca="true">+IF(OFFSET('Sanitation Data'!$I$28,0,10*ROW('Sanitation Data'!I182))="","",OFFSET('Sanitation Data'!$I$28,0,10*ROW('Sanitation Data'!I182)))</f>
        <v/>
      </c>
      <c r="DK188" s="277" t="str">
        <f ca="true">+IF(OFFSET('Sanitation Data'!$I$29,0,10*ROW('Sanitation Data'!I182))="","",OFFSET('Sanitation Data'!$I$29,0,10*ROW('Sanitation Data'!I182)))</f>
        <v/>
      </c>
      <c r="DL188" s="277" t="str">
        <f ca="true">+IF(OFFSET('Sanitation Data'!$I$30,0,10*ROW('Sanitation Data'!I182))="","",OFFSET('Sanitation Data'!$I$30,0,10*ROW('Sanitation Data'!I182)))</f>
        <v/>
      </c>
      <c r="DM188" s="277" t="str">
        <f ca="true">+IF(OFFSET('Sanitation Data'!$I$31,0,10*ROW('Sanitation Data'!I182))="","",OFFSET('Sanitation Data'!$I$31,0,10*ROW('Sanitation Data'!I182)))</f>
        <v/>
      </c>
      <c r="DN188" s="277" t="str">
        <f ca="true">+IF(OFFSET('Sanitation Data'!$I$32,0,10*ROW('Sanitation Data'!I182))="","",OFFSET('Sanitation Data'!$I$32,0,10*ROW('Sanitation Data'!I182)))</f>
        <v/>
      </c>
      <c r="DO188" s="277" t="str">
        <f ca="true">+IF(OFFSET('Hygiene Data'!$D$11,0,10*ROW('Hygiene Data'!D182))="","",OFFSET('Hygiene Data'!$D$11,0,10*ROW('Hygiene Data'!D182)))</f>
        <v/>
      </c>
      <c r="DP188" s="277" t="str">
        <f ca="true">+IF(OFFSET('Hygiene Data'!$D$12,0,10*ROW('Hygiene Data'!D182))="","",OFFSET('Hygiene Data'!$D$12,0,10*ROW('Hygiene Data'!D182)))</f>
        <v/>
      </c>
      <c r="DQ188" s="277" t="str">
        <f ca="true">+IF(OFFSET('Hygiene Data'!$D$13,0,10*ROW('Hygiene Data'!D182))="","",OFFSET('Hygiene Data'!$D$13,0,10*ROW('Hygiene Data'!D182)))</f>
        <v/>
      </c>
      <c r="DR188" s="277" t="str">
        <f ca="true">+IF(OFFSET('Hygiene Data'!$E$11,0,10*ROW('Hygiene Data'!E182))="","",OFFSET('Hygiene Data'!$E$11,0,10*ROW('Hygiene Data'!E182)))</f>
        <v/>
      </c>
      <c r="DS188" s="277" t="str">
        <f ca="true">+IF(OFFSET('Hygiene Data'!$E$12,0,10*ROW('Hygiene Data'!E182))="","",OFFSET('Hygiene Data'!$E$12,0,10*ROW('Hygiene Data'!E182)))</f>
        <v/>
      </c>
      <c r="DT188" s="277" t="str">
        <f ca="true">+IF(OFFSET('Hygiene Data'!$E$13,0,10*ROW('Hygiene Data'!E182))="","",OFFSET('Hygiene Data'!$E$13,0,10*ROW('Hygiene Data'!E182)))</f>
        <v/>
      </c>
      <c r="DU188" s="277" t="str">
        <f ca="true">+IF(OFFSET('Hygiene Data'!$F$11,0,10*ROW('Hygiene Data'!F182))="","",OFFSET('Hygiene Data'!$F$11,0,10*ROW('Hygiene Data'!F182)))</f>
        <v/>
      </c>
      <c r="DV188" s="277" t="str">
        <f ca="true">+IF(OFFSET('Hygiene Data'!$F$12,0,10*ROW('Hygiene Data'!F182))="","",OFFSET('Hygiene Data'!$F$12,0,10*ROW('Hygiene Data'!F182)))</f>
        <v/>
      </c>
      <c r="DW188" s="277" t="str">
        <f ca="true">+IF(OFFSET('Hygiene Data'!$F$13,0,10*ROW('Hygiene Data'!F182))="","",OFFSET('Hygiene Data'!$F$13,0,10*ROW('Hygiene Data'!F182)))</f>
        <v/>
      </c>
      <c r="DX188" s="277" t="str">
        <f ca="true">+IF(OFFSET('Hygiene Data'!$G$11,0,10*ROW('Hygiene Data'!G182))="","",OFFSET('Hygiene Data'!$G$11,0,10*ROW('Hygiene Data'!G182)))</f>
        <v/>
      </c>
      <c r="DY188" s="277" t="str">
        <f ca="true">+IF(OFFSET('Hygiene Data'!$G$12,0,10*ROW('Hygiene Data'!G182))="","",OFFSET('Hygiene Data'!$G$12,0,10*ROW('Hygiene Data'!G182)))</f>
        <v/>
      </c>
      <c r="DZ188" s="277" t="str">
        <f ca="true">+IF(OFFSET('Hygiene Data'!$G$13,0,10*ROW('Hygiene Data'!G182))="","",OFFSET('Hygiene Data'!$G$13,0,10*ROW('Hygiene Data'!G182)))</f>
        <v/>
      </c>
      <c r="EA188" s="277" t="str">
        <f ca="true">+IF(OFFSET('Hygiene Data'!$H$11,0,10*ROW('Hygiene Data'!H182))="","",OFFSET('Hygiene Data'!$H$11,0,10*ROW('Hygiene Data'!H182)))</f>
        <v/>
      </c>
      <c r="EB188" s="277" t="str">
        <f ca="true">+IF(OFFSET('Hygiene Data'!$H$12,0,10*ROW('Hygiene Data'!H182))="","",OFFSET('Hygiene Data'!$H$12,0,10*ROW('Hygiene Data'!H182)))</f>
        <v/>
      </c>
      <c r="EC188" s="277" t="str">
        <f ca="true">+IF(OFFSET('Hygiene Data'!$H$13,0,10*ROW('Hygiene Data'!H182))="","",OFFSET('Hygiene Data'!$H$13,0,10*ROW('Hygiene Data'!H182)))</f>
        <v/>
      </c>
      <c r="ED188" s="277" t="str">
        <f ca="true">+IF(OFFSET('Hygiene Data'!$I$11,0,10*ROW('Hygiene Data'!I182))="","",OFFSET('Hygiene Data'!$I$11,0,10*ROW('Hygiene Data'!I182)))</f>
        <v/>
      </c>
      <c r="EE188" s="277" t="str">
        <f ca="true">+IF(OFFSET('Hygiene Data'!$I$12,0,10*ROW('Hygiene Data'!I182))="","",OFFSET('Hygiene Data'!$I$12,0,10*ROW('Hygiene Data'!I182)))</f>
        <v/>
      </c>
      <c r="EF188" s="277"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3"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7"/>
      <c r="BS189" s="277" t="str">
        <f ca="true">+IF(OFFSET('Water Data'!$D$27,0,10*ROW('Water Data'!D183))="","",OFFSET('Water Data'!$D$27,0,10*ROW('Water Data'!D183)))</f>
        <v/>
      </c>
      <c r="BT189" s="277" t="str">
        <f ca="true">+IF(OFFSET('Water Data'!$D$28,0,10*ROW('Water Data'!D183))="","",OFFSET('Water Data'!$D$28,0,10*ROW('Water Data'!D183)))</f>
        <v/>
      </c>
      <c r="BU189" s="277" t="str">
        <f ca="true">+IF(OFFSET('Water Data'!$D$29,0,10*ROW('Water Data'!D183))="","",OFFSET('Water Data'!$D$29,0,10*ROW('Water Data'!D183)))</f>
        <v/>
      </c>
      <c r="BV189" s="277" t="str">
        <f ca="true">+IF(OFFSET('Water Data'!$E$27,0,10*ROW('Water Data'!E183))="","",OFFSET('Water Data'!$E$27,0,10*ROW('Water Data'!E183)))</f>
        <v/>
      </c>
      <c r="BW189" s="277" t="str">
        <f ca="true">+IF(OFFSET('Water Data'!$E$28,0,10*ROW('Water Data'!E183))="","",OFFSET('Water Data'!$E$28,0,10*ROW('Water Data'!E183)))</f>
        <v/>
      </c>
      <c r="BX189" s="277" t="str">
        <f ca="true">+IF(OFFSET('Water Data'!$E$29,0,10*ROW('Water Data'!E183))="","",OFFSET('Water Data'!$E$29,0,10*ROW('Water Data'!E183)))</f>
        <v/>
      </c>
      <c r="BY189" s="277" t="str">
        <f ca="true">+IF(OFFSET('Water Data'!$F$27,0,10*ROW('Water Data'!F183))="","",OFFSET('Water Data'!$F$27,0,10*ROW('Water Data'!F183)))</f>
        <v/>
      </c>
      <c r="BZ189" s="277" t="str">
        <f ca="true">+IF(OFFSET('Water Data'!$F$28,0,10*ROW('Water Data'!F183))="","",OFFSET('Water Data'!$F$28,0,10*ROW('Water Data'!F183)))</f>
        <v/>
      </c>
      <c r="CA189" s="277" t="str">
        <f ca="true">+IF(OFFSET('Water Data'!$F$29,0,10*ROW('Water Data'!F183))="","",OFFSET('Water Data'!$F$29,0,10*ROW('Water Data'!F183)))</f>
        <v/>
      </c>
      <c r="CB189" s="277" t="str">
        <f ca="true">+IF(OFFSET('Water Data'!$G$27,0,10*ROW('Water Data'!G183))="","",OFFSET('Water Data'!$G$27,0,10*ROW('Water Data'!G183)))</f>
        <v/>
      </c>
      <c r="CC189" s="277" t="str">
        <f ca="true">+IF(OFFSET('Water Data'!$G$28,0,10*ROW('Water Data'!G183))="","",OFFSET('Water Data'!$G$28,0,10*ROW('Water Data'!G183)))</f>
        <v/>
      </c>
      <c r="CD189" s="277" t="str">
        <f ca="true">+IF(OFFSET('Water Data'!$G$29,0,10*ROW('Water Data'!G183))="","",OFFSET('Water Data'!$G$29,0,10*ROW('Water Data'!G183)))</f>
        <v/>
      </c>
      <c r="CE189" s="277" t="str">
        <f ca="true">+IF(OFFSET('Water Data'!$H$27,0,10*ROW('Water Data'!H183))="","",OFFSET('Water Data'!$H$27,0,10*ROW('Water Data'!H183)))</f>
        <v/>
      </c>
      <c r="CF189" s="277" t="str">
        <f ca="true">+IF(OFFSET('Water Data'!$H$28,0,10*ROW('Water Data'!H183))="","",OFFSET('Water Data'!$H$28,0,10*ROW('Water Data'!H183)))</f>
        <v/>
      </c>
      <c r="CG189" s="277" t="str">
        <f ca="true">+IF(OFFSET('Water Data'!$H$29,0,10*ROW('Water Data'!H183))="","",OFFSET('Water Data'!$H$29,0,10*ROW('Water Data'!H183)))</f>
        <v/>
      </c>
      <c r="CH189" s="277" t="str">
        <f ca="true">+IF(OFFSET('Water Data'!$I$27,0,10*ROW('Water Data'!I183))="","",OFFSET('Water Data'!$I$27,0,10*ROW('Water Data'!I183)))</f>
        <v/>
      </c>
      <c r="CI189" s="277" t="str">
        <f ca="true">+IF(OFFSET('Water Data'!$I$28,0,10*ROW('Water Data'!I183))="","",OFFSET('Water Data'!$I$28,0,10*ROW('Water Data'!I183)))</f>
        <v/>
      </c>
      <c r="CJ189" s="277" t="str">
        <f ca="true">+IF(OFFSET('Water Data'!$I$29,0,10*ROW('Water Data'!I183))="","",OFFSET('Water Data'!$I$29,0,10*ROW('Water Data'!I183)))</f>
        <v/>
      </c>
      <c r="CK189" s="277" t="str">
        <f ca="true">+IF(OFFSET('Sanitation Data'!$D$28,0,10*ROW('Sanitation Data'!D183))="","",OFFSET('Sanitation Data'!$D$28,0,10*ROW('Sanitation Data'!D183)))</f>
        <v/>
      </c>
      <c r="CL189" s="277" t="str">
        <f ca="true">+IF(OFFSET('Sanitation Data'!$D$29,0,10*ROW('Sanitation Data'!D183))="","",OFFSET('Sanitation Data'!$D$29,0,10*ROW('Sanitation Data'!D183)))</f>
        <v/>
      </c>
      <c r="CM189" s="277" t="str">
        <f ca="true">+IF(OFFSET('Sanitation Data'!$D$30,0,10*ROW('Sanitation Data'!D183))="","",OFFSET('Sanitation Data'!$D$30,0,10*ROW('Sanitation Data'!D183)))</f>
        <v/>
      </c>
      <c r="CN189" s="277" t="str">
        <f ca="true">+IF(OFFSET('Sanitation Data'!$D$31,0,10*ROW('Sanitation Data'!D183))="","",OFFSET('Sanitation Data'!$D$31,0,10*ROW('Sanitation Data'!D183)))</f>
        <v/>
      </c>
      <c r="CO189" s="277" t="str">
        <f ca="true">+IF(OFFSET('Sanitation Data'!$D$32,0,10*ROW('Sanitation Data'!D183))="","",OFFSET('Sanitation Data'!$D$32,0,10*ROW('Sanitation Data'!D183)))</f>
        <v/>
      </c>
      <c r="CP189" s="277" t="str">
        <f ca="true">+IF(OFFSET('Sanitation Data'!$E$28,0,10*ROW('Sanitation Data'!E183))="","",OFFSET('Sanitation Data'!$E$28,0,10*ROW('Sanitation Data'!E183)))</f>
        <v/>
      </c>
      <c r="CQ189" s="277" t="str">
        <f ca="true">+IF(OFFSET('Sanitation Data'!$E$29,0,10*ROW('Sanitation Data'!E183))="","",OFFSET('Sanitation Data'!$E$29,0,10*ROW('Sanitation Data'!E183)))</f>
        <v/>
      </c>
      <c r="CR189" s="277" t="str">
        <f ca="true">+IF(OFFSET('Sanitation Data'!$E$30,0,10*ROW('Sanitation Data'!E183))="","",OFFSET('Sanitation Data'!$E$30,0,10*ROW('Sanitation Data'!E183)))</f>
        <v/>
      </c>
      <c r="CS189" s="277" t="str">
        <f ca="true">+IF(OFFSET('Sanitation Data'!$E$31,0,10*ROW('Sanitation Data'!E183))="","",OFFSET('Sanitation Data'!$E$31,0,10*ROW('Sanitation Data'!E183)))</f>
        <v/>
      </c>
      <c r="CT189" s="277" t="str">
        <f ca="true">+IF(OFFSET('Sanitation Data'!$E$32,0,10*ROW('Sanitation Data'!E183))="","",OFFSET('Sanitation Data'!$E$32,0,10*ROW('Sanitation Data'!E183)))</f>
        <v/>
      </c>
      <c r="CU189" s="277" t="str">
        <f ca="true">+IF(OFFSET('Sanitation Data'!$F$28,0,10*ROW('Sanitation Data'!F183))="","",OFFSET('Sanitation Data'!$F$28,0,10*ROW('Sanitation Data'!F183)))</f>
        <v/>
      </c>
      <c r="CV189" s="277" t="str">
        <f ca="true">+IF(OFFSET('Sanitation Data'!$F$29,0,10*ROW('Sanitation Data'!F183))="","",OFFSET('Sanitation Data'!$F$29,0,10*ROW('Sanitation Data'!F183)))</f>
        <v/>
      </c>
      <c r="CW189" s="277" t="str">
        <f ca="true">+IF(OFFSET('Sanitation Data'!$F$30,0,10*ROW('Sanitation Data'!F183))="","",OFFSET('Sanitation Data'!$F$30,0,10*ROW('Sanitation Data'!F183)))</f>
        <v/>
      </c>
      <c r="CX189" s="277" t="str">
        <f ca="true">+IF(OFFSET('Sanitation Data'!$F$31,0,10*ROW('Sanitation Data'!F183))="","",OFFSET('Sanitation Data'!$F$31,0,10*ROW('Sanitation Data'!F183)))</f>
        <v/>
      </c>
      <c r="CY189" s="277" t="str">
        <f ca="true">+IF(OFFSET('Sanitation Data'!$F$32,0,10*ROW('Sanitation Data'!F183))="","",OFFSET('Sanitation Data'!$F$32,0,10*ROW('Sanitation Data'!F183)))</f>
        <v/>
      </c>
      <c r="CZ189" s="277" t="str">
        <f ca="true">+IF(OFFSET('Sanitation Data'!$G$28,0,10*ROW('Sanitation Data'!G183))="","",OFFSET('Sanitation Data'!$G$28,0,10*ROW('Sanitation Data'!G183)))</f>
        <v/>
      </c>
      <c r="DA189" s="277" t="str">
        <f ca="true">+IF(OFFSET('Sanitation Data'!$G$29,0,10*ROW('Sanitation Data'!G183))="","",OFFSET('Sanitation Data'!$G$29,0,10*ROW('Sanitation Data'!G183)))</f>
        <v/>
      </c>
      <c r="DB189" s="277" t="str">
        <f ca="true">+IF(OFFSET('Sanitation Data'!$G$30,0,10*ROW('Sanitation Data'!G183))="","",OFFSET('Sanitation Data'!$G$30,0,10*ROW('Sanitation Data'!G183)))</f>
        <v/>
      </c>
      <c r="DC189" s="277" t="str">
        <f ca="true">+IF(OFFSET('Sanitation Data'!$G$31,0,10*ROW('Sanitation Data'!G183))="","",OFFSET('Sanitation Data'!$G$31,0,10*ROW('Sanitation Data'!G183)))</f>
        <v/>
      </c>
      <c r="DD189" s="277" t="str">
        <f ca="true">+IF(OFFSET('Sanitation Data'!$G$32,0,10*ROW('Sanitation Data'!G183))="","",OFFSET('Sanitation Data'!$G$32,0,10*ROW('Sanitation Data'!G183)))</f>
        <v/>
      </c>
      <c r="DE189" s="277" t="str">
        <f ca="true">+IF(OFFSET('Sanitation Data'!$H$28,0,10*ROW('Sanitation Data'!H183))="","",OFFSET('Sanitation Data'!$H$28,0,10*ROW('Sanitation Data'!H183)))</f>
        <v/>
      </c>
      <c r="DF189" s="277" t="str">
        <f ca="true">+IF(OFFSET('Sanitation Data'!$H$29,0,10*ROW('Sanitation Data'!H183))="","",OFFSET('Sanitation Data'!$H$29,0,10*ROW('Sanitation Data'!H183)))</f>
        <v/>
      </c>
      <c r="DG189" s="277" t="str">
        <f ca="true">+IF(OFFSET('Sanitation Data'!$H$30,0,10*ROW('Sanitation Data'!H183))="","",OFFSET('Sanitation Data'!$H$30,0,10*ROW('Sanitation Data'!H183)))</f>
        <v/>
      </c>
      <c r="DH189" s="277" t="str">
        <f ca="true">+IF(OFFSET('Sanitation Data'!$H$31,0,10*ROW('Sanitation Data'!H183))="","",OFFSET('Sanitation Data'!$H$31,0,10*ROW('Sanitation Data'!H183)))</f>
        <v/>
      </c>
      <c r="DI189" s="277" t="str">
        <f ca="true">+IF(OFFSET('Sanitation Data'!$H$32,0,10*ROW('Sanitation Data'!H183))="","",OFFSET('Sanitation Data'!$H$32,0,10*ROW('Sanitation Data'!H183)))</f>
        <v/>
      </c>
      <c r="DJ189" s="277" t="str">
        <f ca="true">+IF(OFFSET('Sanitation Data'!$I$28,0,10*ROW('Sanitation Data'!I183))="","",OFFSET('Sanitation Data'!$I$28,0,10*ROW('Sanitation Data'!I183)))</f>
        <v/>
      </c>
      <c r="DK189" s="277" t="str">
        <f ca="true">+IF(OFFSET('Sanitation Data'!$I$29,0,10*ROW('Sanitation Data'!I183))="","",OFFSET('Sanitation Data'!$I$29,0,10*ROW('Sanitation Data'!I183)))</f>
        <v/>
      </c>
      <c r="DL189" s="277" t="str">
        <f ca="true">+IF(OFFSET('Sanitation Data'!$I$30,0,10*ROW('Sanitation Data'!I183))="","",OFFSET('Sanitation Data'!$I$30,0,10*ROW('Sanitation Data'!I183)))</f>
        <v/>
      </c>
      <c r="DM189" s="277" t="str">
        <f ca="true">+IF(OFFSET('Sanitation Data'!$I$31,0,10*ROW('Sanitation Data'!I183))="","",OFFSET('Sanitation Data'!$I$31,0,10*ROW('Sanitation Data'!I183)))</f>
        <v/>
      </c>
      <c r="DN189" s="277" t="str">
        <f ca="true">+IF(OFFSET('Sanitation Data'!$I$32,0,10*ROW('Sanitation Data'!I183))="","",OFFSET('Sanitation Data'!$I$32,0,10*ROW('Sanitation Data'!I183)))</f>
        <v/>
      </c>
      <c r="DO189" s="277" t="str">
        <f ca="true">+IF(OFFSET('Hygiene Data'!$D$11,0,10*ROW('Hygiene Data'!D183))="","",OFFSET('Hygiene Data'!$D$11,0,10*ROW('Hygiene Data'!D183)))</f>
        <v/>
      </c>
      <c r="DP189" s="277" t="str">
        <f ca="true">+IF(OFFSET('Hygiene Data'!$D$12,0,10*ROW('Hygiene Data'!D183))="","",OFFSET('Hygiene Data'!$D$12,0,10*ROW('Hygiene Data'!D183)))</f>
        <v/>
      </c>
      <c r="DQ189" s="277" t="str">
        <f ca="true">+IF(OFFSET('Hygiene Data'!$D$13,0,10*ROW('Hygiene Data'!D183))="","",OFFSET('Hygiene Data'!$D$13,0,10*ROW('Hygiene Data'!D183)))</f>
        <v/>
      </c>
      <c r="DR189" s="277" t="str">
        <f ca="true">+IF(OFFSET('Hygiene Data'!$E$11,0,10*ROW('Hygiene Data'!E183))="","",OFFSET('Hygiene Data'!$E$11,0,10*ROW('Hygiene Data'!E183)))</f>
        <v/>
      </c>
      <c r="DS189" s="277" t="str">
        <f ca="true">+IF(OFFSET('Hygiene Data'!$E$12,0,10*ROW('Hygiene Data'!E183))="","",OFFSET('Hygiene Data'!$E$12,0,10*ROW('Hygiene Data'!E183)))</f>
        <v/>
      </c>
      <c r="DT189" s="277" t="str">
        <f ca="true">+IF(OFFSET('Hygiene Data'!$E$13,0,10*ROW('Hygiene Data'!E183))="","",OFFSET('Hygiene Data'!$E$13,0,10*ROW('Hygiene Data'!E183)))</f>
        <v/>
      </c>
      <c r="DU189" s="277" t="str">
        <f ca="true">+IF(OFFSET('Hygiene Data'!$F$11,0,10*ROW('Hygiene Data'!F183))="","",OFFSET('Hygiene Data'!$F$11,0,10*ROW('Hygiene Data'!F183)))</f>
        <v/>
      </c>
      <c r="DV189" s="277" t="str">
        <f ca="true">+IF(OFFSET('Hygiene Data'!$F$12,0,10*ROW('Hygiene Data'!F183))="","",OFFSET('Hygiene Data'!$F$12,0,10*ROW('Hygiene Data'!F183)))</f>
        <v/>
      </c>
      <c r="DW189" s="277" t="str">
        <f ca="true">+IF(OFFSET('Hygiene Data'!$F$13,0,10*ROW('Hygiene Data'!F183))="","",OFFSET('Hygiene Data'!$F$13,0,10*ROW('Hygiene Data'!F183)))</f>
        <v/>
      </c>
      <c r="DX189" s="277" t="str">
        <f ca="true">+IF(OFFSET('Hygiene Data'!$G$11,0,10*ROW('Hygiene Data'!G183))="","",OFFSET('Hygiene Data'!$G$11,0,10*ROW('Hygiene Data'!G183)))</f>
        <v/>
      </c>
      <c r="DY189" s="277" t="str">
        <f ca="true">+IF(OFFSET('Hygiene Data'!$G$12,0,10*ROW('Hygiene Data'!G183))="","",OFFSET('Hygiene Data'!$G$12,0,10*ROW('Hygiene Data'!G183)))</f>
        <v/>
      </c>
      <c r="DZ189" s="277" t="str">
        <f ca="true">+IF(OFFSET('Hygiene Data'!$G$13,0,10*ROW('Hygiene Data'!G183))="","",OFFSET('Hygiene Data'!$G$13,0,10*ROW('Hygiene Data'!G183)))</f>
        <v/>
      </c>
      <c r="EA189" s="277" t="str">
        <f ca="true">+IF(OFFSET('Hygiene Data'!$H$11,0,10*ROW('Hygiene Data'!H183))="","",OFFSET('Hygiene Data'!$H$11,0,10*ROW('Hygiene Data'!H183)))</f>
        <v/>
      </c>
      <c r="EB189" s="277" t="str">
        <f ca="true">+IF(OFFSET('Hygiene Data'!$H$12,0,10*ROW('Hygiene Data'!H183))="","",OFFSET('Hygiene Data'!$H$12,0,10*ROW('Hygiene Data'!H183)))</f>
        <v/>
      </c>
      <c r="EC189" s="277" t="str">
        <f ca="true">+IF(OFFSET('Hygiene Data'!$H$13,0,10*ROW('Hygiene Data'!H183))="","",OFFSET('Hygiene Data'!$H$13,0,10*ROW('Hygiene Data'!H183)))</f>
        <v/>
      </c>
      <c r="ED189" s="277" t="str">
        <f ca="true">+IF(OFFSET('Hygiene Data'!$I$11,0,10*ROW('Hygiene Data'!I183))="","",OFFSET('Hygiene Data'!$I$11,0,10*ROW('Hygiene Data'!I183)))</f>
        <v/>
      </c>
      <c r="EE189" s="277" t="str">
        <f ca="true">+IF(OFFSET('Hygiene Data'!$I$12,0,10*ROW('Hygiene Data'!I183))="","",OFFSET('Hygiene Data'!$I$12,0,10*ROW('Hygiene Data'!I183)))</f>
        <v/>
      </c>
      <c r="EF189" s="277"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3"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7"/>
      <c r="BS190" s="277" t="str">
        <f ca="true">+IF(OFFSET('Water Data'!$D$27,0,10*ROW('Water Data'!D184))="","",OFFSET('Water Data'!$D$27,0,10*ROW('Water Data'!D184)))</f>
        <v/>
      </c>
      <c r="BT190" s="277" t="str">
        <f ca="true">+IF(OFFSET('Water Data'!$D$28,0,10*ROW('Water Data'!D184))="","",OFFSET('Water Data'!$D$28,0,10*ROW('Water Data'!D184)))</f>
        <v/>
      </c>
      <c r="BU190" s="277" t="str">
        <f ca="true">+IF(OFFSET('Water Data'!$D$29,0,10*ROW('Water Data'!D184))="","",OFFSET('Water Data'!$D$29,0,10*ROW('Water Data'!D184)))</f>
        <v/>
      </c>
      <c r="BV190" s="277" t="str">
        <f ca="true">+IF(OFFSET('Water Data'!$E$27,0,10*ROW('Water Data'!E184))="","",OFFSET('Water Data'!$E$27,0,10*ROW('Water Data'!E184)))</f>
        <v/>
      </c>
      <c r="BW190" s="277" t="str">
        <f ca="true">+IF(OFFSET('Water Data'!$E$28,0,10*ROW('Water Data'!E184))="","",OFFSET('Water Data'!$E$28,0,10*ROW('Water Data'!E184)))</f>
        <v/>
      </c>
      <c r="BX190" s="277" t="str">
        <f ca="true">+IF(OFFSET('Water Data'!$E$29,0,10*ROW('Water Data'!E184))="","",OFFSET('Water Data'!$E$29,0,10*ROW('Water Data'!E184)))</f>
        <v/>
      </c>
      <c r="BY190" s="277" t="str">
        <f ca="true">+IF(OFFSET('Water Data'!$F$27,0,10*ROW('Water Data'!F184))="","",OFFSET('Water Data'!$F$27,0,10*ROW('Water Data'!F184)))</f>
        <v/>
      </c>
      <c r="BZ190" s="277" t="str">
        <f ca="true">+IF(OFFSET('Water Data'!$F$28,0,10*ROW('Water Data'!F184))="","",OFFSET('Water Data'!$F$28,0,10*ROW('Water Data'!F184)))</f>
        <v/>
      </c>
      <c r="CA190" s="277" t="str">
        <f ca="true">+IF(OFFSET('Water Data'!$F$29,0,10*ROW('Water Data'!F184))="","",OFFSET('Water Data'!$F$29,0,10*ROW('Water Data'!F184)))</f>
        <v/>
      </c>
      <c r="CB190" s="277" t="str">
        <f ca="true">+IF(OFFSET('Water Data'!$G$27,0,10*ROW('Water Data'!G184))="","",OFFSET('Water Data'!$G$27,0,10*ROW('Water Data'!G184)))</f>
        <v/>
      </c>
      <c r="CC190" s="277" t="str">
        <f ca="true">+IF(OFFSET('Water Data'!$G$28,0,10*ROW('Water Data'!G184))="","",OFFSET('Water Data'!$G$28,0,10*ROW('Water Data'!G184)))</f>
        <v/>
      </c>
      <c r="CD190" s="277" t="str">
        <f ca="true">+IF(OFFSET('Water Data'!$G$29,0,10*ROW('Water Data'!G184))="","",OFFSET('Water Data'!$G$29,0,10*ROW('Water Data'!G184)))</f>
        <v/>
      </c>
      <c r="CE190" s="277" t="str">
        <f ca="true">+IF(OFFSET('Water Data'!$H$27,0,10*ROW('Water Data'!H184))="","",OFFSET('Water Data'!$H$27,0,10*ROW('Water Data'!H184)))</f>
        <v/>
      </c>
      <c r="CF190" s="277" t="str">
        <f ca="true">+IF(OFFSET('Water Data'!$H$28,0,10*ROW('Water Data'!H184))="","",OFFSET('Water Data'!$H$28,0,10*ROW('Water Data'!H184)))</f>
        <v/>
      </c>
      <c r="CG190" s="277" t="str">
        <f ca="true">+IF(OFFSET('Water Data'!$H$29,0,10*ROW('Water Data'!H184))="","",OFFSET('Water Data'!$H$29,0,10*ROW('Water Data'!H184)))</f>
        <v/>
      </c>
      <c r="CH190" s="277" t="str">
        <f ca="true">+IF(OFFSET('Water Data'!$I$27,0,10*ROW('Water Data'!I184))="","",OFFSET('Water Data'!$I$27,0,10*ROW('Water Data'!I184)))</f>
        <v/>
      </c>
      <c r="CI190" s="277" t="str">
        <f ca="true">+IF(OFFSET('Water Data'!$I$28,0,10*ROW('Water Data'!I184))="","",OFFSET('Water Data'!$I$28,0,10*ROW('Water Data'!I184)))</f>
        <v/>
      </c>
      <c r="CJ190" s="277" t="str">
        <f ca="true">+IF(OFFSET('Water Data'!$I$29,0,10*ROW('Water Data'!I184))="","",OFFSET('Water Data'!$I$29,0,10*ROW('Water Data'!I184)))</f>
        <v/>
      </c>
      <c r="CK190" s="277" t="str">
        <f ca="true">+IF(OFFSET('Sanitation Data'!$D$28,0,10*ROW('Sanitation Data'!D184))="","",OFFSET('Sanitation Data'!$D$28,0,10*ROW('Sanitation Data'!D184)))</f>
        <v/>
      </c>
      <c r="CL190" s="277" t="str">
        <f ca="true">+IF(OFFSET('Sanitation Data'!$D$29,0,10*ROW('Sanitation Data'!D184))="","",OFFSET('Sanitation Data'!$D$29,0,10*ROW('Sanitation Data'!D184)))</f>
        <v/>
      </c>
      <c r="CM190" s="277" t="str">
        <f ca="true">+IF(OFFSET('Sanitation Data'!$D$30,0,10*ROW('Sanitation Data'!D184))="","",OFFSET('Sanitation Data'!$D$30,0,10*ROW('Sanitation Data'!D184)))</f>
        <v/>
      </c>
      <c r="CN190" s="277" t="str">
        <f ca="true">+IF(OFFSET('Sanitation Data'!$D$31,0,10*ROW('Sanitation Data'!D184))="","",OFFSET('Sanitation Data'!$D$31,0,10*ROW('Sanitation Data'!D184)))</f>
        <v/>
      </c>
      <c r="CO190" s="277" t="str">
        <f ca="true">+IF(OFFSET('Sanitation Data'!$D$32,0,10*ROW('Sanitation Data'!D184))="","",OFFSET('Sanitation Data'!$D$32,0,10*ROW('Sanitation Data'!D184)))</f>
        <v/>
      </c>
      <c r="CP190" s="277" t="str">
        <f ca="true">+IF(OFFSET('Sanitation Data'!$E$28,0,10*ROW('Sanitation Data'!E184))="","",OFFSET('Sanitation Data'!$E$28,0,10*ROW('Sanitation Data'!E184)))</f>
        <v/>
      </c>
      <c r="CQ190" s="277" t="str">
        <f ca="true">+IF(OFFSET('Sanitation Data'!$E$29,0,10*ROW('Sanitation Data'!E184))="","",OFFSET('Sanitation Data'!$E$29,0,10*ROW('Sanitation Data'!E184)))</f>
        <v/>
      </c>
      <c r="CR190" s="277" t="str">
        <f ca="true">+IF(OFFSET('Sanitation Data'!$E$30,0,10*ROW('Sanitation Data'!E184))="","",OFFSET('Sanitation Data'!$E$30,0,10*ROW('Sanitation Data'!E184)))</f>
        <v/>
      </c>
      <c r="CS190" s="277" t="str">
        <f ca="true">+IF(OFFSET('Sanitation Data'!$E$31,0,10*ROW('Sanitation Data'!E184))="","",OFFSET('Sanitation Data'!$E$31,0,10*ROW('Sanitation Data'!E184)))</f>
        <v/>
      </c>
      <c r="CT190" s="277" t="str">
        <f ca="true">+IF(OFFSET('Sanitation Data'!$E$32,0,10*ROW('Sanitation Data'!E184))="","",OFFSET('Sanitation Data'!$E$32,0,10*ROW('Sanitation Data'!E184)))</f>
        <v/>
      </c>
      <c r="CU190" s="277" t="str">
        <f ca="true">+IF(OFFSET('Sanitation Data'!$F$28,0,10*ROW('Sanitation Data'!F184))="","",OFFSET('Sanitation Data'!$F$28,0,10*ROW('Sanitation Data'!F184)))</f>
        <v/>
      </c>
      <c r="CV190" s="277" t="str">
        <f ca="true">+IF(OFFSET('Sanitation Data'!$F$29,0,10*ROW('Sanitation Data'!F184))="","",OFFSET('Sanitation Data'!$F$29,0,10*ROW('Sanitation Data'!F184)))</f>
        <v/>
      </c>
      <c r="CW190" s="277" t="str">
        <f ca="true">+IF(OFFSET('Sanitation Data'!$F$30,0,10*ROW('Sanitation Data'!F184))="","",OFFSET('Sanitation Data'!$F$30,0,10*ROW('Sanitation Data'!F184)))</f>
        <v/>
      </c>
      <c r="CX190" s="277" t="str">
        <f ca="true">+IF(OFFSET('Sanitation Data'!$F$31,0,10*ROW('Sanitation Data'!F184))="","",OFFSET('Sanitation Data'!$F$31,0,10*ROW('Sanitation Data'!F184)))</f>
        <v/>
      </c>
      <c r="CY190" s="277" t="str">
        <f ca="true">+IF(OFFSET('Sanitation Data'!$F$32,0,10*ROW('Sanitation Data'!F184))="","",OFFSET('Sanitation Data'!$F$32,0,10*ROW('Sanitation Data'!F184)))</f>
        <v/>
      </c>
      <c r="CZ190" s="277" t="str">
        <f ca="true">+IF(OFFSET('Sanitation Data'!$G$28,0,10*ROW('Sanitation Data'!G184))="","",OFFSET('Sanitation Data'!$G$28,0,10*ROW('Sanitation Data'!G184)))</f>
        <v/>
      </c>
      <c r="DA190" s="277" t="str">
        <f ca="true">+IF(OFFSET('Sanitation Data'!$G$29,0,10*ROW('Sanitation Data'!G184))="","",OFFSET('Sanitation Data'!$G$29,0,10*ROW('Sanitation Data'!G184)))</f>
        <v/>
      </c>
      <c r="DB190" s="277" t="str">
        <f ca="true">+IF(OFFSET('Sanitation Data'!$G$30,0,10*ROW('Sanitation Data'!G184))="","",OFFSET('Sanitation Data'!$G$30,0,10*ROW('Sanitation Data'!G184)))</f>
        <v/>
      </c>
      <c r="DC190" s="277" t="str">
        <f ca="true">+IF(OFFSET('Sanitation Data'!$G$31,0,10*ROW('Sanitation Data'!G184))="","",OFFSET('Sanitation Data'!$G$31,0,10*ROW('Sanitation Data'!G184)))</f>
        <v/>
      </c>
      <c r="DD190" s="277" t="str">
        <f ca="true">+IF(OFFSET('Sanitation Data'!$G$32,0,10*ROW('Sanitation Data'!G184))="","",OFFSET('Sanitation Data'!$G$32,0,10*ROW('Sanitation Data'!G184)))</f>
        <v/>
      </c>
      <c r="DE190" s="277" t="str">
        <f ca="true">+IF(OFFSET('Sanitation Data'!$H$28,0,10*ROW('Sanitation Data'!H184))="","",OFFSET('Sanitation Data'!$H$28,0,10*ROW('Sanitation Data'!H184)))</f>
        <v/>
      </c>
      <c r="DF190" s="277" t="str">
        <f ca="true">+IF(OFFSET('Sanitation Data'!$H$29,0,10*ROW('Sanitation Data'!H184))="","",OFFSET('Sanitation Data'!$H$29,0,10*ROW('Sanitation Data'!H184)))</f>
        <v/>
      </c>
      <c r="DG190" s="277" t="str">
        <f ca="true">+IF(OFFSET('Sanitation Data'!$H$30,0,10*ROW('Sanitation Data'!H184))="","",OFFSET('Sanitation Data'!$H$30,0,10*ROW('Sanitation Data'!H184)))</f>
        <v/>
      </c>
      <c r="DH190" s="277" t="str">
        <f ca="true">+IF(OFFSET('Sanitation Data'!$H$31,0,10*ROW('Sanitation Data'!H184))="","",OFFSET('Sanitation Data'!$H$31,0,10*ROW('Sanitation Data'!H184)))</f>
        <v/>
      </c>
      <c r="DI190" s="277" t="str">
        <f ca="true">+IF(OFFSET('Sanitation Data'!$H$32,0,10*ROW('Sanitation Data'!H184))="","",OFFSET('Sanitation Data'!$H$32,0,10*ROW('Sanitation Data'!H184)))</f>
        <v/>
      </c>
      <c r="DJ190" s="277" t="str">
        <f ca="true">+IF(OFFSET('Sanitation Data'!$I$28,0,10*ROW('Sanitation Data'!I184))="","",OFFSET('Sanitation Data'!$I$28,0,10*ROW('Sanitation Data'!I184)))</f>
        <v/>
      </c>
      <c r="DK190" s="277" t="str">
        <f ca="true">+IF(OFFSET('Sanitation Data'!$I$29,0,10*ROW('Sanitation Data'!I184))="","",OFFSET('Sanitation Data'!$I$29,0,10*ROW('Sanitation Data'!I184)))</f>
        <v/>
      </c>
      <c r="DL190" s="277" t="str">
        <f ca="true">+IF(OFFSET('Sanitation Data'!$I$30,0,10*ROW('Sanitation Data'!I184))="","",OFFSET('Sanitation Data'!$I$30,0,10*ROW('Sanitation Data'!I184)))</f>
        <v/>
      </c>
      <c r="DM190" s="277" t="str">
        <f ca="true">+IF(OFFSET('Sanitation Data'!$I$31,0,10*ROW('Sanitation Data'!I184))="","",OFFSET('Sanitation Data'!$I$31,0,10*ROW('Sanitation Data'!I184)))</f>
        <v/>
      </c>
      <c r="DN190" s="277" t="str">
        <f ca="true">+IF(OFFSET('Sanitation Data'!$I$32,0,10*ROW('Sanitation Data'!I184))="","",OFFSET('Sanitation Data'!$I$32,0,10*ROW('Sanitation Data'!I184)))</f>
        <v/>
      </c>
      <c r="DO190" s="277" t="str">
        <f ca="true">+IF(OFFSET('Hygiene Data'!$D$11,0,10*ROW('Hygiene Data'!D184))="","",OFFSET('Hygiene Data'!$D$11,0,10*ROW('Hygiene Data'!D184)))</f>
        <v/>
      </c>
      <c r="DP190" s="277" t="str">
        <f ca="true">+IF(OFFSET('Hygiene Data'!$D$12,0,10*ROW('Hygiene Data'!D184))="","",OFFSET('Hygiene Data'!$D$12,0,10*ROW('Hygiene Data'!D184)))</f>
        <v/>
      </c>
      <c r="DQ190" s="277" t="str">
        <f ca="true">+IF(OFFSET('Hygiene Data'!$D$13,0,10*ROW('Hygiene Data'!D184))="","",OFFSET('Hygiene Data'!$D$13,0,10*ROW('Hygiene Data'!D184)))</f>
        <v/>
      </c>
      <c r="DR190" s="277" t="str">
        <f ca="true">+IF(OFFSET('Hygiene Data'!$E$11,0,10*ROW('Hygiene Data'!E184))="","",OFFSET('Hygiene Data'!$E$11,0,10*ROW('Hygiene Data'!E184)))</f>
        <v/>
      </c>
      <c r="DS190" s="277" t="str">
        <f ca="true">+IF(OFFSET('Hygiene Data'!$E$12,0,10*ROW('Hygiene Data'!E184))="","",OFFSET('Hygiene Data'!$E$12,0,10*ROW('Hygiene Data'!E184)))</f>
        <v/>
      </c>
      <c r="DT190" s="277" t="str">
        <f ca="true">+IF(OFFSET('Hygiene Data'!$E$13,0,10*ROW('Hygiene Data'!E184))="","",OFFSET('Hygiene Data'!$E$13,0,10*ROW('Hygiene Data'!E184)))</f>
        <v/>
      </c>
      <c r="DU190" s="277" t="str">
        <f ca="true">+IF(OFFSET('Hygiene Data'!$F$11,0,10*ROW('Hygiene Data'!F184))="","",OFFSET('Hygiene Data'!$F$11,0,10*ROW('Hygiene Data'!F184)))</f>
        <v/>
      </c>
      <c r="DV190" s="277" t="str">
        <f ca="true">+IF(OFFSET('Hygiene Data'!$F$12,0,10*ROW('Hygiene Data'!F184))="","",OFFSET('Hygiene Data'!$F$12,0,10*ROW('Hygiene Data'!F184)))</f>
        <v/>
      </c>
      <c r="DW190" s="277" t="str">
        <f ca="true">+IF(OFFSET('Hygiene Data'!$F$13,0,10*ROW('Hygiene Data'!F184))="","",OFFSET('Hygiene Data'!$F$13,0,10*ROW('Hygiene Data'!F184)))</f>
        <v/>
      </c>
      <c r="DX190" s="277" t="str">
        <f ca="true">+IF(OFFSET('Hygiene Data'!$G$11,0,10*ROW('Hygiene Data'!G184))="","",OFFSET('Hygiene Data'!$G$11,0,10*ROW('Hygiene Data'!G184)))</f>
        <v/>
      </c>
      <c r="DY190" s="277" t="str">
        <f ca="true">+IF(OFFSET('Hygiene Data'!$G$12,0,10*ROW('Hygiene Data'!G184))="","",OFFSET('Hygiene Data'!$G$12,0,10*ROW('Hygiene Data'!G184)))</f>
        <v/>
      </c>
      <c r="DZ190" s="277" t="str">
        <f ca="true">+IF(OFFSET('Hygiene Data'!$G$13,0,10*ROW('Hygiene Data'!G184))="","",OFFSET('Hygiene Data'!$G$13,0,10*ROW('Hygiene Data'!G184)))</f>
        <v/>
      </c>
      <c r="EA190" s="277" t="str">
        <f ca="true">+IF(OFFSET('Hygiene Data'!$H$11,0,10*ROW('Hygiene Data'!H184))="","",OFFSET('Hygiene Data'!$H$11,0,10*ROW('Hygiene Data'!H184)))</f>
        <v/>
      </c>
      <c r="EB190" s="277" t="str">
        <f ca="true">+IF(OFFSET('Hygiene Data'!$H$12,0,10*ROW('Hygiene Data'!H184))="","",OFFSET('Hygiene Data'!$H$12,0,10*ROW('Hygiene Data'!H184)))</f>
        <v/>
      </c>
      <c r="EC190" s="277" t="str">
        <f ca="true">+IF(OFFSET('Hygiene Data'!$H$13,0,10*ROW('Hygiene Data'!H184))="","",OFFSET('Hygiene Data'!$H$13,0,10*ROW('Hygiene Data'!H184)))</f>
        <v/>
      </c>
      <c r="ED190" s="277" t="str">
        <f ca="true">+IF(OFFSET('Hygiene Data'!$I$11,0,10*ROW('Hygiene Data'!I184))="","",OFFSET('Hygiene Data'!$I$11,0,10*ROW('Hygiene Data'!I184)))</f>
        <v/>
      </c>
      <c r="EE190" s="277" t="str">
        <f ca="true">+IF(OFFSET('Hygiene Data'!$I$12,0,10*ROW('Hygiene Data'!I184))="","",OFFSET('Hygiene Data'!$I$12,0,10*ROW('Hygiene Data'!I184)))</f>
        <v/>
      </c>
      <c r="EF190" s="277"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3"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7"/>
      <c r="BS191" s="277" t="str">
        <f ca="true">+IF(OFFSET('Water Data'!$D$27,0,10*ROW('Water Data'!D185))="","",OFFSET('Water Data'!$D$27,0,10*ROW('Water Data'!D185)))</f>
        <v/>
      </c>
      <c r="BT191" s="277" t="str">
        <f ca="true">+IF(OFFSET('Water Data'!$D$28,0,10*ROW('Water Data'!D185))="","",OFFSET('Water Data'!$D$28,0,10*ROW('Water Data'!D185)))</f>
        <v/>
      </c>
      <c r="BU191" s="277" t="str">
        <f ca="true">+IF(OFFSET('Water Data'!$D$29,0,10*ROW('Water Data'!D185))="","",OFFSET('Water Data'!$D$29,0,10*ROW('Water Data'!D185)))</f>
        <v/>
      </c>
      <c r="BV191" s="277" t="str">
        <f ca="true">+IF(OFFSET('Water Data'!$E$27,0,10*ROW('Water Data'!E185))="","",OFFSET('Water Data'!$E$27,0,10*ROW('Water Data'!E185)))</f>
        <v/>
      </c>
      <c r="BW191" s="277" t="str">
        <f ca="true">+IF(OFFSET('Water Data'!$E$28,0,10*ROW('Water Data'!E185))="","",OFFSET('Water Data'!$E$28,0,10*ROW('Water Data'!E185)))</f>
        <v/>
      </c>
      <c r="BX191" s="277" t="str">
        <f ca="true">+IF(OFFSET('Water Data'!$E$29,0,10*ROW('Water Data'!E185))="","",OFFSET('Water Data'!$E$29,0,10*ROW('Water Data'!E185)))</f>
        <v/>
      </c>
      <c r="BY191" s="277" t="str">
        <f ca="true">+IF(OFFSET('Water Data'!$F$27,0,10*ROW('Water Data'!F185))="","",OFFSET('Water Data'!$F$27,0,10*ROW('Water Data'!F185)))</f>
        <v/>
      </c>
      <c r="BZ191" s="277" t="str">
        <f ca="true">+IF(OFFSET('Water Data'!$F$28,0,10*ROW('Water Data'!F185))="","",OFFSET('Water Data'!$F$28,0,10*ROW('Water Data'!F185)))</f>
        <v/>
      </c>
      <c r="CA191" s="277" t="str">
        <f ca="true">+IF(OFFSET('Water Data'!$F$29,0,10*ROW('Water Data'!F185))="","",OFFSET('Water Data'!$F$29,0,10*ROW('Water Data'!F185)))</f>
        <v/>
      </c>
      <c r="CB191" s="277" t="str">
        <f ca="true">+IF(OFFSET('Water Data'!$G$27,0,10*ROW('Water Data'!G185))="","",OFFSET('Water Data'!$G$27,0,10*ROW('Water Data'!G185)))</f>
        <v/>
      </c>
      <c r="CC191" s="277" t="str">
        <f ca="true">+IF(OFFSET('Water Data'!$G$28,0,10*ROW('Water Data'!G185))="","",OFFSET('Water Data'!$G$28,0,10*ROW('Water Data'!G185)))</f>
        <v/>
      </c>
      <c r="CD191" s="277" t="str">
        <f ca="true">+IF(OFFSET('Water Data'!$G$29,0,10*ROW('Water Data'!G185))="","",OFFSET('Water Data'!$G$29,0,10*ROW('Water Data'!G185)))</f>
        <v/>
      </c>
      <c r="CE191" s="277" t="str">
        <f ca="true">+IF(OFFSET('Water Data'!$H$27,0,10*ROW('Water Data'!H185))="","",OFFSET('Water Data'!$H$27,0,10*ROW('Water Data'!H185)))</f>
        <v/>
      </c>
      <c r="CF191" s="277" t="str">
        <f ca="true">+IF(OFFSET('Water Data'!$H$28,0,10*ROW('Water Data'!H185))="","",OFFSET('Water Data'!$H$28,0,10*ROW('Water Data'!H185)))</f>
        <v/>
      </c>
      <c r="CG191" s="277" t="str">
        <f ca="true">+IF(OFFSET('Water Data'!$H$29,0,10*ROW('Water Data'!H185))="","",OFFSET('Water Data'!$H$29,0,10*ROW('Water Data'!H185)))</f>
        <v/>
      </c>
      <c r="CH191" s="277" t="str">
        <f ca="true">+IF(OFFSET('Water Data'!$I$27,0,10*ROW('Water Data'!I185))="","",OFFSET('Water Data'!$I$27,0,10*ROW('Water Data'!I185)))</f>
        <v/>
      </c>
      <c r="CI191" s="277" t="str">
        <f ca="true">+IF(OFFSET('Water Data'!$I$28,0,10*ROW('Water Data'!I185))="","",OFFSET('Water Data'!$I$28,0,10*ROW('Water Data'!I185)))</f>
        <v/>
      </c>
      <c r="CJ191" s="277" t="str">
        <f ca="true">+IF(OFFSET('Water Data'!$I$29,0,10*ROW('Water Data'!I185))="","",OFFSET('Water Data'!$I$29,0,10*ROW('Water Data'!I185)))</f>
        <v/>
      </c>
      <c r="CK191" s="277" t="str">
        <f ca="true">+IF(OFFSET('Sanitation Data'!$D$28,0,10*ROW('Sanitation Data'!D185))="","",OFFSET('Sanitation Data'!$D$28,0,10*ROW('Sanitation Data'!D185)))</f>
        <v/>
      </c>
      <c r="CL191" s="277" t="str">
        <f ca="true">+IF(OFFSET('Sanitation Data'!$D$29,0,10*ROW('Sanitation Data'!D185))="","",OFFSET('Sanitation Data'!$D$29,0,10*ROW('Sanitation Data'!D185)))</f>
        <v/>
      </c>
      <c r="CM191" s="277" t="str">
        <f ca="true">+IF(OFFSET('Sanitation Data'!$D$30,0,10*ROW('Sanitation Data'!D185))="","",OFFSET('Sanitation Data'!$D$30,0,10*ROW('Sanitation Data'!D185)))</f>
        <v/>
      </c>
      <c r="CN191" s="277" t="str">
        <f ca="true">+IF(OFFSET('Sanitation Data'!$D$31,0,10*ROW('Sanitation Data'!D185))="","",OFFSET('Sanitation Data'!$D$31,0,10*ROW('Sanitation Data'!D185)))</f>
        <v/>
      </c>
      <c r="CO191" s="277" t="str">
        <f ca="true">+IF(OFFSET('Sanitation Data'!$D$32,0,10*ROW('Sanitation Data'!D185))="","",OFFSET('Sanitation Data'!$D$32,0,10*ROW('Sanitation Data'!D185)))</f>
        <v/>
      </c>
      <c r="CP191" s="277" t="str">
        <f ca="true">+IF(OFFSET('Sanitation Data'!$E$28,0,10*ROW('Sanitation Data'!E185))="","",OFFSET('Sanitation Data'!$E$28,0,10*ROW('Sanitation Data'!E185)))</f>
        <v/>
      </c>
      <c r="CQ191" s="277" t="str">
        <f ca="true">+IF(OFFSET('Sanitation Data'!$E$29,0,10*ROW('Sanitation Data'!E185))="","",OFFSET('Sanitation Data'!$E$29,0,10*ROW('Sanitation Data'!E185)))</f>
        <v/>
      </c>
      <c r="CR191" s="277" t="str">
        <f ca="true">+IF(OFFSET('Sanitation Data'!$E$30,0,10*ROW('Sanitation Data'!E185))="","",OFFSET('Sanitation Data'!$E$30,0,10*ROW('Sanitation Data'!E185)))</f>
        <v/>
      </c>
      <c r="CS191" s="277" t="str">
        <f ca="true">+IF(OFFSET('Sanitation Data'!$E$31,0,10*ROW('Sanitation Data'!E185))="","",OFFSET('Sanitation Data'!$E$31,0,10*ROW('Sanitation Data'!E185)))</f>
        <v/>
      </c>
      <c r="CT191" s="277" t="str">
        <f ca="true">+IF(OFFSET('Sanitation Data'!$E$32,0,10*ROW('Sanitation Data'!E185))="","",OFFSET('Sanitation Data'!$E$32,0,10*ROW('Sanitation Data'!E185)))</f>
        <v/>
      </c>
      <c r="CU191" s="277" t="str">
        <f ca="true">+IF(OFFSET('Sanitation Data'!$F$28,0,10*ROW('Sanitation Data'!F185))="","",OFFSET('Sanitation Data'!$F$28,0,10*ROW('Sanitation Data'!F185)))</f>
        <v/>
      </c>
      <c r="CV191" s="277" t="str">
        <f ca="true">+IF(OFFSET('Sanitation Data'!$F$29,0,10*ROW('Sanitation Data'!F185))="","",OFFSET('Sanitation Data'!$F$29,0,10*ROW('Sanitation Data'!F185)))</f>
        <v/>
      </c>
      <c r="CW191" s="277" t="str">
        <f ca="true">+IF(OFFSET('Sanitation Data'!$F$30,0,10*ROW('Sanitation Data'!F185))="","",OFFSET('Sanitation Data'!$F$30,0,10*ROW('Sanitation Data'!F185)))</f>
        <v/>
      </c>
      <c r="CX191" s="277" t="str">
        <f ca="true">+IF(OFFSET('Sanitation Data'!$F$31,0,10*ROW('Sanitation Data'!F185))="","",OFFSET('Sanitation Data'!$F$31,0,10*ROW('Sanitation Data'!F185)))</f>
        <v/>
      </c>
      <c r="CY191" s="277" t="str">
        <f ca="true">+IF(OFFSET('Sanitation Data'!$F$32,0,10*ROW('Sanitation Data'!F185))="","",OFFSET('Sanitation Data'!$F$32,0,10*ROW('Sanitation Data'!F185)))</f>
        <v/>
      </c>
      <c r="CZ191" s="277" t="str">
        <f ca="true">+IF(OFFSET('Sanitation Data'!$G$28,0,10*ROW('Sanitation Data'!G185))="","",OFFSET('Sanitation Data'!$G$28,0,10*ROW('Sanitation Data'!G185)))</f>
        <v/>
      </c>
      <c r="DA191" s="277" t="str">
        <f ca="true">+IF(OFFSET('Sanitation Data'!$G$29,0,10*ROW('Sanitation Data'!G185))="","",OFFSET('Sanitation Data'!$G$29,0,10*ROW('Sanitation Data'!G185)))</f>
        <v/>
      </c>
      <c r="DB191" s="277" t="str">
        <f ca="true">+IF(OFFSET('Sanitation Data'!$G$30,0,10*ROW('Sanitation Data'!G185))="","",OFFSET('Sanitation Data'!$G$30,0,10*ROW('Sanitation Data'!G185)))</f>
        <v/>
      </c>
      <c r="DC191" s="277" t="str">
        <f ca="true">+IF(OFFSET('Sanitation Data'!$G$31,0,10*ROW('Sanitation Data'!G185))="","",OFFSET('Sanitation Data'!$G$31,0,10*ROW('Sanitation Data'!G185)))</f>
        <v/>
      </c>
      <c r="DD191" s="277" t="str">
        <f ca="true">+IF(OFFSET('Sanitation Data'!$G$32,0,10*ROW('Sanitation Data'!G185))="","",OFFSET('Sanitation Data'!$G$32,0,10*ROW('Sanitation Data'!G185)))</f>
        <v/>
      </c>
      <c r="DE191" s="277" t="str">
        <f ca="true">+IF(OFFSET('Sanitation Data'!$H$28,0,10*ROW('Sanitation Data'!H185))="","",OFFSET('Sanitation Data'!$H$28,0,10*ROW('Sanitation Data'!H185)))</f>
        <v/>
      </c>
      <c r="DF191" s="277" t="str">
        <f ca="true">+IF(OFFSET('Sanitation Data'!$H$29,0,10*ROW('Sanitation Data'!H185))="","",OFFSET('Sanitation Data'!$H$29,0,10*ROW('Sanitation Data'!H185)))</f>
        <v/>
      </c>
      <c r="DG191" s="277" t="str">
        <f ca="true">+IF(OFFSET('Sanitation Data'!$H$30,0,10*ROW('Sanitation Data'!H185))="","",OFFSET('Sanitation Data'!$H$30,0,10*ROW('Sanitation Data'!H185)))</f>
        <v/>
      </c>
      <c r="DH191" s="277" t="str">
        <f ca="true">+IF(OFFSET('Sanitation Data'!$H$31,0,10*ROW('Sanitation Data'!H185))="","",OFFSET('Sanitation Data'!$H$31,0,10*ROW('Sanitation Data'!H185)))</f>
        <v/>
      </c>
      <c r="DI191" s="277" t="str">
        <f ca="true">+IF(OFFSET('Sanitation Data'!$H$32,0,10*ROW('Sanitation Data'!H185))="","",OFFSET('Sanitation Data'!$H$32,0,10*ROW('Sanitation Data'!H185)))</f>
        <v/>
      </c>
      <c r="DJ191" s="277" t="str">
        <f ca="true">+IF(OFFSET('Sanitation Data'!$I$28,0,10*ROW('Sanitation Data'!I185))="","",OFFSET('Sanitation Data'!$I$28,0,10*ROW('Sanitation Data'!I185)))</f>
        <v/>
      </c>
      <c r="DK191" s="277" t="str">
        <f ca="true">+IF(OFFSET('Sanitation Data'!$I$29,0,10*ROW('Sanitation Data'!I185))="","",OFFSET('Sanitation Data'!$I$29,0,10*ROW('Sanitation Data'!I185)))</f>
        <v/>
      </c>
      <c r="DL191" s="277" t="str">
        <f ca="true">+IF(OFFSET('Sanitation Data'!$I$30,0,10*ROW('Sanitation Data'!I185))="","",OFFSET('Sanitation Data'!$I$30,0,10*ROW('Sanitation Data'!I185)))</f>
        <v/>
      </c>
      <c r="DM191" s="277" t="str">
        <f ca="true">+IF(OFFSET('Sanitation Data'!$I$31,0,10*ROW('Sanitation Data'!I185))="","",OFFSET('Sanitation Data'!$I$31,0,10*ROW('Sanitation Data'!I185)))</f>
        <v/>
      </c>
      <c r="DN191" s="277" t="str">
        <f ca="true">+IF(OFFSET('Sanitation Data'!$I$32,0,10*ROW('Sanitation Data'!I185))="","",OFFSET('Sanitation Data'!$I$32,0,10*ROW('Sanitation Data'!I185)))</f>
        <v/>
      </c>
      <c r="DO191" s="277" t="str">
        <f ca="true">+IF(OFFSET('Hygiene Data'!$D$11,0,10*ROW('Hygiene Data'!D185))="","",OFFSET('Hygiene Data'!$D$11,0,10*ROW('Hygiene Data'!D185)))</f>
        <v/>
      </c>
      <c r="DP191" s="277" t="str">
        <f ca="true">+IF(OFFSET('Hygiene Data'!$D$12,0,10*ROW('Hygiene Data'!D185))="","",OFFSET('Hygiene Data'!$D$12,0,10*ROW('Hygiene Data'!D185)))</f>
        <v/>
      </c>
      <c r="DQ191" s="277" t="str">
        <f ca="true">+IF(OFFSET('Hygiene Data'!$D$13,0,10*ROW('Hygiene Data'!D185))="","",OFFSET('Hygiene Data'!$D$13,0,10*ROW('Hygiene Data'!D185)))</f>
        <v/>
      </c>
      <c r="DR191" s="277" t="str">
        <f ca="true">+IF(OFFSET('Hygiene Data'!$E$11,0,10*ROW('Hygiene Data'!E185))="","",OFFSET('Hygiene Data'!$E$11,0,10*ROW('Hygiene Data'!E185)))</f>
        <v/>
      </c>
      <c r="DS191" s="277" t="str">
        <f ca="true">+IF(OFFSET('Hygiene Data'!$E$12,0,10*ROW('Hygiene Data'!E185))="","",OFFSET('Hygiene Data'!$E$12,0,10*ROW('Hygiene Data'!E185)))</f>
        <v/>
      </c>
      <c r="DT191" s="277" t="str">
        <f ca="true">+IF(OFFSET('Hygiene Data'!$E$13,0,10*ROW('Hygiene Data'!E185))="","",OFFSET('Hygiene Data'!$E$13,0,10*ROW('Hygiene Data'!E185)))</f>
        <v/>
      </c>
      <c r="DU191" s="277" t="str">
        <f ca="true">+IF(OFFSET('Hygiene Data'!$F$11,0,10*ROW('Hygiene Data'!F185))="","",OFFSET('Hygiene Data'!$F$11,0,10*ROW('Hygiene Data'!F185)))</f>
        <v/>
      </c>
      <c r="DV191" s="277" t="str">
        <f ca="true">+IF(OFFSET('Hygiene Data'!$F$12,0,10*ROW('Hygiene Data'!F185))="","",OFFSET('Hygiene Data'!$F$12,0,10*ROW('Hygiene Data'!F185)))</f>
        <v/>
      </c>
      <c r="DW191" s="277" t="str">
        <f ca="true">+IF(OFFSET('Hygiene Data'!$F$13,0,10*ROW('Hygiene Data'!F185))="","",OFFSET('Hygiene Data'!$F$13,0,10*ROW('Hygiene Data'!F185)))</f>
        <v/>
      </c>
      <c r="DX191" s="277" t="str">
        <f ca="true">+IF(OFFSET('Hygiene Data'!$G$11,0,10*ROW('Hygiene Data'!G185))="","",OFFSET('Hygiene Data'!$G$11,0,10*ROW('Hygiene Data'!G185)))</f>
        <v/>
      </c>
      <c r="DY191" s="277" t="str">
        <f ca="true">+IF(OFFSET('Hygiene Data'!$G$12,0,10*ROW('Hygiene Data'!G185))="","",OFFSET('Hygiene Data'!$G$12,0,10*ROW('Hygiene Data'!G185)))</f>
        <v/>
      </c>
      <c r="DZ191" s="277" t="str">
        <f ca="true">+IF(OFFSET('Hygiene Data'!$G$13,0,10*ROW('Hygiene Data'!G185))="","",OFFSET('Hygiene Data'!$G$13,0,10*ROW('Hygiene Data'!G185)))</f>
        <v/>
      </c>
      <c r="EA191" s="277" t="str">
        <f ca="true">+IF(OFFSET('Hygiene Data'!$H$11,0,10*ROW('Hygiene Data'!H185))="","",OFFSET('Hygiene Data'!$H$11,0,10*ROW('Hygiene Data'!H185)))</f>
        <v/>
      </c>
      <c r="EB191" s="277" t="str">
        <f ca="true">+IF(OFFSET('Hygiene Data'!$H$12,0,10*ROW('Hygiene Data'!H185))="","",OFFSET('Hygiene Data'!$H$12,0,10*ROW('Hygiene Data'!H185)))</f>
        <v/>
      </c>
      <c r="EC191" s="277" t="str">
        <f ca="true">+IF(OFFSET('Hygiene Data'!$H$13,0,10*ROW('Hygiene Data'!H185))="","",OFFSET('Hygiene Data'!$H$13,0,10*ROW('Hygiene Data'!H185)))</f>
        <v/>
      </c>
      <c r="ED191" s="277" t="str">
        <f ca="true">+IF(OFFSET('Hygiene Data'!$I$11,0,10*ROW('Hygiene Data'!I185))="","",OFFSET('Hygiene Data'!$I$11,0,10*ROW('Hygiene Data'!I185)))</f>
        <v/>
      </c>
      <c r="EE191" s="277" t="str">
        <f ca="true">+IF(OFFSET('Hygiene Data'!$I$12,0,10*ROW('Hygiene Data'!I185))="","",OFFSET('Hygiene Data'!$I$12,0,10*ROW('Hygiene Data'!I185)))</f>
        <v/>
      </c>
      <c r="EF191" s="277"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3"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7"/>
      <c r="BS192" s="277" t="str">
        <f ca="true">+IF(OFFSET('Water Data'!$D$27,0,10*ROW('Water Data'!D186))="","",OFFSET('Water Data'!$D$27,0,10*ROW('Water Data'!D186)))</f>
        <v/>
      </c>
      <c r="BT192" s="277" t="str">
        <f ca="true">+IF(OFFSET('Water Data'!$D$28,0,10*ROW('Water Data'!D186))="","",OFFSET('Water Data'!$D$28,0,10*ROW('Water Data'!D186)))</f>
        <v/>
      </c>
      <c r="BU192" s="277" t="str">
        <f ca="true">+IF(OFFSET('Water Data'!$D$29,0,10*ROW('Water Data'!D186))="","",OFFSET('Water Data'!$D$29,0,10*ROW('Water Data'!D186)))</f>
        <v/>
      </c>
      <c r="BV192" s="277" t="str">
        <f ca="true">+IF(OFFSET('Water Data'!$E$27,0,10*ROW('Water Data'!E186))="","",OFFSET('Water Data'!$E$27,0,10*ROW('Water Data'!E186)))</f>
        <v/>
      </c>
      <c r="BW192" s="277" t="str">
        <f ca="true">+IF(OFFSET('Water Data'!$E$28,0,10*ROW('Water Data'!E186))="","",OFFSET('Water Data'!$E$28,0,10*ROW('Water Data'!E186)))</f>
        <v/>
      </c>
      <c r="BX192" s="277" t="str">
        <f ca="true">+IF(OFFSET('Water Data'!$E$29,0,10*ROW('Water Data'!E186))="","",OFFSET('Water Data'!$E$29,0,10*ROW('Water Data'!E186)))</f>
        <v/>
      </c>
      <c r="BY192" s="277" t="str">
        <f ca="true">+IF(OFFSET('Water Data'!$F$27,0,10*ROW('Water Data'!F186))="","",OFFSET('Water Data'!$F$27,0,10*ROW('Water Data'!F186)))</f>
        <v/>
      </c>
      <c r="BZ192" s="277" t="str">
        <f ca="true">+IF(OFFSET('Water Data'!$F$28,0,10*ROW('Water Data'!F186))="","",OFFSET('Water Data'!$F$28,0,10*ROW('Water Data'!F186)))</f>
        <v/>
      </c>
      <c r="CA192" s="277" t="str">
        <f ca="true">+IF(OFFSET('Water Data'!$F$29,0,10*ROW('Water Data'!F186))="","",OFFSET('Water Data'!$F$29,0,10*ROW('Water Data'!F186)))</f>
        <v/>
      </c>
      <c r="CB192" s="277" t="str">
        <f ca="true">+IF(OFFSET('Water Data'!$G$27,0,10*ROW('Water Data'!G186))="","",OFFSET('Water Data'!$G$27,0,10*ROW('Water Data'!G186)))</f>
        <v/>
      </c>
      <c r="CC192" s="277" t="str">
        <f ca="true">+IF(OFFSET('Water Data'!$G$28,0,10*ROW('Water Data'!G186))="","",OFFSET('Water Data'!$G$28,0,10*ROW('Water Data'!G186)))</f>
        <v/>
      </c>
      <c r="CD192" s="277" t="str">
        <f ca="true">+IF(OFFSET('Water Data'!$G$29,0,10*ROW('Water Data'!G186))="","",OFFSET('Water Data'!$G$29,0,10*ROW('Water Data'!G186)))</f>
        <v/>
      </c>
      <c r="CE192" s="277" t="str">
        <f ca="true">+IF(OFFSET('Water Data'!$H$27,0,10*ROW('Water Data'!H186))="","",OFFSET('Water Data'!$H$27,0,10*ROW('Water Data'!H186)))</f>
        <v/>
      </c>
      <c r="CF192" s="277" t="str">
        <f ca="true">+IF(OFFSET('Water Data'!$H$28,0,10*ROW('Water Data'!H186))="","",OFFSET('Water Data'!$H$28,0,10*ROW('Water Data'!H186)))</f>
        <v/>
      </c>
      <c r="CG192" s="277" t="str">
        <f ca="true">+IF(OFFSET('Water Data'!$H$29,0,10*ROW('Water Data'!H186))="","",OFFSET('Water Data'!$H$29,0,10*ROW('Water Data'!H186)))</f>
        <v/>
      </c>
      <c r="CH192" s="277" t="str">
        <f ca="true">+IF(OFFSET('Water Data'!$I$27,0,10*ROW('Water Data'!I186))="","",OFFSET('Water Data'!$I$27,0,10*ROW('Water Data'!I186)))</f>
        <v/>
      </c>
      <c r="CI192" s="277" t="str">
        <f ca="true">+IF(OFFSET('Water Data'!$I$28,0,10*ROW('Water Data'!I186))="","",OFFSET('Water Data'!$I$28,0,10*ROW('Water Data'!I186)))</f>
        <v/>
      </c>
      <c r="CJ192" s="277" t="str">
        <f ca="true">+IF(OFFSET('Water Data'!$I$29,0,10*ROW('Water Data'!I186))="","",OFFSET('Water Data'!$I$29,0,10*ROW('Water Data'!I186)))</f>
        <v/>
      </c>
      <c r="CK192" s="277" t="str">
        <f ca="true">+IF(OFFSET('Sanitation Data'!$D$28,0,10*ROW('Sanitation Data'!D186))="","",OFFSET('Sanitation Data'!$D$28,0,10*ROW('Sanitation Data'!D186)))</f>
        <v/>
      </c>
      <c r="CL192" s="277" t="str">
        <f ca="true">+IF(OFFSET('Sanitation Data'!$D$29,0,10*ROW('Sanitation Data'!D186))="","",OFFSET('Sanitation Data'!$D$29,0,10*ROW('Sanitation Data'!D186)))</f>
        <v/>
      </c>
      <c r="CM192" s="277" t="str">
        <f ca="true">+IF(OFFSET('Sanitation Data'!$D$30,0,10*ROW('Sanitation Data'!D186))="","",OFFSET('Sanitation Data'!$D$30,0,10*ROW('Sanitation Data'!D186)))</f>
        <v/>
      </c>
      <c r="CN192" s="277" t="str">
        <f ca="true">+IF(OFFSET('Sanitation Data'!$D$31,0,10*ROW('Sanitation Data'!D186))="","",OFFSET('Sanitation Data'!$D$31,0,10*ROW('Sanitation Data'!D186)))</f>
        <v/>
      </c>
      <c r="CO192" s="277" t="str">
        <f ca="true">+IF(OFFSET('Sanitation Data'!$D$32,0,10*ROW('Sanitation Data'!D186))="","",OFFSET('Sanitation Data'!$D$32,0,10*ROW('Sanitation Data'!D186)))</f>
        <v/>
      </c>
      <c r="CP192" s="277" t="str">
        <f ca="true">+IF(OFFSET('Sanitation Data'!$E$28,0,10*ROW('Sanitation Data'!E186))="","",OFFSET('Sanitation Data'!$E$28,0,10*ROW('Sanitation Data'!E186)))</f>
        <v/>
      </c>
      <c r="CQ192" s="277" t="str">
        <f ca="true">+IF(OFFSET('Sanitation Data'!$E$29,0,10*ROW('Sanitation Data'!E186))="","",OFFSET('Sanitation Data'!$E$29,0,10*ROW('Sanitation Data'!E186)))</f>
        <v/>
      </c>
      <c r="CR192" s="277" t="str">
        <f ca="true">+IF(OFFSET('Sanitation Data'!$E$30,0,10*ROW('Sanitation Data'!E186))="","",OFFSET('Sanitation Data'!$E$30,0,10*ROW('Sanitation Data'!E186)))</f>
        <v/>
      </c>
      <c r="CS192" s="277" t="str">
        <f ca="true">+IF(OFFSET('Sanitation Data'!$E$31,0,10*ROW('Sanitation Data'!E186))="","",OFFSET('Sanitation Data'!$E$31,0,10*ROW('Sanitation Data'!E186)))</f>
        <v/>
      </c>
      <c r="CT192" s="277" t="str">
        <f ca="true">+IF(OFFSET('Sanitation Data'!$E$32,0,10*ROW('Sanitation Data'!E186))="","",OFFSET('Sanitation Data'!$E$32,0,10*ROW('Sanitation Data'!E186)))</f>
        <v/>
      </c>
      <c r="CU192" s="277" t="str">
        <f ca="true">+IF(OFFSET('Sanitation Data'!$F$28,0,10*ROW('Sanitation Data'!F186))="","",OFFSET('Sanitation Data'!$F$28,0,10*ROW('Sanitation Data'!F186)))</f>
        <v/>
      </c>
      <c r="CV192" s="277" t="str">
        <f ca="true">+IF(OFFSET('Sanitation Data'!$F$29,0,10*ROW('Sanitation Data'!F186))="","",OFFSET('Sanitation Data'!$F$29,0,10*ROW('Sanitation Data'!F186)))</f>
        <v/>
      </c>
      <c r="CW192" s="277" t="str">
        <f ca="true">+IF(OFFSET('Sanitation Data'!$F$30,0,10*ROW('Sanitation Data'!F186))="","",OFFSET('Sanitation Data'!$F$30,0,10*ROW('Sanitation Data'!F186)))</f>
        <v/>
      </c>
      <c r="CX192" s="277" t="str">
        <f ca="true">+IF(OFFSET('Sanitation Data'!$F$31,0,10*ROW('Sanitation Data'!F186))="","",OFFSET('Sanitation Data'!$F$31,0,10*ROW('Sanitation Data'!F186)))</f>
        <v/>
      </c>
      <c r="CY192" s="277" t="str">
        <f ca="true">+IF(OFFSET('Sanitation Data'!$F$32,0,10*ROW('Sanitation Data'!F186))="","",OFFSET('Sanitation Data'!$F$32,0,10*ROW('Sanitation Data'!F186)))</f>
        <v/>
      </c>
      <c r="CZ192" s="277" t="str">
        <f ca="true">+IF(OFFSET('Sanitation Data'!$G$28,0,10*ROW('Sanitation Data'!G186))="","",OFFSET('Sanitation Data'!$G$28,0,10*ROW('Sanitation Data'!G186)))</f>
        <v/>
      </c>
      <c r="DA192" s="277" t="str">
        <f ca="true">+IF(OFFSET('Sanitation Data'!$G$29,0,10*ROW('Sanitation Data'!G186))="","",OFFSET('Sanitation Data'!$G$29,0,10*ROW('Sanitation Data'!G186)))</f>
        <v/>
      </c>
      <c r="DB192" s="277" t="str">
        <f ca="true">+IF(OFFSET('Sanitation Data'!$G$30,0,10*ROW('Sanitation Data'!G186))="","",OFFSET('Sanitation Data'!$G$30,0,10*ROW('Sanitation Data'!G186)))</f>
        <v/>
      </c>
      <c r="DC192" s="277" t="str">
        <f ca="true">+IF(OFFSET('Sanitation Data'!$G$31,0,10*ROW('Sanitation Data'!G186))="","",OFFSET('Sanitation Data'!$G$31,0,10*ROW('Sanitation Data'!G186)))</f>
        <v/>
      </c>
      <c r="DD192" s="277" t="str">
        <f ca="true">+IF(OFFSET('Sanitation Data'!$G$32,0,10*ROW('Sanitation Data'!G186))="","",OFFSET('Sanitation Data'!$G$32,0,10*ROW('Sanitation Data'!G186)))</f>
        <v/>
      </c>
      <c r="DE192" s="277" t="str">
        <f ca="true">+IF(OFFSET('Sanitation Data'!$H$28,0,10*ROW('Sanitation Data'!H186))="","",OFFSET('Sanitation Data'!$H$28,0,10*ROW('Sanitation Data'!H186)))</f>
        <v/>
      </c>
      <c r="DF192" s="277" t="str">
        <f ca="true">+IF(OFFSET('Sanitation Data'!$H$29,0,10*ROW('Sanitation Data'!H186))="","",OFFSET('Sanitation Data'!$H$29,0,10*ROW('Sanitation Data'!H186)))</f>
        <v/>
      </c>
      <c r="DG192" s="277" t="str">
        <f ca="true">+IF(OFFSET('Sanitation Data'!$H$30,0,10*ROW('Sanitation Data'!H186))="","",OFFSET('Sanitation Data'!$H$30,0,10*ROW('Sanitation Data'!H186)))</f>
        <v/>
      </c>
      <c r="DH192" s="277" t="str">
        <f ca="true">+IF(OFFSET('Sanitation Data'!$H$31,0,10*ROW('Sanitation Data'!H186))="","",OFFSET('Sanitation Data'!$H$31,0,10*ROW('Sanitation Data'!H186)))</f>
        <v/>
      </c>
      <c r="DI192" s="277" t="str">
        <f ca="true">+IF(OFFSET('Sanitation Data'!$H$32,0,10*ROW('Sanitation Data'!H186))="","",OFFSET('Sanitation Data'!$H$32,0,10*ROW('Sanitation Data'!H186)))</f>
        <v/>
      </c>
      <c r="DJ192" s="277" t="str">
        <f ca="true">+IF(OFFSET('Sanitation Data'!$I$28,0,10*ROW('Sanitation Data'!I186))="","",OFFSET('Sanitation Data'!$I$28,0,10*ROW('Sanitation Data'!I186)))</f>
        <v/>
      </c>
      <c r="DK192" s="277" t="str">
        <f ca="true">+IF(OFFSET('Sanitation Data'!$I$29,0,10*ROW('Sanitation Data'!I186))="","",OFFSET('Sanitation Data'!$I$29,0,10*ROW('Sanitation Data'!I186)))</f>
        <v/>
      </c>
      <c r="DL192" s="277" t="str">
        <f ca="true">+IF(OFFSET('Sanitation Data'!$I$30,0,10*ROW('Sanitation Data'!I186))="","",OFFSET('Sanitation Data'!$I$30,0,10*ROW('Sanitation Data'!I186)))</f>
        <v/>
      </c>
      <c r="DM192" s="277" t="str">
        <f ca="true">+IF(OFFSET('Sanitation Data'!$I$31,0,10*ROW('Sanitation Data'!I186))="","",OFFSET('Sanitation Data'!$I$31,0,10*ROW('Sanitation Data'!I186)))</f>
        <v/>
      </c>
      <c r="DN192" s="277" t="str">
        <f ca="true">+IF(OFFSET('Sanitation Data'!$I$32,0,10*ROW('Sanitation Data'!I186))="","",OFFSET('Sanitation Data'!$I$32,0,10*ROW('Sanitation Data'!I186)))</f>
        <v/>
      </c>
      <c r="DO192" s="277" t="str">
        <f ca="true">+IF(OFFSET('Hygiene Data'!$D$11,0,10*ROW('Hygiene Data'!D186))="","",OFFSET('Hygiene Data'!$D$11,0,10*ROW('Hygiene Data'!D186)))</f>
        <v/>
      </c>
      <c r="DP192" s="277" t="str">
        <f ca="true">+IF(OFFSET('Hygiene Data'!$D$12,0,10*ROW('Hygiene Data'!D186))="","",OFFSET('Hygiene Data'!$D$12,0,10*ROW('Hygiene Data'!D186)))</f>
        <v/>
      </c>
      <c r="DQ192" s="277" t="str">
        <f ca="true">+IF(OFFSET('Hygiene Data'!$D$13,0,10*ROW('Hygiene Data'!D186))="","",OFFSET('Hygiene Data'!$D$13,0,10*ROW('Hygiene Data'!D186)))</f>
        <v/>
      </c>
      <c r="DR192" s="277" t="str">
        <f ca="true">+IF(OFFSET('Hygiene Data'!$E$11,0,10*ROW('Hygiene Data'!E186))="","",OFFSET('Hygiene Data'!$E$11,0,10*ROW('Hygiene Data'!E186)))</f>
        <v/>
      </c>
      <c r="DS192" s="277" t="str">
        <f ca="true">+IF(OFFSET('Hygiene Data'!$E$12,0,10*ROW('Hygiene Data'!E186))="","",OFFSET('Hygiene Data'!$E$12,0,10*ROW('Hygiene Data'!E186)))</f>
        <v/>
      </c>
      <c r="DT192" s="277" t="str">
        <f ca="true">+IF(OFFSET('Hygiene Data'!$E$13,0,10*ROW('Hygiene Data'!E186))="","",OFFSET('Hygiene Data'!$E$13,0,10*ROW('Hygiene Data'!E186)))</f>
        <v/>
      </c>
      <c r="DU192" s="277" t="str">
        <f ca="true">+IF(OFFSET('Hygiene Data'!$F$11,0,10*ROW('Hygiene Data'!F186))="","",OFFSET('Hygiene Data'!$F$11,0,10*ROW('Hygiene Data'!F186)))</f>
        <v/>
      </c>
      <c r="DV192" s="277" t="str">
        <f ca="true">+IF(OFFSET('Hygiene Data'!$F$12,0,10*ROW('Hygiene Data'!F186))="","",OFFSET('Hygiene Data'!$F$12,0,10*ROW('Hygiene Data'!F186)))</f>
        <v/>
      </c>
      <c r="DW192" s="277" t="str">
        <f ca="true">+IF(OFFSET('Hygiene Data'!$F$13,0,10*ROW('Hygiene Data'!F186))="","",OFFSET('Hygiene Data'!$F$13,0,10*ROW('Hygiene Data'!F186)))</f>
        <v/>
      </c>
      <c r="DX192" s="277" t="str">
        <f ca="true">+IF(OFFSET('Hygiene Data'!$G$11,0,10*ROW('Hygiene Data'!G186))="","",OFFSET('Hygiene Data'!$G$11,0,10*ROW('Hygiene Data'!G186)))</f>
        <v/>
      </c>
      <c r="DY192" s="277" t="str">
        <f ca="true">+IF(OFFSET('Hygiene Data'!$G$12,0,10*ROW('Hygiene Data'!G186))="","",OFFSET('Hygiene Data'!$G$12,0,10*ROW('Hygiene Data'!G186)))</f>
        <v/>
      </c>
      <c r="DZ192" s="277" t="str">
        <f ca="true">+IF(OFFSET('Hygiene Data'!$G$13,0,10*ROW('Hygiene Data'!G186))="","",OFFSET('Hygiene Data'!$G$13,0,10*ROW('Hygiene Data'!G186)))</f>
        <v/>
      </c>
      <c r="EA192" s="277" t="str">
        <f ca="true">+IF(OFFSET('Hygiene Data'!$H$11,0,10*ROW('Hygiene Data'!H186))="","",OFFSET('Hygiene Data'!$H$11,0,10*ROW('Hygiene Data'!H186)))</f>
        <v/>
      </c>
      <c r="EB192" s="277" t="str">
        <f ca="true">+IF(OFFSET('Hygiene Data'!$H$12,0,10*ROW('Hygiene Data'!H186))="","",OFFSET('Hygiene Data'!$H$12,0,10*ROW('Hygiene Data'!H186)))</f>
        <v/>
      </c>
      <c r="EC192" s="277" t="str">
        <f ca="true">+IF(OFFSET('Hygiene Data'!$H$13,0,10*ROW('Hygiene Data'!H186))="","",OFFSET('Hygiene Data'!$H$13,0,10*ROW('Hygiene Data'!H186)))</f>
        <v/>
      </c>
      <c r="ED192" s="277" t="str">
        <f ca="true">+IF(OFFSET('Hygiene Data'!$I$11,0,10*ROW('Hygiene Data'!I186))="","",OFFSET('Hygiene Data'!$I$11,0,10*ROW('Hygiene Data'!I186)))</f>
        <v/>
      </c>
      <c r="EE192" s="277" t="str">
        <f ca="true">+IF(OFFSET('Hygiene Data'!$I$12,0,10*ROW('Hygiene Data'!I186))="","",OFFSET('Hygiene Data'!$I$12,0,10*ROW('Hygiene Data'!I186)))</f>
        <v/>
      </c>
      <c r="EF192" s="277"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3"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7"/>
      <c r="BS193" s="277" t="str">
        <f ca="true">+IF(OFFSET('Water Data'!$D$27,0,10*ROW('Water Data'!D187))="","",OFFSET('Water Data'!$D$27,0,10*ROW('Water Data'!D187)))</f>
        <v/>
      </c>
      <c r="BT193" s="277" t="str">
        <f ca="true">+IF(OFFSET('Water Data'!$D$28,0,10*ROW('Water Data'!D187))="","",OFFSET('Water Data'!$D$28,0,10*ROW('Water Data'!D187)))</f>
        <v/>
      </c>
      <c r="BU193" s="277" t="str">
        <f ca="true">+IF(OFFSET('Water Data'!$D$29,0,10*ROW('Water Data'!D187))="","",OFFSET('Water Data'!$D$29,0,10*ROW('Water Data'!D187)))</f>
        <v/>
      </c>
      <c r="BV193" s="277" t="str">
        <f ca="true">+IF(OFFSET('Water Data'!$E$27,0,10*ROW('Water Data'!E187))="","",OFFSET('Water Data'!$E$27,0,10*ROW('Water Data'!E187)))</f>
        <v/>
      </c>
      <c r="BW193" s="277" t="str">
        <f ca="true">+IF(OFFSET('Water Data'!$E$28,0,10*ROW('Water Data'!E187))="","",OFFSET('Water Data'!$E$28,0,10*ROW('Water Data'!E187)))</f>
        <v/>
      </c>
      <c r="BX193" s="277" t="str">
        <f ca="true">+IF(OFFSET('Water Data'!$E$29,0,10*ROW('Water Data'!E187))="","",OFFSET('Water Data'!$E$29,0,10*ROW('Water Data'!E187)))</f>
        <v/>
      </c>
      <c r="BY193" s="277" t="str">
        <f ca="true">+IF(OFFSET('Water Data'!$F$27,0,10*ROW('Water Data'!F187))="","",OFFSET('Water Data'!$F$27,0,10*ROW('Water Data'!F187)))</f>
        <v/>
      </c>
      <c r="BZ193" s="277" t="str">
        <f ca="true">+IF(OFFSET('Water Data'!$F$28,0,10*ROW('Water Data'!F187))="","",OFFSET('Water Data'!$F$28,0,10*ROW('Water Data'!F187)))</f>
        <v/>
      </c>
      <c r="CA193" s="277" t="str">
        <f ca="true">+IF(OFFSET('Water Data'!$F$29,0,10*ROW('Water Data'!F187))="","",OFFSET('Water Data'!$F$29,0,10*ROW('Water Data'!F187)))</f>
        <v/>
      </c>
      <c r="CB193" s="277" t="str">
        <f ca="true">+IF(OFFSET('Water Data'!$G$27,0,10*ROW('Water Data'!G187))="","",OFFSET('Water Data'!$G$27,0,10*ROW('Water Data'!G187)))</f>
        <v/>
      </c>
      <c r="CC193" s="277" t="str">
        <f ca="true">+IF(OFFSET('Water Data'!$G$28,0,10*ROW('Water Data'!G187))="","",OFFSET('Water Data'!$G$28,0,10*ROW('Water Data'!G187)))</f>
        <v/>
      </c>
      <c r="CD193" s="277" t="str">
        <f ca="true">+IF(OFFSET('Water Data'!$G$29,0,10*ROW('Water Data'!G187))="","",OFFSET('Water Data'!$G$29,0,10*ROW('Water Data'!G187)))</f>
        <v/>
      </c>
      <c r="CE193" s="277" t="str">
        <f ca="true">+IF(OFFSET('Water Data'!$H$27,0,10*ROW('Water Data'!H187))="","",OFFSET('Water Data'!$H$27,0,10*ROW('Water Data'!H187)))</f>
        <v/>
      </c>
      <c r="CF193" s="277" t="str">
        <f ca="true">+IF(OFFSET('Water Data'!$H$28,0,10*ROW('Water Data'!H187))="","",OFFSET('Water Data'!$H$28,0,10*ROW('Water Data'!H187)))</f>
        <v/>
      </c>
      <c r="CG193" s="277" t="str">
        <f ca="true">+IF(OFFSET('Water Data'!$H$29,0,10*ROW('Water Data'!H187))="","",OFFSET('Water Data'!$H$29,0,10*ROW('Water Data'!H187)))</f>
        <v/>
      </c>
      <c r="CH193" s="277" t="str">
        <f ca="true">+IF(OFFSET('Water Data'!$I$27,0,10*ROW('Water Data'!I187))="","",OFFSET('Water Data'!$I$27,0,10*ROW('Water Data'!I187)))</f>
        <v/>
      </c>
      <c r="CI193" s="277" t="str">
        <f ca="true">+IF(OFFSET('Water Data'!$I$28,0,10*ROW('Water Data'!I187))="","",OFFSET('Water Data'!$I$28,0,10*ROW('Water Data'!I187)))</f>
        <v/>
      </c>
      <c r="CJ193" s="277" t="str">
        <f ca="true">+IF(OFFSET('Water Data'!$I$29,0,10*ROW('Water Data'!I187))="","",OFFSET('Water Data'!$I$29,0,10*ROW('Water Data'!I187)))</f>
        <v/>
      </c>
      <c r="CK193" s="277" t="str">
        <f ca="true">+IF(OFFSET('Sanitation Data'!$D$28,0,10*ROW('Sanitation Data'!D187))="","",OFFSET('Sanitation Data'!$D$28,0,10*ROW('Sanitation Data'!D187)))</f>
        <v/>
      </c>
      <c r="CL193" s="277" t="str">
        <f ca="true">+IF(OFFSET('Sanitation Data'!$D$29,0,10*ROW('Sanitation Data'!D187))="","",OFFSET('Sanitation Data'!$D$29,0,10*ROW('Sanitation Data'!D187)))</f>
        <v/>
      </c>
      <c r="CM193" s="277" t="str">
        <f ca="true">+IF(OFFSET('Sanitation Data'!$D$30,0,10*ROW('Sanitation Data'!D187))="","",OFFSET('Sanitation Data'!$D$30,0,10*ROW('Sanitation Data'!D187)))</f>
        <v/>
      </c>
      <c r="CN193" s="277" t="str">
        <f ca="true">+IF(OFFSET('Sanitation Data'!$D$31,0,10*ROW('Sanitation Data'!D187))="","",OFFSET('Sanitation Data'!$D$31,0,10*ROW('Sanitation Data'!D187)))</f>
        <v/>
      </c>
      <c r="CO193" s="277" t="str">
        <f ca="true">+IF(OFFSET('Sanitation Data'!$D$32,0,10*ROW('Sanitation Data'!D187))="","",OFFSET('Sanitation Data'!$D$32,0,10*ROW('Sanitation Data'!D187)))</f>
        <v/>
      </c>
      <c r="CP193" s="277" t="str">
        <f ca="true">+IF(OFFSET('Sanitation Data'!$E$28,0,10*ROW('Sanitation Data'!E187))="","",OFFSET('Sanitation Data'!$E$28,0,10*ROW('Sanitation Data'!E187)))</f>
        <v/>
      </c>
      <c r="CQ193" s="277" t="str">
        <f ca="true">+IF(OFFSET('Sanitation Data'!$E$29,0,10*ROW('Sanitation Data'!E187))="","",OFFSET('Sanitation Data'!$E$29,0,10*ROW('Sanitation Data'!E187)))</f>
        <v/>
      </c>
      <c r="CR193" s="277" t="str">
        <f ca="true">+IF(OFFSET('Sanitation Data'!$E$30,0,10*ROW('Sanitation Data'!E187))="","",OFFSET('Sanitation Data'!$E$30,0,10*ROW('Sanitation Data'!E187)))</f>
        <v/>
      </c>
      <c r="CS193" s="277" t="str">
        <f ca="true">+IF(OFFSET('Sanitation Data'!$E$31,0,10*ROW('Sanitation Data'!E187))="","",OFFSET('Sanitation Data'!$E$31,0,10*ROW('Sanitation Data'!E187)))</f>
        <v/>
      </c>
      <c r="CT193" s="277" t="str">
        <f ca="true">+IF(OFFSET('Sanitation Data'!$E$32,0,10*ROW('Sanitation Data'!E187))="","",OFFSET('Sanitation Data'!$E$32,0,10*ROW('Sanitation Data'!E187)))</f>
        <v/>
      </c>
      <c r="CU193" s="277" t="str">
        <f ca="true">+IF(OFFSET('Sanitation Data'!$F$28,0,10*ROW('Sanitation Data'!F187))="","",OFFSET('Sanitation Data'!$F$28,0,10*ROW('Sanitation Data'!F187)))</f>
        <v/>
      </c>
      <c r="CV193" s="277" t="str">
        <f ca="true">+IF(OFFSET('Sanitation Data'!$F$29,0,10*ROW('Sanitation Data'!F187))="","",OFFSET('Sanitation Data'!$F$29,0,10*ROW('Sanitation Data'!F187)))</f>
        <v/>
      </c>
      <c r="CW193" s="277" t="str">
        <f ca="true">+IF(OFFSET('Sanitation Data'!$F$30,0,10*ROW('Sanitation Data'!F187))="","",OFFSET('Sanitation Data'!$F$30,0,10*ROW('Sanitation Data'!F187)))</f>
        <v/>
      </c>
      <c r="CX193" s="277" t="str">
        <f ca="true">+IF(OFFSET('Sanitation Data'!$F$31,0,10*ROW('Sanitation Data'!F187))="","",OFFSET('Sanitation Data'!$F$31,0,10*ROW('Sanitation Data'!F187)))</f>
        <v/>
      </c>
      <c r="CY193" s="277" t="str">
        <f ca="true">+IF(OFFSET('Sanitation Data'!$F$32,0,10*ROW('Sanitation Data'!F187))="","",OFFSET('Sanitation Data'!$F$32,0,10*ROW('Sanitation Data'!F187)))</f>
        <v/>
      </c>
      <c r="CZ193" s="277" t="str">
        <f ca="true">+IF(OFFSET('Sanitation Data'!$G$28,0,10*ROW('Sanitation Data'!G187))="","",OFFSET('Sanitation Data'!$G$28,0,10*ROW('Sanitation Data'!G187)))</f>
        <v/>
      </c>
      <c r="DA193" s="277" t="str">
        <f ca="true">+IF(OFFSET('Sanitation Data'!$G$29,0,10*ROW('Sanitation Data'!G187))="","",OFFSET('Sanitation Data'!$G$29,0,10*ROW('Sanitation Data'!G187)))</f>
        <v/>
      </c>
      <c r="DB193" s="277" t="str">
        <f ca="true">+IF(OFFSET('Sanitation Data'!$G$30,0,10*ROW('Sanitation Data'!G187))="","",OFFSET('Sanitation Data'!$G$30,0,10*ROW('Sanitation Data'!G187)))</f>
        <v/>
      </c>
      <c r="DC193" s="277" t="str">
        <f ca="true">+IF(OFFSET('Sanitation Data'!$G$31,0,10*ROW('Sanitation Data'!G187))="","",OFFSET('Sanitation Data'!$G$31,0,10*ROW('Sanitation Data'!G187)))</f>
        <v/>
      </c>
      <c r="DD193" s="277" t="str">
        <f ca="true">+IF(OFFSET('Sanitation Data'!$G$32,0,10*ROW('Sanitation Data'!G187))="","",OFFSET('Sanitation Data'!$G$32,0,10*ROW('Sanitation Data'!G187)))</f>
        <v/>
      </c>
      <c r="DE193" s="277" t="str">
        <f ca="true">+IF(OFFSET('Sanitation Data'!$H$28,0,10*ROW('Sanitation Data'!H187))="","",OFFSET('Sanitation Data'!$H$28,0,10*ROW('Sanitation Data'!H187)))</f>
        <v/>
      </c>
      <c r="DF193" s="277" t="str">
        <f ca="true">+IF(OFFSET('Sanitation Data'!$H$29,0,10*ROW('Sanitation Data'!H187))="","",OFFSET('Sanitation Data'!$H$29,0,10*ROW('Sanitation Data'!H187)))</f>
        <v/>
      </c>
      <c r="DG193" s="277" t="str">
        <f ca="true">+IF(OFFSET('Sanitation Data'!$H$30,0,10*ROW('Sanitation Data'!H187))="","",OFFSET('Sanitation Data'!$H$30,0,10*ROW('Sanitation Data'!H187)))</f>
        <v/>
      </c>
      <c r="DH193" s="277" t="str">
        <f ca="true">+IF(OFFSET('Sanitation Data'!$H$31,0,10*ROW('Sanitation Data'!H187))="","",OFFSET('Sanitation Data'!$H$31,0,10*ROW('Sanitation Data'!H187)))</f>
        <v/>
      </c>
      <c r="DI193" s="277" t="str">
        <f ca="true">+IF(OFFSET('Sanitation Data'!$H$32,0,10*ROW('Sanitation Data'!H187))="","",OFFSET('Sanitation Data'!$H$32,0,10*ROW('Sanitation Data'!H187)))</f>
        <v/>
      </c>
      <c r="DJ193" s="277" t="str">
        <f ca="true">+IF(OFFSET('Sanitation Data'!$I$28,0,10*ROW('Sanitation Data'!I187))="","",OFFSET('Sanitation Data'!$I$28,0,10*ROW('Sanitation Data'!I187)))</f>
        <v/>
      </c>
      <c r="DK193" s="277" t="str">
        <f ca="true">+IF(OFFSET('Sanitation Data'!$I$29,0,10*ROW('Sanitation Data'!I187))="","",OFFSET('Sanitation Data'!$I$29,0,10*ROW('Sanitation Data'!I187)))</f>
        <v/>
      </c>
      <c r="DL193" s="277" t="str">
        <f ca="true">+IF(OFFSET('Sanitation Data'!$I$30,0,10*ROW('Sanitation Data'!I187))="","",OFFSET('Sanitation Data'!$I$30,0,10*ROW('Sanitation Data'!I187)))</f>
        <v/>
      </c>
      <c r="DM193" s="277" t="str">
        <f ca="true">+IF(OFFSET('Sanitation Data'!$I$31,0,10*ROW('Sanitation Data'!I187))="","",OFFSET('Sanitation Data'!$I$31,0,10*ROW('Sanitation Data'!I187)))</f>
        <v/>
      </c>
      <c r="DN193" s="277" t="str">
        <f ca="true">+IF(OFFSET('Sanitation Data'!$I$32,0,10*ROW('Sanitation Data'!I187))="","",OFFSET('Sanitation Data'!$I$32,0,10*ROW('Sanitation Data'!I187)))</f>
        <v/>
      </c>
      <c r="DO193" s="277" t="str">
        <f ca="true">+IF(OFFSET('Hygiene Data'!$D$11,0,10*ROW('Hygiene Data'!D187))="","",OFFSET('Hygiene Data'!$D$11,0,10*ROW('Hygiene Data'!D187)))</f>
        <v/>
      </c>
      <c r="DP193" s="277" t="str">
        <f ca="true">+IF(OFFSET('Hygiene Data'!$D$12,0,10*ROW('Hygiene Data'!D187))="","",OFFSET('Hygiene Data'!$D$12,0,10*ROW('Hygiene Data'!D187)))</f>
        <v/>
      </c>
      <c r="DQ193" s="277" t="str">
        <f ca="true">+IF(OFFSET('Hygiene Data'!$D$13,0,10*ROW('Hygiene Data'!D187))="","",OFFSET('Hygiene Data'!$D$13,0,10*ROW('Hygiene Data'!D187)))</f>
        <v/>
      </c>
      <c r="DR193" s="277" t="str">
        <f ca="true">+IF(OFFSET('Hygiene Data'!$E$11,0,10*ROW('Hygiene Data'!E187))="","",OFFSET('Hygiene Data'!$E$11,0,10*ROW('Hygiene Data'!E187)))</f>
        <v/>
      </c>
      <c r="DS193" s="277" t="str">
        <f ca="true">+IF(OFFSET('Hygiene Data'!$E$12,0,10*ROW('Hygiene Data'!E187))="","",OFFSET('Hygiene Data'!$E$12,0,10*ROW('Hygiene Data'!E187)))</f>
        <v/>
      </c>
      <c r="DT193" s="277" t="str">
        <f ca="true">+IF(OFFSET('Hygiene Data'!$E$13,0,10*ROW('Hygiene Data'!E187))="","",OFFSET('Hygiene Data'!$E$13,0,10*ROW('Hygiene Data'!E187)))</f>
        <v/>
      </c>
      <c r="DU193" s="277" t="str">
        <f ca="true">+IF(OFFSET('Hygiene Data'!$F$11,0,10*ROW('Hygiene Data'!F187))="","",OFFSET('Hygiene Data'!$F$11,0,10*ROW('Hygiene Data'!F187)))</f>
        <v/>
      </c>
      <c r="DV193" s="277" t="str">
        <f ca="true">+IF(OFFSET('Hygiene Data'!$F$12,0,10*ROW('Hygiene Data'!F187))="","",OFFSET('Hygiene Data'!$F$12,0,10*ROW('Hygiene Data'!F187)))</f>
        <v/>
      </c>
      <c r="DW193" s="277" t="str">
        <f ca="true">+IF(OFFSET('Hygiene Data'!$F$13,0,10*ROW('Hygiene Data'!F187))="","",OFFSET('Hygiene Data'!$F$13,0,10*ROW('Hygiene Data'!F187)))</f>
        <v/>
      </c>
      <c r="DX193" s="277" t="str">
        <f ca="true">+IF(OFFSET('Hygiene Data'!$G$11,0,10*ROW('Hygiene Data'!G187))="","",OFFSET('Hygiene Data'!$G$11,0,10*ROW('Hygiene Data'!G187)))</f>
        <v/>
      </c>
      <c r="DY193" s="277" t="str">
        <f ca="true">+IF(OFFSET('Hygiene Data'!$G$12,0,10*ROW('Hygiene Data'!G187))="","",OFFSET('Hygiene Data'!$G$12,0,10*ROW('Hygiene Data'!G187)))</f>
        <v/>
      </c>
      <c r="DZ193" s="277" t="str">
        <f ca="true">+IF(OFFSET('Hygiene Data'!$G$13,0,10*ROW('Hygiene Data'!G187))="","",OFFSET('Hygiene Data'!$G$13,0,10*ROW('Hygiene Data'!G187)))</f>
        <v/>
      </c>
      <c r="EA193" s="277" t="str">
        <f ca="true">+IF(OFFSET('Hygiene Data'!$H$11,0,10*ROW('Hygiene Data'!H187))="","",OFFSET('Hygiene Data'!$H$11,0,10*ROW('Hygiene Data'!H187)))</f>
        <v/>
      </c>
      <c r="EB193" s="277" t="str">
        <f ca="true">+IF(OFFSET('Hygiene Data'!$H$12,0,10*ROW('Hygiene Data'!H187))="","",OFFSET('Hygiene Data'!$H$12,0,10*ROW('Hygiene Data'!H187)))</f>
        <v/>
      </c>
      <c r="EC193" s="277" t="str">
        <f ca="true">+IF(OFFSET('Hygiene Data'!$H$13,0,10*ROW('Hygiene Data'!H187))="","",OFFSET('Hygiene Data'!$H$13,0,10*ROW('Hygiene Data'!H187)))</f>
        <v/>
      </c>
      <c r="ED193" s="277" t="str">
        <f ca="true">+IF(OFFSET('Hygiene Data'!$I$11,0,10*ROW('Hygiene Data'!I187))="","",OFFSET('Hygiene Data'!$I$11,0,10*ROW('Hygiene Data'!I187)))</f>
        <v/>
      </c>
      <c r="EE193" s="277" t="str">
        <f ca="true">+IF(OFFSET('Hygiene Data'!$I$12,0,10*ROW('Hygiene Data'!I187))="","",OFFSET('Hygiene Data'!$I$12,0,10*ROW('Hygiene Data'!I187)))</f>
        <v/>
      </c>
      <c r="EF193" s="277"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3"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7"/>
      <c r="BS194" s="277" t="str">
        <f ca="true">+IF(OFFSET('Water Data'!$D$27,0,10*ROW('Water Data'!D188))="","",OFFSET('Water Data'!$D$27,0,10*ROW('Water Data'!D188)))</f>
        <v/>
      </c>
      <c r="BT194" s="277" t="str">
        <f ca="true">+IF(OFFSET('Water Data'!$D$28,0,10*ROW('Water Data'!D188))="","",OFFSET('Water Data'!$D$28,0,10*ROW('Water Data'!D188)))</f>
        <v/>
      </c>
      <c r="BU194" s="277" t="str">
        <f ca="true">+IF(OFFSET('Water Data'!$D$29,0,10*ROW('Water Data'!D188))="","",OFFSET('Water Data'!$D$29,0,10*ROW('Water Data'!D188)))</f>
        <v/>
      </c>
      <c r="BV194" s="277" t="str">
        <f ca="true">+IF(OFFSET('Water Data'!$E$27,0,10*ROW('Water Data'!E188))="","",OFFSET('Water Data'!$E$27,0,10*ROW('Water Data'!E188)))</f>
        <v/>
      </c>
      <c r="BW194" s="277" t="str">
        <f ca="true">+IF(OFFSET('Water Data'!$E$28,0,10*ROW('Water Data'!E188))="","",OFFSET('Water Data'!$E$28,0,10*ROW('Water Data'!E188)))</f>
        <v/>
      </c>
      <c r="BX194" s="277" t="str">
        <f ca="true">+IF(OFFSET('Water Data'!$E$29,0,10*ROW('Water Data'!E188))="","",OFFSET('Water Data'!$E$29,0,10*ROW('Water Data'!E188)))</f>
        <v/>
      </c>
      <c r="BY194" s="277" t="str">
        <f ca="true">+IF(OFFSET('Water Data'!$F$27,0,10*ROW('Water Data'!F188))="","",OFFSET('Water Data'!$F$27,0,10*ROW('Water Data'!F188)))</f>
        <v/>
      </c>
      <c r="BZ194" s="277" t="str">
        <f ca="true">+IF(OFFSET('Water Data'!$F$28,0,10*ROW('Water Data'!F188))="","",OFFSET('Water Data'!$F$28,0,10*ROW('Water Data'!F188)))</f>
        <v/>
      </c>
      <c r="CA194" s="277" t="str">
        <f ca="true">+IF(OFFSET('Water Data'!$F$29,0,10*ROW('Water Data'!F188))="","",OFFSET('Water Data'!$F$29,0,10*ROW('Water Data'!F188)))</f>
        <v/>
      </c>
      <c r="CB194" s="277" t="str">
        <f ca="true">+IF(OFFSET('Water Data'!$G$27,0,10*ROW('Water Data'!G188))="","",OFFSET('Water Data'!$G$27,0,10*ROW('Water Data'!G188)))</f>
        <v/>
      </c>
      <c r="CC194" s="277" t="str">
        <f ca="true">+IF(OFFSET('Water Data'!$G$28,0,10*ROW('Water Data'!G188))="","",OFFSET('Water Data'!$G$28,0,10*ROW('Water Data'!G188)))</f>
        <v/>
      </c>
      <c r="CD194" s="277" t="str">
        <f ca="true">+IF(OFFSET('Water Data'!$G$29,0,10*ROW('Water Data'!G188))="","",OFFSET('Water Data'!$G$29,0,10*ROW('Water Data'!G188)))</f>
        <v/>
      </c>
      <c r="CE194" s="277" t="str">
        <f ca="true">+IF(OFFSET('Water Data'!$H$27,0,10*ROW('Water Data'!H188))="","",OFFSET('Water Data'!$H$27,0,10*ROW('Water Data'!H188)))</f>
        <v/>
      </c>
      <c r="CF194" s="277" t="str">
        <f ca="true">+IF(OFFSET('Water Data'!$H$28,0,10*ROW('Water Data'!H188))="","",OFFSET('Water Data'!$H$28,0,10*ROW('Water Data'!H188)))</f>
        <v/>
      </c>
      <c r="CG194" s="277" t="str">
        <f ca="true">+IF(OFFSET('Water Data'!$H$29,0,10*ROW('Water Data'!H188))="","",OFFSET('Water Data'!$H$29,0,10*ROW('Water Data'!H188)))</f>
        <v/>
      </c>
      <c r="CH194" s="277" t="str">
        <f ca="true">+IF(OFFSET('Water Data'!$I$27,0,10*ROW('Water Data'!I188))="","",OFFSET('Water Data'!$I$27,0,10*ROW('Water Data'!I188)))</f>
        <v/>
      </c>
      <c r="CI194" s="277" t="str">
        <f ca="true">+IF(OFFSET('Water Data'!$I$28,0,10*ROW('Water Data'!I188))="","",OFFSET('Water Data'!$I$28,0,10*ROW('Water Data'!I188)))</f>
        <v/>
      </c>
      <c r="CJ194" s="277" t="str">
        <f ca="true">+IF(OFFSET('Water Data'!$I$29,0,10*ROW('Water Data'!I188))="","",OFFSET('Water Data'!$I$29,0,10*ROW('Water Data'!I188)))</f>
        <v/>
      </c>
      <c r="CK194" s="277" t="str">
        <f ca="true">+IF(OFFSET('Sanitation Data'!$D$28,0,10*ROW('Sanitation Data'!D188))="","",OFFSET('Sanitation Data'!$D$28,0,10*ROW('Sanitation Data'!D188)))</f>
        <v/>
      </c>
      <c r="CL194" s="277" t="str">
        <f ca="true">+IF(OFFSET('Sanitation Data'!$D$29,0,10*ROW('Sanitation Data'!D188))="","",OFFSET('Sanitation Data'!$D$29,0,10*ROW('Sanitation Data'!D188)))</f>
        <v/>
      </c>
      <c r="CM194" s="277" t="str">
        <f ca="true">+IF(OFFSET('Sanitation Data'!$D$30,0,10*ROW('Sanitation Data'!D188))="","",OFFSET('Sanitation Data'!$D$30,0,10*ROW('Sanitation Data'!D188)))</f>
        <v/>
      </c>
      <c r="CN194" s="277" t="str">
        <f ca="true">+IF(OFFSET('Sanitation Data'!$D$31,0,10*ROW('Sanitation Data'!D188))="","",OFFSET('Sanitation Data'!$D$31,0,10*ROW('Sanitation Data'!D188)))</f>
        <v/>
      </c>
      <c r="CO194" s="277" t="str">
        <f ca="true">+IF(OFFSET('Sanitation Data'!$D$32,0,10*ROW('Sanitation Data'!D188))="","",OFFSET('Sanitation Data'!$D$32,0,10*ROW('Sanitation Data'!D188)))</f>
        <v/>
      </c>
      <c r="CP194" s="277" t="str">
        <f ca="true">+IF(OFFSET('Sanitation Data'!$E$28,0,10*ROW('Sanitation Data'!E188))="","",OFFSET('Sanitation Data'!$E$28,0,10*ROW('Sanitation Data'!E188)))</f>
        <v/>
      </c>
      <c r="CQ194" s="277" t="str">
        <f ca="true">+IF(OFFSET('Sanitation Data'!$E$29,0,10*ROW('Sanitation Data'!E188))="","",OFFSET('Sanitation Data'!$E$29,0,10*ROW('Sanitation Data'!E188)))</f>
        <v/>
      </c>
      <c r="CR194" s="277" t="str">
        <f ca="true">+IF(OFFSET('Sanitation Data'!$E$30,0,10*ROW('Sanitation Data'!E188))="","",OFFSET('Sanitation Data'!$E$30,0,10*ROW('Sanitation Data'!E188)))</f>
        <v/>
      </c>
      <c r="CS194" s="277" t="str">
        <f ca="true">+IF(OFFSET('Sanitation Data'!$E$31,0,10*ROW('Sanitation Data'!E188))="","",OFFSET('Sanitation Data'!$E$31,0,10*ROW('Sanitation Data'!E188)))</f>
        <v/>
      </c>
      <c r="CT194" s="277" t="str">
        <f ca="true">+IF(OFFSET('Sanitation Data'!$E$32,0,10*ROW('Sanitation Data'!E188))="","",OFFSET('Sanitation Data'!$E$32,0,10*ROW('Sanitation Data'!E188)))</f>
        <v/>
      </c>
      <c r="CU194" s="277" t="str">
        <f ca="true">+IF(OFFSET('Sanitation Data'!$F$28,0,10*ROW('Sanitation Data'!F188))="","",OFFSET('Sanitation Data'!$F$28,0,10*ROW('Sanitation Data'!F188)))</f>
        <v/>
      </c>
      <c r="CV194" s="277" t="str">
        <f ca="true">+IF(OFFSET('Sanitation Data'!$F$29,0,10*ROW('Sanitation Data'!F188))="","",OFFSET('Sanitation Data'!$F$29,0,10*ROW('Sanitation Data'!F188)))</f>
        <v/>
      </c>
      <c r="CW194" s="277" t="str">
        <f ca="true">+IF(OFFSET('Sanitation Data'!$F$30,0,10*ROW('Sanitation Data'!F188))="","",OFFSET('Sanitation Data'!$F$30,0,10*ROW('Sanitation Data'!F188)))</f>
        <v/>
      </c>
      <c r="CX194" s="277" t="str">
        <f ca="true">+IF(OFFSET('Sanitation Data'!$F$31,0,10*ROW('Sanitation Data'!F188))="","",OFFSET('Sanitation Data'!$F$31,0,10*ROW('Sanitation Data'!F188)))</f>
        <v/>
      </c>
      <c r="CY194" s="277" t="str">
        <f ca="true">+IF(OFFSET('Sanitation Data'!$F$32,0,10*ROW('Sanitation Data'!F188))="","",OFFSET('Sanitation Data'!$F$32,0,10*ROW('Sanitation Data'!F188)))</f>
        <v/>
      </c>
      <c r="CZ194" s="277" t="str">
        <f ca="true">+IF(OFFSET('Sanitation Data'!$G$28,0,10*ROW('Sanitation Data'!G188))="","",OFFSET('Sanitation Data'!$G$28,0,10*ROW('Sanitation Data'!G188)))</f>
        <v/>
      </c>
      <c r="DA194" s="277" t="str">
        <f ca="true">+IF(OFFSET('Sanitation Data'!$G$29,0,10*ROW('Sanitation Data'!G188))="","",OFFSET('Sanitation Data'!$G$29,0,10*ROW('Sanitation Data'!G188)))</f>
        <v/>
      </c>
      <c r="DB194" s="277" t="str">
        <f ca="true">+IF(OFFSET('Sanitation Data'!$G$30,0,10*ROW('Sanitation Data'!G188))="","",OFFSET('Sanitation Data'!$G$30,0,10*ROW('Sanitation Data'!G188)))</f>
        <v/>
      </c>
      <c r="DC194" s="277" t="str">
        <f ca="true">+IF(OFFSET('Sanitation Data'!$G$31,0,10*ROW('Sanitation Data'!G188))="","",OFFSET('Sanitation Data'!$G$31,0,10*ROW('Sanitation Data'!G188)))</f>
        <v/>
      </c>
      <c r="DD194" s="277" t="str">
        <f ca="true">+IF(OFFSET('Sanitation Data'!$G$32,0,10*ROW('Sanitation Data'!G188))="","",OFFSET('Sanitation Data'!$G$32,0,10*ROW('Sanitation Data'!G188)))</f>
        <v/>
      </c>
      <c r="DE194" s="277" t="str">
        <f ca="true">+IF(OFFSET('Sanitation Data'!$H$28,0,10*ROW('Sanitation Data'!H188))="","",OFFSET('Sanitation Data'!$H$28,0,10*ROW('Sanitation Data'!H188)))</f>
        <v/>
      </c>
      <c r="DF194" s="277" t="str">
        <f ca="true">+IF(OFFSET('Sanitation Data'!$H$29,0,10*ROW('Sanitation Data'!H188))="","",OFFSET('Sanitation Data'!$H$29,0,10*ROW('Sanitation Data'!H188)))</f>
        <v/>
      </c>
      <c r="DG194" s="277" t="str">
        <f ca="true">+IF(OFFSET('Sanitation Data'!$H$30,0,10*ROW('Sanitation Data'!H188))="","",OFFSET('Sanitation Data'!$H$30,0,10*ROW('Sanitation Data'!H188)))</f>
        <v/>
      </c>
      <c r="DH194" s="277" t="str">
        <f ca="true">+IF(OFFSET('Sanitation Data'!$H$31,0,10*ROW('Sanitation Data'!H188))="","",OFFSET('Sanitation Data'!$H$31,0,10*ROW('Sanitation Data'!H188)))</f>
        <v/>
      </c>
      <c r="DI194" s="277" t="str">
        <f ca="true">+IF(OFFSET('Sanitation Data'!$H$32,0,10*ROW('Sanitation Data'!H188))="","",OFFSET('Sanitation Data'!$H$32,0,10*ROW('Sanitation Data'!H188)))</f>
        <v/>
      </c>
      <c r="DJ194" s="277" t="str">
        <f ca="true">+IF(OFFSET('Sanitation Data'!$I$28,0,10*ROW('Sanitation Data'!I188))="","",OFFSET('Sanitation Data'!$I$28,0,10*ROW('Sanitation Data'!I188)))</f>
        <v/>
      </c>
      <c r="DK194" s="277" t="str">
        <f ca="true">+IF(OFFSET('Sanitation Data'!$I$29,0,10*ROW('Sanitation Data'!I188))="","",OFFSET('Sanitation Data'!$I$29,0,10*ROW('Sanitation Data'!I188)))</f>
        <v/>
      </c>
      <c r="DL194" s="277" t="str">
        <f ca="true">+IF(OFFSET('Sanitation Data'!$I$30,0,10*ROW('Sanitation Data'!I188))="","",OFFSET('Sanitation Data'!$I$30,0,10*ROW('Sanitation Data'!I188)))</f>
        <v/>
      </c>
      <c r="DM194" s="277" t="str">
        <f ca="true">+IF(OFFSET('Sanitation Data'!$I$31,0,10*ROW('Sanitation Data'!I188))="","",OFFSET('Sanitation Data'!$I$31,0,10*ROW('Sanitation Data'!I188)))</f>
        <v/>
      </c>
      <c r="DN194" s="277" t="str">
        <f ca="true">+IF(OFFSET('Sanitation Data'!$I$32,0,10*ROW('Sanitation Data'!I188))="","",OFFSET('Sanitation Data'!$I$32,0,10*ROW('Sanitation Data'!I188)))</f>
        <v/>
      </c>
      <c r="DO194" s="277" t="str">
        <f ca="true">+IF(OFFSET('Hygiene Data'!$D$11,0,10*ROW('Hygiene Data'!D188))="","",OFFSET('Hygiene Data'!$D$11,0,10*ROW('Hygiene Data'!D188)))</f>
        <v/>
      </c>
      <c r="DP194" s="277" t="str">
        <f ca="true">+IF(OFFSET('Hygiene Data'!$D$12,0,10*ROW('Hygiene Data'!D188))="","",OFFSET('Hygiene Data'!$D$12,0,10*ROW('Hygiene Data'!D188)))</f>
        <v/>
      </c>
      <c r="DQ194" s="277" t="str">
        <f ca="true">+IF(OFFSET('Hygiene Data'!$D$13,0,10*ROW('Hygiene Data'!D188))="","",OFFSET('Hygiene Data'!$D$13,0,10*ROW('Hygiene Data'!D188)))</f>
        <v/>
      </c>
      <c r="DR194" s="277" t="str">
        <f ca="true">+IF(OFFSET('Hygiene Data'!$E$11,0,10*ROW('Hygiene Data'!E188))="","",OFFSET('Hygiene Data'!$E$11,0,10*ROW('Hygiene Data'!E188)))</f>
        <v/>
      </c>
      <c r="DS194" s="277" t="str">
        <f ca="true">+IF(OFFSET('Hygiene Data'!$E$12,0,10*ROW('Hygiene Data'!E188))="","",OFFSET('Hygiene Data'!$E$12,0,10*ROW('Hygiene Data'!E188)))</f>
        <v/>
      </c>
      <c r="DT194" s="277" t="str">
        <f ca="true">+IF(OFFSET('Hygiene Data'!$E$13,0,10*ROW('Hygiene Data'!E188))="","",OFFSET('Hygiene Data'!$E$13,0,10*ROW('Hygiene Data'!E188)))</f>
        <v/>
      </c>
      <c r="DU194" s="277" t="str">
        <f ca="true">+IF(OFFSET('Hygiene Data'!$F$11,0,10*ROW('Hygiene Data'!F188))="","",OFFSET('Hygiene Data'!$F$11,0,10*ROW('Hygiene Data'!F188)))</f>
        <v/>
      </c>
      <c r="DV194" s="277" t="str">
        <f ca="true">+IF(OFFSET('Hygiene Data'!$F$12,0,10*ROW('Hygiene Data'!F188))="","",OFFSET('Hygiene Data'!$F$12,0,10*ROW('Hygiene Data'!F188)))</f>
        <v/>
      </c>
      <c r="DW194" s="277" t="str">
        <f ca="true">+IF(OFFSET('Hygiene Data'!$F$13,0,10*ROW('Hygiene Data'!F188))="","",OFFSET('Hygiene Data'!$F$13,0,10*ROW('Hygiene Data'!F188)))</f>
        <v/>
      </c>
      <c r="DX194" s="277" t="str">
        <f ca="true">+IF(OFFSET('Hygiene Data'!$G$11,0,10*ROW('Hygiene Data'!G188))="","",OFFSET('Hygiene Data'!$G$11,0,10*ROW('Hygiene Data'!G188)))</f>
        <v/>
      </c>
      <c r="DY194" s="277" t="str">
        <f ca="true">+IF(OFFSET('Hygiene Data'!$G$12,0,10*ROW('Hygiene Data'!G188))="","",OFFSET('Hygiene Data'!$G$12,0,10*ROW('Hygiene Data'!G188)))</f>
        <v/>
      </c>
      <c r="DZ194" s="277" t="str">
        <f ca="true">+IF(OFFSET('Hygiene Data'!$G$13,0,10*ROW('Hygiene Data'!G188))="","",OFFSET('Hygiene Data'!$G$13,0,10*ROW('Hygiene Data'!G188)))</f>
        <v/>
      </c>
      <c r="EA194" s="277" t="str">
        <f ca="true">+IF(OFFSET('Hygiene Data'!$H$11,0,10*ROW('Hygiene Data'!H188))="","",OFFSET('Hygiene Data'!$H$11,0,10*ROW('Hygiene Data'!H188)))</f>
        <v/>
      </c>
      <c r="EB194" s="277" t="str">
        <f ca="true">+IF(OFFSET('Hygiene Data'!$H$12,0,10*ROW('Hygiene Data'!H188))="","",OFFSET('Hygiene Data'!$H$12,0,10*ROW('Hygiene Data'!H188)))</f>
        <v/>
      </c>
      <c r="EC194" s="277" t="str">
        <f ca="true">+IF(OFFSET('Hygiene Data'!$H$13,0,10*ROW('Hygiene Data'!H188))="","",OFFSET('Hygiene Data'!$H$13,0,10*ROW('Hygiene Data'!H188)))</f>
        <v/>
      </c>
      <c r="ED194" s="277" t="str">
        <f ca="true">+IF(OFFSET('Hygiene Data'!$I$11,0,10*ROW('Hygiene Data'!I188))="","",OFFSET('Hygiene Data'!$I$11,0,10*ROW('Hygiene Data'!I188)))</f>
        <v/>
      </c>
      <c r="EE194" s="277" t="str">
        <f ca="true">+IF(OFFSET('Hygiene Data'!$I$12,0,10*ROW('Hygiene Data'!I188))="","",OFFSET('Hygiene Data'!$I$12,0,10*ROW('Hygiene Data'!I188)))</f>
        <v/>
      </c>
      <c r="EF194" s="277"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3"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7"/>
      <c r="BS195" s="277" t="str">
        <f ca="true">+IF(OFFSET('Water Data'!$D$27,0,10*ROW('Water Data'!D189))="","",OFFSET('Water Data'!$D$27,0,10*ROW('Water Data'!D189)))</f>
        <v/>
      </c>
      <c r="BT195" s="277" t="str">
        <f ca="true">+IF(OFFSET('Water Data'!$D$28,0,10*ROW('Water Data'!D189))="","",OFFSET('Water Data'!$D$28,0,10*ROW('Water Data'!D189)))</f>
        <v/>
      </c>
      <c r="BU195" s="277" t="str">
        <f ca="true">+IF(OFFSET('Water Data'!$D$29,0,10*ROW('Water Data'!D189))="","",OFFSET('Water Data'!$D$29,0,10*ROW('Water Data'!D189)))</f>
        <v/>
      </c>
      <c r="BV195" s="277" t="str">
        <f ca="true">+IF(OFFSET('Water Data'!$E$27,0,10*ROW('Water Data'!E189))="","",OFFSET('Water Data'!$E$27,0,10*ROW('Water Data'!E189)))</f>
        <v/>
      </c>
      <c r="BW195" s="277" t="str">
        <f ca="true">+IF(OFFSET('Water Data'!$E$28,0,10*ROW('Water Data'!E189))="","",OFFSET('Water Data'!$E$28,0,10*ROW('Water Data'!E189)))</f>
        <v/>
      </c>
      <c r="BX195" s="277" t="str">
        <f ca="true">+IF(OFFSET('Water Data'!$E$29,0,10*ROW('Water Data'!E189))="","",OFFSET('Water Data'!$E$29,0,10*ROW('Water Data'!E189)))</f>
        <v/>
      </c>
      <c r="BY195" s="277" t="str">
        <f ca="true">+IF(OFFSET('Water Data'!$F$27,0,10*ROW('Water Data'!F189))="","",OFFSET('Water Data'!$F$27,0,10*ROW('Water Data'!F189)))</f>
        <v/>
      </c>
      <c r="BZ195" s="277" t="str">
        <f ca="true">+IF(OFFSET('Water Data'!$F$28,0,10*ROW('Water Data'!F189))="","",OFFSET('Water Data'!$F$28,0,10*ROW('Water Data'!F189)))</f>
        <v/>
      </c>
      <c r="CA195" s="277" t="str">
        <f ca="true">+IF(OFFSET('Water Data'!$F$29,0,10*ROW('Water Data'!F189))="","",OFFSET('Water Data'!$F$29,0,10*ROW('Water Data'!F189)))</f>
        <v/>
      </c>
      <c r="CB195" s="277" t="str">
        <f ca="true">+IF(OFFSET('Water Data'!$G$27,0,10*ROW('Water Data'!G189))="","",OFFSET('Water Data'!$G$27,0,10*ROW('Water Data'!G189)))</f>
        <v/>
      </c>
      <c r="CC195" s="277" t="str">
        <f ca="true">+IF(OFFSET('Water Data'!$G$28,0,10*ROW('Water Data'!G189))="","",OFFSET('Water Data'!$G$28,0,10*ROW('Water Data'!G189)))</f>
        <v/>
      </c>
      <c r="CD195" s="277" t="str">
        <f ca="true">+IF(OFFSET('Water Data'!$G$29,0,10*ROW('Water Data'!G189))="","",OFFSET('Water Data'!$G$29,0,10*ROW('Water Data'!G189)))</f>
        <v/>
      </c>
      <c r="CE195" s="277" t="str">
        <f ca="true">+IF(OFFSET('Water Data'!$H$27,0,10*ROW('Water Data'!H189))="","",OFFSET('Water Data'!$H$27,0,10*ROW('Water Data'!H189)))</f>
        <v/>
      </c>
      <c r="CF195" s="277" t="str">
        <f ca="true">+IF(OFFSET('Water Data'!$H$28,0,10*ROW('Water Data'!H189))="","",OFFSET('Water Data'!$H$28,0,10*ROW('Water Data'!H189)))</f>
        <v/>
      </c>
      <c r="CG195" s="277" t="str">
        <f ca="true">+IF(OFFSET('Water Data'!$H$29,0,10*ROW('Water Data'!H189))="","",OFFSET('Water Data'!$H$29,0,10*ROW('Water Data'!H189)))</f>
        <v/>
      </c>
      <c r="CH195" s="277" t="str">
        <f ca="true">+IF(OFFSET('Water Data'!$I$27,0,10*ROW('Water Data'!I189))="","",OFFSET('Water Data'!$I$27,0,10*ROW('Water Data'!I189)))</f>
        <v/>
      </c>
      <c r="CI195" s="277" t="str">
        <f ca="true">+IF(OFFSET('Water Data'!$I$28,0,10*ROW('Water Data'!I189))="","",OFFSET('Water Data'!$I$28,0,10*ROW('Water Data'!I189)))</f>
        <v/>
      </c>
      <c r="CJ195" s="277" t="str">
        <f ca="true">+IF(OFFSET('Water Data'!$I$29,0,10*ROW('Water Data'!I189))="","",OFFSET('Water Data'!$I$29,0,10*ROW('Water Data'!I189)))</f>
        <v/>
      </c>
      <c r="CK195" s="277" t="str">
        <f ca="true">+IF(OFFSET('Sanitation Data'!$D$28,0,10*ROW('Sanitation Data'!D189))="","",OFFSET('Sanitation Data'!$D$28,0,10*ROW('Sanitation Data'!D189)))</f>
        <v/>
      </c>
      <c r="CL195" s="277" t="str">
        <f ca="true">+IF(OFFSET('Sanitation Data'!$D$29,0,10*ROW('Sanitation Data'!D189))="","",OFFSET('Sanitation Data'!$D$29,0,10*ROW('Sanitation Data'!D189)))</f>
        <v/>
      </c>
      <c r="CM195" s="277" t="str">
        <f ca="true">+IF(OFFSET('Sanitation Data'!$D$30,0,10*ROW('Sanitation Data'!D189))="","",OFFSET('Sanitation Data'!$D$30,0,10*ROW('Sanitation Data'!D189)))</f>
        <v/>
      </c>
      <c r="CN195" s="277" t="str">
        <f ca="true">+IF(OFFSET('Sanitation Data'!$D$31,0,10*ROW('Sanitation Data'!D189))="","",OFFSET('Sanitation Data'!$D$31,0,10*ROW('Sanitation Data'!D189)))</f>
        <v/>
      </c>
      <c r="CO195" s="277" t="str">
        <f ca="true">+IF(OFFSET('Sanitation Data'!$D$32,0,10*ROW('Sanitation Data'!D189))="","",OFFSET('Sanitation Data'!$D$32,0,10*ROW('Sanitation Data'!D189)))</f>
        <v/>
      </c>
      <c r="CP195" s="277" t="str">
        <f ca="true">+IF(OFFSET('Sanitation Data'!$E$28,0,10*ROW('Sanitation Data'!E189))="","",OFFSET('Sanitation Data'!$E$28,0,10*ROW('Sanitation Data'!E189)))</f>
        <v/>
      </c>
      <c r="CQ195" s="277" t="str">
        <f ca="true">+IF(OFFSET('Sanitation Data'!$E$29,0,10*ROW('Sanitation Data'!E189))="","",OFFSET('Sanitation Data'!$E$29,0,10*ROW('Sanitation Data'!E189)))</f>
        <v/>
      </c>
      <c r="CR195" s="277" t="str">
        <f ca="true">+IF(OFFSET('Sanitation Data'!$E$30,0,10*ROW('Sanitation Data'!E189))="","",OFFSET('Sanitation Data'!$E$30,0,10*ROW('Sanitation Data'!E189)))</f>
        <v/>
      </c>
      <c r="CS195" s="277" t="str">
        <f ca="true">+IF(OFFSET('Sanitation Data'!$E$31,0,10*ROW('Sanitation Data'!E189))="","",OFFSET('Sanitation Data'!$E$31,0,10*ROW('Sanitation Data'!E189)))</f>
        <v/>
      </c>
      <c r="CT195" s="277" t="str">
        <f ca="true">+IF(OFFSET('Sanitation Data'!$E$32,0,10*ROW('Sanitation Data'!E189))="","",OFFSET('Sanitation Data'!$E$32,0,10*ROW('Sanitation Data'!E189)))</f>
        <v/>
      </c>
      <c r="CU195" s="277" t="str">
        <f ca="true">+IF(OFFSET('Sanitation Data'!$F$28,0,10*ROW('Sanitation Data'!F189))="","",OFFSET('Sanitation Data'!$F$28,0,10*ROW('Sanitation Data'!F189)))</f>
        <v/>
      </c>
      <c r="CV195" s="277" t="str">
        <f ca="true">+IF(OFFSET('Sanitation Data'!$F$29,0,10*ROW('Sanitation Data'!F189))="","",OFFSET('Sanitation Data'!$F$29,0,10*ROW('Sanitation Data'!F189)))</f>
        <v/>
      </c>
      <c r="CW195" s="277" t="str">
        <f ca="true">+IF(OFFSET('Sanitation Data'!$F$30,0,10*ROW('Sanitation Data'!F189))="","",OFFSET('Sanitation Data'!$F$30,0,10*ROW('Sanitation Data'!F189)))</f>
        <v/>
      </c>
      <c r="CX195" s="277" t="str">
        <f ca="true">+IF(OFFSET('Sanitation Data'!$F$31,0,10*ROW('Sanitation Data'!F189))="","",OFFSET('Sanitation Data'!$F$31,0,10*ROW('Sanitation Data'!F189)))</f>
        <v/>
      </c>
      <c r="CY195" s="277" t="str">
        <f ca="true">+IF(OFFSET('Sanitation Data'!$F$32,0,10*ROW('Sanitation Data'!F189))="","",OFFSET('Sanitation Data'!$F$32,0,10*ROW('Sanitation Data'!F189)))</f>
        <v/>
      </c>
      <c r="CZ195" s="277" t="str">
        <f ca="true">+IF(OFFSET('Sanitation Data'!$G$28,0,10*ROW('Sanitation Data'!G189))="","",OFFSET('Sanitation Data'!$G$28,0,10*ROW('Sanitation Data'!G189)))</f>
        <v/>
      </c>
      <c r="DA195" s="277" t="str">
        <f ca="true">+IF(OFFSET('Sanitation Data'!$G$29,0,10*ROW('Sanitation Data'!G189))="","",OFFSET('Sanitation Data'!$G$29,0,10*ROW('Sanitation Data'!G189)))</f>
        <v/>
      </c>
      <c r="DB195" s="277" t="str">
        <f ca="true">+IF(OFFSET('Sanitation Data'!$G$30,0,10*ROW('Sanitation Data'!G189))="","",OFFSET('Sanitation Data'!$G$30,0,10*ROW('Sanitation Data'!G189)))</f>
        <v/>
      </c>
      <c r="DC195" s="277" t="str">
        <f ca="true">+IF(OFFSET('Sanitation Data'!$G$31,0,10*ROW('Sanitation Data'!G189))="","",OFFSET('Sanitation Data'!$G$31,0,10*ROW('Sanitation Data'!G189)))</f>
        <v/>
      </c>
      <c r="DD195" s="277" t="str">
        <f ca="true">+IF(OFFSET('Sanitation Data'!$G$32,0,10*ROW('Sanitation Data'!G189))="","",OFFSET('Sanitation Data'!$G$32,0,10*ROW('Sanitation Data'!G189)))</f>
        <v/>
      </c>
      <c r="DE195" s="277" t="str">
        <f ca="true">+IF(OFFSET('Sanitation Data'!$H$28,0,10*ROW('Sanitation Data'!H189))="","",OFFSET('Sanitation Data'!$H$28,0,10*ROW('Sanitation Data'!H189)))</f>
        <v/>
      </c>
      <c r="DF195" s="277" t="str">
        <f ca="true">+IF(OFFSET('Sanitation Data'!$H$29,0,10*ROW('Sanitation Data'!H189))="","",OFFSET('Sanitation Data'!$H$29,0,10*ROW('Sanitation Data'!H189)))</f>
        <v/>
      </c>
      <c r="DG195" s="277" t="str">
        <f ca="true">+IF(OFFSET('Sanitation Data'!$H$30,0,10*ROW('Sanitation Data'!H189))="","",OFFSET('Sanitation Data'!$H$30,0,10*ROW('Sanitation Data'!H189)))</f>
        <v/>
      </c>
      <c r="DH195" s="277" t="str">
        <f ca="true">+IF(OFFSET('Sanitation Data'!$H$31,0,10*ROW('Sanitation Data'!H189))="","",OFFSET('Sanitation Data'!$H$31,0,10*ROW('Sanitation Data'!H189)))</f>
        <v/>
      </c>
      <c r="DI195" s="277" t="str">
        <f ca="true">+IF(OFFSET('Sanitation Data'!$H$32,0,10*ROW('Sanitation Data'!H189))="","",OFFSET('Sanitation Data'!$H$32,0,10*ROW('Sanitation Data'!H189)))</f>
        <v/>
      </c>
      <c r="DJ195" s="277" t="str">
        <f ca="true">+IF(OFFSET('Sanitation Data'!$I$28,0,10*ROW('Sanitation Data'!I189))="","",OFFSET('Sanitation Data'!$I$28,0,10*ROW('Sanitation Data'!I189)))</f>
        <v/>
      </c>
      <c r="DK195" s="277" t="str">
        <f ca="true">+IF(OFFSET('Sanitation Data'!$I$29,0,10*ROW('Sanitation Data'!I189))="","",OFFSET('Sanitation Data'!$I$29,0,10*ROW('Sanitation Data'!I189)))</f>
        <v/>
      </c>
      <c r="DL195" s="277" t="str">
        <f ca="true">+IF(OFFSET('Sanitation Data'!$I$30,0,10*ROW('Sanitation Data'!I189))="","",OFFSET('Sanitation Data'!$I$30,0,10*ROW('Sanitation Data'!I189)))</f>
        <v/>
      </c>
      <c r="DM195" s="277" t="str">
        <f ca="true">+IF(OFFSET('Sanitation Data'!$I$31,0,10*ROW('Sanitation Data'!I189))="","",OFFSET('Sanitation Data'!$I$31,0,10*ROW('Sanitation Data'!I189)))</f>
        <v/>
      </c>
      <c r="DN195" s="277" t="str">
        <f ca="true">+IF(OFFSET('Sanitation Data'!$I$32,0,10*ROW('Sanitation Data'!I189))="","",OFFSET('Sanitation Data'!$I$32,0,10*ROW('Sanitation Data'!I189)))</f>
        <v/>
      </c>
      <c r="DO195" s="277" t="str">
        <f ca="true">+IF(OFFSET('Hygiene Data'!$D$11,0,10*ROW('Hygiene Data'!D189))="","",OFFSET('Hygiene Data'!$D$11,0,10*ROW('Hygiene Data'!D189)))</f>
        <v/>
      </c>
      <c r="DP195" s="277" t="str">
        <f ca="true">+IF(OFFSET('Hygiene Data'!$D$12,0,10*ROW('Hygiene Data'!D189))="","",OFFSET('Hygiene Data'!$D$12,0,10*ROW('Hygiene Data'!D189)))</f>
        <v/>
      </c>
      <c r="DQ195" s="277" t="str">
        <f ca="true">+IF(OFFSET('Hygiene Data'!$D$13,0,10*ROW('Hygiene Data'!D189))="","",OFFSET('Hygiene Data'!$D$13,0,10*ROW('Hygiene Data'!D189)))</f>
        <v/>
      </c>
      <c r="DR195" s="277" t="str">
        <f ca="true">+IF(OFFSET('Hygiene Data'!$E$11,0,10*ROW('Hygiene Data'!E189))="","",OFFSET('Hygiene Data'!$E$11,0,10*ROW('Hygiene Data'!E189)))</f>
        <v/>
      </c>
      <c r="DS195" s="277" t="str">
        <f ca="true">+IF(OFFSET('Hygiene Data'!$E$12,0,10*ROW('Hygiene Data'!E189))="","",OFFSET('Hygiene Data'!$E$12,0,10*ROW('Hygiene Data'!E189)))</f>
        <v/>
      </c>
      <c r="DT195" s="277" t="str">
        <f ca="true">+IF(OFFSET('Hygiene Data'!$E$13,0,10*ROW('Hygiene Data'!E189))="","",OFFSET('Hygiene Data'!$E$13,0,10*ROW('Hygiene Data'!E189)))</f>
        <v/>
      </c>
      <c r="DU195" s="277" t="str">
        <f ca="true">+IF(OFFSET('Hygiene Data'!$F$11,0,10*ROW('Hygiene Data'!F189))="","",OFFSET('Hygiene Data'!$F$11,0,10*ROW('Hygiene Data'!F189)))</f>
        <v/>
      </c>
      <c r="DV195" s="277" t="str">
        <f ca="true">+IF(OFFSET('Hygiene Data'!$F$12,0,10*ROW('Hygiene Data'!F189))="","",OFFSET('Hygiene Data'!$F$12,0,10*ROW('Hygiene Data'!F189)))</f>
        <v/>
      </c>
      <c r="DW195" s="277" t="str">
        <f ca="true">+IF(OFFSET('Hygiene Data'!$F$13,0,10*ROW('Hygiene Data'!F189))="","",OFFSET('Hygiene Data'!$F$13,0,10*ROW('Hygiene Data'!F189)))</f>
        <v/>
      </c>
      <c r="DX195" s="277" t="str">
        <f ca="true">+IF(OFFSET('Hygiene Data'!$G$11,0,10*ROW('Hygiene Data'!G189))="","",OFFSET('Hygiene Data'!$G$11,0,10*ROW('Hygiene Data'!G189)))</f>
        <v/>
      </c>
      <c r="DY195" s="277" t="str">
        <f ca="true">+IF(OFFSET('Hygiene Data'!$G$12,0,10*ROW('Hygiene Data'!G189))="","",OFFSET('Hygiene Data'!$G$12,0,10*ROW('Hygiene Data'!G189)))</f>
        <v/>
      </c>
      <c r="DZ195" s="277" t="str">
        <f ca="true">+IF(OFFSET('Hygiene Data'!$G$13,0,10*ROW('Hygiene Data'!G189))="","",OFFSET('Hygiene Data'!$G$13,0,10*ROW('Hygiene Data'!G189)))</f>
        <v/>
      </c>
      <c r="EA195" s="277" t="str">
        <f ca="true">+IF(OFFSET('Hygiene Data'!$H$11,0,10*ROW('Hygiene Data'!H189))="","",OFFSET('Hygiene Data'!$H$11,0,10*ROW('Hygiene Data'!H189)))</f>
        <v/>
      </c>
      <c r="EB195" s="277" t="str">
        <f ca="true">+IF(OFFSET('Hygiene Data'!$H$12,0,10*ROW('Hygiene Data'!H189))="","",OFFSET('Hygiene Data'!$H$12,0,10*ROW('Hygiene Data'!H189)))</f>
        <v/>
      </c>
      <c r="EC195" s="277" t="str">
        <f ca="true">+IF(OFFSET('Hygiene Data'!$H$13,0,10*ROW('Hygiene Data'!H189))="","",OFFSET('Hygiene Data'!$H$13,0,10*ROW('Hygiene Data'!H189)))</f>
        <v/>
      </c>
      <c r="ED195" s="277" t="str">
        <f ca="true">+IF(OFFSET('Hygiene Data'!$I$11,0,10*ROW('Hygiene Data'!I189))="","",OFFSET('Hygiene Data'!$I$11,0,10*ROW('Hygiene Data'!I189)))</f>
        <v/>
      </c>
      <c r="EE195" s="277" t="str">
        <f ca="true">+IF(OFFSET('Hygiene Data'!$I$12,0,10*ROW('Hygiene Data'!I189))="","",OFFSET('Hygiene Data'!$I$12,0,10*ROW('Hygiene Data'!I189)))</f>
        <v/>
      </c>
      <c r="EF195" s="277"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3"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7"/>
      <c r="BS196" s="277" t="str">
        <f ca="true">+IF(OFFSET('Water Data'!$D$27,0,10*ROW('Water Data'!D190))="","",OFFSET('Water Data'!$D$27,0,10*ROW('Water Data'!D190)))</f>
        <v/>
      </c>
      <c r="BT196" s="277" t="str">
        <f ca="true">+IF(OFFSET('Water Data'!$D$28,0,10*ROW('Water Data'!D190))="","",OFFSET('Water Data'!$D$28,0,10*ROW('Water Data'!D190)))</f>
        <v/>
      </c>
      <c r="BU196" s="277" t="str">
        <f ca="true">+IF(OFFSET('Water Data'!$D$29,0,10*ROW('Water Data'!D190))="","",OFFSET('Water Data'!$D$29,0,10*ROW('Water Data'!D190)))</f>
        <v/>
      </c>
      <c r="BV196" s="277" t="str">
        <f ca="true">+IF(OFFSET('Water Data'!$E$27,0,10*ROW('Water Data'!E190))="","",OFFSET('Water Data'!$E$27,0,10*ROW('Water Data'!E190)))</f>
        <v/>
      </c>
      <c r="BW196" s="277" t="str">
        <f ca="true">+IF(OFFSET('Water Data'!$E$28,0,10*ROW('Water Data'!E190))="","",OFFSET('Water Data'!$E$28,0,10*ROW('Water Data'!E190)))</f>
        <v/>
      </c>
      <c r="BX196" s="277" t="str">
        <f ca="true">+IF(OFFSET('Water Data'!$E$29,0,10*ROW('Water Data'!E190))="","",OFFSET('Water Data'!$E$29,0,10*ROW('Water Data'!E190)))</f>
        <v/>
      </c>
      <c r="BY196" s="277" t="str">
        <f ca="true">+IF(OFFSET('Water Data'!$F$27,0,10*ROW('Water Data'!F190))="","",OFFSET('Water Data'!$F$27,0,10*ROW('Water Data'!F190)))</f>
        <v/>
      </c>
      <c r="BZ196" s="277" t="str">
        <f ca="true">+IF(OFFSET('Water Data'!$F$28,0,10*ROW('Water Data'!F190))="","",OFFSET('Water Data'!$F$28,0,10*ROW('Water Data'!F190)))</f>
        <v/>
      </c>
      <c r="CA196" s="277" t="str">
        <f ca="true">+IF(OFFSET('Water Data'!$F$29,0,10*ROW('Water Data'!F190))="","",OFFSET('Water Data'!$F$29,0,10*ROW('Water Data'!F190)))</f>
        <v/>
      </c>
      <c r="CB196" s="277" t="str">
        <f ca="true">+IF(OFFSET('Water Data'!$G$27,0,10*ROW('Water Data'!G190))="","",OFFSET('Water Data'!$G$27,0,10*ROW('Water Data'!G190)))</f>
        <v/>
      </c>
      <c r="CC196" s="277" t="str">
        <f ca="true">+IF(OFFSET('Water Data'!$G$28,0,10*ROW('Water Data'!G190))="","",OFFSET('Water Data'!$G$28,0,10*ROW('Water Data'!G190)))</f>
        <v/>
      </c>
      <c r="CD196" s="277" t="str">
        <f ca="true">+IF(OFFSET('Water Data'!$G$29,0,10*ROW('Water Data'!G190))="","",OFFSET('Water Data'!$G$29,0,10*ROW('Water Data'!G190)))</f>
        <v/>
      </c>
      <c r="CE196" s="277" t="str">
        <f ca="true">+IF(OFFSET('Water Data'!$H$27,0,10*ROW('Water Data'!H190))="","",OFFSET('Water Data'!$H$27,0,10*ROW('Water Data'!H190)))</f>
        <v/>
      </c>
      <c r="CF196" s="277" t="str">
        <f ca="true">+IF(OFFSET('Water Data'!$H$28,0,10*ROW('Water Data'!H190))="","",OFFSET('Water Data'!$H$28,0,10*ROW('Water Data'!H190)))</f>
        <v/>
      </c>
      <c r="CG196" s="277" t="str">
        <f ca="true">+IF(OFFSET('Water Data'!$H$29,0,10*ROW('Water Data'!H190))="","",OFFSET('Water Data'!$H$29,0,10*ROW('Water Data'!H190)))</f>
        <v/>
      </c>
      <c r="CH196" s="277" t="str">
        <f ca="true">+IF(OFFSET('Water Data'!$I$27,0,10*ROW('Water Data'!I190))="","",OFFSET('Water Data'!$I$27,0,10*ROW('Water Data'!I190)))</f>
        <v/>
      </c>
      <c r="CI196" s="277" t="str">
        <f ca="true">+IF(OFFSET('Water Data'!$I$28,0,10*ROW('Water Data'!I190))="","",OFFSET('Water Data'!$I$28,0,10*ROW('Water Data'!I190)))</f>
        <v/>
      </c>
      <c r="CJ196" s="277" t="str">
        <f ca="true">+IF(OFFSET('Water Data'!$I$29,0,10*ROW('Water Data'!I190))="","",OFFSET('Water Data'!$I$29,0,10*ROW('Water Data'!I190)))</f>
        <v/>
      </c>
      <c r="CK196" s="277" t="str">
        <f ca="true">+IF(OFFSET('Sanitation Data'!$D$28,0,10*ROW('Sanitation Data'!D190))="","",OFFSET('Sanitation Data'!$D$28,0,10*ROW('Sanitation Data'!D190)))</f>
        <v/>
      </c>
      <c r="CL196" s="277" t="str">
        <f ca="true">+IF(OFFSET('Sanitation Data'!$D$29,0,10*ROW('Sanitation Data'!D190))="","",OFFSET('Sanitation Data'!$D$29,0,10*ROW('Sanitation Data'!D190)))</f>
        <v/>
      </c>
      <c r="CM196" s="277" t="str">
        <f ca="true">+IF(OFFSET('Sanitation Data'!$D$30,0,10*ROW('Sanitation Data'!D190))="","",OFFSET('Sanitation Data'!$D$30,0,10*ROW('Sanitation Data'!D190)))</f>
        <v/>
      </c>
      <c r="CN196" s="277" t="str">
        <f ca="true">+IF(OFFSET('Sanitation Data'!$D$31,0,10*ROW('Sanitation Data'!D190))="","",OFFSET('Sanitation Data'!$D$31,0,10*ROW('Sanitation Data'!D190)))</f>
        <v/>
      </c>
      <c r="CO196" s="277" t="str">
        <f ca="true">+IF(OFFSET('Sanitation Data'!$D$32,0,10*ROW('Sanitation Data'!D190))="","",OFFSET('Sanitation Data'!$D$32,0,10*ROW('Sanitation Data'!D190)))</f>
        <v/>
      </c>
      <c r="CP196" s="277" t="str">
        <f ca="true">+IF(OFFSET('Sanitation Data'!$E$28,0,10*ROW('Sanitation Data'!E190))="","",OFFSET('Sanitation Data'!$E$28,0,10*ROW('Sanitation Data'!E190)))</f>
        <v/>
      </c>
      <c r="CQ196" s="277" t="str">
        <f ca="true">+IF(OFFSET('Sanitation Data'!$E$29,0,10*ROW('Sanitation Data'!E190))="","",OFFSET('Sanitation Data'!$E$29,0,10*ROW('Sanitation Data'!E190)))</f>
        <v/>
      </c>
      <c r="CR196" s="277" t="str">
        <f ca="true">+IF(OFFSET('Sanitation Data'!$E$30,0,10*ROW('Sanitation Data'!E190))="","",OFFSET('Sanitation Data'!$E$30,0,10*ROW('Sanitation Data'!E190)))</f>
        <v/>
      </c>
      <c r="CS196" s="277" t="str">
        <f ca="true">+IF(OFFSET('Sanitation Data'!$E$31,0,10*ROW('Sanitation Data'!E190))="","",OFFSET('Sanitation Data'!$E$31,0,10*ROW('Sanitation Data'!E190)))</f>
        <v/>
      </c>
      <c r="CT196" s="277" t="str">
        <f ca="true">+IF(OFFSET('Sanitation Data'!$E$32,0,10*ROW('Sanitation Data'!E190))="","",OFFSET('Sanitation Data'!$E$32,0,10*ROW('Sanitation Data'!E190)))</f>
        <v/>
      </c>
      <c r="CU196" s="277" t="str">
        <f ca="true">+IF(OFFSET('Sanitation Data'!$F$28,0,10*ROW('Sanitation Data'!F190))="","",OFFSET('Sanitation Data'!$F$28,0,10*ROW('Sanitation Data'!F190)))</f>
        <v/>
      </c>
      <c r="CV196" s="277" t="str">
        <f ca="true">+IF(OFFSET('Sanitation Data'!$F$29,0,10*ROW('Sanitation Data'!F190))="","",OFFSET('Sanitation Data'!$F$29,0,10*ROW('Sanitation Data'!F190)))</f>
        <v/>
      </c>
      <c r="CW196" s="277" t="str">
        <f ca="true">+IF(OFFSET('Sanitation Data'!$F$30,0,10*ROW('Sanitation Data'!F190))="","",OFFSET('Sanitation Data'!$F$30,0,10*ROW('Sanitation Data'!F190)))</f>
        <v/>
      </c>
      <c r="CX196" s="277" t="str">
        <f ca="true">+IF(OFFSET('Sanitation Data'!$F$31,0,10*ROW('Sanitation Data'!F190))="","",OFFSET('Sanitation Data'!$F$31,0,10*ROW('Sanitation Data'!F190)))</f>
        <v/>
      </c>
      <c r="CY196" s="277" t="str">
        <f ca="true">+IF(OFFSET('Sanitation Data'!$F$32,0,10*ROW('Sanitation Data'!F190))="","",OFFSET('Sanitation Data'!$F$32,0,10*ROW('Sanitation Data'!F190)))</f>
        <v/>
      </c>
      <c r="CZ196" s="277" t="str">
        <f ca="true">+IF(OFFSET('Sanitation Data'!$G$28,0,10*ROW('Sanitation Data'!G190))="","",OFFSET('Sanitation Data'!$G$28,0,10*ROW('Sanitation Data'!G190)))</f>
        <v/>
      </c>
      <c r="DA196" s="277" t="str">
        <f ca="true">+IF(OFFSET('Sanitation Data'!$G$29,0,10*ROW('Sanitation Data'!G190))="","",OFFSET('Sanitation Data'!$G$29,0,10*ROW('Sanitation Data'!G190)))</f>
        <v/>
      </c>
      <c r="DB196" s="277" t="str">
        <f ca="true">+IF(OFFSET('Sanitation Data'!$G$30,0,10*ROW('Sanitation Data'!G190))="","",OFFSET('Sanitation Data'!$G$30,0,10*ROW('Sanitation Data'!G190)))</f>
        <v/>
      </c>
      <c r="DC196" s="277" t="str">
        <f ca="true">+IF(OFFSET('Sanitation Data'!$G$31,0,10*ROW('Sanitation Data'!G190))="","",OFFSET('Sanitation Data'!$G$31,0,10*ROW('Sanitation Data'!G190)))</f>
        <v/>
      </c>
      <c r="DD196" s="277" t="str">
        <f ca="true">+IF(OFFSET('Sanitation Data'!$G$32,0,10*ROW('Sanitation Data'!G190))="","",OFFSET('Sanitation Data'!$G$32,0,10*ROW('Sanitation Data'!G190)))</f>
        <v/>
      </c>
      <c r="DE196" s="277" t="str">
        <f ca="true">+IF(OFFSET('Sanitation Data'!$H$28,0,10*ROW('Sanitation Data'!H190))="","",OFFSET('Sanitation Data'!$H$28,0,10*ROW('Sanitation Data'!H190)))</f>
        <v/>
      </c>
      <c r="DF196" s="277" t="str">
        <f ca="true">+IF(OFFSET('Sanitation Data'!$H$29,0,10*ROW('Sanitation Data'!H190))="","",OFFSET('Sanitation Data'!$H$29,0,10*ROW('Sanitation Data'!H190)))</f>
        <v/>
      </c>
      <c r="DG196" s="277" t="str">
        <f ca="true">+IF(OFFSET('Sanitation Data'!$H$30,0,10*ROW('Sanitation Data'!H190))="","",OFFSET('Sanitation Data'!$H$30,0,10*ROW('Sanitation Data'!H190)))</f>
        <v/>
      </c>
      <c r="DH196" s="277" t="str">
        <f ca="true">+IF(OFFSET('Sanitation Data'!$H$31,0,10*ROW('Sanitation Data'!H190))="","",OFFSET('Sanitation Data'!$H$31,0,10*ROW('Sanitation Data'!H190)))</f>
        <v/>
      </c>
      <c r="DI196" s="277" t="str">
        <f ca="true">+IF(OFFSET('Sanitation Data'!$H$32,0,10*ROW('Sanitation Data'!H190))="","",OFFSET('Sanitation Data'!$H$32,0,10*ROW('Sanitation Data'!H190)))</f>
        <v/>
      </c>
      <c r="DJ196" s="277" t="str">
        <f ca="true">+IF(OFFSET('Sanitation Data'!$I$28,0,10*ROW('Sanitation Data'!I190))="","",OFFSET('Sanitation Data'!$I$28,0,10*ROW('Sanitation Data'!I190)))</f>
        <v/>
      </c>
      <c r="DK196" s="277" t="str">
        <f ca="true">+IF(OFFSET('Sanitation Data'!$I$29,0,10*ROW('Sanitation Data'!I190))="","",OFFSET('Sanitation Data'!$I$29,0,10*ROW('Sanitation Data'!I190)))</f>
        <v/>
      </c>
      <c r="DL196" s="277" t="str">
        <f ca="true">+IF(OFFSET('Sanitation Data'!$I$30,0,10*ROW('Sanitation Data'!I190))="","",OFFSET('Sanitation Data'!$I$30,0,10*ROW('Sanitation Data'!I190)))</f>
        <v/>
      </c>
      <c r="DM196" s="277" t="str">
        <f ca="true">+IF(OFFSET('Sanitation Data'!$I$31,0,10*ROW('Sanitation Data'!I190))="","",OFFSET('Sanitation Data'!$I$31,0,10*ROW('Sanitation Data'!I190)))</f>
        <v/>
      </c>
      <c r="DN196" s="277" t="str">
        <f ca="true">+IF(OFFSET('Sanitation Data'!$I$32,0,10*ROW('Sanitation Data'!I190))="","",OFFSET('Sanitation Data'!$I$32,0,10*ROW('Sanitation Data'!I190)))</f>
        <v/>
      </c>
      <c r="DO196" s="277" t="str">
        <f ca="true">+IF(OFFSET('Hygiene Data'!$D$11,0,10*ROW('Hygiene Data'!D190))="","",OFFSET('Hygiene Data'!$D$11,0,10*ROW('Hygiene Data'!D190)))</f>
        <v/>
      </c>
      <c r="DP196" s="277" t="str">
        <f ca="true">+IF(OFFSET('Hygiene Data'!$D$12,0,10*ROW('Hygiene Data'!D190))="","",OFFSET('Hygiene Data'!$D$12,0,10*ROW('Hygiene Data'!D190)))</f>
        <v/>
      </c>
      <c r="DQ196" s="277" t="str">
        <f ca="true">+IF(OFFSET('Hygiene Data'!$D$13,0,10*ROW('Hygiene Data'!D190))="","",OFFSET('Hygiene Data'!$D$13,0,10*ROW('Hygiene Data'!D190)))</f>
        <v/>
      </c>
      <c r="DR196" s="277" t="str">
        <f ca="true">+IF(OFFSET('Hygiene Data'!$E$11,0,10*ROW('Hygiene Data'!E190))="","",OFFSET('Hygiene Data'!$E$11,0,10*ROW('Hygiene Data'!E190)))</f>
        <v/>
      </c>
      <c r="DS196" s="277" t="str">
        <f ca="true">+IF(OFFSET('Hygiene Data'!$E$12,0,10*ROW('Hygiene Data'!E190))="","",OFFSET('Hygiene Data'!$E$12,0,10*ROW('Hygiene Data'!E190)))</f>
        <v/>
      </c>
      <c r="DT196" s="277" t="str">
        <f ca="true">+IF(OFFSET('Hygiene Data'!$E$13,0,10*ROW('Hygiene Data'!E190))="","",OFFSET('Hygiene Data'!$E$13,0,10*ROW('Hygiene Data'!E190)))</f>
        <v/>
      </c>
      <c r="DU196" s="277" t="str">
        <f ca="true">+IF(OFFSET('Hygiene Data'!$F$11,0,10*ROW('Hygiene Data'!F190))="","",OFFSET('Hygiene Data'!$F$11,0,10*ROW('Hygiene Data'!F190)))</f>
        <v/>
      </c>
      <c r="DV196" s="277" t="str">
        <f ca="true">+IF(OFFSET('Hygiene Data'!$F$12,0,10*ROW('Hygiene Data'!F190))="","",OFFSET('Hygiene Data'!$F$12,0,10*ROW('Hygiene Data'!F190)))</f>
        <v/>
      </c>
      <c r="DW196" s="277" t="str">
        <f ca="true">+IF(OFFSET('Hygiene Data'!$F$13,0,10*ROW('Hygiene Data'!F190))="","",OFFSET('Hygiene Data'!$F$13,0,10*ROW('Hygiene Data'!F190)))</f>
        <v/>
      </c>
      <c r="DX196" s="277" t="str">
        <f ca="true">+IF(OFFSET('Hygiene Data'!$G$11,0,10*ROW('Hygiene Data'!G190))="","",OFFSET('Hygiene Data'!$G$11,0,10*ROW('Hygiene Data'!G190)))</f>
        <v/>
      </c>
      <c r="DY196" s="277" t="str">
        <f ca="true">+IF(OFFSET('Hygiene Data'!$G$12,0,10*ROW('Hygiene Data'!G190))="","",OFFSET('Hygiene Data'!$G$12,0,10*ROW('Hygiene Data'!G190)))</f>
        <v/>
      </c>
      <c r="DZ196" s="277" t="str">
        <f ca="true">+IF(OFFSET('Hygiene Data'!$G$13,0,10*ROW('Hygiene Data'!G190))="","",OFFSET('Hygiene Data'!$G$13,0,10*ROW('Hygiene Data'!G190)))</f>
        <v/>
      </c>
      <c r="EA196" s="277" t="str">
        <f ca="true">+IF(OFFSET('Hygiene Data'!$H$11,0,10*ROW('Hygiene Data'!H190))="","",OFFSET('Hygiene Data'!$H$11,0,10*ROW('Hygiene Data'!H190)))</f>
        <v/>
      </c>
      <c r="EB196" s="277" t="str">
        <f ca="true">+IF(OFFSET('Hygiene Data'!$H$12,0,10*ROW('Hygiene Data'!H190))="","",OFFSET('Hygiene Data'!$H$12,0,10*ROW('Hygiene Data'!H190)))</f>
        <v/>
      </c>
      <c r="EC196" s="277" t="str">
        <f ca="true">+IF(OFFSET('Hygiene Data'!$H$13,0,10*ROW('Hygiene Data'!H190))="","",OFFSET('Hygiene Data'!$H$13,0,10*ROW('Hygiene Data'!H190)))</f>
        <v/>
      </c>
      <c r="ED196" s="277" t="str">
        <f ca="true">+IF(OFFSET('Hygiene Data'!$I$11,0,10*ROW('Hygiene Data'!I190))="","",OFFSET('Hygiene Data'!$I$11,0,10*ROW('Hygiene Data'!I190)))</f>
        <v/>
      </c>
      <c r="EE196" s="277" t="str">
        <f ca="true">+IF(OFFSET('Hygiene Data'!$I$12,0,10*ROW('Hygiene Data'!I190))="","",OFFSET('Hygiene Data'!$I$12,0,10*ROW('Hygiene Data'!I190)))</f>
        <v/>
      </c>
      <c r="EF196" s="277"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3"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7"/>
      <c r="BS197" s="277" t="str">
        <f ca="true">+IF(OFFSET('Water Data'!$D$27,0,10*ROW('Water Data'!D191))="","",OFFSET('Water Data'!$D$27,0,10*ROW('Water Data'!D191)))</f>
        <v/>
      </c>
      <c r="BT197" s="277" t="str">
        <f ca="true">+IF(OFFSET('Water Data'!$D$28,0,10*ROW('Water Data'!D191))="","",OFFSET('Water Data'!$D$28,0,10*ROW('Water Data'!D191)))</f>
        <v/>
      </c>
      <c r="BU197" s="277" t="str">
        <f ca="true">+IF(OFFSET('Water Data'!$D$29,0,10*ROW('Water Data'!D191))="","",OFFSET('Water Data'!$D$29,0,10*ROW('Water Data'!D191)))</f>
        <v/>
      </c>
      <c r="BV197" s="277" t="str">
        <f ca="true">+IF(OFFSET('Water Data'!$E$27,0,10*ROW('Water Data'!E191))="","",OFFSET('Water Data'!$E$27,0,10*ROW('Water Data'!E191)))</f>
        <v/>
      </c>
      <c r="BW197" s="277" t="str">
        <f ca="true">+IF(OFFSET('Water Data'!$E$28,0,10*ROW('Water Data'!E191))="","",OFFSET('Water Data'!$E$28,0,10*ROW('Water Data'!E191)))</f>
        <v/>
      </c>
      <c r="BX197" s="277" t="str">
        <f ca="true">+IF(OFFSET('Water Data'!$E$29,0,10*ROW('Water Data'!E191))="","",OFFSET('Water Data'!$E$29,0,10*ROW('Water Data'!E191)))</f>
        <v/>
      </c>
      <c r="BY197" s="277" t="str">
        <f ca="true">+IF(OFFSET('Water Data'!$F$27,0,10*ROW('Water Data'!F191))="","",OFFSET('Water Data'!$F$27,0,10*ROW('Water Data'!F191)))</f>
        <v/>
      </c>
      <c r="BZ197" s="277" t="str">
        <f ca="true">+IF(OFFSET('Water Data'!$F$28,0,10*ROW('Water Data'!F191))="","",OFFSET('Water Data'!$F$28,0,10*ROW('Water Data'!F191)))</f>
        <v/>
      </c>
      <c r="CA197" s="277" t="str">
        <f ca="true">+IF(OFFSET('Water Data'!$F$29,0,10*ROW('Water Data'!F191))="","",OFFSET('Water Data'!$F$29,0,10*ROW('Water Data'!F191)))</f>
        <v/>
      </c>
      <c r="CB197" s="277" t="str">
        <f ca="true">+IF(OFFSET('Water Data'!$G$27,0,10*ROW('Water Data'!G191))="","",OFFSET('Water Data'!$G$27,0,10*ROW('Water Data'!G191)))</f>
        <v/>
      </c>
      <c r="CC197" s="277" t="str">
        <f ca="true">+IF(OFFSET('Water Data'!$G$28,0,10*ROW('Water Data'!G191))="","",OFFSET('Water Data'!$G$28,0,10*ROW('Water Data'!G191)))</f>
        <v/>
      </c>
      <c r="CD197" s="277" t="str">
        <f ca="true">+IF(OFFSET('Water Data'!$G$29,0,10*ROW('Water Data'!G191))="","",OFFSET('Water Data'!$G$29,0,10*ROW('Water Data'!G191)))</f>
        <v/>
      </c>
      <c r="CE197" s="277" t="str">
        <f ca="true">+IF(OFFSET('Water Data'!$H$27,0,10*ROW('Water Data'!H191))="","",OFFSET('Water Data'!$H$27,0,10*ROW('Water Data'!H191)))</f>
        <v/>
      </c>
      <c r="CF197" s="277" t="str">
        <f ca="true">+IF(OFFSET('Water Data'!$H$28,0,10*ROW('Water Data'!H191))="","",OFFSET('Water Data'!$H$28,0,10*ROW('Water Data'!H191)))</f>
        <v/>
      </c>
      <c r="CG197" s="277" t="str">
        <f ca="true">+IF(OFFSET('Water Data'!$H$29,0,10*ROW('Water Data'!H191))="","",OFFSET('Water Data'!$H$29,0,10*ROW('Water Data'!H191)))</f>
        <v/>
      </c>
      <c r="CH197" s="277" t="str">
        <f ca="true">+IF(OFFSET('Water Data'!$I$27,0,10*ROW('Water Data'!I191))="","",OFFSET('Water Data'!$I$27,0,10*ROW('Water Data'!I191)))</f>
        <v/>
      </c>
      <c r="CI197" s="277" t="str">
        <f ca="true">+IF(OFFSET('Water Data'!$I$28,0,10*ROW('Water Data'!I191))="","",OFFSET('Water Data'!$I$28,0,10*ROW('Water Data'!I191)))</f>
        <v/>
      </c>
      <c r="CJ197" s="277" t="str">
        <f ca="true">+IF(OFFSET('Water Data'!$I$29,0,10*ROW('Water Data'!I191))="","",OFFSET('Water Data'!$I$29,0,10*ROW('Water Data'!I191)))</f>
        <v/>
      </c>
      <c r="CK197" s="277" t="str">
        <f ca="true">+IF(OFFSET('Sanitation Data'!$D$28,0,10*ROW('Sanitation Data'!D191))="","",OFFSET('Sanitation Data'!$D$28,0,10*ROW('Sanitation Data'!D191)))</f>
        <v/>
      </c>
      <c r="CL197" s="277" t="str">
        <f ca="true">+IF(OFFSET('Sanitation Data'!$D$29,0,10*ROW('Sanitation Data'!D191))="","",OFFSET('Sanitation Data'!$D$29,0,10*ROW('Sanitation Data'!D191)))</f>
        <v/>
      </c>
      <c r="CM197" s="277" t="str">
        <f ca="true">+IF(OFFSET('Sanitation Data'!$D$30,0,10*ROW('Sanitation Data'!D191))="","",OFFSET('Sanitation Data'!$D$30,0,10*ROW('Sanitation Data'!D191)))</f>
        <v/>
      </c>
      <c r="CN197" s="277" t="str">
        <f ca="true">+IF(OFFSET('Sanitation Data'!$D$31,0,10*ROW('Sanitation Data'!D191))="","",OFFSET('Sanitation Data'!$D$31,0,10*ROW('Sanitation Data'!D191)))</f>
        <v/>
      </c>
      <c r="CO197" s="277" t="str">
        <f ca="true">+IF(OFFSET('Sanitation Data'!$D$32,0,10*ROW('Sanitation Data'!D191))="","",OFFSET('Sanitation Data'!$D$32,0,10*ROW('Sanitation Data'!D191)))</f>
        <v/>
      </c>
      <c r="CP197" s="277" t="str">
        <f ca="true">+IF(OFFSET('Sanitation Data'!$E$28,0,10*ROW('Sanitation Data'!E191))="","",OFFSET('Sanitation Data'!$E$28,0,10*ROW('Sanitation Data'!E191)))</f>
        <v/>
      </c>
      <c r="CQ197" s="277" t="str">
        <f ca="true">+IF(OFFSET('Sanitation Data'!$E$29,0,10*ROW('Sanitation Data'!E191))="","",OFFSET('Sanitation Data'!$E$29,0,10*ROW('Sanitation Data'!E191)))</f>
        <v/>
      </c>
      <c r="CR197" s="277" t="str">
        <f ca="true">+IF(OFFSET('Sanitation Data'!$E$30,0,10*ROW('Sanitation Data'!E191))="","",OFFSET('Sanitation Data'!$E$30,0,10*ROW('Sanitation Data'!E191)))</f>
        <v/>
      </c>
      <c r="CS197" s="277" t="str">
        <f ca="true">+IF(OFFSET('Sanitation Data'!$E$31,0,10*ROW('Sanitation Data'!E191))="","",OFFSET('Sanitation Data'!$E$31,0,10*ROW('Sanitation Data'!E191)))</f>
        <v/>
      </c>
      <c r="CT197" s="277" t="str">
        <f ca="true">+IF(OFFSET('Sanitation Data'!$E$32,0,10*ROW('Sanitation Data'!E191))="","",OFFSET('Sanitation Data'!$E$32,0,10*ROW('Sanitation Data'!E191)))</f>
        <v/>
      </c>
      <c r="CU197" s="277" t="str">
        <f ca="true">+IF(OFFSET('Sanitation Data'!$F$28,0,10*ROW('Sanitation Data'!F191))="","",OFFSET('Sanitation Data'!$F$28,0,10*ROW('Sanitation Data'!F191)))</f>
        <v/>
      </c>
      <c r="CV197" s="277" t="str">
        <f ca="true">+IF(OFFSET('Sanitation Data'!$F$29,0,10*ROW('Sanitation Data'!F191))="","",OFFSET('Sanitation Data'!$F$29,0,10*ROW('Sanitation Data'!F191)))</f>
        <v/>
      </c>
      <c r="CW197" s="277" t="str">
        <f ca="true">+IF(OFFSET('Sanitation Data'!$F$30,0,10*ROW('Sanitation Data'!F191))="","",OFFSET('Sanitation Data'!$F$30,0,10*ROW('Sanitation Data'!F191)))</f>
        <v/>
      </c>
      <c r="CX197" s="277" t="str">
        <f ca="true">+IF(OFFSET('Sanitation Data'!$F$31,0,10*ROW('Sanitation Data'!F191))="","",OFFSET('Sanitation Data'!$F$31,0,10*ROW('Sanitation Data'!F191)))</f>
        <v/>
      </c>
      <c r="CY197" s="277" t="str">
        <f ca="true">+IF(OFFSET('Sanitation Data'!$F$32,0,10*ROW('Sanitation Data'!F191))="","",OFFSET('Sanitation Data'!$F$32,0,10*ROW('Sanitation Data'!F191)))</f>
        <v/>
      </c>
      <c r="CZ197" s="277" t="str">
        <f ca="true">+IF(OFFSET('Sanitation Data'!$G$28,0,10*ROW('Sanitation Data'!G191))="","",OFFSET('Sanitation Data'!$G$28,0,10*ROW('Sanitation Data'!G191)))</f>
        <v/>
      </c>
      <c r="DA197" s="277" t="str">
        <f ca="true">+IF(OFFSET('Sanitation Data'!$G$29,0,10*ROW('Sanitation Data'!G191))="","",OFFSET('Sanitation Data'!$G$29,0,10*ROW('Sanitation Data'!G191)))</f>
        <v/>
      </c>
      <c r="DB197" s="277" t="str">
        <f ca="true">+IF(OFFSET('Sanitation Data'!$G$30,0,10*ROW('Sanitation Data'!G191))="","",OFFSET('Sanitation Data'!$G$30,0,10*ROW('Sanitation Data'!G191)))</f>
        <v/>
      </c>
      <c r="DC197" s="277" t="str">
        <f ca="true">+IF(OFFSET('Sanitation Data'!$G$31,0,10*ROW('Sanitation Data'!G191))="","",OFFSET('Sanitation Data'!$G$31,0,10*ROW('Sanitation Data'!G191)))</f>
        <v/>
      </c>
      <c r="DD197" s="277" t="str">
        <f ca="true">+IF(OFFSET('Sanitation Data'!$G$32,0,10*ROW('Sanitation Data'!G191))="","",OFFSET('Sanitation Data'!$G$32,0,10*ROW('Sanitation Data'!G191)))</f>
        <v/>
      </c>
      <c r="DE197" s="277" t="str">
        <f ca="true">+IF(OFFSET('Sanitation Data'!$H$28,0,10*ROW('Sanitation Data'!H191))="","",OFFSET('Sanitation Data'!$H$28,0,10*ROW('Sanitation Data'!H191)))</f>
        <v/>
      </c>
      <c r="DF197" s="277" t="str">
        <f ca="true">+IF(OFFSET('Sanitation Data'!$H$29,0,10*ROW('Sanitation Data'!H191))="","",OFFSET('Sanitation Data'!$H$29,0,10*ROW('Sanitation Data'!H191)))</f>
        <v/>
      </c>
      <c r="DG197" s="277" t="str">
        <f ca="true">+IF(OFFSET('Sanitation Data'!$H$30,0,10*ROW('Sanitation Data'!H191))="","",OFFSET('Sanitation Data'!$H$30,0,10*ROW('Sanitation Data'!H191)))</f>
        <v/>
      </c>
      <c r="DH197" s="277" t="str">
        <f ca="true">+IF(OFFSET('Sanitation Data'!$H$31,0,10*ROW('Sanitation Data'!H191))="","",OFFSET('Sanitation Data'!$H$31,0,10*ROW('Sanitation Data'!H191)))</f>
        <v/>
      </c>
      <c r="DI197" s="277" t="str">
        <f ca="true">+IF(OFFSET('Sanitation Data'!$H$32,0,10*ROW('Sanitation Data'!H191))="","",OFFSET('Sanitation Data'!$H$32,0,10*ROW('Sanitation Data'!H191)))</f>
        <v/>
      </c>
      <c r="DJ197" s="277" t="str">
        <f ca="true">+IF(OFFSET('Sanitation Data'!$I$28,0,10*ROW('Sanitation Data'!I191))="","",OFFSET('Sanitation Data'!$I$28,0,10*ROW('Sanitation Data'!I191)))</f>
        <v/>
      </c>
      <c r="DK197" s="277" t="str">
        <f ca="true">+IF(OFFSET('Sanitation Data'!$I$29,0,10*ROW('Sanitation Data'!I191))="","",OFFSET('Sanitation Data'!$I$29,0,10*ROW('Sanitation Data'!I191)))</f>
        <v/>
      </c>
      <c r="DL197" s="277" t="str">
        <f ca="true">+IF(OFFSET('Sanitation Data'!$I$30,0,10*ROW('Sanitation Data'!I191))="","",OFFSET('Sanitation Data'!$I$30,0,10*ROW('Sanitation Data'!I191)))</f>
        <v/>
      </c>
      <c r="DM197" s="277" t="str">
        <f ca="true">+IF(OFFSET('Sanitation Data'!$I$31,0,10*ROW('Sanitation Data'!I191))="","",OFFSET('Sanitation Data'!$I$31,0,10*ROW('Sanitation Data'!I191)))</f>
        <v/>
      </c>
      <c r="DN197" s="277" t="str">
        <f ca="true">+IF(OFFSET('Sanitation Data'!$I$32,0,10*ROW('Sanitation Data'!I191))="","",OFFSET('Sanitation Data'!$I$32,0,10*ROW('Sanitation Data'!I191)))</f>
        <v/>
      </c>
      <c r="DO197" s="277" t="str">
        <f ca="true">+IF(OFFSET('Hygiene Data'!$D$11,0,10*ROW('Hygiene Data'!D191))="","",OFFSET('Hygiene Data'!$D$11,0,10*ROW('Hygiene Data'!D191)))</f>
        <v/>
      </c>
      <c r="DP197" s="277" t="str">
        <f ca="true">+IF(OFFSET('Hygiene Data'!$D$12,0,10*ROW('Hygiene Data'!D191))="","",OFFSET('Hygiene Data'!$D$12,0,10*ROW('Hygiene Data'!D191)))</f>
        <v/>
      </c>
      <c r="DQ197" s="277" t="str">
        <f ca="true">+IF(OFFSET('Hygiene Data'!$D$13,0,10*ROW('Hygiene Data'!D191))="","",OFFSET('Hygiene Data'!$D$13,0,10*ROW('Hygiene Data'!D191)))</f>
        <v/>
      </c>
      <c r="DR197" s="277" t="str">
        <f ca="true">+IF(OFFSET('Hygiene Data'!$E$11,0,10*ROW('Hygiene Data'!E191))="","",OFFSET('Hygiene Data'!$E$11,0,10*ROW('Hygiene Data'!E191)))</f>
        <v/>
      </c>
      <c r="DS197" s="277" t="str">
        <f ca="true">+IF(OFFSET('Hygiene Data'!$E$12,0,10*ROW('Hygiene Data'!E191))="","",OFFSET('Hygiene Data'!$E$12,0,10*ROW('Hygiene Data'!E191)))</f>
        <v/>
      </c>
      <c r="DT197" s="277" t="str">
        <f ca="true">+IF(OFFSET('Hygiene Data'!$E$13,0,10*ROW('Hygiene Data'!E191))="","",OFFSET('Hygiene Data'!$E$13,0,10*ROW('Hygiene Data'!E191)))</f>
        <v/>
      </c>
      <c r="DU197" s="277" t="str">
        <f ca="true">+IF(OFFSET('Hygiene Data'!$F$11,0,10*ROW('Hygiene Data'!F191))="","",OFFSET('Hygiene Data'!$F$11,0,10*ROW('Hygiene Data'!F191)))</f>
        <v/>
      </c>
      <c r="DV197" s="277" t="str">
        <f ca="true">+IF(OFFSET('Hygiene Data'!$F$12,0,10*ROW('Hygiene Data'!F191))="","",OFFSET('Hygiene Data'!$F$12,0,10*ROW('Hygiene Data'!F191)))</f>
        <v/>
      </c>
      <c r="DW197" s="277" t="str">
        <f ca="true">+IF(OFFSET('Hygiene Data'!$F$13,0,10*ROW('Hygiene Data'!F191))="","",OFFSET('Hygiene Data'!$F$13,0,10*ROW('Hygiene Data'!F191)))</f>
        <v/>
      </c>
      <c r="DX197" s="277" t="str">
        <f ca="true">+IF(OFFSET('Hygiene Data'!$G$11,0,10*ROW('Hygiene Data'!G191))="","",OFFSET('Hygiene Data'!$G$11,0,10*ROW('Hygiene Data'!G191)))</f>
        <v/>
      </c>
      <c r="DY197" s="277" t="str">
        <f ca="true">+IF(OFFSET('Hygiene Data'!$G$12,0,10*ROW('Hygiene Data'!G191))="","",OFFSET('Hygiene Data'!$G$12,0,10*ROW('Hygiene Data'!G191)))</f>
        <v/>
      </c>
      <c r="DZ197" s="277" t="str">
        <f ca="true">+IF(OFFSET('Hygiene Data'!$G$13,0,10*ROW('Hygiene Data'!G191))="","",OFFSET('Hygiene Data'!$G$13,0,10*ROW('Hygiene Data'!G191)))</f>
        <v/>
      </c>
      <c r="EA197" s="277" t="str">
        <f ca="true">+IF(OFFSET('Hygiene Data'!$H$11,0,10*ROW('Hygiene Data'!H191))="","",OFFSET('Hygiene Data'!$H$11,0,10*ROW('Hygiene Data'!H191)))</f>
        <v/>
      </c>
      <c r="EB197" s="277" t="str">
        <f ca="true">+IF(OFFSET('Hygiene Data'!$H$12,0,10*ROW('Hygiene Data'!H191))="","",OFFSET('Hygiene Data'!$H$12,0,10*ROW('Hygiene Data'!H191)))</f>
        <v/>
      </c>
      <c r="EC197" s="277" t="str">
        <f ca="true">+IF(OFFSET('Hygiene Data'!$H$13,0,10*ROW('Hygiene Data'!H191))="","",OFFSET('Hygiene Data'!$H$13,0,10*ROW('Hygiene Data'!H191)))</f>
        <v/>
      </c>
      <c r="ED197" s="277" t="str">
        <f ca="true">+IF(OFFSET('Hygiene Data'!$I$11,0,10*ROW('Hygiene Data'!I191))="","",OFFSET('Hygiene Data'!$I$11,0,10*ROW('Hygiene Data'!I191)))</f>
        <v/>
      </c>
      <c r="EE197" s="277" t="str">
        <f ca="true">+IF(OFFSET('Hygiene Data'!$I$12,0,10*ROW('Hygiene Data'!I191))="","",OFFSET('Hygiene Data'!$I$12,0,10*ROW('Hygiene Data'!I191)))</f>
        <v/>
      </c>
      <c r="EF197" s="277"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3"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7"/>
      <c r="BS198" s="277" t="str">
        <f ca="true">+IF(OFFSET('Water Data'!$D$27,0,10*ROW('Water Data'!D192))="","",OFFSET('Water Data'!$D$27,0,10*ROW('Water Data'!D192)))</f>
        <v/>
      </c>
      <c r="BT198" s="277" t="str">
        <f ca="true">+IF(OFFSET('Water Data'!$D$28,0,10*ROW('Water Data'!D192))="","",OFFSET('Water Data'!$D$28,0,10*ROW('Water Data'!D192)))</f>
        <v/>
      </c>
      <c r="BU198" s="277" t="str">
        <f ca="true">+IF(OFFSET('Water Data'!$D$29,0,10*ROW('Water Data'!D192))="","",OFFSET('Water Data'!$D$29,0,10*ROW('Water Data'!D192)))</f>
        <v/>
      </c>
      <c r="BV198" s="277" t="str">
        <f ca="true">+IF(OFFSET('Water Data'!$E$27,0,10*ROW('Water Data'!E192))="","",OFFSET('Water Data'!$E$27,0,10*ROW('Water Data'!E192)))</f>
        <v/>
      </c>
      <c r="BW198" s="277" t="str">
        <f ca="true">+IF(OFFSET('Water Data'!$E$28,0,10*ROW('Water Data'!E192))="","",OFFSET('Water Data'!$E$28,0,10*ROW('Water Data'!E192)))</f>
        <v/>
      </c>
      <c r="BX198" s="277" t="str">
        <f ca="true">+IF(OFFSET('Water Data'!$E$29,0,10*ROW('Water Data'!E192))="","",OFFSET('Water Data'!$E$29,0,10*ROW('Water Data'!E192)))</f>
        <v/>
      </c>
      <c r="BY198" s="277" t="str">
        <f ca="true">+IF(OFFSET('Water Data'!$F$27,0,10*ROW('Water Data'!F192))="","",OFFSET('Water Data'!$F$27,0,10*ROW('Water Data'!F192)))</f>
        <v/>
      </c>
      <c r="BZ198" s="277" t="str">
        <f ca="true">+IF(OFFSET('Water Data'!$F$28,0,10*ROW('Water Data'!F192))="","",OFFSET('Water Data'!$F$28,0,10*ROW('Water Data'!F192)))</f>
        <v/>
      </c>
      <c r="CA198" s="277" t="str">
        <f ca="true">+IF(OFFSET('Water Data'!$F$29,0,10*ROW('Water Data'!F192))="","",OFFSET('Water Data'!$F$29,0,10*ROW('Water Data'!F192)))</f>
        <v/>
      </c>
      <c r="CB198" s="277" t="str">
        <f ca="true">+IF(OFFSET('Water Data'!$G$27,0,10*ROW('Water Data'!G192))="","",OFFSET('Water Data'!$G$27,0,10*ROW('Water Data'!G192)))</f>
        <v/>
      </c>
      <c r="CC198" s="277" t="str">
        <f ca="true">+IF(OFFSET('Water Data'!$G$28,0,10*ROW('Water Data'!G192))="","",OFFSET('Water Data'!$G$28,0,10*ROW('Water Data'!G192)))</f>
        <v/>
      </c>
      <c r="CD198" s="277" t="str">
        <f ca="true">+IF(OFFSET('Water Data'!$G$29,0,10*ROW('Water Data'!G192))="","",OFFSET('Water Data'!$G$29,0,10*ROW('Water Data'!G192)))</f>
        <v/>
      </c>
      <c r="CE198" s="277" t="str">
        <f ca="true">+IF(OFFSET('Water Data'!$H$27,0,10*ROW('Water Data'!H192))="","",OFFSET('Water Data'!$H$27,0,10*ROW('Water Data'!H192)))</f>
        <v/>
      </c>
      <c r="CF198" s="277" t="str">
        <f ca="true">+IF(OFFSET('Water Data'!$H$28,0,10*ROW('Water Data'!H192))="","",OFFSET('Water Data'!$H$28,0,10*ROW('Water Data'!H192)))</f>
        <v/>
      </c>
      <c r="CG198" s="277" t="str">
        <f ca="true">+IF(OFFSET('Water Data'!$H$29,0,10*ROW('Water Data'!H192))="","",OFFSET('Water Data'!$H$29,0,10*ROW('Water Data'!H192)))</f>
        <v/>
      </c>
      <c r="CH198" s="277" t="str">
        <f ca="true">+IF(OFFSET('Water Data'!$I$27,0,10*ROW('Water Data'!I192))="","",OFFSET('Water Data'!$I$27,0,10*ROW('Water Data'!I192)))</f>
        <v/>
      </c>
      <c r="CI198" s="277" t="str">
        <f ca="true">+IF(OFFSET('Water Data'!$I$28,0,10*ROW('Water Data'!I192))="","",OFFSET('Water Data'!$I$28,0,10*ROW('Water Data'!I192)))</f>
        <v/>
      </c>
      <c r="CJ198" s="277" t="str">
        <f ca="true">+IF(OFFSET('Water Data'!$I$29,0,10*ROW('Water Data'!I192))="","",OFFSET('Water Data'!$I$29,0,10*ROW('Water Data'!I192)))</f>
        <v/>
      </c>
      <c r="CK198" s="277" t="str">
        <f ca="true">+IF(OFFSET('Sanitation Data'!$D$28,0,10*ROW('Sanitation Data'!D192))="","",OFFSET('Sanitation Data'!$D$28,0,10*ROW('Sanitation Data'!D192)))</f>
        <v/>
      </c>
      <c r="CL198" s="277" t="str">
        <f ca="true">+IF(OFFSET('Sanitation Data'!$D$29,0,10*ROW('Sanitation Data'!D192))="","",OFFSET('Sanitation Data'!$D$29,0,10*ROW('Sanitation Data'!D192)))</f>
        <v/>
      </c>
      <c r="CM198" s="277" t="str">
        <f ca="true">+IF(OFFSET('Sanitation Data'!$D$30,0,10*ROW('Sanitation Data'!D192))="","",OFFSET('Sanitation Data'!$D$30,0,10*ROW('Sanitation Data'!D192)))</f>
        <v/>
      </c>
      <c r="CN198" s="277" t="str">
        <f ca="true">+IF(OFFSET('Sanitation Data'!$D$31,0,10*ROW('Sanitation Data'!D192))="","",OFFSET('Sanitation Data'!$D$31,0,10*ROW('Sanitation Data'!D192)))</f>
        <v/>
      </c>
      <c r="CO198" s="277" t="str">
        <f ca="true">+IF(OFFSET('Sanitation Data'!$D$32,0,10*ROW('Sanitation Data'!D192))="","",OFFSET('Sanitation Data'!$D$32,0,10*ROW('Sanitation Data'!D192)))</f>
        <v/>
      </c>
      <c r="CP198" s="277" t="str">
        <f ca="true">+IF(OFFSET('Sanitation Data'!$E$28,0,10*ROW('Sanitation Data'!E192))="","",OFFSET('Sanitation Data'!$E$28,0,10*ROW('Sanitation Data'!E192)))</f>
        <v/>
      </c>
      <c r="CQ198" s="277" t="str">
        <f ca="true">+IF(OFFSET('Sanitation Data'!$E$29,0,10*ROW('Sanitation Data'!E192))="","",OFFSET('Sanitation Data'!$E$29,0,10*ROW('Sanitation Data'!E192)))</f>
        <v/>
      </c>
      <c r="CR198" s="277" t="str">
        <f ca="true">+IF(OFFSET('Sanitation Data'!$E$30,0,10*ROW('Sanitation Data'!E192))="","",OFFSET('Sanitation Data'!$E$30,0,10*ROW('Sanitation Data'!E192)))</f>
        <v/>
      </c>
      <c r="CS198" s="277" t="str">
        <f ca="true">+IF(OFFSET('Sanitation Data'!$E$31,0,10*ROW('Sanitation Data'!E192))="","",OFFSET('Sanitation Data'!$E$31,0,10*ROW('Sanitation Data'!E192)))</f>
        <v/>
      </c>
      <c r="CT198" s="277" t="str">
        <f ca="true">+IF(OFFSET('Sanitation Data'!$E$32,0,10*ROW('Sanitation Data'!E192))="","",OFFSET('Sanitation Data'!$E$32,0,10*ROW('Sanitation Data'!E192)))</f>
        <v/>
      </c>
      <c r="CU198" s="277" t="str">
        <f ca="true">+IF(OFFSET('Sanitation Data'!$F$28,0,10*ROW('Sanitation Data'!F192))="","",OFFSET('Sanitation Data'!$F$28,0,10*ROW('Sanitation Data'!F192)))</f>
        <v/>
      </c>
      <c r="CV198" s="277" t="str">
        <f ca="true">+IF(OFFSET('Sanitation Data'!$F$29,0,10*ROW('Sanitation Data'!F192))="","",OFFSET('Sanitation Data'!$F$29,0,10*ROW('Sanitation Data'!F192)))</f>
        <v/>
      </c>
      <c r="CW198" s="277" t="str">
        <f ca="true">+IF(OFFSET('Sanitation Data'!$F$30,0,10*ROW('Sanitation Data'!F192))="","",OFFSET('Sanitation Data'!$F$30,0,10*ROW('Sanitation Data'!F192)))</f>
        <v/>
      </c>
      <c r="CX198" s="277" t="str">
        <f ca="true">+IF(OFFSET('Sanitation Data'!$F$31,0,10*ROW('Sanitation Data'!F192))="","",OFFSET('Sanitation Data'!$F$31,0,10*ROW('Sanitation Data'!F192)))</f>
        <v/>
      </c>
      <c r="CY198" s="277" t="str">
        <f ca="true">+IF(OFFSET('Sanitation Data'!$F$32,0,10*ROW('Sanitation Data'!F192))="","",OFFSET('Sanitation Data'!$F$32,0,10*ROW('Sanitation Data'!F192)))</f>
        <v/>
      </c>
      <c r="CZ198" s="277" t="str">
        <f ca="true">+IF(OFFSET('Sanitation Data'!$G$28,0,10*ROW('Sanitation Data'!G192))="","",OFFSET('Sanitation Data'!$G$28,0,10*ROW('Sanitation Data'!G192)))</f>
        <v/>
      </c>
      <c r="DA198" s="277" t="str">
        <f ca="true">+IF(OFFSET('Sanitation Data'!$G$29,0,10*ROW('Sanitation Data'!G192))="","",OFFSET('Sanitation Data'!$G$29,0,10*ROW('Sanitation Data'!G192)))</f>
        <v/>
      </c>
      <c r="DB198" s="277" t="str">
        <f ca="true">+IF(OFFSET('Sanitation Data'!$G$30,0,10*ROW('Sanitation Data'!G192))="","",OFFSET('Sanitation Data'!$G$30,0,10*ROW('Sanitation Data'!G192)))</f>
        <v/>
      </c>
      <c r="DC198" s="277" t="str">
        <f ca="true">+IF(OFFSET('Sanitation Data'!$G$31,0,10*ROW('Sanitation Data'!G192))="","",OFFSET('Sanitation Data'!$G$31,0,10*ROW('Sanitation Data'!G192)))</f>
        <v/>
      </c>
      <c r="DD198" s="277" t="str">
        <f ca="true">+IF(OFFSET('Sanitation Data'!$G$32,0,10*ROW('Sanitation Data'!G192))="","",OFFSET('Sanitation Data'!$G$32,0,10*ROW('Sanitation Data'!G192)))</f>
        <v/>
      </c>
      <c r="DE198" s="277" t="str">
        <f ca="true">+IF(OFFSET('Sanitation Data'!$H$28,0,10*ROW('Sanitation Data'!H192))="","",OFFSET('Sanitation Data'!$H$28,0,10*ROW('Sanitation Data'!H192)))</f>
        <v/>
      </c>
      <c r="DF198" s="277" t="str">
        <f ca="true">+IF(OFFSET('Sanitation Data'!$H$29,0,10*ROW('Sanitation Data'!H192))="","",OFFSET('Sanitation Data'!$H$29,0,10*ROW('Sanitation Data'!H192)))</f>
        <v/>
      </c>
      <c r="DG198" s="277" t="str">
        <f ca="true">+IF(OFFSET('Sanitation Data'!$H$30,0,10*ROW('Sanitation Data'!H192))="","",OFFSET('Sanitation Data'!$H$30,0,10*ROW('Sanitation Data'!H192)))</f>
        <v/>
      </c>
      <c r="DH198" s="277" t="str">
        <f ca="true">+IF(OFFSET('Sanitation Data'!$H$31,0,10*ROW('Sanitation Data'!H192))="","",OFFSET('Sanitation Data'!$H$31,0,10*ROW('Sanitation Data'!H192)))</f>
        <v/>
      </c>
      <c r="DI198" s="277" t="str">
        <f ca="true">+IF(OFFSET('Sanitation Data'!$H$32,0,10*ROW('Sanitation Data'!H192))="","",OFFSET('Sanitation Data'!$H$32,0,10*ROW('Sanitation Data'!H192)))</f>
        <v/>
      </c>
      <c r="DJ198" s="277" t="str">
        <f ca="true">+IF(OFFSET('Sanitation Data'!$I$28,0,10*ROW('Sanitation Data'!I192))="","",OFFSET('Sanitation Data'!$I$28,0,10*ROW('Sanitation Data'!I192)))</f>
        <v/>
      </c>
      <c r="DK198" s="277" t="str">
        <f ca="true">+IF(OFFSET('Sanitation Data'!$I$29,0,10*ROW('Sanitation Data'!I192))="","",OFFSET('Sanitation Data'!$I$29,0,10*ROW('Sanitation Data'!I192)))</f>
        <v/>
      </c>
      <c r="DL198" s="277" t="str">
        <f ca="true">+IF(OFFSET('Sanitation Data'!$I$30,0,10*ROW('Sanitation Data'!I192))="","",OFFSET('Sanitation Data'!$I$30,0,10*ROW('Sanitation Data'!I192)))</f>
        <v/>
      </c>
      <c r="DM198" s="277" t="str">
        <f ca="true">+IF(OFFSET('Sanitation Data'!$I$31,0,10*ROW('Sanitation Data'!I192))="","",OFFSET('Sanitation Data'!$I$31,0,10*ROW('Sanitation Data'!I192)))</f>
        <v/>
      </c>
      <c r="DN198" s="277" t="str">
        <f ca="true">+IF(OFFSET('Sanitation Data'!$I$32,0,10*ROW('Sanitation Data'!I192))="","",OFFSET('Sanitation Data'!$I$32,0,10*ROW('Sanitation Data'!I192)))</f>
        <v/>
      </c>
      <c r="DO198" s="277" t="str">
        <f ca="true">+IF(OFFSET('Hygiene Data'!$D$11,0,10*ROW('Hygiene Data'!D192))="","",OFFSET('Hygiene Data'!$D$11,0,10*ROW('Hygiene Data'!D192)))</f>
        <v/>
      </c>
      <c r="DP198" s="277" t="str">
        <f ca="true">+IF(OFFSET('Hygiene Data'!$D$12,0,10*ROW('Hygiene Data'!D192))="","",OFFSET('Hygiene Data'!$D$12,0,10*ROW('Hygiene Data'!D192)))</f>
        <v/>
      </c>
      <c r="DQ198" s="277" t="str">
        <f ca="true">+IF(OFFSET('Hygiene Data'!$D$13,0,10*ROW('Hygiene Data'!D192))="","",OFFSET('Hygiene Data'!$D$13,0,10*ROW('Hygiene Data'!D192)))</f>
        <v/>
      </c>
      <c r="DR198" s="277" t="str">
        <f ca="true">+IF(OFFSET('Hygiene Data'!$E$11,0,10*ROW('Hygiene Data'!E192))="","",OFFSET('Hygiene Data'!$E$11,0,10*ROW('Hygiene Data'!E192)))</f>
        <v/>
      </c>
      <c r="DS198" s="277" t="str">
        <f ca="true">+IF(OFFSET('Hygiene Data'!$E$12,0,10*ROW('Hygiene Data'!E192))="","",OFFSET('Hygiene Data'!$E$12,0,10*ROW('Hygiene Data'!E192)))</f>
        <v/>
      </c>
      <c r="DT198" s="277" t="str">
        <f ca="true">+IF(OFFSET('Hygiene Data'!$E$13,0,10*ROW('Hygiene Data'!E192))="","",OFFSET('Hygiene Data'!$E$13,0,10*ROW('Hygiene Data'!E192)))</f>
        <v/>
      </c>
      <c r="DU198" s="277" t="str">
        <f ca="true">+IF(OFFSET('Hygiene Data'!$F$11,0,10*ROW('Hygiene Data'!F192))="","",OFFSET('Hygiene Data'!$F$11,0,10*ROW('Hygiene Data'!F192)))</f>
        <v/>
      </c>
      <c r="DV198" s="277" t="str">
        <f ca="true">+IF(OFFSET('Hygiene Data'!$F$12,0,10*ROW('Hygiene Data'!F192))="","",OFFSET('Hygiene Data'!$F$12,0,10*ROW('Hygiene Data'!F192)))</f>
        <v/>
      </c>
      <c r="DW198" s="277" t="str">
        <f ca="true">+IF(OFFSET('Hygiene Data'!$F$13,0,10*ROW('Hygiene Data'!F192))="","",OFFSET('Hygiene Data'!$F$13,0,10*ROW('Hygiene Data'!F192)))</f>
        <v/>
      </c>
      <c r="DX198" s="277" t="str">
        <f ca="true">+IF(OFFSET('Hygiene Data'!$G$11,0,10*ROW('Hygiene Data'!G192))="","",OFFSET('Hygiene Data'!$G$11,0,10*ROW('Hygiene Data'!G192)))</f>
        <v/>
      </c>
      <c r="DY198" s="277" t="str">
        <f ca="true">+IF(OFFSET('Hygiene Data'!$G$12,0,10*ROW('Hygiene Data'!G192))="","",OFFSET('Hygiene Data'!$G$12,0,10*ROW('Hygiene Data'!G192)))</f>
        <v/>
      </c>
      <c r="DZ198" s="277" t="str">
        <f ca="true">+IF(OFFSET('Hygiene Data'!$G$13,0,10*ROW('Hygiene Data'!G192))="","",OFFSET('Hygiene Data'!$G$13,0,10*ROW('Hygiene Data'!G192)))</f>
        <v/>
      </c>
      <c r="EA198" s="277" t="str">
        <f ca="true">+IF(OFFSET('Hygiene Data'!$H$11,0,10*ROW('Hygiene Data'!H192))="","",OFFSET('Hygiene Data'!$H$11,0,10*ROW('Hygiene Data'!H192)))</f>
        <v/>
      </c>
      <c r="EB198" s="277" t="str">
        <f ca="true">+IF(OFFSET('Hygiene Data'!$H$12,0,10*ROW('Hygiene Data'!H192))="","",OFFSET('Hygiene Data'!$H$12,0,10*ROW('Hygiene Data'!H192)))</f>
        <v/>
      </c>
      <c r="EC198" s="277" t="str">
        <f ca="true">+IF(OFFSET('Hygiene Data'!$H$13,0,10*ROW('Hygiene Data'!H192))="","",OFFSET('Hygiene Data'!$H$13,0,10*ROW('Hygiene Data'!H192)))</f>
        <v/>
      </c>
      <c r="ED198" s="277" t="str">
        <f ca="true">+IF(OFFSET('Hygiene Data'!$I$11,0,10*ROW('Hygiene Data'!I192))="","",OFFSET('Hygiene Data'!$I$11,0,10*ROW('Hygiene Data'!I192)))</f>
        <v/>
      </c>
      <c r="EE198" s="277" t="str">
        <f ca="true">+IF(OFFSET('Hygiene Data'!$I$12,0,10*ROW('Hygiene Data'!I192))="","",OFFSET('Hygiene Data'!$I$12,0,10*ROW('Hygiene Data'!I192)))</f>
        <v/>
      </c>
      <c r="EF198" s="277"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3"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7"/>
      <c r="BS199" s="277" t="str">
        <f ca="true">+IF(OFFSET('Water Data'!$D$27,0,10*ROW('Water Data'!D193))="","",OFFSET('Water Data'!$D$27,0,10*ROW('Water Data'!D193)))</f>
        <v/>
      </c>
      <c r="BT199" s="277" t="str">
        <f ca="true">+IF(OFFSET('Water Data'!$D$28,0,10*ROW('Water Data'!D193))="","",OFFSET('Water Data'!$D$28,0,10*ROW('Water Data'!D193)))</f>
        <v/>
      </c>
      <c r="BU199" s="277" t="str">
        <f ca="true">+IF(OFFSET('Water Data'!$D$29,0,10*ROW('Water Data'!D193))="","",OFFSET('Water Data'!$D$29,0,10*ROW('Water Data'!D193)))</f>
        <v/>
      </c>
      <c r="BV199" s="277" t="str">
        <f ca="true">+IF(OFFSET('Water Data'!$E$27,0,10*ROW('Water Data'!E193))="","",OFFSET('Water Data'!$E$27,0,10*ROW('Water Data'!E193)))</f>
        <v/>
      </c>
      <c r="BW199" s="277" t="str">
        <f ca="true">+IF(OFFSET('Water Data'!$E$28,0,10*ROW('Water Data'!E193))="","",OFFSET('Water Data'!$E$28,0,10*ROW('Water Data'!E193)))</f>
        <v/>
      </c>
      <c r="BX199" s="277" t="str">
        <f ca="true">+IF(OFFSET('Water Data'!$E$29,0,10*ROW('Water Data'!E193))="","",OFFSET('Water Data'!$E$29,0,10*ROW('Water Data'!E193)))</f>
        <v/>
      </c>
      <c r="BY199" s="277" t="str">
        <f ca="true">+IF(OFFSET('Water Data'!$F$27,0,10*ROW('Water Data'!F193))="","",OFFSET('Water Data'!$F$27,0,10*ROW('Water Data'!F193)))</f>
        <v/>
      </c>
      <c r="BZ199" s="277" t="str">
        <f ca="true">+IF(OFFSET('Water Data'!$F$28,0,10*ROW('Water Data'!F193))="","",OFFSET('Water Data'!$F$28,0,10*ROW('Water Data'!F193)))</f>
        <v/>
      </c>
      <c r="CA199" s="277" t="str">
        <f ca="true">+IF(OFFSET('Water Data'!$F$29,0,10*ROW('Water Data'!F193))="","",OFFSET('Water Data'!$F$29,0,10*ROW('Water Data'!F193)))</f>
        <v/>
      </c>
      <c r="CB199" s="277" t="str">
        <f ca="true">+IF(OFFSET('Water Data'!$G$27,0,10*ROW('Water Data'!G193))="","",OFFSET('Water Data'!$G$27,0,10*ROW('Water Data'!G193)))</f>
        <v/>
      </c>
      <c r="CC199" s="277" t="str">
        <f ca="true">+IF(OFFSET('Water Data'!$G$28,0,10*ROW('Water Data'!G193))="","",OFFSET('Water Data'!$G$28,0,10*ROW('Water Data'!G193)))</f>
        <v/>
      </c>
      <c r="CD199" s="277" t="str">
        <f ca="true">+IF(OFFSET('Water Data'!$G$29,0,10*ROW('Water Data'!G193))="","",OFFSET('Water Data'!$G$29,0,10*ROW('Water Data'!G193)))</f>
        <v/>
      </c>
      <c r="CE199" s="277" t="str">
        <f ca="true">+IF(OFFSET('Water Data'!$H$27,0,10*ROW('Water Data'!H193))="","",OFFSET('Water Data'!$H$27,0,10*ROW('Water Data'!H193)))</f>
        <v/>
      </c>
      <c r="CF199" s="277" t="str">
        <f ca="true">+IF(OFFSET('Water Data'!$H$28,0,10*ROW('Water Data'!H193))="","",OFFSET('Water Data'!$H$28,0,10*ROW('Water Data'!H193)))</f>
        <v/>
      </c>
      <c r="CG199" s="277" t="str">
        <f ca="true">+IF(OFFSET('Water Data'!$H$29,0,10*ROW('Water Data'!H193))="","",OFFSET('Water Data'!$H$29,0,10*ROW('Water Data'!H193)))</f>
        <v/>
      </c>
      <c r="CH199" s="277" t="str">
        <f ca="true">+IF(OFFSET('Water Data'!$I$27,0,10*ROW('Water Data'!I193))="","",OFFSET('Water Data'!$I$27,0,10*ROW('Water Data'!I193)))</f>
        <v/>
      </c>
      <c r="CI199" s="277" t="str">
        <f ca="true">+IF(OFFSET('Water Data'!$I$28,0,10*ROW('Water Data'!I193))="","",OFFSET('Water Data'!$I$28,0,10*ROW('Water Data'!I193)))</f>
        <v/>
      </c>
      <c r="CJ199" s="277" t="str">
        <f ca="true">+IF(OFFSET('Water Data'!$I$29,0,10*ROW('Water Data'!I193))="","",OFFSET('Water Data'!$I$29,0,10*ROW('Water Data'!I193)))</f>
        <v/>
      </c>
      <c r="CK199" s="277" t="str">
        <f ca="true">+IF(OFFSET('Sanitation Data'!$D$28,0,10*ROW('Sanitation Data'!D193))="","",OFFSET('Sanitation Data'!$D$28,0,10*ROW('Sanitation Data'!D193)))</f>
        <v/>
      </c>
      <c r="CL199" s="277" t="str">
        <f ca="true">+IF(OFFSET('Sanitation Data'!$D$29,0,10*ROW('Sanitation Data'!D193))="","",OFFSET('Sanitation Data'!$D$29,0,10*ROW('Sanitation Data'!D193)))</f>
        <v/>
      </c>
      <c r="CM199" s="277" t="str">
        <f ca="true">+IF(OFFSET('Sanitation Data'!$D$30,0,10*ROW('Sanitation Data'!D193))="","",OFFSET('Sanitation Data'!$D$30,0,10*ROW('Sanitation Data'!D193)))</f>
        <v/>
      </c>
      <c r="CN199" s="277" t="str">
        <f ca="true">+IF(OFFSET('Sanitation Data'!$D$31,0,10*ROW('Sanitation Data'!D193))="","",OFFSET('Sanitation Data'!$D$31,0,10*ROW('Sanitation Data'!D193)))</f>
        <v/>
      </c>
      <c r="CO199" s="277" t="str">
        <f ca="true">+IF(OFFSET('Sanitation Data'!$D$32,0,10*ROW('Sanitation Data'!D193))="","",OFFSET('Sanitation Data'!$D$32,0,10*ROW('Sanitation Data'!D193)))</f>
        <v/>
      </c>
      <c r="CP199" s="277" t="str">
        <f ca="true">+IF(OFFSET('Sanitation Data'!$E$28,0,10*ROW('Sanitation Data'!E193))="","",OFFSET('Sanitation Data'!$E$28,0,10*ROW('Sanitation Data'!E193)))</f>
        <v/>
      </c>
      <c r="CQ199" s="277" t="str">
        <f ca="true">+IF(OFFSET('Sanitation Data'!$E$29,0,10*ROW('Sanitation Data'!E193))="","",OFFSET('Sanitation Data'!$E$29,0,10*ROW('Sanitation Data'!E193)))</f>
        <v/>
      </c>
      <c r="CR199" s="277" t="str">
        <f ca="true">+IF(OFFSET('Sanitation Data'!$E$30,0,10*ROW('Sanitation Data'!E193))="","",OFFSET('Sanitation Data'!$E$30,0,10*ROW('Sanitation Data'!E193)))</f>
        <v/>
      </c>
      <c r="CS199" s="277" t="str">
        <f ca="true">+IF(OFFSET('Sanitation Data'!$E$31,0,10*ROW('Sanitation Data'!E193))="","",OFFSET('Sanitation Data'!$E$31,0,10*ROW('Sanitation Data'!E193)))</f>
        <v/>
      </c>
      <c r="CT199" s="277" t="str">
        <f ca="true">+IF(OFFSET('Sanitation Data'!$E$32,0,10*ROW('Sanitation Data'!E193))="","",OFFSET('Sanitation Data'!$E$32,0,10*ROW('Sanitation Data'!E193)))</f>
        <v/>
      </c>
      <c r="CU199" s="277" t="str">
        <f ca="true">+IF(OFFSET('Sanitation Data'!$F$28,0,10*ROW('Sanitation Data'!F193))="","",OFFSET('Sanitation Data'!$F$28,0,10*ROW('Sanitation Data'!F193)))</f>
        <v/>
      </c>
      <c r="CV199" s="277" t="str">
        <f ca="true">+IF(OFFSET('Sanitation Data'!$F$29,0,10*ROW('Sanitation Data'!F193))="","",OFFSET('Sanitation Data'!$F$29,0,10*ROW('Sanitation Data'!F193)))</f>
        <v/>
      </c>
      <c r="CW199" s="277" t="str">
        <f ca="true">+IF(OFFSET('Sanitation Data'!$F$30,0,10*ROW('Sanitation Data'!F193))="","",OFFSET('Sanitation Data'!$F$30,0,10*ROW('Sanitation Data'!F193)))</f>
        <v/>
      </c>
      <c r="CX199" s="277" t="str">
        <f ca="true">+IF(OFFSET('Sanitation Data'!$F$31,0,10*ROW('Sanitation Data'!F193))="","",OFFSET('Sanitation Data'!$F$31,0,10*ROW('Sanitation Data'!F193)))</f>
        <v/>
      </c>
      <c r="CY199" s="277" t="str">
        <f ca="true">+IF(OFFSET('Sanitation Data'!$F$32,0,10*ROW('Sanitation Data'!F193))="","",OFFSET('Sanitation Data'!$F$32,0,10*ROW('Sanitation Data'!F193)))</f>
        <v/>
      </c>
      <c r="CZ199" s="277" t="str">
        <f ca="true">+IF(OFFSET('Sanitation Data'!$G$28,0,10*ROW('Sanitation Data'!G193))="","",OFFSET('Sanitation Data'!$G$28,0,10*ROW('Sanitation Data'!G193)))</f>
        <v/>
      </c>
      <c r="DA199" s="277" t="str">
        <f ca="true">+IF(OFFSET('Sanitation Data'!$G$29,0,10*ROW('Sanitation Data'!G193))="","",OFFSET('Sanitation Data'!$G$29,0,10*ROW('Sanitation Data'!G193)))</f>
        <v/>
      </c>
      <c r="DB199" s="277" t="str">
        <f ca="true">+IF(OFFSET('Sanitation Data'!$G$30,0,10*ROW('Sanitation Data'!G193))="","",OFFSET('Sanitation Data'!$G$30,0,10*ROW('Sanitation Data'!G193)))</f>
        <v/>
      </c>
      <c r="DC199" s="277" t="str">
        <f ca="true">+IF(OFFSET('Sanitation Data'!$G$31,0,10*ROW('Sanitation Data'!G193))="","",OFFSET('Sanitation Data'!$G$31,0,10*ROW('Sanitation Data'!G193)))</f>
        <v/>
      </c>
      <c r="DD199" s="277" t="str">
        <f ca="true">+IF(OFFSET('Sanitation Data'!$G$32,0,10*ROW('Sanitation Data'!G193))="","",OFFSET('Sanitation Data'!$G$32,0,10*ROW('Sanitation Data'!G193)))</f>
        <v/>
      </c>
      <c r="DE199" s="277" t="str">
        <f ca="true">+IF(OFFSET('Sanitation Data'!$H$28,0,10*ROW('Sanitation Data'!H193))="","",OFFSET('Sanitation Data'!$H$28,0,10*ROW('Sanitation Data'!H193)))</f>
        <v/>
      </c>
      <c r="DF199" s="277" t="str">
        <f ca="true">+IF(OFFSET('Sanitation Data'!$H$29,0,10*ROW('Sanitation Data'!H193))="","",OFFSET('Sanitation Data'!$H$29,0,10*ROW('Sanitation Data'!H193)))</f>
        <v/>
      </c>
      <c r="DG199" s="277" t="str">
        <f ca="true">+IF(OFFSET('Sanitation Data'!$H$30,0,10*ROW('Sanitation Data'!H193))="","",OFFSET('Sanitation Data'!$H$30,0,10*ROW('Sanitation Data'!H193)))</f>
        <v/>
      </c>
      <c r="DH199" s="277" t="str">
        <f ca="true">+IF(OFFSET('Sanitation Data'!$H$31,0,10*ROW('Sanitation Data'!H193))="","",OFFSET('Sanitation Data'!$H$31,0,10*ROW('Sanitation Data'!H193)))</f>
        <v/>
      </c>
      <c r="DI199" s="277" t="str">
        <f ca="true">+IF(OFFSET('Sanitation Data'!$H$32,0,10*ROW('Sanitation Data'!H193))="","",OFFSET('Sanitation Data'!$H$32,0,10*ROW('Sanitation Data'!H193)))</f>
        <v/>
      </c>
      <c r="DJ199" s="277" t="str">
        <f ca="true">+IF(OFFSET('Sanitation Data'!$I$28,0,10*ROW('Sanitation Data'!I193))="","",OFFSET('Sanitation Data'!$I$28,0,10*ROW('Sanitation Data'!I193)))</f>
        <v/>
      </c>
      <c r="DK199" s="277" t="str">
        <f ca="true">+IF(OFFSET('Sanitation Data'!$I$29,0,10*ROW('Sanitation Data'!I193))="","",OFFSET('Sanitation Data'!$I$29,0,10*ROW('Sanitation Data'!I193)))</f>
        <v/>
      </c>
      <c r="DL199" s="277" t="str">
        <f ca="true">+IF(OFFSET('Sanitation Data'!$I$30,0,10*ROW('Sanitation Data'!I193))="","",OFFSET('Sanitation Data'!$I$30,0,10*ROW('Sanitation Data'!I193)))</f>
        <v/>
      </c>
      <c r="DM199" s="277" t="str">
        <f ca="true">+IF(OFFSET('Sanitation Data'!$I$31,0,10*ROW('Sanitation Data'!I193))="","",OFFSET('Sanitation Data'!$I$31,0,10*ROW('Sanitation Data'!I193)))</f>
        <v/>
      </c>
      <c r="DN199" s="277" t="str">
        <f ca="true">+IF(OFFSET('Sanitation Data'!$I$32,0,10*ROW('Sanitation Data'!I193))="","",OFFSET('Sanitation Data'!$I$32,0,10*ROW('Sanitation Data'!I193)))</f>
        <v/>
      </c>
      <c r="DO199" s="277" t="str">
        <f ca="true">+IF(OFFSET('Hygiene Data'!$D$11,0,10*ROW('Hygiene Data'!D193))="","",OFFSET('Hygiene Data'!$D$11,0,10*ROW('Hygiene Data'!D193)))</f>
        <v/>
      </c>
      <c r="DP199" s="277" t="str">
        <f ca="true">+IF(OFFSET('Hygiene Data'!$D$12,0,10*ROW('Hygiene Data'!D193))="","",OFFSET('Hygiene Data'!$D$12,0,10*ROW('Hygiene Data'!D193)))</f>
        <v/>
      </c>
      <c r="DQ199" s="277" t="str">
        <f ca="true">+IF(OFFSET('Hygiene Data'!$D$13,0,10*ROW('Hygiene Data'!D193))="","",OFFSET('Hygiene Data'!$D$13,0,10*ROW('Hygiene Data'!D193)))</f>
        <v/>
      </c>
      <c r="DR199" s="277" t="str">
        <f ca="true">+IF(OFFSET('Hygiene Data'!$E$11,0,10*ROW('Hygiene Data'!E193))="","",OFFSET('Hygiene Data'!$E$11,0,10*ROW('Hygiene Data'!E193)))</f>
        <v/>
      </c>
      <c r="DS199" s="277" t="str">
        <f ca="true">+IF(OFFSET('Hygiene Data'!$E$12,0,10*ROW('Hygiene Data'!E193))="","",OFFSET('Hygiene Data'!$E$12,0,10*ROW('Hygiene Data'!E193)))</f>
        <v/>
      </c>
      <c r="DT199" s="277" t="str">
        <f ca="true">+IF(OFFSET('Hygiene Data'!$E$13,0,10*ROW('Hygiene Data'!E193))="","",OFFSET('Hygiene Data'!$E$13,0,10*ROW('Hygiene Data'!E193)))</f>
        <v/>
      </c>
      <c r="DU199" s="277" t="str">
        <f ca="true">+IF(OFFSET('Hygiene Data'!$F$11,0,10*ROW('Hygiene Data'!F193))="","",OFFSET('Hygiene Data'!$F$11,0,10*ROW('Hygiene Data'!F193)))</f>
        <v/>
      </c>
      <c r="DV199" s="277" t="str">
        <f ca="true">+IF(OFFSET('Hygiene Data'!$F$12,0,10*ROW('Hygiene Data'!F193))="","",OFFSET('Hygiene Data'!$F$12,0,10*ROW('Hygiene Data'!F193)))</f>
        <v/>
      </c>
      <c r="DW199" s="277" t="str">
        <f ca="true">+IF(OFFSET('Hygiene Data'!$F$13,0,10*ROW('Hygiene Data'!F193))="","",OFFSET('Hygiene Data'!$F$13,0,10*ROW('Hygiene Data'!F193)))</f>
        <v/>
      </c>
      <c r="DX199" s="277" t="str">
        <f ca="true">+IF(OFFSET('Hygiene Data'!$G$11,0,10*ROW('Hygiene Data'!G193))="","",OFFSET('Hygiene Data'!$G$11,0,10*ROW('Hygiene Data'!G193)))</f>
        <v/>
      </c>
      <c r="DY199" s="277" t="str">
        <f ca="true">+IF(OFFSET('Hygiene Data'!$G$12,0,10*ROW('Hygiene Data'!G193))="","",OFFSET('Hygiene Data'!$G$12,0,10*ROW('Hygiene Data'!G193)))</f>
        <v/>
      </c>
      <c r="DZ199" s="277" t="str">
        <f ca="true">+IF(OFFSET('Hygiene Data'!$G$13,0,10*ROW('Hygiene Data'!G193))="","",OFFSET('Hygiene Data'!$G$13,0,10*ROW('Hygiene Data'!G193)))</f>
        <v/>
      </c>
      <c r="EA199" s="277" t="str">
        <f ca="true">+IF(OFFSET('Hygiene Data'!$H$11,0,10*ROW('Hygiene Data'!H193))="","",OFFSET('Hygiene Data'!$H$11,0,10*ROW('Hygiene Data'!H193)))</f>
        <v/>
      </c>
      <c r="EB199" s="277" t="str">
        <f ca="true">+IF(OFFSET('Hygiene Data'!$H$12,0,10*ROW('Hygiene Data'!H193))="","",OFFSET('Hygiene Data'!$H$12,0,10*ROW('Hygiene Data'!H193)))</f>
        <v/>
      </c>
      <c r="EC199" s="277" t="str">
        <f ca="true">+IF(OFFSET('Hygiene Data'!$H$13,0,10*ROW('Hygiene Data'!H193))="","",OFFSET('Hygiene Data'!$H$13,0,10*ROW('Hygiene Data'!H193)))</f>
        <v/>
      </c>
      <c r="ED199" s="277" t="str">
        <f ca="true">+IF(OFFSET('Hygiene Data'!$I$11,0,10*ROW('Hygiene Data'!I193))="","",OFFSET('Hygiene Data'!$I$11,0,10*ROW('Hygiene Data'!I193)))</f>
        <v/>
      </c>
      <c r="EE199" s="277" t="str">
        <f ca="true">+IF(OFFSET('Hygiene Data'!$I$12,0,10*ROW('Hygiene Data'!I193))="","",OFFSET('Hygiene Data'!$I$12,0,10*ROW('Hygiene Data'!I193)))</f>
        <v/>
      </c>
      <c r="EF199" s="277"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3"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7"/>
      <c r="BS200" s="277" t="str">
        <f ca="true">+IF(OFFSET('Water Data'!$D$27,0,10*ROW('Water Data'!D194))="","",OFFSET('Water Data'!$D$27,0,10*ROW('Water Data'!D194)))</f>
        <v/>
      </c>
      <c r="BT200" s="277" t="str">
        <f ca="true">+IF(OFFSET('Water Data'!$D$28,0,10*ROW('Water Data'!D194))="","",OFFSET('Water Data'!$D$28,0,10*ROW('Water Data'!D194)))</f>
        <v/>
      </c>
      <c r="BU200" s="277" t="str">
        <f ca="true">+IF(OFFSET('Water Data'!$D$29,0,10*ROW('Water Data'!D194))="","",OFFSET('Water Data'!$D$29,0,10*ROW('Water Data'!D194)))</f>
        <v/>
      </c>
      <c r="BV200" s="277" t="str">
        <f ca="true">+IF(OFFSET('Water Data'!$E$27,0,10*ROW('Water Data'!E194))="","",OFFSET('Water Data'!$E$27,0,10*ROW('Water Data'!E194)))</f>
        <v/>
      </c>
      <c r="BW200" s="277" t="str">
        <f ca="true">+IF(OFFSET('Water Data'!$E$28,0,10*ROW('Water Data'!E194))="","",OFFSET('Water Data'!$E$28,0,10*ROW('Water Data'!E194)))</f>
        <v/>
      </c>
      <c r="BX200" s="277" t="str">
        <f ca="true">+IF(OFFSET('Water Data'!$E$29,0,10*ROW('Water Data'!E194))="","",OFFSET('Water Data'!$E$29,0,10*ROW('Water Data'!E194)))</f>
        <v/>
      </c>
      <c r="BY200" s="277" t="str">
        <f ca="true">+IF(OFFSET('Water Data'!$F$27,0,10*ROW('Water Data'!F194))="","",OFFSET('Water Data'!$F$27,0,10*ROW('Water Data'!F194)))</f>
        <v/>
      </c>
      <c r="BZ200" s="277" t="str">
        <f ca="true">+IF(OFFSET('Water Data'!$F$28,0,10*ROW('Water Data'!F194))="","",OFFSET('Water Data'!$F$28,0,10*ROW('Water Data'!F194)))</f>
        <v/>
      </c>
      <c r="CA200" s="277" t="str">
        <f ca="true">+IF(OFFSET('Water Data'!$F$29,0,10*ROW('Water Data'!F194))="","",OFFSET('Water Data'!$F$29,0,10*ROW('Water Data'!F194)))</f>
        <v/>
      </c>
      <c r="CB200" s="277" t="str">
        <f ca="true">+IF(OFFSET('Water Data'!$G$27,0,10*ROW('Water Data'!G194))="","",OFFSET('Water Data'!$G$27,0,10*ROW('Water Data'!G194)))</f>
        <v/>
      </c>
      <c r="CC200" s="277" t="str">
        <f ca="true">+IF(OFFSET('Water Data'!$G$28,0,10*ROW('Water Data'!G194))="","",OFFSET('Water Data'!$G$28,0,10*ROW('Water Data'!G194)))</f>
        <v/>
      </c>
      <c r="CD200" s="277" t="str">
        <f ca="true">+IF(OFFSET('Water Data'!$G$29,0,10*ROW('Water Data'!G194))="","",OFFSET('Water Data'!$G$29,0,10*ROW('Water Data'!G194)))</f>
        <v/>
      </c>
      <c r="CE200" s="277" t="str">
        <f ca="true">+IF(OFFSET('Water Data'!$H$27,0,10*ROW('Water Data'!H194))="","",OFFSET('Water Data'!$H$27,0,10*ROW('Water Data'!H194)))</f>
        <v/>
      </c>
      <c r="CF200" s="277" t="str">
        <f ca="true">+IF(OFFSET('Water Data'!$H$28,0,10*ROW('Water Data'!H194))="","",OFFSET('Water Data'!$H$28,0,10*ROW('Water Data'!H194)))</f>
        <v/>
      </c>
      <c r="CG200" s="277" t="str">
        <f ca="true">+IF(OFFSET('Water Data'!$H$29,0,10*ROW('Water Data'!H194))="","",OFFSET('Water Data'!$H$29,0,10*ROW('Water Data'!H194)))</f>
        <v/>
      </c>
      <c r="CH200" s="277" t="str">
        <f ca="true">+IF(OFFSET('Water Data'!$I$27,0,10*ROW('Water Data'!I194))="","",OFFSET('Water Data'!$I$27,0,10*ROW('Water Data'!I194)))</f>
        <v/>
      </c>
      <c r="CI200" s="277" t="str">
        <f ca="true">+IF(OFFSET('Water Data'!$I$28,0,10*ROW('Water Data'!I194))="","",OFFSET('Water Data'!$I$28,0,10*ROW('Water Data'!I194)))</f>
        <v/>
      </c>
      <c r="CJ200" s="277" t="str">
        <f ca="true">+IF(OFFSET('Water Data'!$I$29,0,10*ROW('Water Data'!I194))="","",OFFSET('Water Data'!$I$29,0,10*ROW('Water Data'!I194)))</f>
        <v/>
      </c>
      <c r="CK200" s="277" t="str">
        <f ca="true">+IF(OFFSET('Sanitation Data'!$D$28,0,10*ROW('Sanitation Data'!D194))="","",OFFSET('Sanitation Data'!$D$28,0,10*ROW('Sanitation Data'!D194)))</f>
        <v/>
      </c>
      <c r="CL200" s="277" t="str">
        <f ca="true">+IF(OFFSET('Sanitation Data'!$D$29,0,10*ROW('Sanitation Data'!D194))="","",OFFSET('Sanitation Data'!$D$29,0,10*ROW('Sanitation Data'!D194)))</f>
        <v/>
      </c>
      <c r="CM200" s="277" t="str">
        <f ca="true">+IF(OFFSET('Sanitation Data'!$D$30,0,10*ROW('Sanitation Data'!D194))="","",OFFSET('Sanitation Data'!$D$30,0,10*ROW('Sanitation Data'!D194)))</f>
        <v/>
      </c>
      <c r="CN200" s="277" t="str">
        <f ca="true">+IF(OFFSET('Sanitation Data'!$D$31,0,10*ROW('Sanitation Data'!D194))="","",OFFSET('Sanitation Data'!$D$31,0,10*ROW('Sanitation Data'!D194)))</f>
        <v/>
      </c>
      <c r="CO200" s="277" t="str">
        <f ca="true">+IF(OFFSET('Sanitation Data'!$D$32,0,10*ROW('Sanitation Data'!D194))="","",OFFSET('Sanitation Data'!$D$32,0,10*ROW('Sanitation Data'!D194)))</f>
        <v/>
      </c>
      <c r="CP200" s="277" t="str">
        <f ca="true">+IF(OFFSET('Sanitation Data'!$E$28,0,10*ROW('Sanitation Data'!E194))="","",OFFSET('Sanitation Data'!$E$28,0,10*ROW('Sanitation Data'!E194)))</f>
        <v/>
      </c>
      <c r="CQ200" s="277" t="str">
        <f ca="true">+IF(OFFSET('Sanitation Data'!$E$29,0,10*ROW('Sanitation Data'!E194))="","",OFFSET('Sanitation Data'!$E$29,0,10*ROW('Sanitation Data'!E194)))</f>
        <v/>
      </c>
      <c r="CR200" s="277" t="str">
        <f ca="true">+IF(OFFSET('Sanitation Data'!$E$30,0,10*ROW('Sanitation Data'!E194))="","",OFFSET('Sanitation Data'!$E$30,0,10*ROW('Sanitation Data'!E194)))</f>
        <v/>
      </c>
      <c r="CS200" s="277" t="str">
        <f ca="true">+IF(OFFSET('Sanitation Data'!$E$31,0,10*ROW('Sanitation Data'!E194))="","",OFFSET('Sanitation Data'!$E$31,0,10*ROW('Sanitation Data'!E194)))</f>
        <v/>
      </c>
      <c r="CT200" s="277" t="str">
        <f ca="true">+IF(OFFSET('Sanitation Data'!$E$32,0,10*ROW('Sanitation Data'!E194))="","",OFFSET('Sanitation Data'!$E$32,0,10*ROW('Sanitation Data'!E194)))</f>
        <v/>
      </c>
      <c r="CU200" s="277" t="str">
        <f ca="true">+IF(OFFSET('Sanitation Data'!$F$28,0,10*ROW('Sanitation Data'!F194))="","",OFFSET('Sanitation Data'!$F$28,0,10*ROW('Sanitation Data'!F194)))</f>
        <v/>
      </c>
      <c r="CV200" s="277" t="str">
        <f ca="true">+IF(OFFSET('Sanitation Data'!$F$29,0,10*ROW('Sanitation Data'!F194))="","",OFFSET('Sanitation Data'!$F$29,0,10*ROW('Sanitation Data'!F194)))</f>
        <v/>
      </c>
      <c r="CW200" s="277" t="str">
        <f ca="true">+IF(OFFSET('Sanitation Data'!$F$30,0,10*ROW('Sanitation Data'!F194))="","",OFFSET('Sanitation Data'!$F$30,0,10*ROW('Sanitation Data'!F194)))</f>
        <v/>
      </c>
      <c r="CX200" s="277" t="str">
        <f ca="true">+IF(OFFSET('Sanitation Data'!$F$31,0,10*ROW('Sanitation Data'!F194))="","",OFFSET('Sanitation Data'!$F$31,0,10*ROW('Sanitation Data'!F194)))</f>
        <v/>
      </c>
      <c r="CY200" s="277" t="str">
        <f ca="true">+IF(OFFSET('Sanitation Data'!$F$32,0,10*ROW('Sanitation Data'!F194))="","",OFFSET('Sanitation Data'!$F$32,0,10*ROW('Sanitation Data'!F194)))</f>
        <v/>
      </c>
      <c r="CZ200" s="277" t="str">
        <f ca="true">+IF(OFFSET('Sanitation Data'!$G$28,0,10*ROW('Sanitation Data'!G194))="","",OFFSET('Sanitation Data'!$G$28,0,10*ROW('Sanitation Data'!G194)))</f>
        <v/>
      </c>
      <c r="DA200" s="277" t="str">
        <f ca="true">+IF(OFFSET('Sanitation Data'!$G$29,0,10*ROW('Sanitation Data'!G194))="","",OFFSET('Sanitation Data'!$G$29,0,10*ROW('Sanitation Data'!G194)))</f>
        <v/>
      </c>
      <c r="DB200" s="277" t="str">
        <f ca="true">+IF(OFFSET('Sanitation Data'!$G$30,0,10*ROW('Sanitation Data'!G194))="","",OFFSET('Sanitation Data'!$G$30,0,10*ROW('Sanitation Data'!G194)))</f>
        <v/>
      </c>
      <c r="DC200" s="277" t="str">
        <f ca="true">+IF(OFFSET('Sanitation Data'!$G$31,0,10*ROW('Sanitation Data'!G194))="","",OFFSET('Sanitation Data'!$G$31,0,10*ROW('Sanitation Data'!G194)))</f>
        <v/>
      </c>
      <c r="DD200" s="277" t="str">
        <f ca="true">+IF(OFFSET('Sanitation Data'!$G$32,0,10*ROW('Sanitation Data'!G194))="","",OFFSET('Sanitation Data'!$G$32,0,10*ROW('Sanitation Data'!G194)))</f>
        <v/>
      </c>
      <c r="DE200" s="277" t="str">
        <f ca="true">+IF(OFFSET('Sanitation Data'!$H$28,0,10*ROW('Sanitation Data'!H194))="","",OFFSET('Sanitation Data'!$H$28,0,10*ROW('Sanitation Data'!H194)))</f>
        <v/>
      </c>
      <c r="DF200" s="277" t="str">
        <f ca="true">+IF(OFFSET('Sanitation Data'!$H$29,0,10*ROW('Sanitation Data'!H194))="","",OFFSET('Sanitation Data'!$H$29,0,10*ROW('Sanitation Data'!H194)))</f>
        <v/>
      </c>
      <c r="DG200" s="277" t="str">
        <f ca="true">+IF(OFFSET('Sanitation Data'!$H$30,0,10*ROW('Sanitation Data'!H194))="","",OFFSET('Sanitation Data'!$H$30,0,10*ROW('Sanitation Data'!H194)))</f>
        <v/>
      </c>
      <c r="DH200" s="277" t="str">
        <f ca="true">+IF(OFFSET('Sanitation Data'!$H$31,0,10*ROW('Sanitation Data'!H194))="","",OFFSET('Sanitation Data'!$H$31,0,10*ROW('Sanitation Data'!H194)))</f>
        <v/>
      </c>
      <c r="DI200" s="277" t="str">
        <f ca="true">+IF(OFFSET('Sanitation Data'!$H$32,0,10*ROW('Sanitation Data'!H194))="","",OFFSET('Sanitation Data'!$H$32,0,10*ROW('Sanitation Data'!H194)))</f>
        <v/>
      </c>
      <c r="DJ200" s="277" t="str">
        <f ca="true">+IF(OFFSET('Sanitation Data'!$I$28,0,10*ROW('Sanitation Data'!I194))="","",OFFSET('Sanitation Data'!$I$28,0,10*ROW('Sanitation Data'!I194)))</f>
        <v/>
      </c>
      <c r="DK200" s="277" t="str">
        <f ca="true">+IF(OFFSET('Sanitation Data'!$I$29,0,10*ROW('Sanitation Data'!I194))="","",OFFSET('Sanitation Data'!$I$29,0,10*ROW('Sanitation Data'!I194)))</f>
        <v/>
      </c>
      <c r="DL200" s="277" t="str">
        <f ca="true">+IF(OFFSET('Sanitation Data'!$I$30,0,10*ROW('Sanitation Data'!I194))="","",OFFSET('Sanitation Data'!$I$30,0,10*ROW('Sanitation Data'!I194)))</f>
        <v/>
      </c>
      <c r="DM200" s="277" t="str">
        <f ca="true">+IF(OFFSET('Sanitation Data'!$I$31,0,10*ROW('Sanitation Data'!I194))="","",OFFSET('Sanitation Data'!$I$31,0,10*ROW('Sanitation Data'!I194)))</f>
        <v/>
      </c>
      <c r="DN200" s="277" t="str">
        <f ca="true">+IF(OFFSET('Sanitation Data'!$I$32,0,10*ROW('Sanitation Data'!I194))="","",OFFSET('Sanitation Data'!$I$32,0,10*ROW('Sanitation Data'!I194)))</f>
        <v/>
      </c>
      <c r="DO200" s="277" t="str">
        <f ca="true">+IF(OFFSET('Hygiene Data'!$D$11,0,10*ROW('Hygiene Data'!D194))="","",OFFSET('Hygiene Data'!$D$11,0,10*ROW('Hygiene Data'!D194)))</f>
        <v/>
      </c>
      <c r="DP200" s="277" t="str">
        <f ca="true">+IF(OFFSET('Hygiene Data'!$D$12,0,10*ROW('Hygiene Data'!D194))="","",OFFSET('Hygiene Data'!$D$12,0,10*ROW('Hygiene Data'!D194)))</f>
        <v/>
      </c>
      <c r="DQ200" s="277" t="str">
        <f ca="true">+IF(OFFSET('Hygiene Data'!$D$13,0,10*ROW('Hygiene Data'!D194))="","",OFFSET('Hygiene Data'!$D$13,0,10*ROW('Hygiene Data'!D194)))</f>
        <v/>
      </c>
      <c r="DR200" s="277" t="str">
        <f ca="true">+IF(OFFSET('Hygiene Data'!$E$11,0,10*ROW('Hygiene Data'!E194))="","",OFFSET('Hygiene Data'!$E$11,0,10*ROW('Hygiene Data'!E194)))</f>
        <v/>
      </c>
      <c r="DS200" s="277" t="str">
        <f ca="true">+IF(OFFSET('Hygiene Data'!$E$12,0,10*ROW('Hygiene Data'!E194))="","",OFFSET('Hygiene Data'!$E$12,0,10*ROW('Hygiene Data'!E194)))</f>
        <v/>
      </c>
      <c r="DT200" s="277" t="str">
        <f ca="true">+IF(OFFSET('Hygiene Data'!$E$13,0,10*ROW('Hygiene Data'!E194))="","",OFFSET('Hygiene Data'!$E$13,0,10*ROW('Hygiene Data'!E194)))</f>
        <v/>
      </c>
      <c r="DU200" s="277" t="str">
        <f ca="true">+IF(OFFSET('Hygiene Data'!$F$11,0,10*ROW('Hygiene Data'!F194))="","",OFFSET('Hygiene Data'!$F$11,0,10*ROW('Hygiene Data'!F194)))</f>
        <v/>
      </c>
      <c r="DV200" s="277" t="str">
        <f ca="true">+IF(OFFSET('Hygiene Data'!$F$12,0,10*ROW('Hygiene Data'!F194))="","",OFFSET('Hygiene Data'!$F$12,0,10*ROW('Hygiene Data'!F194)))</f>
        <v/>
      </c>
      <c r="DW200" s="277" t="str">
        <f ca="true">+IF(OFFSET('Hygiene Data'!$F$13,0,10*ROW('Hygiene Data'!F194))="","",OFFSET('Hygiene Data'!$F$13,0,10*ROW('Hygiene Data'!F194)))</f>
        <v/>
      </c>
      <c r="DX200" s="277" t="str">
        <f ca="true">+IF(OFFSET('Hygiene Data'!$G$11,0,10*ROW('Hygiene Data'!G194))="","",OFFSET('Hygiene Data'!$G$11,0,10*ROW('Hygiene Data'!G194)))</f>
        <v/>
      </c>
      <c r="DY200" s="277" t="str">
        <f ca="true">+IF(OFFSET('Hygiene Data'!$G$12,0,10*ROW('Hygiene Data'!G194))="","",OFFSET('Hygiene Data'!$G$12,0,10*ROW('Hygiene Data'!G194)))</f>
        <v/>
      </c>
      <c r="DZ200" s="277" t="str">
        <f ca="true">+IF(OFFSET('Hygiene Data'!$G$13,0,10*ROW('Hygiene Data'!G194))="","",OFFSET('Hygiene Data'!$G$13,0,10*ROW('Hygiene Data'!G194)))</f>
        <v/>
      </c>
      <c r="EA200" s="277" t="str">
        <f ca="true">+IF(OFFSET('Hygiene Data'!$H$11,0,10*ROW('Hygiene Data'!H194))="","",OFFSET('Hygiene Data'!$H$11,0,10*ROW('Hygiene Data'!H194)))</f>
        <v/>
      </c>
      <c r="EB200" s="277" t="str">
        <f ca="true">+IF(OFFSET('Hygiene Data'!$H$12,0,10*ROW('Hygiene Data'!H194))="","",OFFSET('Hygiene Data'!$H$12,0,10*ROW('Hygiene Data'!H194)))</f>
        <v/>
      </c>
      <c r="EC200" s="277" t="str">
        <f ca="true">+IF(OFFSET('Hygiene Data'!$H$13,0,10*ROW('Hygiene Data'!H194))="","",OFFSET('Hygiene Data'!$H$13,0,10*ROW('Hygiene Data'!H194)))</f>
        <v/>
      </c>
      <c r="ED200" s="277" t="str">
        <f ca="true">+IF(OFFSET('Hygiene Data'!$I$11,0,10*ROW('Hygiene Data'!I194))="","",OFFSET('Hygiene Data'!$I$11,0,10*ROW('Hygiene Data'!I194)))</f>
        <v/>
      </c>
      <c r="EE200" s="277" t="str">
        <f ca="true">+IF(OFFSET('Hygiene Data'!$I$12,0,10*ROW('Hygiene Data'!I194))="","",OFFSET('Hygiene Data'!$I$12,0,10*ROW('Hygiene Data'!I194)))</f>
        <v/>
      </c>
      <c r="EF200" s="277"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3"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7"/>
      <c r="BS201" s="277" t="str">
        <f ca="true">+IF(OFFSET('Water Data'!$D$27,0,10*ROW('Water Data'!D195))="","",OFFSET('Water Data'!$D$27,0,10*ROW('Water Data'!D195)))</f>
        <v/>
      </c>
      <c r="BT201" s="277" t="str">
        <f ca="true">+IF(OFFSET('Water Data'!$D$28,0,10*ROW('Water Data'!D195))="","",OFFSET('Water Data'!$D$28,0,10*ROW('Water Data'!D195)))</f>
        <v/>
      </c>
      <c r="BU201" s="277" t="str">
        <f ca="true">+IF(OFFSET('Water Data'!$D$29,0,10*ROW('Water Data'!D195))="","",OFFSET('Water Data'!$D$29,0,10*ROW('Water Data'!D195)))</f>
        <v/>
      </c>
      <c r="BV201" s="277" t="str">
        <f ca="true">+IF(OFFSET('Water Data'!$E$27,0,10*ROW('Water Data'!E195))="","",OFFSET('Water Data'!$E$27,0,10*ROW('Water Data'!E195)))</f>
        <v/>
      </c>
      <c r="BW201" s="277" t="str">
        <f ca="true">+IF(OFFSET('Water Data'!$E$28,0,10*ROW('Water Data'!E195))="","",OFFSET('Water Data'!$E$28,0,10*ROW('Water Data'!E195)))</f>
        <v/>
      </c>
      <c r="BX201" s="277" t="str">
        <f ca="true">+IF(OFFSET('Water Data'!$E$29,0,10*ROW('Water Data'!E195))="","",OFFSET('Water Data'!$E$29,0,10*ROW('Water Data'!E195)))</f>
        <v/>
      </c>
      <c r="BY201" s="277" t="str">
        <f ca="true">+IF(OFFSET('Water Data'!$F$27,0,10*ROW('Water Data'!F195))="","",OFFSET('Water Data'!$F$27,0,10*ROW('Water Data'!F195)))</f>
        <v/>
      </c>
      <c r="BZ201" s="277" t="str">
        <f ca="true">+IF(OFFSET('Water Data'!$F$28,0,10*ROW('Water Data'!F195))="","",OFFSET('Water Data'!$F$28,0,10*ROW('Water Data'!F195)))</f>
        <v/>
      </c>
      <c r="CA201" s="277" t="str">
        <f ca="true">+IF(OFFSET('Water Data'!$F$29,0,10*ROW('Water Data'!F195))="","",OFFSET('Water Data'!$F$29,0,10*ROW('Water Data'!F195)))</f>
        <v/>
      </c>
      <c r="CB201" s="277" t="str">
        <f ca="true">+IF(OFFSET('Water Data'!$G$27,0,10*ROW('Water Data'!G195))="","",OFFSET('Water Data'!$G$27,0,10*ROW('Water Data'!G195)))</f>
        <v/>
      </c>
      <c r="CC201" s="277" t="str">
        <f ca="true">+IF(OFFSET('Water Data'!$G$28,0,10*ROW('Water Data'!G195))="","",OFFSET('Water Data'!$G$28,0,10*ROW('Water Data'!G195)))</f>
        <v/>
      </c>
      <c r="CD201" s="277" t="str">
        <f ca="true">+IF(OFFSET('Water Data'!$G$29,0,10*ROW('Water Data'!G195))="","",OFFSET('Water Data'!$G$29,0,10*ROW('Water Data'!G195)))</f>
        <v/>
      </c>
      <c r="CE201" s="277" t="str">
        <f ca="true">+IF(OFFSET('Water Data'!$H$27,0,10*ROW('Water Data'!H195))="","",OFFSET('Water Data'!$H$27,0,10*ROW('Water Data'!H195)))</f>
        <v/>
      </c>
      <c r="CF201" s="277" t="str">
        <f ca="true">+IF(OFFSET('Water Data'!$H$28,0,10*ROW('Water Data'!H195))="","",OFFSET('Water Data'!$H$28,0,10*ROW('Water Data'!H195)))</f>
        <v/>
      </c>
      <c r="CG201" s="277" t="str">
        <f ca="true">+IF(OFFSET('Water Data'!$H$29,0,10*ROW('Water Data'!H195))="","",OFFSET('Water Data'!$H$29,0,10*ROW('Water Data'!H195)))</f>
        <v/>
      </c>
      <c r="CH201" s="277" t="str">
        <f ca="true">+IF(OFFSET('Water Data'!$I$27,0,10*ROW('Water Data'!I195))="","",OFFSET('Water Data'!$I$27,0,10*ROW('Water Data'!I195)))</f>
        <v/>
      </c>
      <c r="CI201" s="277" t="str">
        <f ca="true">+IF(OFFSET('Water Data'!$I$28,0,10*ROW('Water Data'!I195))="","",OFFSET('Water Data'!$I$28,0,10*ROW('Water Data'!I195)))</f>
        <v/>
      </c>
      <c r="CJ201" s="277" t="str">
        <f ca="true">+IF(OFFSET('Water Data'!$I$29,0,10*ROW('Water Data'!I195))="","",OFFSET('Water Data'!$I$29,0,10*ROW('Water Data'!I195)))</f>
        <v/>
      </c>
      <c r="CK201" s="277" t="str">
        <f ca="true">+IF(OFFSET('Sanitation Data'!$D$28,0,10*ROW('Sanitation Data'!D195))="","",OFFSET('Sanitation Data'!$D$28,0,10*ROW('Sanitation Data'!D195)))</f>
        <v/>
      </c>
      <c r="CL201" s="277" t="str">
        <f ca="true">+IF(OFFSET('Sanitation Data'!$D$29,0,10*ROW('Sanitation Data'!D195))="","",OFFSET('Sanitation Data'!$D$29,0,10*ROW('Sanitation Data'!D195)))</f>
        <v/>
      </c>
      <c r="CM201" s="277" t="str">
        <f ca="true">+IF(OFFSET('Sanitation Data'!$D$30,0,10*ROW('Sanitation Data'!D195))="","",OFFSET('Sanitation Data'!$D$30,0,10*ROW('Sanitation Data'!D195)))</f>
        <v/>
      </c>
      <c r="CN201" s="277" t="str">
        <f ca="true">+IF(OFFSET('Sanitation Data'!$D$31,0,10*ROW('Sanitation Data'!D195))="","",OFFSET('Sanitation Data'!$D$31,0,10*ROW('Sanitation Data'!D195)))</f>
        <v/>
      </c>
      <c r="CO201" s="277" t="str">
        <f ca="true">+IF(OFFSET('Sanitation Data'!$D$32,0,10*ROW('Sanitation Data'!D195))="","",OFFSET('Sanitation Data'!$D$32,0,10*ROW('Sanitation Data'!D195)))</f>
        <v/>
      </c>
      <c r="CP201" s="277" t="str">
        <f ca="true">+IF(OFFSET('Sanitation Data'!$E$28,0,10*ROW('Sanitation Data'!E195))="","",OFFSET('Sanitation Data'!$E$28,0,10*ROW('Sanitation Data'!E195)))</f>
        <v/>
      </c>
      <c r="CQ201" s="277" t="str">
        <f ca="true">+IF(OFFSET('Sanitation Data'!$E$29,0,10*ROW('Sanitation Data'!E195))="","",OFFSET('Sanitation Data'!$E$29,0,10*ROW('Sanitation Data'!E195)))</f>
        <v/>
      </c>
      <c r="CR201" s="277" t="str">
        <f ca="true">+IF(OFFSET('Sanitation Data'!$E$30,0,10*ROW('Sanitation Data'!E195))="","",OFFSET('Sanitation Data'!$E$30,0,10*ROW('Sanitation Data'!E195)))</f>
        <v/>
      </c>
      <c r="CS201" s="277" t="str">
        <f ca="true">+IF(OFFSET('Sanitation Data'!$E$31,0,10*ROW('Sanitation Data'!E195))="","",OFFSET('Sanitation Data'!$E$31,0,10*ROW('Sanitation Data'!E195)))</f>
        <v/>
      </c>
      <c r="CT201" s="277" t="str">
        <f ca="true">+IF(OFFSET('Sanitation Data'!$E$32,0,10*ROW('Sanitation Data'!E195))="","",OFFSET('Sanitation Data'!$E$32,0,10*ROW('Sanitation Data'!E195)))</f>
        <v/>
      </c>
      <c r="CU201" s="277" t="str">
        <f ca="true">+IF(OFFSET('Sanitation Data'!$F$28,0,10*ROW('Sanitation Data'!F195))="","",OFFSET('Sanitation Data'!$F$28,0,10*ROW('Sanitation Data'!F195)))</f>
        <v/>
      </c>
      <c r="CV201" s="277" t="str">
        <f ca="true">+IF(OFFSET('Sanitation Data'!$F$29,0,10*ROW('Sanitation Data'!F195))="","",OFFSET('Sanitation Data'!$F$29,0,10*ROW('Sanitation Data'!F195)))</f>
        <v/>
      </c>
      <c r="CW201" s="277" t="str">
        <f ca="true">+IF(OFFSET('Sanitation Data'!$F$30,0,10*ROW('Sanitation Data'!F195))="","",OFFSET('Sanitation Data'!$F$30,0,10*ROW('Sanitation Data'!F195)))</f>
        <v/>
      </c>
      <c r="CX201" s="277" t="str">
        <f ca="true">+IF(OFFSET('Sanitation Data'!$F$31,0,10*ROW('Sanitation Data'!F195))="","",OFFSET('Sanitation Data'!$F$31,0,10*ROW('Sanitation Data'!F195)))</f>
        <v/>
      </c>
      <c r="CY201" s="277" t="str">
        <f ca="true">+IF(OFFSET('Sanitation Data'!$F$32,0,10*ROW('Sanitation Data'!F195))="","",OFFSET('Sanitation Data'!$F$32,0,10*ROW('Sanitation Data'!F195)))</f>
        <v/>
      </c>
      <c r="CZ201" s="277" t="str">
        <f ca="true">+IF(OFFSET('Sanitation Data'!$G$28,0,10*ROW('Sanitation Data'!G195))="","",OFFSET('Sanitation Data'!$G$28,0,10*ROW('Sanitation Data'!G195)))</f>
        <v/>
      </c>
      <c r="DA201" s="277" t="str">
        <f ca="true">+IF(OFFSET('Sanitation Data'!$G$29,0,10*ROW('Sanitation Data'!G195))="","",OFFSET('Sanitation Data'!$G$29,0,10*ROW('Sanitation Data'!G195)))</f>
        <v/>
      </c>
      <c r="DB201" s="277" t="str">
        <f ca="true">+IF(OFFSET('Sanitation Data'!$G$30,0,10*ROW('Sanitation Data'!G195))="","",OFFSET('Sanitation Data'!$G$30,0,10*ROW('Sanitation Data'!G195)))</f>
        <v/>
      </c>
      <c r="DC201" s="277" t="str">
        <f ca="true">+IF(OFFSET('Sanitation Data'!$G$31,0,10*ROW('Sanitation Data'!G195))="","",OFFSET('Sanitation Data'!$G$31,0,10*ROW('Sanitation Data'!G195)))</f>
        <v/>
      </c>
      <c r="DD201" s="277" t="str">
        <f ca="true">+IF(OFFSET('Sanitation Data'!$G$32,0,10*ROW('Sanitation Data'!G195))="","",OFFSET('Sanitation Data'!$G$32,0,10*ROW('Sanitation Data'!G195)))</f>
        <v/>
      </c>
      <c r="DE201" s="277" t="str">
        <f ca="true">+IF(OFFSET('Sanitation Data'!$H$28,0,10*ROW('Sanitation Data'!H195))="","",OFFSET('Sanitation Data'!$H$28,0,10*ROW('Sanitation Data'!H195)))</f>
        <v/>
      </c>
      <c r="DF201" s="277" t="str">
        <f ca="true">+IF(OFFSET('Sanitation Data'!$H$29,0,10*ROW('Sanitation Data'!H195))="","",OFFSET('Sanitation Data'!$H$29,0,10*ROW('Sanitation Data'!H195)))</f>
        <v/>
      </c>
      <c r="DG201" s="277" t="str">
        <f ca="true">+IF(OFFSET('Sanitation Data'!$H$30,0,10*ROW('Sanitation Data'!H195))="","",OFFSET('Sanitation Data'!$H$30,0,10*ROW('Sanitation Data'!H195)))</f>
        <v/>
      </c>
      <c r="DH201" s="277" t="str">
        <f ca="true">+IF(OFFSET('Sanitation Data'!$H$31,0,10*ROW('Sanitation Data'!H195))="","",OFFSET('Sanitation Data'!$H$31,0,10*ROW('Sanitation Data'!H195)))</f>
        <v/>
      </c>
      <c r="DI201" s="277" t="str">
        <f ca="true">+IF(OFFSET('Sanitation Data'!$H$32,0,10*ROW('Sanitation Data'!H195))="","",OFFSET('Sanitation Data'!$H$32,0,10*ROW('Sanitation Data'!H195)))</f>
        <v/>
      </c>
      <c r="DJ201" s="277" t="str">
        <f ca="true">+IF(OFFSET('Sanitation Data'!$I$28,0,10*ROW('Sanitation Data'!I195))="","",OFFSET('Sanitation Data'!$I$28,0,10*ROW('Sanitation Data'!I195)))</f>
        <v/>
      </c>
      <c r="DK201" s="277" t="str">
        <f ca="true">+IF(OFFSET('Sanitation Data'!$I$29,0,10*ROW('Sanitation Data'!I195))="","",OFFSET('Sanitation Data'!$I$29,0,10*ROW('Sanitation Data'!I195)))</f>
        <v/>
      </c>
      <c r="DL201" s="277" t="str">
        <f ca="true">+IF(OFFSET('Sanitation Data'!$I$30,0,10*ROW('Sanitation Data'!I195))="","",OFFSET('Sanitation Data'!$I$30,0,10*ROW('Sanitation Data'!I195)))</f>
        <v/>
      </c>
      <c r="DM201" s="277" t="str">
        <f ca="true">+IF(OFFSET('Sanitation Data'!$I$31,0,10*ROW('Sanitation Data'!I195))="","",OFFSET('Sanitation Data'!$I$31,0,10*ROW('Sanitation Data'!I195)))</f>
        <v/>
      </c>
      <c r="DN201" s="277" t="str">
        <f ca="true">+IF(OFFSET('Sanitation Data'!$I$32,0,10*ROW('Sanitation Data'!I195))="","",OFFSET('Sanitation Data'!$I$32,0,10*ROW('Sanitation Data'!I195)))</f>
        <v/>
      </c>
      <c r="DO201" s="277" t="str">
        <f ca="true">+IF(OFFSET('Hygiene Data'!$D$11,0,10*ROW('Hygiene Data'!D195))="","",OFFSET('Hygiene Data'!$D$11,0,10*ROW('Hygiene Data'!D195)))</f>
        <v/>
      </c>
      <c r="DP201" s="277" t="str">
        <f ca="true">+IF(OFFSET('Hygiene Data'!$D$12,0,10*ROW('Hygiene Data'!D195))="","",OFFSET('Hygiene Data'!$D$12,0,10*ROW('Hygiene Data'!D195)))</f>
        <v/>
      </c>
      <c r="DQ201" s="277" t="str">
        <f ca="true">+IF(OFFSET('Hygiene Data'!$D$13,0,10*ROW('Hygiene Data'!D195))="","",OFFSET('Hygiene Data'!$D$13,0,10*ROW('Hygiene Data'!D195)))</f>
        <v/>
      </c>
      <c r="DR201" s="277" t="str">
        <f ca="true">+IF(OFFSET('Hygiene Data'!$E$11,0,10*ROW('Hygiene Data'!E195))="","",OFFSET('Hygiene Data'!$E$11,0,10*ROW('Hygiene Data'!E195)))</f>
        <v/>
      </c>
      <c r="DS201" s="277" t="str">
        <f ca="true">+IF(OFFSET('Hygiene Data'!$E$12,0,10*ROW('Hygiene Data'!E195))="","",OFFSET('Hygiene Data'!$E$12,0,10*ROW('Hygiene Data'!E195)))</f>
        <v/>
      </c>
      <c r="DT201" s="277" t="str">
        <f ca="true">+IF(OFFSET('Hygiene Data'!$E$13,0,10*ROW('Hygiene Data'!E195))="","",OFFSET('Hygiene Data'!$E$13,0,10*ROW('Hygiene Data'!E195)))</f>
        <v/>
      </c>
      <c r="DU201" s="277" t="str">
        <f ca="true">+IF(OFFSET('Hygiene Data'!$F$11,0,10*ROW('Hygiene Data'!F195))="","",OFFSET('Hygiene Data'!$F$11,0,10*ROW('Hygiene Data'!F195)))</f>
        <v/>
      </c>
      <c r="DV201" s="277" t="str">
        <f ca="true">+IF(OFFSET('Hygiene Data'!$F$12,0,10*ROW('Hygiene Data'!F195))="","",OFFSET('Hygiene Data'!$F$12,0,10*ROW('Hygiene Data'!F195)))</f>
        <v/>
      </c>
      <c r="DW201" s="277" t="str">
        <f ca="true">+IF(OFFSET('Hygiene Data'!$F$13,0,10*ROW('Hygiene Data'!F195))="","",OFFSET('Hygiene Data'!$F$13,0,10*ROW('Hygiene Data'!F195)))</f>
        <v/>
      </c>
      <c r="DX201" s="277" t="str">
        <f ca="true">+IF(OFFSET('Hygiene Data'!$G$11,0,10*ROW('Hygiene Data'!G195))="","",OFFSET('Hygiene Data'!$G$11,0,10*ROW('Hygiene Data'!G195)))</f>
        <v/>
      </c>
      <c r="DY201" s="277" t="str">
        <f ca="true">+IF(OFFSET('Hygiene Data'!$G$12,0,10*ROW('Hygiene Data'!G195))="","",OFFSET('Hygiene Data'!$G$12,0,10*ROW('Hygiene Data'!G195)))</f>
        <v/>
      </c>
      <c r="DZ201" s="277" t="str">
        <f ca="true">+IF(OFFSET('Hygiene Data'!$G$13,0,10*ROW('Hygiene Data'!G195))="","",OFFSET('Hygiene Data'!$G$13,0,10*ROW('Hygiene Data'!G195)))</f>
        <v/>
      </c>
      <c r="EA201" s="277" t="str">
        <f ca="true">+IF(OFFSET('Hygiene Data'!$H$11,0,10*ROW('Hygiene Data'!H195))="","",OFFSET('Hygiene Data'!$H$11,0,10*ROW('Hygiene Data'!H195)))</f>
        <v/>
      </c>
      <c r="EB201" s="277" t="str">
        <f ca="true">+IF(OFFSET('Hygiene Data'!$H$12,0,10*ROW('Hygiene Data'!H195))="","",OFFSET('Hygiene Data'!$H$12,0,10*ROW('Hygiene Data'!H195)))</f>
        <v/>
      </c>
      <c r="EC201" s="277" t="str">
        <f ca="true">+IF(OFFSET('Hygiene Data'!$H$13,0,10*ROW('Hygiene Data'!H195))="","",OFFSET('Hygiene Data'!$H$13,0,10*ROW('Hygiene Data'!H195)))</f>
        <v/>
      </c>
      <c r="ED201" s="277" t="str">
        <f ca="true">+IF(OFFSET('Hygiene Data'!$I$11,0,10*ROW('Hygiene Data'!I195))="","",OFFSET('Hygiene Data'!$I$11,0,10*ROW('Hygiene Data'!I195)))</f>
        <v/>
      </c>
      <c r="EE201" s="277" t="str">
        <f ca="true">+IF(OFFSET('Hygiene Data'!$I$12,0,10*ROW('Hygiene Data'!I195))="","",OFFSET('Hygiene Data'!$I$12,0,10*ROW('Hygiene Data'!I195)))</f>
        <v/>
      </c>
      <c r="EF201" s="277"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3"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7"/>
      <c r="BS202" s="277" t="str">
        <f ca="true">+IF(OFFSET('Water Data'!$D$27,0,10*ROW('Water Data'!D196))="","",OFFSET('Water Data'!$D$27,0,10*ROW('Water Data'!D196)))</f>
        <v/>
      </c>
      <c r="BT202" s="277" t="str">
        <f ca="true">+IF(OFFSET('Water Data'!$D$28,0,10*ROW('Water Data'!D196))="","",OFFSET('Water Data'!$D$28,0,10*ROW('Water Data'!D196)))</f>
        <v/>
      </c>
      <c r="BU202" s="277" t="str">
        <f ca="true">+IF(OFFSET('Water Data'!$D$29,0,10*ROW('Water Data'!D196))="","",OFFSET('Water Data'!$D$29,0,10*ROW('Water Data'!D196)))</f>
        <v/>
      </c>
      <c r="BV202" s="277" t="str">
        <f ca="true">+IF(OFFSET('Water Data'!$E$27,0,10*ROW('Water Data'!E196))="","",OFFSET('Water Data'!$E$27,0,10*ROW('Water Data'!E196)))</f>
        <v/>
      </c>
      <c r="BW202" s="277" t="str">
        <f ca="true">+IF(OFFSET('Water Data'!$E$28,0,10*ROW('Water Data'!E196))="","",OFFSET('Water Data'!$E$28,0,10*ROW('Water Data'!E196)))</f>
        <v/>
      </c>
      <c r="BX202" s="277" t="str">
        <f ca="true">+IF(OFFSET('Water Data'!$E$29,0,10*ROW('Water Data'!E196))="","",OFFSET('Water Data'!$E$29,0,10*ROW('Water Data'!E196)))</f>
        <v/>
      </c>
      <c r="BY202" s="277" t="str">
        <f ca="true">+IF(OFFSET('Water Data'!$F$27,0,10*ROW('Water Data'!F196))="","",OFFSET('Water Data'!$F$27,0,10*ROW('Water Data'!F196)))</f>
        <v/>
      </c>
      <c r="BZ202" s="277" t="str">
        <f ca="true">+IF(OFFSET('Water Data'!$F$28,0,10*ROW('Water Data'!F196))="","",OFFSET('Water Data'!$F$28,0,10*ROW('Water Data'!F196)))</f>
        <v/>
      </c>
      <c r="CA202" s="277" t="str">
        <f ca="true">+IF(OFFSET('Water Data'!$F$29,0,10*ROW('Water Data'!F196))="","",OFFSET('Water Data'!$F$29,0,10*ROW('Water Data'!F196)))</f>
        <v/>
      </c>
      <c r="CB202" s="277" t="str">
        <f ca="true">+IF(OFFSET('Water Data'!$G$27,0,10*ROW('Water Data'!G196))="","",OFFSET('Water Data'!$G$27,0,10*ROW('Water Data'!G196)))</f>
        <v/>
      </c>
      <c r="CC202" s="277" t="str">
        <f ca="true">+IF(OFFSET('Water Data'!$G$28,0,10*ROW('Water Data'!G196))="","",OFFSET('Water Data'!$G$28,0,10*ROW('Water Data'!G196)))</f>
        <v/>
      </c>
      <c r="CD202" s="277" t="str">
        <f ca="true">+IF(OFFSET('Water Data'!$G$29,0,10*ROW('Water Data'!G196))="","",OFFSET('Water Data'!$G$29,0,10*ROW('Water Data'!G196)))</f>
        <v/>
      </c>
      <c r="CE202" s="277" t="str">
        <f ca="true">+IF(OFFSET('Water Data'!$H$27,0,10*ROW('Water Data'!H196))="","",OFFSET('Water Data'!$H$27,0,10*ROW('Water Data'!H196)))</f>
        <v/>
      </c>
      <c r="CF202" s="277" t="str">
        <f ca="true">+IF(OFFSET('Water Data'!$H$28,0,10*ROW('Water Data'!H196))="","",OFFSET('Water Data'!$H$28,0,10*ROW('Water Data'!H196)))</f>
        <v/>
      </c>
      <c r="CG202" s="277" t="str">
        <f ca="true">+IF(OFFSET('Water Data'!$H$29,0,10*ROW('Water Data'!H196))="","",OFFSET('Water Data'!$H$29,0,10*ROW('Water Data'!H196)))</f>
        <v/>
      </c>
      <c r="CH202" s="277" t="str">
        <f ca="true">+IF(OFFSET('Water Data'!$I$27,0,10*ROW('Water Data'!I196))="","",OFFSET('Water Data'!$I$27,0,10*ROW('Water Data'!I196)))</f>
        <v/>
      </c>
      <c r="CI202" s="277" t="str">
        <f ca="true">+IF(OFFSET('Water Data'!$I$28,0,10*ROW('Water Data'!I196))="","",OFFSET('Water Data'!$I$28,0,10*ROW('Water Data'!I196)))</f>
        <v/>
      </c>
      <c r="CJ202" s="277" t="str">
        <f ca="true">+IF(OFFSET('Water Data'!$I$29,0,10*ROW('Water Data'!I196))="","",OFFSET('Water Data'!$I$29,0,10*ROW('Water Data'!I196)))</f>
        <v/>
      </c>
      <c r="CK202" s="277" t="str">
        <f ca="true">+IF(OFFSET('Sanitation Data'!$D$28,0,10*ROW('Sanitation Data'!D196))="","",OFFSET('Sanitation Data'!$D$28,0,10*ROW('Sanitation Data'!D196)))</f>
        <v/>
      </c>
      <c r="CL202" s="277" t="str">
        <f ca="true">+IF(OFFSET('Sanitation Data'!$D$29,0,10*ROW('Sanitation Data'!D196))="","",OFFSET('Sanitation Data'!$D$29,0,10*ROW('Sanitation Data'!D196)))</f>
        <v/>
      </c>
      <c r="CM202" s="277" t="str">
        <f ca="true">+IF(OFFSET('Sanitation Data'!$D$30,0,10*ROW('Sanitation Data'!D196))="","",OFFSET('Sanitation Data'!$D$30,0,10*ROW('Sanitation Data'!D196)))</f>
        <v/>
      </c>
      <c r="CN202" s="277" t="str">
        <f ca="true">+IF(OFFSET('Sanitation Data'!$D$31,0,10*ROW('Sanitation Data'!D196))="","",OFFSET('Sanitation Data'!$D$31,0,10*ROW('Sanitation Data'!D196)))</f>
        <v/>
      </c>
      <c r="CO202" s="277" t="str">
        <f ca="true">+IF(OFFSET('Sanitation Data'!$D$32,0,10*ROW('Sanitation Data'!D196))="","",OFFSET('Sanitation Data'!$D$32,0,10*ROW('Sanitation Data'!D196)))</f>
        <v/>
      </c>
      <c r="CP202" s="277" t="str">
        <f ca="true">+IF(OFFSET('Sanitation Data'!$E$28,0,10*ROW('Sanitation Data'!E196))="","",OFFSET('Sanitation Data'!$E$28,0,10*ROW('Sanitation Data'!E196)))</f>
        <v/>
      </c>
      <c r="CQ202" s="277" t="str">
        <f ca="true">+IF(OFFSET('Sanitation Data'!$E$29,0,10*ROW('Sanitation Data'!E196))="","",OFFSET('Sanitation Data'!$E$29,0,10*ROW('Sanitation Data'!E196)))</f>
        <v/>
      </c>
      <c r="CR202" s="277" t="str">
        <f ca="true">+IF(OFFSET('Sanitation Data'!$E$30,0,10*ROW('Sanitation Data'!E196))="","",OFFSET('Sanitation Data'!$E$30,0,10*ROW('Sanitation Data'!E196)))</f>
        <v/>
      </c>
      <c r="CS202" s="277" t="str">
        <f ca="true">+IF(OFFSET('Sanitation Data'!$E$31,0,10*ROW('Sanitation Data'!E196))="","",OFFSET('Sanitation Data'!$E$31,0,10*ROW('Sanitation Data'!E196)))</f>
        <v/>
      </c>
      <c r="CT202" s="277" t="str">
        <f ca="true">+IF(OFFSET('Sanitation Data'!$E$32,0,10*ROW('Sanitation Data'!E196))="","",OFFSET('Sanitation Data'!$E$32,0,10*ROW('Sanitation Data'!E196)))</f>
        <v/>
      </c>
      <c r="CU202" s="277" t="str">
        <f ca="true">+IF(OFFSET('Sanitation Data'!$F$28,0,10*ROW('Sanitation Data'!F196))="","",OFFSET('Sanitation Data'!$F$28,0,10*ROW('Sanitation Data'!F196)))</f>
        <v/>
      </c>
      <c r="CV202" s="277" t="str">
        <f ca="true">+IF(OFFSET('Sanitation Data'!$F$29,0,10*ROW('Sanitation Data'!F196))="","",OFFSET('Sanitation Data'!$F$29,0,10*ROW('Sanitation Data'!F196)))</f>
        <v/>
      </c>
      <c r="CW202" s="277" t="str">
        <f ca="true">+IF(OFFSET('Sanitation Data'!$F$30,0,10*ROW('Sanitation Data'!F196))="","",OFFSET('Sanitation Data'!$F$30,0,10*ROW('Sanitation Data'!F196)))</f>
        <v/>
      </c>
      <c r="CX202" s="277" t="str">
        <f ca="true">+IF(OFFSET('Sanitation Data'!$F$31,0,10*ROW('Sanitation Data'!F196))="","",OFFSET('Sanitation Data'!$F$31,0,10*ROW('Sanitation Data'!F196)))</f>
        <v/>
      </c>
      <c r="CY202" s="277" t="str">
        <f ca="true">+IF(OFFSET('Sanitation Data'!$F$32,0,10*ROW('Sanitation Data'!F196))="","",OFFSET('Sanitation Data'!$F$32,0,10*ROW('Sanitation Data'!F196)))</f>
        <v/>
      </c>
      <c r="CZ202" s="277" t="str">
        <f ca="true">+IF(OFFSET('Sanitation Data'!$G$28,0,10*ROW('Sanitation Data'!G196))="","",OFFSET('Sanitation Data'!$G$28,0,10*ROW('Sanitation Data'!G196)))</f>
        <v/>
      </c>
      <c r="DA202" s="277" t="str">
        <f ca="true">+IF(OFFSET('Sanitation Data'!$G$29,0,10*ROW('Sanitation Data'!G196))="","",OFFSET('Sanitation Data'!$G$29,0,10*ROW('Sanitation Data'!G196)))</f>
        <v/>
      </c>
      <c r="DB202" s="277" t="str">
        <f ca="true">+IF(OFFSET('Sanitation Data'!$G$30,0,10*ROW('Sanitation Data'!G196))="","",OFFSET('Sanitation Data'!$G$30,0,10*ROW('Sanitation Data'!G196)))</f>
        <v/>
      </c>
      <c r="DC202" s="277" t="str">
        <f ca="true">+IF(OFFSET('Sanitation Data'!$G$31,0,10*ROW('Sanitation Data'!G196))="","",OFFSET('Sanitation Data'!$G$31,0,10*ROW('Sanitation Data'!G196)))</f>
        <v/>
      </c>
      <c r="DD202" s="277" t="str">
        <f ca="true">+IF(OFFSET('Sanitation Data'!$G$32,0,10*ROW('Sanitation Data'!G196))="","",OFFSET('Sanitation Data'!$G$32,0,10*ROW('Sanitation Data'!G196)))</f>
        <v/>
      </c>
      <c r="DE202" s="277" t="str">
        <f ca="true">+IF(OFFSET('Sanitation Data'!$H$28,0,10*ROW('Sanitation Data'!H196))="","",OFFSET('Sanitation Data'!$H$28,0,10*ROW('Sanitation Data'!H196)))</f>
        <v/>
      </c>
      <c r="DF202" s="277" t="str">
        <f ca="true">+IF(OFFSET('Sanitation Data'!$H$29,0,10*ROW('Sanitation Data'!H196))="","",OFFSET('Sanitation Data'!$H$29,0,10*ROW('Sanitation Data'!H196)))</f>
        <v/>
      </c>
      <c r="DG202" s="277" t="str">
        <f ca="true">+IF(OFFSET('Sanitation Data'!$H$30,0,10*ROW('Sanitation Data'!H196))="","",OFFSET('Sanitation Data'!$H$30,0,10*ROW('Sanitation Data'!H196)))</f>
        <v/>
      </c>
      <c r="DH202" s="277" t="str">
        <f ca="true">+IF(OFFSET('Sanitation Data'!$H$31,0,10*ROW('Sanitation Data'!H196))="","",OFFSET('Sanitation Data'!$H$31,0,10*ROW('Sanitation Data'!H196)))</f>
        <v/>
      </c>
      <c r="DI202" s="277" t="str">
        <f ca="true">+IF(OFFSET('Sanitation Data'!$H$32,0,10*ROW('Sanitation Data'!H196))="","",OFFSET('Sanitation Data'!$H$32,0,10*ROW('Sanitation Data'!H196)))</f>
        <v/>
      </c>
      <c r="DJ202" s="277" t="str">
        <f ca="true">+IF(OFFSET('Sanitation Data'!$I$28,0,10*ROW('Sanitation Data'!I196))="","",OFFSET('Sanitation Data'!$I$28,0,10*ROW('Sanitation Data'!I196)))</f>
        <v/>
      </c>
      <c r="DK202" s="277" t="str">
        <f ca="true">+IF(OFFSET('Sanitation Data'!$I$29,0,10*ROW('Sanitation Data'!I196))="","",OFFSET('Sanitation Data'!$I$29,0,10*ROW('Sanitation Data'!I196)))</f>
        <v/>
      </c>
      <c r="DL202" s="277" t="str">
        <f ca="true">+IF(OFFSET('Sanitation Data'!$I$30,0,10*ROW('Sanitation Data'!I196))="","",OFFSET('Sanitation Data'!$I$30,0,10*ROW('Sanitation Data'!I196)))</f>
        <v/>
      </c>
      <c r="DM202" s="277" t="str">
        <f ca="true">+IF(OFFSET('Sanitation Data'!$I$31,0,10*ROW('Sanitation Data'!I196))="","",OFFSET('Sanitation Data'!$I$31,0,10*ROW('Sanitation Data'!I196)))</f>
        <v/>
      </c>
      <c r="DN202" s="277" t="str">
        <f ca="true">+IF(OFFSET('Sanitation Data'!$I$32,0,10*ROW('Sanitation Data'!I196))="","",OFFSET('Sanitation Data'!$I$32,0,10*ROW('Sanitation Data'!I196)))</f>
        <v/>
      </c>
      <c r="DO202" s="277" t="str">
        <f ca="true">+IF(OFFSET('Hygiene Data'!$D$11,0,10*ROW('Hygiene Data'!D196))="","",OFFSET('Hygiene Data'!$D$11,0,10*ROW('Hygiene Data'!D196)))</f>
        <v/>
      </c>
      <c r="DP202" s="277" t="str">
        <f ca="true">+IF(OFFSET('Hygiene Data'!$D$12,0,10*ROW('Hygiene Data'!D196))="","",OFFSET('Hygiene Data'!$D$12,0,10*ROW('Hygiene Data'!D196)))</f>
        <v/>
      </c>
      <c r="DQ202" s="277" t="str">
        <f ca="true">+IF(OFFSET('Hygiene Data'!$D$13,0,10*ROW('Hygiene Data'!D196))="","",OFFSET('Hygiene Data'!$D$13,0,10*ROW('Hygiene Data'!D196)))</f>
        <v/>
      </c>
      <c r="DR202" s="277" t="str">
        <f ca="true">+IF(OFFSET('Hygiene Data'!$E$11,0,10*ROW('Hygiene Data'!E196))="","",OFFSET('Hygiene Data'!$E$11,0,10*ROW('Hygiene Data'!E196)))</f>
        <v/>
      </c>
      <c r="DS202" s="277" t="str">
        <f ca="true">+IF(OFFSET('Hygiene Data'!$E$12,0,10*ROW('Hygiene Data'!E196))="","",OFFSET('Hygiene Data'!$E$12,0,10*ROW('Hygiene Data'!E196)))</f>
        <v/>
      </c>
      <c r="DT202" s="277" t="str">
        <f ca="true">+IF(OFFSET('Hygiene Data'!$E$13,0,10*ROW('Hygiene Data'!E196))="","",OFFSET('Hygiene Data'!$E$13,0,10*ROW('Hygiene Data'!E196)))</f>
        <v/>
      </c>
      <c r="DU202" s="277" t="str">
        <f ca="true">+IF(OFFSET('Hygiene Data'!$F$11,0,10*ROW('Hygiene Data'!F196))="","",OFFSET('Hygiene Data'!$F$11,0,10*ROW('Hygiene Data'!F196)))</f>
        <v/>
      </c>
      <c r="DV202" s="277" t="str">
        <f ca="true">+IF(OFFSET('Hygiene Data'!$F$12,0,10*ROW('Hygiene Data'!F196))="","",OFFSET('Hygiene Data'!$F$12,0,10*ROW('Hygiene Data'!F196)))</f>
        <v/>
      </c>
      <c r="DW202" s="277" t="str">
        <f ca="true">+IF(OFFSET('Hygiene Data'!$F$13,0,10*ROW('Hygiene Data'!F196))="","",OFFSET('Hygiene Data'!$F$13,0,10*ROW('Hygiene Data'!F196)))</f>
        <v/>
      </c>
      <c r="DX202" s="277" t="str">
        <f ca="true">+IF(OFFSET('Hygiene Data'!$G$11,0,10*ROW('Hygiene Data'!G196))="","",OFFSET('Hygiene Data'!$G$11,0,10*ROW('Hygiene Data'!G196)))</f>
        <v/>
      </c>
      <c r="DY202" s="277" t="str">
        <f ca="true">+IF(OFFSET('Hygiene Data'!$G$12,0,10*ROW('Hygiene Data'!G196))="","",OFFSET('Hygiene Data'!$G$12,0,10*ROW('Hygiene Data'!G196)))</f>
        <v/>
      </c>
      <c r="DZ202" s="277" t="str">
        <f ca="true">+IF(OFFSET('Hygiene Data'!$G$13,0,10*ROW('Hygiene Data'!G196))="","",OFFSET('Hygiene Data'!$G$13,0,10*ROW('Hygiene Data'!G196)))</f>
        <v/>
      </c>
      <c r="EA202" s="277" t="str">
        <f ca="true">+IF(OFFSET('Hygiene Data'!$H$11,0,10*ROW('Hygiene Data'!H196))="","",OFFSET('Hygiene Data'!$H$11,0,10*ROW('Hygiene Data'!H196)))</f>
        <v/>
      </c>
      <c r="EB202" s="277" t="str">
        <f ca="true">+IF(OFFSET('Hygiene Data'!$H$12,0,10*ROW('Hygiene Data'!H196))="","",OFFSET('Hygiene Data'!$H$12,0,10*ROW('Hygiene Data'!H196)))</f>
        <v/>
      </c>
      <c r="EC202" s="277" t="str">
        <f ca="true">+IF(OFFSET('Hygiene Data'!$H$13,0,10*ROW('Hygiene Data'!H196))="","",OFFSET('Hygiene Data'!$H$13,0,10*ROW('Hygiene Data'!H196)))</f>
        <v/>
      </c>
      <c r="ED202" s="277" t="str">
        <f ca="true">+IF(OFFSET('Hygiene Data'!$I$11,0,10*ROW('Hygiene Data'!I196))="","",OFFSET('Hygiene Data'!$I$11,0,10*ROW('Hygiene Data'!I196)))</f>
        <v/>
      </c>
      <c r="EE202" s="277" t="str">
        <f ca="true">+IF(OFFSET('Hygiene Data'!$I$12,0,10*ROW('Hygiene Data'!I196))="","",OFFSET('Hygiene Data'!$I$12,0,10*ROW('Hygiene Data'!I196)))</f>
        <v/>
      </c>
      <c r="EF202" s="277"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3"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7"/>
      <c r="BS203" s="277" t="str">
        <f ca="true">+IF(OFFSET('Water Data'!$D$27,0,10*ROW('Water Data'!D197))="","",OFFSET('Water Data'!$D$27,0,10*ROW('Water Data'!D197)))</f>
        <v/>
      </c>
      <c r="BT203" s="277" t="str">
        <f ca="true">+IF(OFFSET('Water Data'!$D$28,0,10*ROW('Water Data'!D197))="","",OFFSET('Water Data'!$D$28,0,10*ROW('Water Data'!D197)))</f>
        <v/>
      </c>
      <c r="BU203" s="277" t="str">
        <f ca="true">+IF(OFFSET('Water Data'!$D$29,0,10*ROW('Water Data'!D197))="","",OFFSET('Water Data'!$D$29,0,10*ROW('Water Data'!D197)))</f>
        <v/>
      </c>
      <c r="BV203" s="277" t="str">
        <f ca="true">+IF(OFFSET('Water Data'!$E$27,0,10*ROW('Water Data'!E197))="","",OFFSET('Water Data'!$E$27,0,10*ROW('Water Data'!E197)))</f>
        <v/>
      </c>
      <c r="BW203" s="277" t="str">
        <f ca="true">+IF(OFFSET('Water Data'!$E$28,0,10*ROW('Water Data'!E197))="","",OFFSET('Water Data'!$E$28,0,10*ROW('Water Data'!E197)))</f>
        <v/>
      </c>
      <c r="BX203" s="277" t="str">
        <f ca="true">+IF(OFFSET('Water Data'!$E$29,0,10*ROW('Water Data'!E197))="","",OFFSET('Water Data'!$E$29,0,10*ROW('Water Data'!E197)))</f>
        <v/>
      </c>
      <c r="BY203" s="277" t="str">
        <f ca="true">+IF(OFFSET('Water Data'!$F$27,0,10*ROW('Water Data'!F197))="","",OFFSET('Water Data'!$F$27,0,10*ROW('Water Data'!F197)))</f>
        <v/>
      </c>
      <c r="BZ203" s="277" t="str">
        <f ca="true">+IF(OFFSET('Water Data'!$F$28,0,10*ROW('Water Data'!F197))="","",OFFSET('Water Data'!$F$28,0,10*ROW('Water Data'!F197)))</f>
        <v/>
      </c>
      <c r="CA203" s="277" t="str">
        <f ca="true">+IF(OFFSET('Water Data'!$F$29,0,10*ROW('Water Data'!F197))="","",OFFSET('Water Data'!$F$29,0,10*ROW('Water Data'!F197)))</f>
        <v/>
      </c>
      <c r="CB203" s="277" t="str">
        <f ca="true">+IF(OFFSET('Water Data'!$G$27,0,10*ROW('Water Data'!G197))="","",OFFSET('Water Data'!$G$27,0,10*ROW('Water Data'!G197)))</f>
        <v/>
      </c>
      <c r="CC203" s="277" t="str">
        <f ca="true">+IF(OFFSET('Water Data'!$G$28,0,10*ROW('Water Data'!G197))="","",OFFSET('Water Data'!$G$28,0,10*ROW('Water Data'!G197)))</f>
        <v/>
      </c>
      <c r="CD203" s="277" t="str">
        <f ca="true">+IF(OFFSET('Water Data'!$G$29,0,10*ROW('Water Data'!G197))="","",OFFSET('Water Data'!$G$29,0,10*ROW('Water Data'!G197)))</f>
        <v/>
      </c>
      <c r="CE203" s="277" t="str">
        <f ca="true">+IF(OFFSET('Water Data'!$H$27,0,10*ROW('Water Data'!H197))="","",OFFSET('Water Data'!$H$27,0,10*ROW('Water Data'!H197)))</f>
        <v/>
      </c>
      <c r="CF203" s="277" t="str">
        <f ca="true">+IF(OFFSET('Water Data'!$H$28,0,10*ROW('Water Data'!H197))="","",OFFSET('Water Data'!$H$28,0,10*ROW('Water Data'!H197)))</f>
        <v/>
      </c>
      <c r="CG203" s="277" t="str">
        <f ca="true">+IF(OFFSET('Water Data'!$H$29,0,10*ROW('Water Data'!H197))="","",OFFSET('Water Data'!$H$29,0,10*ROW('Water Data'!H197)))</f>
        <v/>
      </c>
      <c r="CH203" s="277" t="str">
        <f ca="true">+IF(OFFSET('Water Data'!$I$27,0,10*ROW('Water Data'!I197))="","",OFFSET('Water Data'!$I$27,0,10*ROW('Water Data'!I197)))</f>
        <v/>
      </c>
      <c r="CI203" s="277" t="str">
        <f ca="true">+IF(OFFSET('Water Data'!$I$28,0,10*ROW('Water Data'!I197))="","",OFFSET('Water Data'!$I$28,0,10*ROW('Water Data'!I197)))</f>
        <v/>
      </c>
      <c r="CJ203" s="277" t="str">
        <f ca="true">+IF(OFFSET('Water Data'!$I$29,0,10*ROW('Water Data'!I197))="","",OFFSET('Water Data'!$I$29,0,10*ROW('Water Data'!I197)))</f>
        <v/>
      </c>
      <c r="CK203" s="277" t="str">
        <f ca="true">+IF(OFFSET('Sanitation Data'!$D$28,0,10*ROW('Sanitation Data'!D197))="","",OFFSET('Sanitation Data'!$D$28,0,10*ROW('Sanitation Data'!D197)))</f>
        <v/>
      </c>
      <c r="CL203" s="277" t="str">
        <f ca="true">+IF(OFFSET('Sanitation Data'!$D$29,0,10*ROW('Sanitation Data'!D197))="","",OFFSET('Sanitation Data'!$D$29,0,10*ROW('Sanitation Data'!D197)))</f>
        <v/>
      </c>
      <c r="CM203" s="277" t="str">
        <f ca="true">+IF(OFFSET('Sanitation Data'!$D$30,0,10*ROW('Sanitation Data'!D197))="","",OFFSET('Sanitation Data'!$D$30,0,10*ROW('Sanitation Data'!D197)))</f>
        <v/>
      </c>
      <c r="CN203" s="277" t="str">
        <f ca="true">+IF(OFFSET('Sanitation Data'!$D$31,0,10*ROW('Sanitation Data'!D197))="","",OFFSET('Sanitation Data'!$D$31,0,10*ROW('Sanitation Data'!D197)))</f>
        <v/>
      </c>
      <c r="CO203" s="277" t="str">
        <f ca="true">+IF(OFFSET('Sanitation Data'!$D$32,0,10*ROW('Sanitation Data'!D197))="","",OFFSET('Sanitation Data'!$D$32,0,10*ROW('Sanitation Data'!D197)))</f>
        <v/>
      </c>
      <c r="CP203" s="277" t="str">
        <f ca="true">+IF(OFFSET('Sanitation Data'!$E$28,0,10*ROW('Sanitation Data'!E197))="","",OFFSET('Sanitation Data'!$E$28,0,10*ROW('Sanitation Data'!E197)))</f>
        <v/>
      </c>
      <c r="CQ203" s="277" t="str">
        <f ca="true">+IF(OFFSET('Sanitation Data'!$E$29,0,10*ROW('Sanitation Data'!E197))="","",OFFSET('Sanitation Data'!$E$29,0,10*ROW('Sanitation Data'!E197)))</f>
        <v/>
      </c>
      <c r="CR203" s="277" t="str">
        <f ca="true">+IF(OFFSET('Sanitation Data'!$E$30,0,10*ROW('Sanitation Data'!E197))="","",OFFSET('Sanitation Data'!$E$30,0,10*ROW('Sanitation Data'!E197)))</f>
        <v/>
      </c>
      <c r="CS203" s="277" t="str">
        <f ca="true">+IF(OFFSET('Sanitation Data'!$E$31,0,10*ROW('Sanitation Data'!E197))="","",OFFSET('Sanitation Data'!$E$31,0,10*ROW('Sanitation Data'!E197)))</f>
        <v/>
      </c>
      <c r="CT203" s="277" t="str">
        <f ca="true">+IF(OFFSET('Sanitation Data'!$E$32,0,10*ROW('Sanitation Data'!E197))="","",OFFSET('Sanitation Data'!$E$32,0,10*ROW('Sanitation Data'!E197)))</f>
        <v/>
      </c>
      <c r="CU203" s="277" t="str">
        <f ca="true">+IF(OFFSET('Sanitation Data'!$F$28,0,10*ROW('Sanitation Data'!F197))="","",OFFSET('Sanitation Data'!$F$28,0,10*ROW('Sanitation Data'!F197)))</f>
        <v/>
      </c>
      <c r="CV203" s="277" t="str">
        <f ca="true">+IF(OFFSET('Sanitation Data'!$F$29,0,10*ROW('Sanitation Data'!F197))="","",OFFSET('Sanitation Data'!$F$29,0,10*ROW('Sanitation Data'!F197)))</f>
        <v/>
      </c>
      <c r="CW203" s="277" t="str">
        <f ca="true">+IF(OFFSET('Sanitation Data'!$F$30,0,10*ROW('Sanitation Data'!F197))="","",OFFSET('Sanitation Data'!$F$30,0,10*ROW('Sanitation Data'!F197)))</f>
        <v/>
      </c>
      <c r="CX203" s="277" t="str">
        <f ca="true">+IF(OFFSET('Sanitation Data'!$F$31,0,10*ROW('Sanitation Data'!F197))="","",OFFSET('Sanitation Data'!$F$31,0,10*ROW('Sanitation Data'!F197)))</f>
        <v/>
      </c>
      <c r="CY203" s="277" t="str">
        <f ca="true">+IF(OFFSET('Sanitation Data'!$F$32,0,10*ROW('Sanitation Data'!F197))="","",OFFSET('Sanitation Data'!$F$32,0,10*ROW('Sanitation Data'!F197)))</f>
        <v/>
      </c>
      <c r="CZ203" s="277" t="str">
        <f ca="true">+IF(OFFSET('Sanitation Data'!$G$28,0,10*ROW('Sanitation Data'!G197))="","",OFFSET('Sanitation Data'!$G$28,0,10*ROW('Sanitation Data'!G197)))</f>
        <v/>
      </c>
      <c r="DA203" s="277" t="str">
        <f ca="true">+IF(OFFSET('Sanitation Data'!$G$29,0,10*ROW('Sanitation Data'!G197))="","",OFFSET('Sanitation Data'!$G$29,0,10*ROW('Sanitation Data'!G197)))</f>
        <v/>
      </c>
      <c r="DB203" s="277" t="str">
        <f ca="true">+IF(OFFSET('Sanitation Data'!$G$30,0,10*ROW('Sanitation Data'!G197))="","",OFFSET('Sanitation Data'!$G$30,0,10*ROW('Sanitation Data'!G197)))</f>
        <v/>
      </c>
      <c r="DC203" s="277" t="str">
        <f ca="true">+IF(OFFSET('Sanitation Data'!$G$31,0,10*ROW('Sanitation Data'!G197))="","",OFFSET('Sanitation Data'!$G$31,0,10*ROW('Sanitation Data'!G197)))</f>
        <v/>
      </c>
      <c r="DD203" s="277" t="str">
        <f ca="true">+IF(OFFSET('Sanitation Data'!$G$32,0,10*ROW('Sanitation Data'!G197))="","",OFFSET('Sanitation Data'!$G$32,0,10*ROW('Sanitation Data'!G197)))</f>
        <v/>
      </c>
      <c r="DE203" s="277" t="str">
        <f ca="true">+IF(OFFSET('Sanitation Data'!$H$28,0,10*ROW('Sanitation Data'!H197))="","",OFFSET('Sanitation Data'!$H$28,0,10*ROW('Sanitation Data'!H197)))</f>
        <v/>
      </c>
      <c r="DF203" s="277" t="str">
        <f ca="true">+IF(OFFSET('Sanitation Data'!$H$29,0,10*ROW('Sanitation Data'!H197))="","",OFFSET('Sanitation Data'!$H$29,0,10*ROW('Sanitation Data'!H197)))</f>
        <v/>
      </c>
      <c r="DG203" s="277" t="str">
        <f ca="true">+IF(OFFSET('Sanitation Data'!$H$30,0,10*ROW('Sanitation Data'!H197))="","",OFFSET('Sanitation Data'!$H$30,0,10*ROW('Sanitation Data'!H197)))</f>
        <v/>
      </c>
      <c r="DH203" s="277" t="str">
        <f ca="true">+IF(OFFSET('Sanitation Data'!$H$31,0,10*ROW('Sanitation Data'!H197))="","",OFFSET('Sanitation Data'!$H$31,0,10*ROW('Sanitation Data'!H197)))</f>
        <v/>
      </c>
      <c r="DI203" s="277" t="str">
        <f ca="true">+IF(OFFSET('Sanitation Data'!$H$32,0,10*ROW('Sanitation Data'!H197))="","",OFFSET('Sanitation Data'!$H$32,0,10*ROW('Sanitation Data'!H197)))</f>
        <v/>
      </c>
      <c r="DJ203" s="277" t="str">
        <f ca="true">+IF(OFFSET('Sanitation Data'!$I$28,0,10*ROW('Sanitation Data'!I197))="","",OFFSET('Sanitation Data'!$I$28,0,10*ROW('Sanitation Data'!I197)))</f>
        <v/>
      </c>
      <c r="DK203" s="277" t="str">
        <f ca="true">+IF(OFFSET('Sanitation Data'!$I$29,0,10*ROW('Sanitation Data'!I197))="","",OFFSET('Sanitation Data'!$I$29,0,10*ROW('Sanitation Data'!I197)))</f>
        <v/>
      </c>
      <c r="DL203" s="277" t="str">
        <f ca="true">+IF(OFFSET('Sanitation Data'!$I$30,0,10*ROW('Sanitation Data'!I197))="","",OFFSET('Sanitation Data'!$I$30,0,10*ROW('Sanitation Data'!I197)))</f>
        <v/>
      </c>
      <c r="DM203" s="277" t="str">
        <f ca="true">+IF(OFFSET('Sanitation Data'!$I$31,0,10*ROW('Sanitation Data'!I197))="","",OFFSET('Sanitation Data'!$I$31,0,10*ROW('Sanitation Data'!I197)))</f>
        <v/>
      </c>
      <c r="DN203" s="277" t="str">
        <f ca="true">+IF(OFFSET('Sanitation Data'!$I$32,0,10*ROW('Sanitation Data'!I197))="","",OFFSET('Sanitation Data'!$I$32,0,10*ROW('Sanitation Data'!I197)))</f>
        <v/>
      </c>
      <c r="DO203" s="277" t="str">
        <f ca="true">+IF(OFFSET('Hygiene Data'!$D$11,0,10*ROW('Hygiene Data'!D197))="","",OFFSET('Hygiene Data'!$D$11,0,10*ROW('Hygiene Data'!D197)))</f>
        <v/>
      </c>
      <c r="DP203" s="277" t="str">
        <f ca="true">+IF(OFFSET('Hygiene Data'!$D$12,0,10*ROW('Hygiene Data'!D197))="","",OFFSET('Hygiene Data'!$D$12,0,10*ROW('Hygiene Data'!D197)))</f>
        <v/>
      </c>
      <c r="DQ203" s="277" t="str">
        <f ca="true">+IF(OFFSET('Hygiene Data'!$D$13,0,10*ROW('Hygiene Data'!D197))="","",OFFSET('Hygiene Data'!$D$13,0,10*ROW('Hygiene Data'!D197)))</f>
        <v/>
      </c>
      <c r="DR203" s="277" t="str">
        <f ca="true">+IF(OFFSET('Hygiene Data'!$E$11,0,10*ROW('Hygiene Data'!E197))="","",OFFSET('Hygiene Data'!$E$11,0,10*ROW('Hygiene Data'!E197)))</f>
        <v/>
      </c>
      <c r="DS203" s="277" t="str">
        <f ca="true">+IF(OFFSET('Hygiene Data'!$E$12,0,10*ROW('Hygiene Data'!E197))="","",OFFSET('Hygiene Data'!$E$12,0,10*ROW('Hygiene Data'!E197)))</f>
        <v/>
      </c>
      <c r="DT203" s="277" t="str">
        <f ca="true">+IF(OFFSET('Hygiene Data'!$E$13,0,10*ROW('Hygiene Data'!E197))="","",OFFSET('Hygiene Data'!$E$13,0,10*ROW('Hygiene Data'!E197)))</f>
        <v/>
      </c>
      <c r="DU203" s="277" t="str">
        <f ca="true">+IF(OFFSET('Hygiene Data'!$F$11,0,10*ROW('Hygiene Data'!F197))="","",OFFSET('Hygiene Data'!$F$11,0,10*ROW('Hygiene Data'!F197)))</f>
        <v/>
      </c>
      <c r="DV203" s="277" t="str">
        <f ca="true">+IF(OFFSET('Hygiene Data'!$F$12,0,10*ROW('Hygiene Data'!F197))="","",OFFSET('Hygiene Data'!$F$12,0,10*ROW('Hygiene Data'!F197)))</f>
        <v/>
      </c>
      <c r="DW203" s="277" t="str">
        <f ca="true">+IF(OFFSET('Hygiene Data'!$F$13,0,10*ROW('Hygiene Data'!F197))="","",OFFSET('Hygiene Data'!$F$13,0,10*ROW('Hygiene Data'!F197)))</f>
        <v/>
      </c>
      <c r="DX203" s="277" t="str">
        <f ca="true">+IF(OFFSET('Hygiene Data'!$G$11,0,10*ROW('Hygiene Data'!G197))="","",OFFSET('Hygiene Data'!$G$11,0,10*ROW('Hygiene Data'!G197)))</f>
        <v/>
      </c>
      <c r="DY203" s="277" t="str">
        <f ca="true">+IF(OFFSET('Hygiene Data'!$G$12,0,10*ROW('Hygiene Data'!G197))="","",OFFSET('Hygiene Data'!$G$12,0,10*ROW('Hygiene Data'!G197)))</f>
        <v/>
      </c>
      <c r="DZ203" s="277" t="str">
        <f ca="true">+IF(OFFSET('Hygiene Data'!$G$13,0,10*ROW('Hygiene Data'!G197))="","",OFFSET('Hygiene Data'!$G$13,0,10*ROW('Hygiene Data'!G197)))</f>
        <v/>
      </c>
      <c r="EA203" s="277" t="str">
        <f ca="true">+IF(OFFSET('Hygiene Data'!$H$11,0,10*ROW('Hygiene Data'!H197))="","",OFFSET('Hygiene Data'!$H$11,0,10*ROW('Hygiene Data'!H197)))</f>
        <v/>
      </c>
      <c r="EB203" s="277" t="str">
        <f ca="true">+IF(OFFSET('Hygiene Data'!$H$12,0,10*ROW('Hygiene Data'!H197))="","",OFFSET('Hygiene Data'!$H$12,0,10*ROW('Hygiene Data'!H197)))</f>
        <v/>
      </c>
      <c r="EC203" s="277" t="str">
        <f ca="true">+IF(OFFSET('Hygiene Data'!$H$13,0,10*ROW('Hygiene Data'!H197))="","",OFFSET('Hygiene Data'!$H$13,0,10*ROW('Hygiene Data'!H197)))</f>
        <v/>
      </c>
      <c r="ED203" s="277" t="str">
        <f ca="true">+IF(OFFSET('Hygiene Data'!$I$11,0,10*ROW('Hygiene Data'!I197))="","",OFFSET('Hygiene Data'!$I$11,0,10*ROW('Hygiene Data'!I197)))</f>
        <v/>
      </c>
      <c r="EE203" s="277" t="str">
        <f ca="true">+IF(OFFSET('Hygiene Data'!$I$12,0,10*ROW('Hygiene Data'!I197))="","",OFFSET('Hygiene Data'!$I$12,0,10*ROW('Hygiene Data'!I197)))</f>
        <v/>
      </c>
      <c r="EF203" s="277"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3"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7"/>
      <c r="BS204" s="277" t="str">
        <f ca="true">+IF(OFFSET('Water Data'!$D$27,0,10*ROW('Water Data'!D198))="","",OFFSET('Water Data'!$D$27,0,10*ROW('Water Data'!D198)))</f>
        <v/>
      </c>
      <c r="BT204" s="277" t="str">
        <f ca="true">+IF(OFFSET('Water Data'!$D$28,0,10*ROW('Water Data'!D198))="","",OFFSET('Water Data'!$D$28,0,10*ROW('Water Data'!D198)))</f>
        <v/>
      </c>
      <c r="BU204" s="277" t="str">
        <f ca="true">+IF(OFFSET('Water Data'!$D$29,0,10*ROW('Water Data'!D198))="","",OFFSET('Water Data'!$D$29,0,10*ROW('Water Data'!D198)))</f>
        <v/>
      </c>
      <c r="BV204" s="277" t="str">
        <f ca="true">+IF(OFFSET('Water Data'!$E$27,0,10*ROW('Water Data'!E198))="","",OFFSET('Water Data'!$E$27,0,10*ROW('Water Data'!E198)))</f>
        <v/>
      </c>
      <c r="BW204" s="277" t="str">
        <f ca="true">+IF(OFFSET('Water Data'!$E$28,0,10*ROW('Water Data'!E198))="","",OFFSET('Water Data'!$E$28,0,10*ROW('Water Data'!E198)))</f>
        <v/>
      </c>
      <c r="BX204" s="277" t="str">
        <f ca="true">+IF(OFFSET('Water Data'!$E$29,0,10*ROW('Water Data'!E198))="","",OFFSET('Water Data'!$E$29,0,10*ROW('Water Data'!E198)))</f>
        <v/>
      </c>
      <c r="BY204" s="277" t="str">
        <f ca="true">+IF(OFFSET('Water Data'!$F$27,0,10*ROW('Water Data'!F198))="","",OFFSET('Water Data'!$F$27,0,10*ROW('Water Data'!F198)))</f>
        <v/>
      </c>
      <c r="BZ204" s="277" t="str">
        <f ca="true">+IF(OFFSET('Water Data'!$F$28,0,10*ROW('Water Data'!F198))="","",OFFSET('Water Data'!$F$28,0,10*ROW('Water Data'!F198)))</f>
        <v/>
      </c>
      <c r="CA204" s="277" t="str">
        <f ca="true">+IF(OFFSET('Water Data'!$F$29,0,10*ROW('Water Data'!F198))="","",OFFSET('Water Data'!$F$29,0,10*ROW('Water Data'!F198)))</f>
        <v/>
      </c>
      <c r="CB204" s="277" t="str">
        <f ca="true">+IF(OFFSET('Water Data'!$G$27,0,10*ROW('Water Data'!G198))="","",OFFSET('Water Data'!$G$27,0,10*ROW('Water Data'!G198)))</f>
        <v/>
      </c>
      <c r="CC204" s="277" t="str">
        <f ca="true">+IF(OFFSET('Water Data'!$G$28,0,10*ROW('Water Data'!G198))="","",OFFSET('Water Data'!$G$28,0,10*ROW('Water Data'!G198)))</f>
        <v/>
      </c>
      <c r="CD204" s="277" t="str">
        <f ca="true">+IF(OFFSET('Water Data'!$G$29,0,10*ROW('Water Data'!G198))="","",OFFSET('Water Data'!$G$29,0,10*ROW('Water Data'!G198)))</f>
        <v/>
      </c>
      <c r="CE204" s="277" t="str">
        <f ca="true">+IF(OFFSET('Water Data'!$H$27,0,10*ROW('Water Data'!H198))="","",OFFSET('Water Data'!$H$27,0,10*ROW('Water Data'!H198)))</f>
        <v/>
      </c>
      <c r="CF204" s="277" t="str">
        <f ca="true">+IF(OFFSET('Water Data'!$H$28,0,10*ROW('Water Data'!H198))="","",OFFSET('Water Data'!$H$28,0,10*ROW('Water Data'!H198)))</f>
        <v/>
      </c>
      <c r="CG204" s="277" t="str">
        <f ca="true">+IF(OFFSET('Water Data'!$H$29,0,10*ROW('Water Data'!H198))="","",OFFSET('Water Data'!$H$29,0,10*ROW('Water Data'!H198)))</f>
        <v/>
      </c>
      <c r="CH204" s="277" t="str">
        <f ca="true">+IF(OFFSET('Water Data'!$I$27,0,10*ROW('Water Data'!I198))="","",OFFSET('Water Data'!$I$27,0,10*ROW('Water Data'!I198)))</f>
        <v/>
      </c>
      <c r="CI204" s="277" t="str">
        <f ca="true">+IF(OFFSET('Water Data'!$I$28,0,10*ROW('Water Data'!I198))="","",OFFSET('Water Data'!$I$28,0,10*ROW('Water Data'!I198)))</f>
        <v/>
      </c>
      <c r="CJ204" s="277" t="str">
        <f ca="true">+IF(OFFSET('Water Data'!$I$29,0,10*ROW('Water Data'!I198))="","",OFFSET('Water Data'!$I$29,0,10*ROW('Water Data'!I198)))</f>
        <v/>
      </c>
      <c r="CK204" s="277" t="str">
        <f ca="true">+IF(OFFSET('Sanitation Data'!$D$28,0,10*ROW('Sanitation Data'!D198))="","",OFFSET('Sanitation Data'!$D$28,0,10*ROW('Sanitation Data'!D198)))</f>
        <v/>
      </c>
      <c r="CL204" s="277" t="str">
        <f ca="true">+IF(OFFSET('Sanitation Data'!$D$29,0,10*ROW('Sanitation Data'!D198))="","",OFFSET('Sanitation Data'!$D$29,0,10*ROW('Sanitation Data'!D198)))</f>
        <v/>
      </c>
      <c r="CM204" s="277" t="str">
        <f ca="true">+IF(OFFSET('Sanitation Data'!$D$30,0,10*ROW('Sanitation Data'!D198))="","",OFFSET('Sanitation Data'!$D$30,0,10*ROW('Sanitation Data'!D198)))</f>
        <v/>
      </c>
      <c r="CN204" s="277" t="str">
        <f ca="true">+IF(OFFSET('Sanitation Data'!$D$31,0,10*ROW('Sanitation Data'!D198))="","",OFFSET('Sanitation Data'!$D$31,0,10*ROW('Sanitation Data'!D198)))</f>
        <v/>
      </c>
      <c r="CO204" s="277" t="str">
        <f ca="true">+IF(OFFSET('Sanitation Data'!$D$32,0,10*ROW('Sanitation Data'!D198))="","",OFFSET('Sanitation Data'!$D$32,0,10*ROW('Sanitation Data'!D198)))</f>
        <v/>
      </c>
      <c r="CP204" s="277" t="str">
        <f ca="true">+IF(OFFSET('Sanitation Data'!$E$28,0,10*ROW('Sanitation Data'!E198))="","",OFFSET('Sanitation Data'!$E$28,0,10*ROW('Sanitation Data'!E198)))</f>
        <v/>
      </c>
      <c r="CQ204" s="277" t="str">
        <f ca="true">+IF(OFFSET('Sanitation Data'!$E$29,0,10*ROW('Sanitation Data'!E198))="","",OFFSET('Sanitation Data'!$E$29,0,10*ROW('Sanitation Data'!E198)))</f>
        <v/>
      </c>
      <c r="CR204" s="277" t="str">
        <f ca="true">+IF(OFFSET('Sanitation Data'!$E$30,0,10*ROW('Sanitation Data'!E198))="","",OFFSET('Sanitation Data'!$E$30,0,10*ROW('Sanitation Data'!E198)))</f>
        <v/>
      </c>
      <c r="CS204" s="277" t="str">
        <f ca="true">+IF(OFFSET('Sanitation Data'!$E$31,0,10*ROW('Sanitation Data'!E198))="","",OFFSET('Sanitation Data'!$E$31,0,10*ROW('Sanitation Data'!E198)))</f>
        <v/>
      </c>
      <c r="CT204" s="277" t="str">
        <f ca="true">+IF(OFFSET('Sanitation Data'!$E$32,0,10*ROW('Sanitation Data'!E198))="","",OFFSET('Sanitation Data'!$E$32,0,10*ROW('Sanitation Data'!E198)))</f>
        <v/>
      </c>
      <c r="CU204" s="277" t="str">
        <f ca="true">+IF(OFFSET('Sanitation Data'!$F$28,0,10*ROW('Sanitation Data'!F198))="","",OFFSET('Sanitation Data'!$F$28,0,10*ROW('Sanitation Data'!F198)))</f>
        <v/>
      </c>
      <c r="CV204" s="277" t="str">
        <f ca="true">+IF(OFFSET('Sanitation Data'!$F$29,0,10*ROW('Sanitation Data'!F198))="","",OFFSET('Sanitation Data'!$F$29,0,10*ROW('Sanitation Data'!F198)))</f>
        <v/>
      </c>
      <c r="CW204" s="277" t="str">
        <f ca="true">+IF(OFFSET('Sanitation Data'!$F$30,0,10*ROW('Sanitation Data'!F198))="","",OFFSET('Sanitation Data'!$F$30,0,10*ROW('Sanitation Data'!F198)))</f>
        <v/>
      </c>
      <c r="CX204" s="277" t="str">
        <f ca="true">+IF(OFFSET('Sanitation Data'!$F$31,0,10*ROW('Sanitation Data'!F198))="","",OFFSET('Sanitation Data'!$F$31,0,10*ROW('Sanitation Data'!F198)))</f>
        <v/>
      </c>
      <c r="CY204" s="277" t="str">
        <f ca="true">+IF(OFFSET('Sanitation Data'!$F$32,0,10*ROW('Sanitation Data'!F198))="","",OFFSET('Sanitation Data'!$F$32,0,10*ROW('Sanitation Data'!F198)))</f>
        <v/>
      </c>
      <c r="CZ204" s="277" t="str">
        <f ca="true">+IF(OFFSET('Sanitation Data'!$G$28,0,10*ROW('Sanitation Data'!G198))="","",OFFSET('Sanitation Data'!$G$28,0,10*ROW('Sanitation Data'!G198)))</f>
        <v/>
      </c>
      <c r="DA204" s="277" t="str">
        <f ca="true">+IF(OFFSET('Sanitation Data'!$G$29,0,10*ROW('Sanitation Data'!G198))="","",OFFSET('Sanitation Data'!$G$29,0,10*ROW('Sanitation Data'!G198)))</f>
        <v/>
      </c>
      <c r="DB204" s="277" t="str">
        <f ca="true">+IF(OFFSET('Sanitation Data'!$G$30,0,10*ROW('Sanitation Data'!G198))="","",OFFSET('Sanitation Data'!$G$30,0,10*ROW('Sanitation Data'!G198)))</f>
        <v/>
      </c>
      <c r="DC204" s="277" t="str">
        <f ca="true">+IF(OFFSET('Sanitation Data'!$G$31,0,10*ROW('Sanitation Data'!G198))="","",OFFSET('Sanitation Data'!$G$31,0,10*ROW('Sanitation Data'!G198)))</f>
        <v/>
      </c>
      <c r="DD204" s="277" t="str">
        <f ca="true">+IF(OFFSET('Sanitation Data'!$G$32,0,10*ROW('Sanitation Data'!G198))="","",OFFSET('Sanitation Data'!$G$32,0,10*ROW('Sanitation Data'!G198)))</f>
        <v/>
      </c>
      <c r="DE204" s="277" t="str">
        <f ca="true">+IF(OFFSET('Sanitation Data'!$H$28,0,10*ROW('Sanitation Data'!H198))="","",OFFSET('Sanitation Data'!$H$28,0,10*ROW('Sanitation Data'!H198)))</f>
        <v/>
      </c>
      <c r="DF204" s="277" t="str">
        <f ca="true">+IF(OFFSET('Sanitation Data'!$H$29,0,10*ROW('Sanitation Data'!H198))="","",OFFSET('Sanitation Data'!$H$29,0,10*ROW('Sanitation Data'!H198)))</f>
        <v/>
      </c>
      <c r="DG204" s="277" t="str">
        <f ca="true">+IF(OFFSET('Sanitation Data'!$H$30,0,10*ROW('Sanitation Data'!H198))="","",OFFSET('Sanitation Data'!$H$30,0,10*ROW('Sanitation Data'!H198)))</f>
        <v/>
      </c>
      <c r="DH204" s="277" t="str">
        <f ca="true">+IF(OFFSET('Sanitation Data'!$H$31,0,10*ROW('Sanitation Data'!H198))="","",OFFSET('Sanitation Data'!$H$31,0,10*ROW('Sanitation Data'!H198)))</f>
        <v/>
      </c>
      <c r="DI204" s="277" t="str">
        <f ca="true">+IF(OFFSET('Sanitation Data'!$H$32,0,10*ROW('Sanitation Data'!H198))="","",OFFSET('Sanitation Data'!$H$32,0,10*ROW('Sanitation Data'!H198)))</f>
        <v/>
      </c>
      <c r="DJ204" s="277" t="str">
        <f ca="true">+IF(OFFSET('Sanitation Data'!$I$28,0,10*ROW('Sanitation Data'!I198))="","",OFFSET('Sanitation Data'!$I$28,0,10*ROW('Sanitation Data'!I198)))</f>
        <v/>
      </c>
      <c r="DK204" s="277" t="str">
        <f ca="true">+IF(OFFSET('Sanitation Data'!$I$29,0,10*ROW('Sanitation Data'!I198))="","",OFFSET('Sanitation Data'!$I$29,0,10*ROW('Sanitation Data'!I198)))</f>
        <v/>
      </c>
      <c r="DL204" s="277" t="str">
        <f ca="true">+IF(OFFSET('Sanitation Data'!$I$30,0,10*ROW('Sanitation Data'!I198))="","",OFFSET('Sanitation Data'!$I$30,0,10*ROW('Sanitation Data'!I198)))</f>
        <v/>
      </c>
      <c r="DM204" s="277" t="str">
        <f ca="true">+IF(OFFSET('Sanitation Data'!$I$31,0,10*ROW('Sanitation Data'!I198))="","",OFFSET('Sanitation Data'!$I$31,0,10*ROW('Sanitation Data'!I198)))</f>
        <v/>
      </c>
      <c r="DN204" s="277" t="str">
        <f ca="true">+IF(OFFSET('Sanitation Data'!$I$32,0,10*ROW('Sanitation Data'!I198))="","",OFFSET('Sanitation Data'!$I$32,0,10*ROW('Sanitation Data'!I198)))</f>
        <v/>
      </c>
      <c r="DO204" s="277" t="str">
        <f ca="true">+IF(OFFSET('Hygiene Data'!$D$11,0,10*ROW('Hygiene Data'!D198))="","",OFFSET('Hygiene Data'!$D$11,0,10*ROW('Hygiene Data'!D198)))</f>
        <v/>
      </c>
      <c r="DP204" s="277" t="str">
        <f ca="true">+IF(OFFSET('Hygiene Data'!$D$12,0,10*ROW('Hygiene Data'!D198))="","",OFFSET('Hygiene Data'!$D$12,0,10*ROW('Hygiene Data'!D198)))</f>
        <v/>
      </c>
      <c r="DQ204" s="277" t="str">
        <f ca="true">+IF(OFFSET('Hygiene Data'!$D$13,0,10*ROW('Hygiene Data'!D198))="","",OFFSET('Hygiene Data'!$D$13,0,10*ROW('Hygiene Data'!D198)))</f>
        <v/>
      </c>
      <c r="DR204" s="277" t="str">
        <f ca="true">+IF(OFFSET('Hygiene Data'!$E$11,0,10*ROW('Hygiene Data'!E198))="","",OFFSET('Hygiene Data'!$E$11,0,10*ROW('Hygiene Data'!E198)))</f>
        <v/>
      </c>
      <c r="DS204" s="277" t="str">
        <f ca="true">+IF(OFFSET('Hygiene Data'!$E$12,0,10*ROW('Hygiene Data'!E198))="","",OFFSET('Hygiene Data'!$E$12,0,10*ROW('Hygiene Data'!E198)))</f>
        <v/>
      </c>
      <c r="DT204" s="277" t="str">
        <f ca="true">+IF(OFFSET('Hygiene Data'!$E$13,0,10*ROW('Hygiene Data'!E198))="","",OFFSET('Hygiene Data'!$E$13,0,10*ROW('Hygiene Data'!E198)))</f>
        <v/>
      </c>
      <c r="DU204" s="277" t="str">
        <f ca="true">+IF(OFFSET('Hygiene Data'!$F$11,0,10*ROW('Hygiene Data'!F198))="","",OFFSET('Hygiene Data'!$F$11,0,10*ROW('Hygiene Data'!F198)))</f>
        <v/>
      </c>
      <c r="DV204" s="277" t="str">
        <f ca="true">+IF(OFFSET('Hygiene Data'!$F$12,0,10*ROW('Hygiene Data'!F198))="","",OFFSET('Hygiene Data'!$F$12,0,10*ROW('Hygiene Data'!F198)))</f>
        <v/>
      </c>
      <c r="DW204" s="277" t="str">
        <f ca="true">+IF(OFFSET('Hygiene Data'!$F$13,0,10*ROW('Hygiene Data'!F198))="","",OFFSET('Hygiene Data'!$F$13,0,10*ROW('Hygiene Data'!F198)))</f>
        <v/>
      </c>
      <c r="DX204" s="277" t="str">
        <f ca="true">+IF(OFFSET('Hygiene Data'!$G$11,0,10*ROW('Hygiene Data'!G198))="","",OFFSET('Hygiene Data'!$G$11,0,10*ROW('Hygiene Data'!G198)))</f>
        <v/>
      </c>
      <c r="DY204" s="277" t="str">
        <f ca="true">+IF(OFFSET('Hygiene Data'!$G$12,0,10*ROW('Hygiene Data'!G198))="","",OFFSET('Hygiene Data'!$G$12,0,10*ROW('Hygiene Data'!G198)))</f>
        <v/>
      </c>
      <c r="DZ204" s="277" t="str">
        <f ca="true">+IF(OFFSET('Hygiene Data'!$G$13,0,10*ROW('Hygiene Data'!G198))="","",OFFSET('Hygiene Data'!$G$13,0,10*ROW('Hygiene Data'!G198)))</f>
        <v/>
      </c>
      <c r="EA204" s="277" t="str">
        <f ca="true">+IF(OFFSET('Hygiene Data'!$H$11,0,10*ROW('Hygiene Data'!H198))="","",OFFSET('Hygiene Data'!$H$11,0,10*ROW('Hygiene Data'!H198)))</f>
        <v/>
      </c>
      <c r="EB204" s="277" t="str">
        <f ca="true">+IF(OFFSET('Hygiene Data'!$H$12,0,10*ROW('Hygiene Data'!H198))="","",OFFSET('Hygiene Data'!$H$12,0,10*ROW('Hygiene Data'!H198)))</f>
        <v/>
      </c>
      <c r="EC204" s="277" t="str">
        <f ca="true">+IF(OFFSET('Hygiene Data'!$H$13,0,10*ROW('Hygiene Data'!H198))="","",OFFSET('Hygiene Data'!$H$13,0,10*ROW('Hygiene Data'!H198)))</f>
        <v/>
      </c>
      <c r="ED204" s="277" t="str">
        <f ca="true">+IF(OFFSET('Hygiene Data'!$I$11,0,10*ROW('Hygiene Data'!I198))="","",OFFSET('Hygiene Data'!$I$11,0,10*ROW('Hygiene Data'!I198)))</f>
        <v/>
      </c>
      <c r="EE204" s="277" t="str">
        <f ca="true">+IF(OFFSET('Hygiene Data'!$I$12,0,10*ROW('Hygiene Data'!I198))="","",OFFSET('Hygiene Data'!$I$12,0,10*ROW('Hygiene Data'!I198)))</f>
        <v/>
      </c>
      <c r="EF204" s="277"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3"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7"/>
      <c r="BS205" s="277" t="str">
        <f ca="true">+IF(OFFSET('Water Data'!$D$27,0,10*ROW('Water Data'!D199))="","",OFFSET('Water Data'!$D$27,0,10*ROW('Water Data'!D199)))</f>
        <v/>
      </c>
      <c r="BT205" s="277" t="str">
        <f ca="true">+IF(OFFSET('Water Data'!$D$28,0,10*ROW('Water Data'!D199))="","",OFFSET('Water Data'!$D$28,0,10*ROW('Water Data'!D199)))</f>
        <v/>
      </c>
      <c r="BU205" s="277" t="str">
        <f ca="true">+IF(OFFSET('Water Data'!$D$29,0,10*ROW('Water Data'!D199))="","",OFFSET('Water Data'!$D$29,0,10*ROW('Water Data'!D199)))</f>
        <v/>
      </c>
      <c r="BV205" s="277" t="str">
        <f ca="true">+IF(OFFSET('Water Data'!$E$27,0,10*ROW('Water Data'!E199))="","",OFFSET('Water Data'!$E$27,0,10*ROW('Water Data'!E199)))</f>
        <v/>
      </c>
      <c r="BW205" s="277" t="str">
        <f ca="true">+IF(OFFSET('Water Data'!$E$28,0,10*ROW('Water Data'!E199))="","",OFFSET('Water Data'!$E$28,0,10*ROW('Water Data'!E199)))</f>
        <v/>
      </c>
      <c r="BX205" s="277" t="str">
        <f ca="true">+IF(OFFSET('Water Data'!$E$29,0,10*ROW('Water Data'!E199))="","",OFFSET('Water Data'!$E$29,0,10*ROW('Water Data'!E199)))</f>
        <v/>
      </c>
      <c r="BY205" s="277" t="str">
        <f ca="true">+IF(OFFSET('Water Data'!$F$27,0,10*ROW('Water Data'!F199))="","",OFFSET('Water Data'!$F$27,0,10*ROW('Water Data'!F199)))</f>
        <v/>
      </c>
      <c r="BZ205" s="277" t="str">
        <f ca="true">+IF(OFFSET('Water Data'!$F$28,0,10*ROW('Water Data'!F199))="","",OFFSET('Water Data'!$F$28,0,10*ROW('Water Data'!F199)))</f>
        <v/>
      </c>
      <c r="CA205" s="277" t="str">
        <f ca="true">+IF(OFFSET('Water Data'!$F$29,0,10*ROW('Water Data'!F199))="","",OFFSET('Water Data'!$F$29,0,10*ROW('Water Data'!F199)))</f>
        <v/>
      </c>
      <c r="CB205" s="277" t="str">
        <f ca="true">+IF(OFFSET('Water Data'!$G$27,0,10*ROW('Water Data'!G199))="","",OFFSET('Water Data'!$G$27,0,10*ROW('Water Data'!G199)))</f>
        <v/>
      </c>
      <c r="CC205" s="277" t="str">
        <f ca="true">+IF(OFFSET('Water Data'!$G$28,0,10*ROW('Water Data'!G199))="","",OFFSET('Water Data'!$G$28,0,10*ROW('Water Data'!G199)))</f>
        <v/>
      </c>
      <c r="CD205" s="277" t="str">
        <f ca="true">+IF(OFFSET('Water Data'!$G$29,0,10*ROW('Water Data'!G199))="","",OFFSET('Water Data'!$G$29,0,10*ROW('Water Data'!G199)))</f>
        <v/>
      </c>
      <c r="CE205" s="277" t="str">
        <f ca="true">+IF(OFFSET('Water Data'!$H$27,0,10*ROW('Water Data'!H199))="","",OFFSET('Water Data'!$H$27,0,10*ROW('Water Data'!H199)))</f>
        <v/>
      </c>
      <c r="CF205" s="277" t="str">
        <f ca="true">+IF(OFFSET('Water Data'!$H$28,0,10*ROW('Water Data'!H199))="","",OFFSET('Water Data'!$H$28,0,10*ROW('Water Data'!H199)))</f>
        <v/>
      </c>
      <c r="CG205" s="277" t="str">
        <f ca="true">+IF(OFFSET('Water Data'!$H$29,0,10*ROW('Water Data'!H199))="","",OFFSET('Water Data'!$H$29,0,10*ROW('Water Data'!H199)))</f>
        <v/>
      </c>
      <c r="CH205" s="277" t="str">
        <f ca="true">+IF(OFFSET('Water Data'!$I$27,0,10*ROW('Water Data'!I199))="","",OFFSET('Water Data'!$I$27,0,10*ROW('Water Data'!I199)))</f>
        <v/>
      </c>
      <c r="CI205" s="277" t="str">
        <f ca="true">+IF(OFFSET('Water Data'!$I$28,0,10*ROW('Water Data'!I199))="","",OFFSET('Water Data'!$I$28,0,10*ROW('Water Data'!I199)))</f>
        <v/>
      </c>
      <c r="CJ205" s="277" t="str">
        <f ca="true">+IF(OFFSET('Water Data'!$I$29,0,10*ROW('Water Data'!I199))="","",OFFSET('Water Data'!$I$29,0,10*ROW('Water Data'!I199)))</f>
        <v/>
      </c>
      <c r="CK205" s="277" t="str">
        <f ca="true">+IF(OFFSET('Sanitation Data'!$D$28,0,10*ROW('Sanitation Data'!D199))="","",OFFSET('Sanitation Data'!$D$28,0,10*ROW('Sanitation Data'!D199)))</f>
        <v/>
      </c>
      <c r="CL205" s="277" t="str">
        <f ca="true">+IF(OFFSET('Sanitation Data'!$D$29,0,10*ROW('Sanitation Data'!D199))="","",OFFSET('Sanitation Data'!$D$29,0,10*ROW('Sanitation Data'!D199)))</f>
        <v/>
      </c>
      <c r="CM205" s="277" t="str">
        <f ca="true">+IF(OFFSET('Sanitation Data'!$D$30,0,10*ROW('Sanitation Data'!D199))="","",OFFSET('Sanitation Data'!$D$30,0,10*ROW('Sanitation Data'!D199)))</f>
        <v/>
      </c>
      <c r="CN205" s="277" t="str">
        <f ca="true">+IF(OFFSET('Sanitation Data'!$D$31,0,10*ROW('Sanitation Data'!D199))="","",OFFSET('Sanitation Data'!$D$31,0,10*ROW('Sanitation Data'!D199)))</f>
        <v/>
      </c>
      <c r="CO205" s="277" t="str">
        <f ca="true">+IF(OFFSET('Sanitation Data'!$D$32,0,10*ROW('Sanitation Data'!D199))="","",OFFSET('Sanitation Data'!$D$32,0,10*ROW('Sanitation Data'!D199)))</f>
        <v/>
      </c>
      <c r="CP205" s="277" t="str">
        <f ca="true">+IF(OFFSET('Sanitation Data'!$E$28,0,10*ROW('Sanitation Data'!E199))="","",OFFSET('Sanitation Data'!$E$28,0,10*ROW('Sanitation Data'!E199)))</f>
        <v/>
      </c>
      <c r="CQ205" s="277" t="str">
        <f ca="true">+IF(OFFSET('Sanitation Data'!$E$29,0,10*ROW('Sanitation Data'!E199))="","",OFFSET('Sanitation Data'!$E$29,0,10*ROW('Sanitation Data'!E199)))</f>
        <v/>
      </c>
      <c r="CR205" s="277" t="str">
        <f ca="true">+IF(OFFSET('Sanitation Data'!$E$30,0,10*ROW('Sanitation Data'!E199))="","",OFFSET('Sanitation Data'!$E$30,0,10*ROW('Sanitation Data'!E199)))</f>
        <v/>
      </c>
      <c r="CS205" s="277" t="str">
        <f ca="true">+IF(OFFSET('Sanitation Data'!$E$31,0,10*ROW('Sanitation Data'!E199))="","",OFFSET('Sanitation Data'!$E$31,0,10*ROW('Sanitation Data'!E199)))</f>
        <v/>
      </c>
      <c r="CT205" s="277" t="str">
        <f ca="true">+IF(OFFSET('Sanitation Data'!$E$32,0,10*ROW('Sanitation Data'!E199))="","",OFFSET('Sanitation Data'!$E$32,0,10*ROW('Sanitation Data'!E199)))</f>
        <v/>
      </c>
      <c r="CU205" s="277" t="str">
        <f ca="true">+IF(OFFSET('Sanitation Data'!$F$28,0,10*ROW('Sanitation Data'!F199))="","",OFFSET('Sanitation Data'!$F$28,0,10*ROW('Sanitation Data'!F199)))</f>
        <v/>
      </c>
      <c r="CV205" s="277" t="str">
        <f ca="true">+IF(OFFSET('Sanitation Data'!$F$29,0,10*ROW('Sanitation Data'!F199))="","",OFFSET('Sanitation Data'!$F$29,0,10*ROW('Sanitation Data'!F199)))</f>
        <v/>
      </c>
      <c r="CW205" s="277" t="str">
        <f ca="true">+IF(OFFSET('Sanitation Data'!$F$30,0,10*ROW('Sanitation Data'!F199))="","",OFFSET('Sanitation Data'!$F$30,0,10*ROW('Sanitation Data'!F199)))</f>
        <v/>
      </c>
      <c r="CX205" s="277" t="str">
        <f ca="true">+IF(OFFSET('Sanitation Data'!$F$31,0,10*ROW('Sanitation Data'!F199))="","",OFFSET('Sanitation Data'!$F$31,0,10*ROW('Sanitation Data'!F199)))</f>
        <v/>
      </c>
      <c r="CY205" s="277" t="str">
        <f ca="true">+IF(OFFSET('Sanitation Data'!$F$32,0,10*ROW('Sanitation Data'!F199))="","",OFFSET('Sanitation Data'!$F$32,0,10*ROW('Sanitation Data'!F199)))</f>
        <v/>
      </c>
      <c r="CZ205" s="277" t="str">
        <f ca="true">+IF(OFFSET('Sanitation Data'!$G$28,0,10*ROW('Sanitation Data'!G199))="","",OFFSET('Sanitation Data'!$G$28,0,10*ROW('Sanitation Data'!G199)))</f>
        <v/>
      </c>
      <c r="DA205" s="277" t="str">
        <f ca="true">+IF(OFFSET('Sanitation Data'!$G$29,0,10*ROW('Sanitation Data'!G199))="","",OFFSET('Sanitation Data'!$G$29,0,10*ROW('Sanitation Data'!G199)))</f>
        <v/>
      </c>
      <c r="DB205" s="277" t="str">
        <f ca="true">+IF(OFFSET('Sanitation Data'!$G$30,0,10*ROW('Sanitation Data'!G199))="","",OFFSET('Sanitation Data'!$G$30,0,10*ROW('Sanitation Data'!G199)))</f>
        <v/>
      </c>
      <c r="DC205" s="277" t="str">
        <f ca="true">+IF(OFFSET('Sanitation Data'!$G$31,0,10*ROW('Sanitation Data'!G199))="","",OFFSET('Sanitation Data'!$G$31,0,10*ROW('Sanitation Data'!G199)))</f>
        <v/>
      </c>
      <c r="DD205" s="277" t="str">
        <f ca="true">+IF(OFFSET('Sanitation Data'!$G$32,0,10*ROW('Sanitation Data'!G199))="","",OFFSET('Sanitation Data'!$G$32,0,10*ROW('Sanitation Data'!G199)))</f>
        <v/>
      </c>
      <c r="DE205" s="277" t="str">
        <f ca="true">+IF(OFFSET('Sanitation Data'!$H$28,0,10*ROW('Sanitation Data'!H199))="","",OFFSET('Sanitation Data'!$H$28,0,10*ROW('Sanitation Data'!H199)))</f>
        <v/>
      </c>
      <c r="DF205" s="277" t="str">
        <f ca="true">+IF(OFFSET('Sanitation Data'!$H$29,0,10*ROW('Sanitation Data'!H199))="","",OFFSET('Sanitation Data'!$H$29,0,10*ROW('Sanitation Data'!H199)))</f>
        <v/>
      </c>
      <c r="DG205" s="277" t="str">
        <f ca="true">+IF(OFFSET('Sanitation Data'!$H$30,0,10*ROW('Sanitation Data'!H199))="","",OFFSET('Sanitation Data'!$H$30,0,10*ROW('Sanitation Data'!H199)))</f>
        <v/>
      </c>
      <c r="DH205" s="277" t="str">
        <f ca="true">+IF(OFFSET('Sanitation Data'!$H$31,0,10*ROW('Sanitation Data'!H199))="","",OFFSET('Sanitation Data'!$H$31,0,10*ROW('Sanitation Data'!H199)))</f>
        <v/>
      </c>
      <c r="DI205" s="277" t="str">
        <f ca="true">+IF(OFFSET('Sanitation Data'!$H$32,0,10*ROW('Sanitation Data'!H199))="","",OFFSET('Sanitation Data'!$H$32,0,10*ROW('Sanitation Data'!H199)))</f>
        <v/>
      </c>
      <c r="DJ205" s="277" t="str">
        <f ca="true">+IF(OFFSET('Sanitation Data'!$I$28,0,10*ROW('Sanitation Data'!I199))="","",OFFSET('Sanitation Data'!$I$28,0,10*ROW('Sanitation Data'!I199)))</f>
        <v/>
      </c>
      <c r="DK205" s="277" t="str">
        <f ca="true">+IF(OFFSET('Sanitation Data'!$I$29,0,10*ROW('Sanitation Data'!I199))="","",OFFSET('Sanitation Data'!$I$29,0,10*ROW('Sanitation Data'!I199)))</f>
        <v/>
      </c>
      <c r="DL205" s="277" t="str">
        <f ca="true">+IF(OFFSET('Sanitation Data'!$I$30,0,10*ROW('Sanitation Data'!I199))="","",OFFSET('Sanitation Data'!$I$30,0,10*ROW('Sanitation Data'!I199)))</f>
        <v/>
      </c>
      <c r="DM205" s="277" t="str">
        <f ca="true">+IF(OFFSET('Sanitation Data'!$I$31,0,10*ROW('Sanitation Data'!I199))="","",OFFSET('Sanitation Data'!$I$31,0,10*ROW('Sanitation Data'!I199)))</f>
        <v/>
      </c>
      <c r="DN205" s="277" t="str">
        <f ca="true">+IF(OFFSET('Sanitation Data'!$I$32,0,10*ROW('Sanitation Data'!I199))="","",OFFSET('Sanitation Data'!$I$32,0,10*ROW('Sanitation Data'!I199)))</f>
        <v/>
      </c>
      <c r="DO205" s="277" t="str">
        <f ca="true">+IF(OFFSET('Hygiene Data'!$D$11,0,10*ROW('Hygiene Data'!D199))="","",OFFSET('Hygiene Data'!$D$11,0,10*ROW('Hygiene Data'!D199)))</f>
        <v/>
      </c>
      <c r="DP205" s="277" t="str">
        <f ca="true">+IF(OFFSET('Hygiene Data'!$D$12,0,10*ROW('Hygiene Data'!D199))="","",OFFSET('Hygiene Data'!$D$12,0,10*ROW('Hygiene Data'!D199)))</f>
        <v/>
      </c>
      <c r="DQ205" s="277" t="str">
        <f ca="true">+IF(OFFSET('Hygiene Data'!$D$13,0,10*ROW('Hygiene Data'!D199))="","",OFFSET('Hygiene Data'!$D$13,0,10*ROW('Hygiene Data'!D199)))</f>
        <v/>
      </c>
      <c r="DR205" s="277" t="str">
        <f ca="true">+IF(OFFSET('Hygiene Data'!$E$11,0,10*ROW('Hygiene Data'!E199))="","",OFFSET('Hygiene Data'!$E$11,0,10*ROW('Hygiene Data'!E199)))</f>
        <v/>
      </c>
      <c r="DS205" s="277" t="str">
        <f ca="true">+IF(OFFSET('Hygiene Data'!$E$12,0,10*ROW('Hygiene Data'!E199))="","",OFFSET('Hygiene Data'!$E$12,0,10*ROW('Hygiene Data'!E199)))</f>
        <v/>
      </c>
      <c r="DT205" s="277" t="str">
        <f ca="true">+IF(OFFSET('Hygiene Data'!$E$13,0,10*ROW('Hygiene Data'!E199))="","",OFFSET('Hygiene Data'!$E$13,0,10*ROW('Hygiene Data'!E199)))</f>
        <v/>
      </c>
      <c r="DU205" s="277" t="str">
        <f ca="true">+IF(OFFSET('Hygiene Data'!$F$11,0,10*ROW('Hygiene Data'!F199))="","",OFFSET('Hygiene Data'!$F$11,0,10*ROW('Hygiene Data'!F199)))</f>
        <v/>
      </c>
      <c r="DV205" s="277" t="str">
        <f ca="true">+IF(OFFSET('Hygiene Data'!$F$12,0,10*ROW('Hygiene Data'!F199))="","",OFFSET('Hygiene Data'!$F$12,0,10*ROW('Hygiene Data'!F199)))</f>
        <v/>
      </c>
      <c r="DW205" s="277" t="str">
        <f ca="true">+IF(OFFSET('Hygiene Data'!$F$13,0,10*ROW('Hygiene Data'!F199))="","",OFFSET('Hygiene Data'!$F$13,0,10*ROW('Hygiene Data'!F199)))</f>
        <v/>
      </c>
      <c r="DX205" s="277" t="str">
        <f ca="true">+IF(OFFSET('Hygiene Data'!$G$11,0,10*ROW('Hygiene Data'!G199))="","",OFFSET('Hygiene Data'!$G$11,0,10*ROW('Hygiene Data'!G199)))</f>
        <v/>
      </c>
      <c r="DY205" s="277" t="str">
        <f ca="true">+IF(OFFSET('Hygiene Data'!$G$12,0,10*ROW('Hygiene Data'!G199))="","",OFFSET('Hygiene Data'!$G$12,0,10*ROW('Hygiene Data'!G199)))</f>
        <v/>
      </c>
      <c r="DZ205" s="277" t="str">
        <f ca="true">+IF(OFFSET('Hygiene Data'!$G$13,0,10*ROW('Hygiene Data'!G199))="","",OFFSET('Hygiene Data'!$G$13,0,10*ROW('Hygiene Data'!G199)))</f>
        <v/>
      </c>
      <c r="EA205" s="277" t="str">
        <f ca="true">+IF(OFFSET('Hygiene Data'!$H$11,0,10*ROW('Hygiene Data'!H199))="","",OFFSET('Hygiene Data'!$H$11,0,10*ROW('Hygiene Data'!H199)))</f>
        <v/>
      </c>
      <c r="EB205" s="277" t="str">
        <f ca="true">+IF(OFFSET('Hygiene Data'!$H$12,0,10*ROW('Hygiene Data'!H199))="","",OFFSET('Hygiene Data'!$H$12,0,10*ROW('Hygiene Data'!H199)))</f>
        <v/>
      </c>
      <c r="EC205" s="277" t="str">
        <f ca="true">+IF(OFFSET('Hygiene Data'!$H$13,0,10*ROW('Hygiene Data'!H199))="","",OFFSET('Hygiene Data'!$H$13,0,10*ROW('Hygiene Data'!H199)))</f>
        <v/>
      </c>
      <c r="ED205" s="277" t="str">
        <f ca="true">+IF(OFFSET('Hygiene Data'!$I$11,0,10*ROW('Hygiene Data'!I199))="","",OFFSET('Hygiene Data'!$I$11,0,10*ROW('Hygiene Data'!I199)))</f>
        <v/>
      </c>
      <c r="EE205" s="277" t="str">
        <f ca="true">+IF(OFFSET('Hygiene Data'!$I$12,0,10*ROW('Hygiene Data'!I199))="","",OFFSET('Hygiene Data'!$I$12,0,10*ROW('Hygiene Data'!I199)))</f>
        <v/>
      </c>
      <c r="EF205" s="277"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3"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7"/>
      <c r="BS206" s="277" t="str">
        <f ca="true">+IF(OFFSET('Water Data'!$D$27,0,10*ROW('Water Data'!D200))="","",OFFSET('Water Data'!$D$27,0,10*ROW('Water Data'!D200)))</f>
        <v/>
      </c>
      <c r="BT206" s="277" t="str">
        <f ca="true">+IF(OFFSET('Water Data'!$D$28,0,10*ROW('Water Data'!D200))="","",OFFSET('Water Data'!$D$28,0,10*ROW('Water Data'!D200)))</f>
        <v/>
      </c>
      <c r="BU206" s="277" t="str">
        <f ca="true">+IF(OFFSET('Water Data'!$D$29,0,10*ROW('Water Data'!D200))="","",OFFSET('Water Data'!$D$29,0,10*ROW('Water Data'!D200)))</f>
        <v/>
      </c>
      <c r="BV206" s="277" t="str">
        <f ca="true">+IF(OFFSET('Water Data'!$E$27,0,10*ROW('Water Data'!E200))="","",OFFSET('Water Data'!$E$27,0,10*ROW('Water Data'!E200)))</f>
        <v/>
      </c>
      <c r="BW206" s="277" t="str">
        <f ca="true">+IF(OFFSET('Water Data'!$E$28,0,10*ROW('Water Data'!E200))="","",OFFSET('Water Data'!$E$28,0,10*ROW('Water Data'!E200)))</f>
        <v/>
      </c>
      <c r="BX206" s="277" t="str">
        <f ca="true">+IF(OFFSET('Water Data'!$E$29,0,10*ROW('Water Data'!E200))="","",OFFSET('Water Data'!$E$29,0,10*ROW('Water Data'!E200)))</f>
        <v/>
      </c>
      <c r="BY206" s="277" t="str">
        <f ca="true">+IF(OFFSET('Water Data'!$F$27,0,10*ROW('Water Data'!F200))="","",OFFSET('Water Data'!$F$27,0,10*ROW('Water Data'!F200)))</f>
        <v/>
      </c>
      <c r="BZ206" s="277" t="str">
        <f ca="true">+IF(OFFSET('Water Data'!$F$28,0,10*ROW('Water Data'!F200))="","",OFFSET('Water Data'!$F$28,0,10*ROW('Water Data'!F200)))</f>
        <v/>
      </c>
      <c r="CA206" s="277" t="str">
        <f ca="true">+IF(OFFSET('Water Data'!$F$29,0,10*ROW('Water Data'!F200))="","",OFFSET('Water Data'!$F$29,0,10*ROW('Water Data'!F200)))</f>
        <v/>
      </c>
      <c r="CB206" s="277" t="str">
        <f ca="true">+IF(OFFSET('Water Data'!$G$27,0,10*ROW('Water Data'!G200))="","",OFFSET('Water Data'!$G$27,0,10*ROW('Water Data'!G200)))</f>
        <v/>
      </c>
      <c r="CC206" s="277" t="str">
        <f ca="true">+IF(OFFSET('Water Data'!$G$28,0,10*ROW('Water Data'!G200))="","",OFFSET('Water Data'!$G$28,0,10*ROW('Water Data'!G200)))</f>
        <v/>
      </c>
      <c r="CD206" s="277" t="str">
        <f ca="true">+IF(OFFSET('Water Data'!$G$29,0,10*ROW('Water Data'!G200))="","",OFFSET('Water Data'!$G$29,0,10*ROW('Water Data'!G200)))</f>
        <v/>
      </c>
      <c r="CE206" s="277" t="str">
        <f ca="true">+IF(OFFSET('Water Data'!$H$27,0,10*ROW('Water Data'!H200))="","",OFFSET('Water Data'!$H$27,0,10*ROW('Water Data'!H200)))</f>
        <v/>
      </c>
      <c r="CF206" s="277" t="str">
        <f ca="true">+IF(OFFSET('Water Data'!$H$28,0,10*ROW('Water Data'!H200))="","",OFFSET('Water Data'!$H$28,0,10*ROW('Water Data'!H200)))</f>
        <v/>
      </c>
      <c r="CG206" s="277" t="str">
        <f ca="true">+IF(OFFSET('Water Data'!$H$29,0,10*ROW('Water Data'!H200))="","",OFFSET('Water Data'!$H$29,0,10*ROW('Water Data'!H200)))</f>
        <v/>
      </c>
      <c r="CH206" s="277" t="str">
        <f ca="true">+IF(OFFSET('Water Data'!$I$27,0,10*ROW('Water Data'!I200))="","",OFFSET('Water Data'!$I$27,0,10*ROW('Water Data'!I200)))</f>
        <v/>
      </c>
      <c r="CI206" s="277" t="str">
        <f ca="true">+IF(OFFSET('Water Data'!$I$28,0,10*ROW('Water Data'!I200))="","",OFFSET('Water Data'!$I$28,0,10*ROW('Water Data'!I200)))</f>
        <v/>
      </c>
      <c r="CJ206" s="277" t="str">
        <f ca="true">+IF(OFFSET('Water Data'!$I$29,0,10*ROW('Water Data'!I200))="","",OFFSET('Water Data'!$I$29,0,10*ROW('Water Data'!I200)))</f>
        <v/>
      </c>
      <c r="CK206" s="277" t="str">
        <f ca="true">+IF(OFFSET('Sanitation Data'!$D$28,0,10*ROW('Sanitation Data'!D200))="","",OFFSET('Sanitation Data'!$D$28,0,10*ROW('Sanitation Data'!D200)))</f>
        <v/>
      </c>
      <c r="CL206" s="277" t="str">
        <f ca="true">+IF(OFFSET('Sanitation Data'!$D$29,0,10*ROW('Sanitation Data'!D200))="","",OFFSET('Sanitation Data'!$D$29,0,10*ROW('Sanitation Data'!D200)))</f>
        <v/>
      </c>
      <c r="CM206" s="277" t="str">
        <f ca="true">+IF(OFFSET('Sanitation Data'!$D$30,0,10*ROW('Sanitation Data'!D200))="","",OFFSET('Sanitation Data'!$D$30,0,10*ROW('Sanitation Data'!D200)))</f>
        <v/>
      </c>
      <c r="CN206" s="277" t="str">
        <f ca="true">+IF(OFFSET('Sanitation Data'!$D$31,0,10*ROW('Sanitation Data'!D200))="","",OFFSET('Sanitation Data'!$D$31,0,10*ROW('Sanitation Data'!D200)))</f>
        <v/>
      </c>
      <c r="CO206" s="277" t="str">
        <f ca="true">+IF(OFFSET('Sanitation Data'!$D$32,0,10*ROW('Sanitation Data'!D200))="","",OFFSET('Sanitation Data'!$D$32,0,10*ROW('Sanitation Data'!D200)))</f>
        <v/>
      </c>
      <c r="CP206" s="277" t="str">
        <f ca="true">+IF(OFFSET('Sanitation Data'!$E$28,0,10*ROW('Sanitation Data'!E200))="","",OFFSET('Sanitation Data'!$E$28,0,10*ROW('Sanitation Data'!E200)))</f>
        <v/>
      </c>
      <c r="CQ206" s="277" t="str">
        <f ca="true">+IF(OFFSET('Sanitation Data'!$E$29,0,10*ROW('Sanitation Data'!E200))="","",OFFSET('Sanitation Data'!$E$29,0,10*ROW('Sanitation Data'!E200)))</f>
        <v/>
      </c>
      <c r="CR206" s="277" t="str">
        <f ca="true">+IF(OFFSET('Sanitation Data'!$E$30,0,10*ROW('Sanitation Data'!E200))="","",OFFSET('Sanitation Data'!$E$30,0,10*ROW('Sanitation Data'!E200)))</f>
        <v/>
      </c>
      <c r="CS206" s="277" t="str">
        <f ca="true">+IF(OFFSET('Sanitation Data'!$E$31,0,10*ROW('Sanitation Data'!E200))="","",OFFSET('Sanitation Data'!$E$31,0,10*ROW('Sanitation Data'!E200)))</f>
        <v/>
      </c>
      <c r="CT206" s="277" t="str">
        <f ca="true">+IF(OFFSET('Sanitation Data'!$E$32,0,10*ROW('Sanitation Data'!E200))="","",OFFSET('Sanitation Data'!$E$32,0,10*ROW('Sanitation Data'!E200)))</f>
        <v/>
      </c>
      <c r="CU206" s="277" t="str">
        <f ca="true">+IF(OFFSET('Sanitation Data'!$F$28,0,10*ROW('Sanitation Data'!F200))="","",OFFSET('Sanitation Data'!$F$28,0,10*ROW('Sanitation Data'!F200)))</f>
        <v/>
      </c>
      <c r="CV206" s="277" t="str">
        <f ca="true">+IF(OFFSET('Sanitation Data'!$F$29,0,10*ROW('Sanitation Data'!F200))="","",OFFSET('Sanitation Data'!$F$29,0,10*ROW('Sanitation Data'!F200)))</f>
        <v/>
      </c>
      <c r="CW206" s="277" t="str">
        <f ca="true">+IF(OFFSET('Sanitation Data'!$F$30,0,10*ROW('Sanitation Data'!F200))="","",OFFSET('Sanitation Data'!$F$30,0,10*ROW('Sanitation Data'!F200)))</f>
        <v/>
      </c>
      <c r="CX206" s="277" t="str">
        <f ca="true">+IF(OFFSET('Sanitation Data'!$F$31,0,10*ROW('Sanitation Data'!F200))="","",OFFSET('Sanitation Data'!$F$31,0,10*ROW('Sanitation Data'!F200)))</f>
        <v/>
      </c>
      <c r="CY206" s="277" t="str">
        <f ca="true">+IF(OFFSET('Sanitation Data'!$F$32,0,10*ROW('Sanitation Data'!F200))="","",OFFSET('Sanitation Data'!$F$32,0,10*ROW('Sanitation Data'!F200)))</f>
        <v/>
      </c>
      <c r="CZ206" s="277" t="str">
        <f ca="true">+IF(OFFSET('Sanitation Data'!$G$28,0,10*ROW('Sanitation Data'!G200))="","",OFFSET('Sanitation Data'!$G$28,0,10*ROW('Sanitation Data'!G200)))</f>
        <v/>
      </c>
      <c r="DA206" s="277" t="str">
        <f ca="true">+IF(OFFSET('Sanitation Data'!$G$29,0,10*ROW('Sanitation Data'!G200))="","",OFFSET('Sanitation Data'!$G$29,0,10*ROW('Sanitation Data'!G200)))</f>
        <v/>
      </c>
      <c r="DB206" s="277" t="str">
        <f ca="true">+IF(OFFSET('Sanitation Data'!$G$30,0,10*ROW('Sanitation Data'!G200))="","",OFFSET('Sanitation Data'!$G$30,0,10*ROW('Sanitation Data'!G200)))</f>
        <v/>
      </c>
      <c r="DC206" s="277" t="str">
        <f ca="true">+IF(OFFSET('Sanitation Data'!$G$31,0,10*ROW('Sanitation Data'!G200))="","",OFFSET('Sanitation Data'!$G$31,0,10*ROW('Sanitation Data'!G200)))</f>
        <v/>
      </c>
      <c r="DD206" s="277" t="str">
        <f ca="true">+IF(OFFSET('Sanitation Data'!$G$32,0,10*ROW('Sanitation Data'!G200))="","",OFFSET('Sanitation Data'!$G$32,0,10*ROW('Sanitation Data'!G200)))</f>
        <v/>
      </c>
      <c r="DE206" s="277" t="str">
        <f ca="true">+IF(OFFSET('Sanitation Data'!$H$28,0,10*ROW('Sanitation Data'!H200))="","",OFFSET('Sanitation Data'!$H$28,0,10*ROW('Sanitation Data'!H200)))</f>
        <v/>
      </c>
      <c r="DF206" s="277" t="str">
        <f ca="true">+IF(OFFSET('Sanitation Data'!$H$29,0,10*ROW('Sanitation Data'!H200))="","",OFFSET('Sanitation Data'!$H$29,0,10*ROW('Sanitation Data'!H200)))</f>
        <v/>
      </c>
      <c r="DG206" s="277" t="str">
        <f ca="true">+IF(OFFSET('Sanitation Data'!$H$30,0,10*ROW('Sanitation Data'!H200))="","",OFFSET('Sanitation Data'!$H$30,0,10*ROW('Sanitation Data'!H200)))</f>
        <v/>
      </c>
      <c r="DH206" s="277" t="str">
        <f ca="true">+IF(OFFSET('Sanitation Data'!$H$31,0,10*ROW('Sanitation Data'!H200))="","",OFFSET('Sanitation Data'!$H$31,0,10*ROW('Sanitation Data'!H200)))</f>
        <v/>
      </c>
      <c r="DI206" s="277" t="str">
        <f ca="true">+IF(OFFSET('Sanitation Data'!$H$32,0,10*ROW('Sanitation Data'!H200))="","",OFFSET('Sanitation Data'!$H$32,0,10*ROW('Sanitation Data'!H200)))</f>
        <v/>
      </c>
      <c r="DJ206" s="277" t="str">
        <f ca="true">+IF(OFFSET('Sanitation Data'!$I$28,0,10*ROW('Sanitation Data'!I200))="","",OFFSET('Sanitation Data'!$I$28,0,10*ROW('Sanitation Data'!I200)))</f>
        <v/>
      </c>
      <c r="DK206" s="277" t="str">
        <f ca="true">+IF(OFFSET('Sanitation Data'!$I$29,0,10*ROW('Sanitation Data'!I200))="","",OFFSET('Sanitation Data'!$I$29,0,10*ROW('Sanitation Data'!I200)))</f>
        <v/>
      </c>
      <c r="DL206" s="277" t="str">
        <f ca="true">+IF(OFFSET('Sanitation Data'!$I$30,0,10*ROW('Sanitation Data'!I200))="","",OFFSET('Sanitation Data'!$I$30,0,10*ROW('Sanitation Data'!I200)))</f>
        <v/>
      </c>
      <c r="DM206" s="277" t="str">
        <f ca="true">+IF(OFFSET('Sanitation Data'!$I$31,0,10*ROW('Sanitation Data'!I200))="","",OFFSET('Sanitation Data'!$I$31,0,10*ROW('Sanitation Data'!I200)))</f>
        <v/>
      </c>
      <c r="DN206" s="277" t="str">
        <f ca="true">+IF(OFFSET('Sanitation Data'!$I$32,0,10*ROW('Sanitation Data'!I200))="","",OFFSET('Sanitation Data'!$I$32,0,10*ROW('Sanitation Data'!I200)))</f>
        <v/>
      </c>
      <c r="DO206" s="277" t="str">
        <f ca="true">+IF(OFFSET('Hygiene Data'!$D$11,0,10*ROW('Hygiene Data'!D200))="","",OFFSET('Hygiene Data'!$D$11,0,10*ROW('Hygiene Data'!D200)))</f>
        <v/>
      </c>
      <c r="DP206" s="277" t="str">
        <f ca="true">+IF(OFFSET('Hygiene Data'!$D$12,0,10*ROW('Hygiene Data'!D200))="","",OFFSET('Hygiene Data'!$D$12,0,10*ROW('Hygiene Data'!D200)))</f>
        <v/>
      </c>
      <c r="DQ206" s="277" t="str">
        <f ca="true">+IF(OFFSET('Hygiene Data'!$D$13,0,10*ROW('Hygiene Data'!D200))="","",OFFSET('Hygiene Data'!$D$13,0,10*ROW('Hygiene Data'!D200)))</f>
        <v/>
      </c>
      <c r="DR206" s="277" t="str">
        <f ca="true">+IF(OFFSET('Hygiene Data'!$E$11,0,10*ROW('Hygiene Data'!E200))="","",OFFSET('Hygiene Data'!$E$11,0,10*ROW('Hygiene Data'!E200)))</f>
        <v/>
      </c>
      <c r="DS206" s="277" t="str">
        <f ca="true">+IF(OFFSET('Hygiene Data'!$E$12,0,10*ROW('Hygiene Data'!E200))="","",OFFSET('Hygiene Data'!$E$12,0,10*ROW('Hygiene Data'!E200)))</f>
        <v/>
      </c>
      <c r="DT206" s="277" t="str">
        <f ca="true">+IF(OFFSET('Hygiene Data'!$E$13,0,10*ROW('Hygiene Data'!E200))="","",OFFSET('Hygiene Data'!$E$13,0,10*ROW('Hygiene Data'!E200)))</f>
        <v/>
      </c>
      <c r="DU206" s="277" t="str">
        <f ca="true">+IF(OFFSET('Hygiene Data'!$F$11,0,10*ROW('Hygiene Data'!F200))="","",OFFSET('Hygiene Data'!$F$11,0,10*ROW('Hygiene Data'!F200)))</f>
        <v/>
      </c>
      <c r="DV206" s="277" t="str">
        <f ca="true">+IF(OFFSET('Hygiene Data'!$F$12,0,10*ROW('Hygiene Data'!F200))="","",OFFSET('Hygiene Data'!$F$12,0,10*ROW('Hygiene Data'!F200)))</f>
        <v/>
      </c>
      <c r="DW206" s="277" t="str">
        <f ca="true">+IF(OFFSET('Hygiene Data'!$F$13,0,10*ROW('Hygiene Data'!F200))="","",OFFSET('Hygiene Data'!$F$13,0,10*ROW('Hygiene Data'!F200)))</f>
        <v/>
      </c>
      <c r="DX206" s="277" t="str">
        <f ca="true">+IF(OFFSET('Hygiene Data'!$G$11,0,10*ROW('Hygiene Data'!G200))="","",OFFSET('Hygiene Data'!$G$11,0,10*ROW('Hygiene Data'!G200)))</f>
        <v/>
      </c>
      <c r="DY206" s="277" t="str">
        <f ca="true">+IF(OFFSET('Hygiene Data'!$G$12,0,10*ROW('Hygiene Data'!G200))="","",OFFSET('Hygiene Data'!$G$12,0,10*ROW('Hygiene Data'!G200)))</f>
        <v/>
      </c>
      <c r="DZ206" s="277" t="str">
        <f ca="true">+IF(OFFSET('Hygiene Data'!$G$13,0,10*ROW('Hygiene Data'!G200))="","",OFFSET('Hygiene Data'!$G$13,0,10*ROW('Hygiene Data'!G200)))</f>
        <v/>
      </c>
      <c r="EA206" s="277" t="str">
        <f ca="true">+IF(OFFSET('Hygiene Data'!$H$11,0,10*ROW('Hygiene Data'!H200))="","",OFFSET('Hygiene Data'!$H$11,0,10*ROW('Hygiene Data'!H200)))</f>
        <v/>
      </c>
      <c r="EB206" s="277" t="str">
        <f ca="true">+IF(OFFSET('Hygiene Data'!$H$12,0,10*ROW('Hygiene Data'!H200))="","",OFFSET('Hygiene Data'!$H$12,0,10*ROW('Hygiene Data'!H200)))</f>
        <v/>
      </c>
      <c r="EC206" s="277" t="str">
        <f ca="true">+IF(OFFSET('Hygiene Data'!$H$13,0,10*ROW('Hygiene Data'!H200))="","",OFFSET('Hygiene Data'!$H$13,0,10*ROW('Hygiene Data'!H200)))</f>
        <v/>
      </c>
      <c r="ED206" s="277" t="str">
        <f ca="true">+IF(OFFSET('Hygiene Data'!$I$11,0,10*ROW('Hygiene Data'!I200))="","",OFFSET('Hygiene Data'!$I$11,0,10*ROW('Hygiene Data'!I200)))</f>
        <v/>
      </c>
      <c r="EE206" s="277" t="str">
        <f ca="true">+IF(OFFSET('Hygiene Data'!$I$12,0,10*ROW('Hygiene Data'!I200))="","",OFFSET('Hygiene Data'!$I$12,0,10*ROW('Hygiene Data'!I200)))</f>
        <v/>
      </c>
      <c r="EF206" s="277"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3"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7"/>
      <c r="BS207" s="277" t="str">
        <f ca="true">+IF(OFFSET('Water Data'!$D$27,0,10*ROW('Water Data'!D201))="","",OFFSET('Water Data'!$D$27,0,10*ROW('Water Data'!D201)))</f>
        <v/>
      </c>
      <c r="BT207" s="277" t="str">
        <f ca="true">+IF(OFFSET('Water Data'!$D$28,0,10*ROW('Water Data'!D201))="","",OFFSET('Water Data'!$D$28,0,10*ROW('Water Data'!D201)))</f>
        <v/>
      </c>
      <c r="BU207" s="277" t="str">
        <f ca="true">+IF(OFFSET('Water Data'!$D$29,0,10*ROW('Water Data'!D201))="","",OFFSET('Water Data'!$D$29,0,10*ROW('Water Data'!D201)))</f>
        <v/>
      </c>
      <c r="BV207" s="277" t="str">
        <f ca="true">+IF(OFFSET('Water Data'!$E$27,0,10*ROW('Water Data'!E201))="","",OFFSET('Water Data'!$E$27,0,10*ROW('Water Data'!E201)))</f>
        <v/>
      </c>
      <c r="BW207" s="277" t="str">
        <f ca="true">+IF(OFFSET('Water Data'!$E$28,0,10*ROW('Water Data'!E201))="","",OFFSET('Water Data'!$E$28,0,10*ROW('Water Data'!E201)))</f>
        <v/>
      </c>
      <c r="BX207" s="277" t="str">
        <f ca="true">+IF(OFFSET('Water Data'!$E$29,0,10*ROW('Water Data'!E201))="","",OFFSET('Water Data'!$E$29,0,10*ROW('Water Data'!E201)))</f>
        <v/>
      </c>
      <c r="BY207" s="277" t="str">
        <f ca="true">+IF(OFFSET('Water Data'!$F$27,0,10*ROW('Water Data'!F201))="","",OFFSET('Water Data'!$F$27,0,10*ROW('Water Data'!F201)))</f>
        <v/>
      </c>
      <c r="BZ207" s="277" t="str">
        <f ca="true">+IF(OFFSET('Water Data'!$F$28,0,10*ROW('Water Data'!F201))="","",OFFSET('Water Data'!$F$28,0,10*ROW('Water Data'!F201)))</f>
        <v/>
      </c>
      <c r="CA207" s="277" t="str">
        <f ca="true">+IF(OFFSET('Water Data'!$F$29,0,10*ROW('Water Data'!F201))="","",OFFSET('Water Data'!$F$29,0,10*ROW('Water Data'!F201)))</f>
        <v/>
      </c>
      <c r="CB207" s="277" t="str">
        <f ca="true">+IF(OFFSET('Water Data'!$G$27,0,10*ROW('Water Data'!G201))="","",OFFSET('Water Data'!$G$27,0,10*ROW('Water Data'!G201)))</f>
        <v/>
      </c>
      <c r="CC207" s="277" t="str">
        <f ca="true">+IF(OFFSET('Water Data'!$G$28,0,10*ROW('Water Data'!G201))="","",OFFSET('Water Data'!$G$28,0,10*ROW('Water Data'!G201)))</f>
        <v/>
      </c>
      <c r="CD207" s="277" t="str">
        <f ca="true">+IF(OFFSET('Water Data'!$G$29,0,10*ROW('Water Data'!G201))="","",OFFSET('Water Data'!$G$29,0,10*ROW('Water Data'!G201)))</f>
        <v/>
      </c>
      <c r="CE207" s="277" t="str">
        <f ca="true">+IF(OFFSET('Water Data'!$H$27,0,10*ROW('Water Data'!H201))="","",OFFSET('Water Data'!$H$27,0,10*ROW('Water Data'!H201)))</f>
        <v/>
      </c>
      <c r="CF207" s="277" t="str">
        <f ca="true">+IF(OFFSET('Water Data'!$H$28,0,10*ROW('Water Data'!H201))="","",OFFSET('Water Data'!$H$28,0,10*ROW('Water Data'!H201)))</f>
        <v/>
      </c>
      <c r="CG207" s="277" t="str">
        <f ca="true">+IF(OFFSET('Water Data'!$H$29,0,10*ROW('Water Data'!H201))="","",OFFSET('Water Data'!$H$29,0,10*ROW('Water Data'!H201)))</f>
        <v/>
      </c>
      <c r="CH207" s="277" t="str">
        <f ca="true">+IF(OFFSET('Water Data'!$I$27,0,10*ROW('Water Data'!I201))="","",OFFSET('Water Data'!$I$27,0,10*ROW('Water Data'!I201)))</f>
        <v/>
      </c>
      <c r="CI207" s="277" t="str">
        <f ca="true">+IF(OFFSET('Water Data'!$I$28,0,10*ROW('Water Data'!I201))="","",OFFSET('Water Data'!$I$28,0,10*ROW('Water Data'!I201)))</f>
        <v/>
      </c>
      <c r="CJ207" s="277" t="str">
        <f ca="true">+IF(OFFSET('Water Data'!$I$29,0,10*ROW('Water Data'!I201))="","",OFFSET('Water Data'!$I$29,0,10*ROW('Water Data'!I201)))</f>
        <v/>
      </c>
      <c r="CK207" s="277" t="str">
        <f ca="true">+IF(OFFSET('Sanitation Data'!$D$28,0,10*ROW('Sanitation Data'!D201))="","",OFFSET('Sanitation Data'!$D$28,0,10*ROW('Sanitation Data'!D201)))</f>
        <v/>
      </c>
      <c r="CL207" s="277" t="str">
        <f ca="true">+IF(OFFSET('Sanitation Data'!$D$29,0,10*ROW('Sanitation Data'!D201))="","",OFFSET('Sanitation Data'!$D$29,0,10*ROW('Sanitation Data'!D201)))</f>
        <v/>
      </c>
      <c r="CM207" s="277" t="str">
        <f ca="true">+IF(OFFSET('Sanitation Data'!$D$30,0,10*ROW('Sanitation Data'!D201))="","",OFFSET('Sanitation Data'!$D$30,0,10*ROW('Sanitation Data'!D201)))</f>
        <v/>
      </c>
      <c r="CN207" s="277" t="str">
        <f ca="true">+IF(OFFSET('Sanitation Data'!$D$31,0,10*ROW('Sanitation Data'!D201))="","",OFFSET('Sanitation Data'!$D$31,0,10*ROW('Sanitation Data'!D201)))</f>
        <v/>
      </c>
      <c r="CO207" s="277" t="str">
        <f ca="true">+IF(OFFSET('Sanitation Data'!$D$32,0,10*ROW('Sanitation Data'!D201))="","",OFFSET('Sanitation Data'!$D$32,0,10*ROW('Sanitation Data'!D201)))</f>
        <v/>
      </c>
      <c r="CP207" s="277" t="str">
        <f ca="true">+IF(OFFSET('Sanitation Data'!$E$28,0,10*ROW('Sanitation Data'!E201))="","",OFFSET('Sanitation Data'!$E$28,0,10*ROW('Sanitation Data'!E201)))</f>
        <v/>
      </c>
      <c r="CQ207" s="277" t="str">
        <f ca="true">+IF(OFFSET('Sanitation Data'!$E$29,0,10*ROW('Sanitation Data'!E201))="","",OFFSET('Sanitation Data'!$E$29,0,10*ROW('Sanitation Data'!E201)))</f>
        <v/>
      </c>
      <c r="CR207" s="277" t="str">
        <f ca="true">+IF(OFFSET('Sanitation Data'!$E$30,0,10*ROW('Sanitation Data'!E201))="","",OFFSET('Sanitation Data'!$E$30,0,10*ROW('Sanitation Data'!E201)))</f>
        <v/>
      </c>
      <c r="CS207" s="277" t="str">
        <f ca="true">+IF(OFFSET('Sanitation Data'!$E$31,0,10*ROW('Sanitation Data'!E201))="","",OFFSET('Sanitation Data'!$E$31,0,10*ROW('Sanitation Data'!E201)))</f>
        <v/>
      </c>
      <c r="CT207" s="277" t="str">
        <f ca="true">+IF(OFFSET('Sanitation Data'!$E$32,0,10*ROW('Sanitation Data'!E201))="","",OFFSET('Sanitation Data'!$E$32,0,10*ROW('Sanitation Data'!E201)))</f>
        <v/>
      </c>
      <c r="CU207" s="277" t="str">
        <f ca="true">+IF(OFFSET('Sanitation Data'!$F$28,0,10*ROW('Sanitation Data'!F201))="","",OFFSET('Sanitation Data'!$F$28,0,10*ROW('Sanitation Data'!F201)))</f>
        <v/>
      </c>
      <c r="CV207" s="277" t="str">
        <f ca="true">+IF(OFFSET('Sanitation Data'!$F$29,0,10*ROW('Sanitation Data'!F201))="","",OFFSET('Sanitation Data'!$F$29,0,10*ROW('Sanitation Data'!F201)))</f>
        <v/>
      </c>
      <c r="CW207" s="277" t="str">
        <f ca="true">+IF(OFFSET('Sanitation Data'!$F$30,0,10*ROW('Sanitation Data'!F201))="","",OFFSET('Sanitation Data'!$F$30,0,10*ROW('Sanitation Data'!F201)))</f>
        <v/>
      </c>
      <c r="CX207" s="277" t="str">
        <f ca="true">+IF(OFFSET('Sanitation Data'!$F$31,0,10*ROW('Sanitation Data'!F201))="","",OFFSET('Sanitation Data'!$F$31,0,10*ROW('Sanitation Data'!F201)))</f>
        <v/>
      </c>
      <c r="CY207" s="277" t="str">
        <f ca="true">+IF(OFFSET('Sanitation Data'!$F$32,0,10*ROW('Sanitation Data'!F201))="","",OFFSET('Sanitation Data'!$F$32,0,10*ROW('Sanitation Data'!F201)))</f>
        <v/>
      </c>
      <c r="CZ207" s="277" t="str">
        <f ca="true">+IF(OFFSET('Sanitation Data'!$G$28,0,10*ROW('Sanitation Data'!G201))="","",OFFSET('Sanitation Data'!$G$28,0,10*ROW('Sanitation Data'!G201)))</f>
        <v/>
      </c>
      <c r="DA207" s="277" t="str">
        <f ca="true">+IF(OFFSET('Sanitation Data'!$G$29,0,10*ROW('Sanitation Data'!G201))="","",OFFSET('Sanitation Data'!$G$29,0,10*ROW('Sanitation Data'!G201)))</f>
        <v/>
      </c>
      <c r="DB207" s="277" t="str">
        <f ca="true">+IF(OFFSET('Sanitation Data'!$G$30,0,10*ROW('Sanitation Data'!G201))="","",OFFSET('Sanitation Data'!$G$30,0,10*ROW('Sanitation Data'!G201)))</f>
        <v/>
      </c>
      <c r="DC207" s="277" t="str">
        <f ca="true">+IF(OFFSET('Sanitation Data'!$G$31,0,10*ROW('Sanitation Data'!G201))="","",OFFSET('Sanitation Data'!$G$31,0,10*ROW('Sanitation Data'!G201)))</f>
        <v/>
      </c>
      <c r="DD207" s="277" t="str">
        <f ca="true">+IF(OFFSET('Sanitation Data'!$G$32,0,10*ROW('Sanitation Data'!G201))="","",OFFSET('Sanitation Data'!$G$32,0,10*ROW('Sanitation Data'!G201)))</f>
        <v/>
      </c>
      <c r="DE207" s="277" t="str">
        <f ca="true">+IF(OFFSET('Sanitation Data'!$H$28,0,10*ROW('Sanitation Data'!H201))="","",OFFSET('Sanitation Data'!$H$28,0,10*ROW('Sanitation Data'!H201)))</f>
        <v/>
      </c>
      <c r="DF207" s="277" t="str">
        <f ca="true">+IF(OFFSET('Sanitation Data'!$H$29,0,10*ROW('Sanitation Data'!H201))="","",OFFSET('Sanitation Data'!$H$29,0,10*ROW('Sanitation Data'!H201)))</f>
        <v/>
      </c>
      <c r="DG207" s="277" t="str">
        <f ca="true">+IF(OFFSET('Sanitation Data'!$H$30,0,10*ROW('Sanitation Data'!H201))="","",OFFSET('Sanitation Data'!$H$30,0,10*ROW('Sanitation Data'!H201)))</f>
        <v/>
      </c>
      <c r="DH207" s="277" t="str">
        <f ca="true">+IF(OFFSET('Sanitation Data'!$H$31,0,10*ROW('Sanitation Data'!H201))="","",OFFSET('Sanitation Data'!$H$31,0,10*ROW('Sanitation Data'!H201)))</f>
        <v/>
      </c>
      <c r="DI207" s="277" t="str">
        <f ca="true">+IF(OFFSET('Sanitation Data'!$H$32,0,10*ROW('Sanitation Data'!H201))="","",OFFSET('Sanitation Data'!$H$32,0,10*ROW('Sanitation Data'!H201)))</f>
        <v/>
      </c>
      <c r="DJ207" s="277" t="str">
        <f ca="true">+IF(OFFSET('Sanitation Data'!$I$28,0,10*ROW('Sanitation Data'!I201))="","",OFFSET('Sanitation Data'!$I$28,0,10*ROW('Sanitation Data'!I201)))</f>
        <v/>
      </c>
      <c r="DK207" s="277" t="str">
        <f ca="true">+IF(OFFSET('Sanitation Data'!$I$29,0,10*ROW('Sanitation Data'!I201))="","",OFFSET('Sanitation Data'!$I$29,0,10*ROW('Sanitation Data'!I201)))</f>
        <v/>
      </c>
      <c r="DL207" s="277" t="str">
        <f ca="true">+IF(OFFSET('Sanitation Data'!$I$30,0,10*ROW('Sanitation Data'!I201))="","",OFFSET('Sanitation Data'!$I$30,0,10*ROW('Sanitation Data'!I201)))</f>
        <v/>
      </c>
      <c r="DM207" s="277" t="str">
        <f ca="true">+IF(OFFSET('Sanitation Data'!$I$31,0,10*ROW('Sanitation Data'!I201))="","",OFFSET('Sanitation Data'!$I$31,0,10*ROW('Sanitation Data'!I201)))</f>
        <v/>
      </c>
      <c r="DN207" s="277" t="str">
        <f ca="true">+IF(OFFSET('Sanitation Data'!$I$32,0,10*ROW('Sanitation Data'!I201))="","",OFFSET('Sanitation Data'!$I$32,0,10*ROW('Sanitation Data'!I201)))</f>
        <v/>
      </c>
      <c r="DO207" s="277" t="str">
        <f ca="true">+IF(OFFSET('Hygiene Data'!$D$11,0,10*ROW('Hygiene Data'!D201))="","",OFFSET('Hygiene Data'!$D$11,0,10*ROW('Hygiene Data'!D201)))</f>
        <v/>
      </c>
      <c r="DP207" s="277" t="str">
        <f ca="true">+IF(OFFSET('Hygiene Data'!$D$12,0,10*ROW('Hygiene Data'!D201))="","",OFFSET('Hygiene Data'!$D$12,0,10*ROW('Hygiene Data'!D201)))</f>
        <v/>
      </c>
      <c r="DQ207" s="277" t="str">
        <f ca="true">+IF(OFFSET('Hygiene Data'!$D$13,0,10*ROW('Hygiene Data'!D201))="","",OFFSET('Hygiene Data'!$D$13,0,10*ROW('Hygiene Data'!D201)))</f>
        <v/>
      </c>
      <c r="DR207" s="277" t="str">
        <f ca="true">+IF(OFFSET('Hygiene Data'!$E$11,0,10*ROW('Hygiene Data'!E201))="","",OFFSET('Hygiene Data'!$E$11,0,10*ROW('Hygiene Data'!E201)))</f>
        <v/>
      </c>
      <c r="DS207" s="277" t="str">
        <f ca="true">+IF(OFFSET('Hygiene Data'!$E$12,0,10*ROW('Hygiene Data'!E201))="","",OFFSET('Hygiene Data'!$E$12,0,10*ROW('Hygiene Data'!E201)))</f>
        <v/>
      </c>
      <c r="DT207" s="277" t="str">
        <f ca="true">+IF(OFFSET('Hygiene Data'!$E$13,0,10*ROW('Hygiene Data'!E201))="","",OFFSET('Hygiene Data'!$E$13,0,10*ROW('Hygiene Data'!E201)))</f>
        <v/>
      </c>
      <c r="DU207" s="277" t="str">
        <f ca="true">+IF(OFFSET('Hygiene Data'!$F$11,0,10*ROW('Hygiene Data'!F201))="","",OFFSET('Hygiene Data'!$F$11,0,10*ROW('Hygiene Data'!F201)))</f>
        <v/>
      </c>
      <c r="DV207" s="277" t="str">
        <f ca="true">+IF(OFFSET('Hygiene Data'!$F$12,0,10*ROW('Hygiene Data'!F201))="","",OFFSET('Hygiene Data'!$F$12,0,10*ROW('Hygiene Data'!F201)))</f>
        <v/>
      </c>
      <c r="DW207" s="277" t="str">
        <f ca="true">+IF(OFFSET('Hygiene Data'!$F$13,0,10*ROW('Hygiene Data'!F201))="","",OFFSET('Hygiene Data'!$F$13,0,10*ROW('Hygiene Data'!F201)))</f>
        <v/>
      </c>
      <c r="DX207" s="277" t="str">
        <f ca="true">+IF(OFFSET('Hygiene Data'!$G$11,0,10*ROW('Hygiene Data'!G201))="","",OFFSET('Hygiene Data'!$G$11,0,10*ROW('Hygiene Data'!G201)))</f>
        <v/>
      </c>
      <c r="DY207" s="277" t="str">
        <f ca="true">+IF(OFFSET('Hygiene Data'!$G$12,0,10*ROW('Hygiene Data'!G201))="","",OFFSET('Hygiene Data'!$G$12,0,10*ROW('Hygiene Data'!G201)))</f>
        <v/>
      </c>
      <c r="DZ207" s="277" t="str">
        <f ca="true">+IF(OFFSET('Hygiene Data'!$G$13,0,10*ROW('Hygiene Data'!G201))="","",OFFSET('Hygiene Data'!$G$13,0,10*ROW('Hygiene Data'!G201)))</f>
        <v/>
      </c>
      <c r="EA207" s="277" t="str">
        <f ca="true">+IF(OFFSET('Hygiene Data'!$H$11,0,10*ROW('Hygiene Data'!H201))="","",OFFSET('Hygiene Data'!$H$11,0,10*ROW('Hygiene Data'!H201)))</f>
        <v/>
      </c>
      <c r="EB207" s="277" t="str">
        <f ca="true">+IF(OFFSET('Hygiene Data'!$H$12,0,10*ROW('Hygiene Data'!H201))="","",OFFSET('Hygiene Data'!$H$12,0,10*ROW('Hygiene Data'!H201)))</f>
        <v/>
      </c>
      <c r="EC207" s="277" t="str">
        <f ca="true">+IF(OFFSET('Hygiene Data'!$H$13,0,10*ROW('Hygiene Data'!H201))="","",OFFSET('Hygiene Data'!$H$13,0,10*ROW('Hygiene Data'!H201)))</f>
        <v/>
      </c>
      <c r="ED207" s="277" t="str">
        <f ca="true">+IF(OFFSET('Hygiene Data'!$I$11,0,10*ROW('Hygiene Data'!I201))="","",OFFSET('Hygiene Data'!$I$11,0,10*ROW('Hygiene Data'!I201)))</f>
        <v/>
      </c>
      <c r="EE207" s="277" t="str">
        <f ca="true">+IF(OFFSET('Hygiene Data'!$I$12,0,10*ROW('Hygiene Data'!I201))="","",OFFSET('Hygiene Data'!$I$12,0,10*ROW('Hygiene Data'!I201)))</f>
        <v/>
      </c>
      <c r="EF207" s="277"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3" customFormat="true" ht="30" customHeight="true" x14ac:dyDescent="0.25">
      <c r="B1" s="327" t="s">
        <v>28</v>
      </c>
      <c r="C1" s="554" t="s">
        <v>210</v>
      </c>
      <c r="D1" s="322" t="s">
        <v>159</v>
      </c>
      <c r="E1" s="322"/>
      <c r="F1" s="322"/>
      <c r="G1" s="322"/>
      <c r="H1" s="322"/>
      <c r="I1" s="326"/>
      <c r="J1" s="314"/>
      <c r="K1" s="314"/>
      <c r="L1" s="327" t="s">
        <v>28</v>
      </c>
      <c r="M1" s="554">
        <v>2019</v>
      </c>
      <c r="N1" s="322" t="s">
        <v>159</v>
      </c>
      <c r="O1" s="322"/>
      <c r="P1" s="322"/>
      <c r="Q1" s="322"/>
      <c r="R1" s="322"/>
      <c r="S1" s="326"/>
      <c r="T1" s="314"/>
      <c r="U1" s="314"/>
      <c r="V1" s="327" t="s">
        <v>28</v>
      </c>
      <c r="W1" s="554">
        <v>2021</v>
      </c>
      <c r="X1" s="322" t="s">
        <v>159</v>
      </c>
      <c r="Y1" s="322"/>
      <c r="Z1" s="322"/>
      <c r="AA1" s="322"/>
      <c r="AB1" s="322"/>
      <c r="AC1" s="326"/>
      <c r="AD1" s="314"/>
      <c r="AE1" s="314"/>
      <c r="BK1" s="252"/>
      <c r="BL1" s="252"/>
      <c r="BM1" s="252"/>
      <c r="BN1" s="252"/>
      <c r="BO1" s="252"/>
      <c r="BP1" s="252"/>
      <c r="BQ1" s="252"/>
    </row>
    <row xmlns:x14ac="http://schemas.microsoft.com/office/spreadsheetml/2009/9/ac" r="2" s="313" customFormat="true" ht="30" customHeight="true" x14ac:dyDescent="0.25">
      <c r="A2" s="570" t="s">
        <v>259</v>
      </c>
      <c r="B2" s="323" t="s">
        <v>209</v>
      </c>
      <c r="C2" s="244" t="s">
        <v>179</v>
      </c>
      <c r="D2" s="244" t="s">
        <v>160</v>
      </c>
      <c r="E2" s="324"/>
      <c r="F2" s="324"/>
      <c r="G2" s="324"/>
      <c r="H2" s="324"/>
      <c r="I2" s="325"/>
      <c r="J2" s="314" t="s">
        <v>211</v>
      </c>
      <c r="K2" s="314"/>
      <c r="L2" s="323" t="s">
        <v>256</v>
      </c>
      <c r="M2" s="244" t="s">
        <v>179</v>
      </c>
      <c r="N2" s="244" t="s">
        <v>160</v>
      </c>
      <c r="O2" s="324"/>
      <c r="P2" s="324"/>
      <c r="Q2" s="324"/>
      <c r="R2" s="324"/>
      <c r="S2" s="325"/>
      <c r="T2" s="314" t="s">
        <v>211</v>
      </c>
      <c r="U2" s="314"/>
      <c r="V2" s="323" t="s">
        <v>227</v>
      </c>
      <c r="W2" s="244" t="s">
        <v>228</v>
      </c>
      <c r="X2" s="244" t="s">
        <v>229</v>
      </c>
      <c r="Y2" s="324"/>
      <c r="Z2" s="324"/>
      <c r="AA2" s="324"/>
      <c r="AB2" s="324"/>
      <c r="AC2" s="325"/>
      <c r="AD2" s="314" t="s">
        <v>211</v>
      </c>
      <c r="AE2" s="314"/>
      <c r="BL2" s="252"/>
      <c r="BM2" s="252"/>
      <c r="BN2" s="252"/>
      <c r="BO2" s="252"/>
      <c r="BP2" s="252"/>
      <c r="BQ2" s="252"/>
    </row>
    <row xmlns:x14ac="http://schemas.microsoft.com/office/spreadsheetml/2009/9/ac" r="3" s="252" customFormat="true" ht="18" customHeight="true" x14ac:dyDescent="0.25">
      <c r="A3" s="570"/>
      <c r="B3" s="245" t="s">
        <v>171</v>
      </c>
      <c r="C3" s="246" t="s">
        <v>56</v>
      </c>
      <c r="D3" s="247" t="s">
        <v>7</v>
      </c>
      <c r="E3" s="248" t="s">
        <v>1</v>
      </c>
      <c r="F3" s="248" t="s">
        <v>2</v>
      </c>
      <c r="G3" s="248" t="s">
        <v>16</v>
      </c>
      <c r="H3" s="248" t="s">
        <v>17</v>
      </c>
      <c r="I3" s="249" t="s">
        <v>18</v>
      </c>
      <c r="J3" s="250"/>
      <c r="K3" s="250"/>
      <c r="L3" s="245" t="s">
        <v>171</v>
      </c>
      <c r="M3" s="246" t="s">
        <v>56</v>
      </c>
      <c r="N3" s="247" t="s">
        <v>7</v>
      </c>
      <c r="O3" s="248" t="s">
        <v>1</v>
      </c>
      <c r="P3" s="248" t="s">
        <v>2</v>
      </c>
      <c r="Q3" s="248" t="s">
        <v>16</v>
      </c>
      <c r="R3" s="248" t="s">
        <v>17</v>
      </c>
      <c r="S3" s="249" t="s">
        <v>18</v>
      </c>
      <c r="T3" s="250"/>
      <c r="U3" s="250"/>
      <c r="V3" s="245" t="s">
        <v>171</v>
      </c>
      <c r="W3" s="246" t="s">
        <v>56</v>
      </c>
      <c r="X3" s="247" t="s">
        <v>7</v>
      </c>
      <c r="Y3" s="248" t="s">
        <v>1</v>
      </c>
      <c r="Z3" s="248" t="s">
        <v>2</v>
      </c>
      <c r="AA3" s="248" t="s">
        <v>16</v>
      </c>
      <c r="AB3" s="248" t="s">
        <v>17</v>
      </c>
      <c r="AC3" s="249" t="s">
        <v>18</v>
      </c>
      <c r="AD3" s="250"/>
      <c r="AE3" s="250"/>
      <c r="AF3" s="251"/>
      <c r="AP3" s="251"/>
      <c r="AZ3" s="251"/>
      <c r="BJ3" s="251"/>
      <c r="BK3" s="251"/>
      <c r="BL3" s="243"/>
      <c r="BM3" s="243"/>
      <c r="BN3" s="243"/>
      <c r="BO3" s="243"/>
      <c r="BP3" s="243"/>
      <c r="BQ3" s="243"/>
      <c r="BT3" s="251"/>
      <c r="CD3" s="251"/>
      <c r="CN3" s="251"/>
      <c r="CX3" s="251"/>
      <c r="DH3" s="251"/>
      <c r="DR3" s="251"/>
      <c r="EB3" s="251"/>
      <c r="EL3" s="251"/>
      <c r="EV3" s="251"/>
      <c r="FF3" s="251"/>
      <c r="FP3" s="251"/>
      <c r="FZ3" s="251"/>
      <c r="GJ3" s="251"/>
      <c r="GT3" s="251"/>
      <c r="HD3" s="251"/>
      <c r="HN3" s="251"/>
      <c r="HX3" s="251"/>
      <c r="IH3" s="251"/>
    </row>
    <row xmlns:x14ac="http://schemas.microsoft.com/office/spreadsheetml/2009/9/ac" r="4" s="4" customFormat="true" x14ac:dyDescent="0.25">
      <c r="A4" s="379" t="str">
        <f>IF(ISBLANK('Data Summary'!A6),"",'Data Summary'!A6)</f>
        <v>GAB_2011_UIS</v>
      </c>
      <c r="B4" s="116"/>
      <c r="C4" s="64" t="s">
        <v>24</v>
      </c>
      <c r="D4" s="9" t="str">
        <f>IF(COUNTA(D13)=0,"",D13)</f>
        <v/>
      </c>
      <c r="E4" s="9" t="str">
        <f t="shared" ref="E4:I4" si="0">IF(COUNTA(E13)=0,"",E13)</f>
        <v/>
      </c>
      <c r="F4" s="9" t="str">
        <f t="shared" si="0"/>
        <v/>
      </c>
      <c r="G4" s="9" t="str">
        <f t="shared" si="0"/>
        <v/>
      </c>
      <c r="H4" s="9" t="str">
        <f t="shared" si="0"/>
        <v/>
      </c>
      <c r="I4" s="28" t="str">
        <f t="shared" si="0"/>
        <v/>
      </c>
      <c r="J4" s="23"/>
      <c r="K4" s="23"/>
      <c r="L4" s="116"/>
      <c r="M4" s="64" t="s">
        <v>24</v>
      </c>
      <c r="N4" s="9" t="str">
        <f>IF(COUNTA(N13)=0,"",N13)</f>
        <v/>
      </c>
      <c r="O4" s="9" t="str">
        <f t="shared" ref="O4:S4" si="1">IF(COUNTA(O13)=0,"",O13)</f>
        <v/>
      </c>
      <c r="P4" s="9" t="str">
        <f t="shared" si="1"/>
        <v/>
      </c>
      <c r="Q4" s="9" t="str">
        <f t="shared" si="1"/>
        <v/>
      </c>
      <c r="R4" s="9" t="str">
        <f t="shared" si="1"/>
        <v/>
      </c>
      <c r="S4" s="28" t="str">
        <f t="shared" si="1"/>
        <v/>
      </c>
      <c r="T4" s="23"/>
      <c r="U4" s="23"/>
      <c r="V4" s="116"/>
      <c r="W4" s="64" t="s">
        <v>24</v>
      </c>
      <c r="X4" s="9">
        <f>IF(COUNTA(X13)=0,"",X13)</f>
        <v>15.86716</v>
      </c>
      <c r="Y4" s="9">
        <f t="shared" ref="Y4:AC4" si="2">IF(COUNTA(Y13)=0,"",Y13)</f>
        <v>9.6408299999999993</v>
      </c>
      <c r="Z4" s="9">
        <f t="shared" si="2"/>
        <v>27.464790000000001</v>
      </c>
      <c r="AA4" s="9">
        <f t="shared" si="2"/>
        <v>11.494249999999999</v>
      </c>
      <c r="AB4" s="9">
        <f t="shared" si="2"/>
        <v>18.09524</v>
      </c>
      <c r="AC4" s="28">
        <f t="shared" si="2"/>
        <v>12.2807</v>
      </c>
      <c r="AD4" s="23"/>
      <c r="AE4" s="23"/>
      <c r="AF4" s="124"/>
      <c r="AP4" s="124"/>
      <c r="AZ4" s="124"/>
      <c r="BJ4" s="124"/>
      <c r="BK4" s="124"/>
      <c r="BL4" s="141"/>
      <c r="BM4" s="141"/>
      <c r="BN4" s="141"/>
      <c r="BO4" s="141"/>
      <c r="BP4" s="141"/>
      <c r="BQ4" s="141"/>
      <c r="BT4" s="124"/>
      <c r="CD4" s="124"/>
      <c r="CN4" s="124"/>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379" t="str">
        <f ca="true">IF(ISBLANK('Data Summary'!A7),"",'Data Summary'!A7)</f>
        <v>GAB_2019_UIS</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6"/>
      <c r="M5" s="64"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6"/>
      <c r="W5" s="64" t="s">
        <v>0</v>
      </c>
      <c r="X5" s="9">
        <f>IF((COUNTA(X14:X25)=0)+(COUNTA(X13)=0),"",100-X13-SUMPRODUCT(W14:W25,X14:X25))</f>
        <v>7.1340700000000083</v>
      </c>
      <c r="Y5" s="9">
        <f>IF((COUNTA(Y14:Y25)=0)+(COUNTA(Y13)=0),"",100-Y13-SUMPRODUCT(W14:W25,Y14:Y25))</f>
        <v>0.94519000000001085</v>
      </c>
      <c r="Z5" s="9">
        <f>IF((COUNTA(Z14:Z25)=0)+(COUNTA(Z13)=0),"",100-Z13-SUMPRODUCT(W14:W25,Z14:Z25))</f>
        <v>18.661970000000004</v>
      </c>
      <c r="AA5" s="9">
        <f>IF((COUNTA(AA14:AA25)=0)+(COUNTA(AA13)=0),"",100-AA13-SUMPRODUCT(W14:W25,AA14:AA25))</f>
        <v>6.321850000000012</v>
      </c>
      <c r="AB5" s="9">
        <f>IF((COUNTA(AB14:AB25)=0)+(COUNTA(AB13)=0),"",100-AB13-SUMPRODUCT(W14:W25,AB14:AB25))</f>
        <v>8.5714199999999892</v>
      </c>
      <c r="AC5" s="28"/>
      <c r="AD5" s="23"/>
      <c r="AE5" s="23"/>
      <c r="AF5" s="124"/>
      <c r="AP5" s="124"/>
      <c r="AZ5" s="124"/>
      <c r="BJ5" s="124"/>
      <c r="BK5" s="124"/>
      <c r="BL5" s="141"/>
      <c r="BM5" s="141"/>
      <c r="BN5" s="141"/>
      <c r="BO5" s="141"/>
      <c r="BP5" s="141"/>
      <c r="BQ5" s="141"/>
      <c r="BT5" s="124"/>
      <c r="CD5" s="124"/>
      <c r="CN5" s="124"/>
      <c r="CX5" s="124"/>
      <c r="DH5" s="124"/>
      <c r="DR5" s="124"/>
      <c r="EB5" s="124"/>
      <c r="EL5" s="124"/>
      <c r="EV5" s="124"/>
      <c r="FF5" s="124"/>
      <c r="FP5" s="124"/>
      <c r="FZ5" s="124"/>
      <c r="GJ5" s="124"/>
      <c r="GT5" s="124"/>
      <c r="HD5" s="124"/>
      <c r="HN5" s="124"/>
      <c r="HX5" s="124"/>
      <c r="IH5" s="124"/>
    </row>
    <row xmlns:x14ac="http://schemas.microsoft.com/office/spreadsheetml/2009/9/ac" r="6" s="4" customFormat="true" x14ac:dyDescent="0.25">
      <c r="A6" s="379" t="str">
        <f ca="true">IF(ISBLANK('Data Summary'!A8),"",'Data Summary'!A8)</f>
        <v>GAB_2021_SUR</v>
      </c>
      <c r="B6" s="116"/>
      <c r="C6" s="64"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8" t="str">
        <f>IF(COUNTA(I14:I25)=0,"",SUMPRODUCT(I14:I25,C14:C25))</f>
        <v/>
      </c>
      <c r="J6" s="23"/>
      <c r="K6" s="23"/>
      <c r="L6" s="116"/>
      <c r="M6" s="64"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6"/>
      <c r="W6" s="64" t="s">
        <v>19</v>
      </c>
      <c r="X6" s="9">
        <f>IF(COUNTA(X14:X25)=0,"",SUMPRODUCT(X14:X25,W14:W25))</f>
        <v>76.998769999999993</v>
      </c>
      <c r="Y6" s="9">
        <f>IF(COUNTA(Y14:Y25)=0,"",SUMPRODUCT(Y14:Y25,W14:W25))</f>
        <v>89.413979999999995</v>
      </c>
      <c r="Z6" s="9">
        <f>IF(COUNTA(Z14:Z25)=0,"",SUMPRODUCT(Z14:Z25,W14:W25))</f>
        <v>53.873240000000003</v>
      </c>
      <c r="AA6" s="9">
        <f>IF(COUNTA(AA14:AA25)=0,"",SUMPRODUCT(AA14:AA25,W14:W25))</f>
        <v>82.183899999999994</v>
      </c>
      <c r="AB6" s="9">
        <f>IF(COUNTA(AB14:AB25)=0,"",SUMPRODUCT(AB14:AB25,W14:W25))</f>
        <v>73.333340000000007</v>
      </c>
      <c r="AC6" s="28">
        <f>IF(COUNTA(AC14:AC25)=0,"",SUMPRODUCT(AC14:AC25,W14:W25))</f>
        <v>85.964910000000003</v>
      </c>
      <c r="AD6" s="23"/>
      <c r="AE6" s="23"/>
      <c r="AF6" s="124"/>
      <c r="AP6" s="124"/>
      <c r="AZ6" s="124"/>
      <c r="BJ6" s="124"/>
      <c r="BK6" s="124"/>
      <c r="BL6" s="141"/>
      <c r="BM6" s="141"/>
      <c r="BN6" s="141"/>
      <c r="BO6" s="141"/>
      <c r="BP6" s="141"/>
      <c r="BQ6" s="141"/>
      <c r="BT6" s="124"/>
      <c r="CD6" s="124"/>
      <c r="CN6" s="124"/>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380" t="str">
        <f ca="true">IF(ISBLANK('Data Summary'!A9),"",'Data Summary'!A9)</f>
        <v/>
      </c>
      <c r="B7" s="116"/>
      <c r="C7" s="98" t="s">
        <v>38</v>
      </c>
      <c r="D7" s="8"/>
      <c r="E7" s="8"/>
      <c r="F7" s="8"/>
      <c r="G7" s="8"/>
      <c r="H7" s="8"/>
      <c r="I7" s="28"/>
      <c r="J7" s="23"/>
      <c r="K7" s="23"/>
      <c r="L7" s="116"/>
      <c r="M7" s="98" t="s">
        <v>38</v>
      </c>
      <c r="N7" s="8"/>
      <c r="O7" s="8"/>
      <c r="P7" s="8"/>
      <c r="Q7" s="8"/>
      <c r="R7" s="8"/>
      <c r="S7" s="28"/>
      <c r="T7" s="23"/>
      <c r="U7" s="23"/>
      <c r="V7" s="116" t="s">
        <v>230</v>
      </c>
      <c r="W7" s="98" t="s">
        <v>38</v>
      </c>
      <c r="X7" s="8">
        <v>66.934190000000001</v>
      </c>
      <c r="Y7" s="8">
        <v>68.936170000000004</v>
      </c>
      <c r="Z7" s="8">
        <v>60.784309999999998</v>
      </c>
      <c r="AA7" s="8">
        <v>71.631209999999996</v>
      </c>
      <c r="AB7" s="8">
        <v>65.364580000000004</v>
      </c>
      <c r="AC7" s="28">
        <v>66.326530000000005</v>
      </c>
      <c r="AD7" s="23"/>
      <c r="AE7" s="23"/>
      <c r="AF7" s="124"/>
      <c r="AP7" s="124"/>
      <c r="AZ7" s="124"/>
      <c r="BJ7" s="124"/>
      <c r="BK7" s="124"/>
      <c r="BL7" s="141"/>
      <c r="BM7" s="141"/>
      <c r="BN7" s="141"/>
      <c r="BO7" s="141"/>
      <c r="BP7" s="141"/>
      <c r="BQ7" s="141"/>
      <c r="BT7" s="124"/>
      <c r="CD7" s="124"/>
      <c r="CN7" s="124"/>
      <c r="CX7" s="124"/>
      <c r="DH7" s="124"/>
      <c r="DR7" s="124"/>
      <c r="EB7" s="124"/>
      <c r="EL7" s="124"/>
      <c r="EV7" s="124"/>
      <c r="FF7" s="124"/>
      <c r="FP7" s="124"/>
      <c r="FZ7" s="124"/>
      <c r="GJ7" s="124"/>
      <c r="GT7" s="124"/>
      <c r="HD7" s="124"/>
      <c r="HN7" s="124"/>
      <c r="HX7" s="124"/>
      <c r="IH7" s="124"/>
    </row>
    <row xmlns:x14ac="http://schemas.microsoft.com/office/spreadsheetml/2009/9/ac" r="8" s="4" customFormat="true" ht="15.6" customHeight="true" x14ac:dyDescent="0.25">
      <c r="A8" s="380" t="str">
        <f ca="true">IF(ISBLANK('Data Summary'!A10),"",'Data Summary'!A10)</f>
        <v/>
      </c>
      <c r="B8" s="116"/>
      <c r="C8" s="98" t="s">
        <v>106</v>
      </c>
      <c r="D8" s="99"/>
      <c r="E8" s="9"/>
      <c r="F8" s="9"/>
      <c r="G8" s="9"/>
      <c r="H8" s="9"/>
      <c r="I8" s="28"/>
      <c r="J8" s="23"/>
      <c r="K8" s="23"/>
      <c r="L8" s="116"/>
      <c r="M8" s="98" t="s">
        <v>106</v>
      </c>
      <c r="N8" s="99"/>
      <c r="O8" s="9"/>
      <c r="P8" s="9"/>
      <c r="Q8" s="9"/>
      <c r="R8" s="9"/>
      <c r="S8" s="28"/>
      <c r="T8" s="23"/>
      <c r="U8" s="23"/>
      <c r="V8" s="116" t="s">
        <v>231</v>
      </c>
      <c r="W8" s="98" t="s">
        <v>106</v>
      </c>
      <c r="X8" s="8">
        <v>83.788120000000006</v>
      </c>
      <c r="Y8" s="8">
        <v>89.148939999999996</v>
      </c>
      <c r="Z8" s="8">
        <v>67.320260000000005</v>
      </c>
      <c r="AA8" s="9">
        <v>92.907799999999995</v>
      </c>
      <c r="AB8" s="9">
        <v>78.645830000000004</v>
      </c>
      <c r="AC8" s="28">
        <v>90.816329999999994</v>
      </c>
      <c r="AD8" s="23"/>
      <c r="AE8" s="23"/>
      <c r="AF8" s="124"/>
      <c r="AP8" s="124"/>
      <c r="AZ8" s="124"/>
      <c r="BJ8" s="124"/>
      <c r="BK8" s="124"/>
      <c r="BL8" s="141"/>
      <c r="BM8" s="141"/>
      <c r="BN8" s="141"/>
      <c r="BO8" s="141"/>
      <c r="BP8" s="141"/>
      <c r="BQ8" s="141"/>
      <c r="BT8" s="124"/>
      <c r="CD8" s="124"/>
      <c r="CN8" s="124"/>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380" t="str">
        <f ca="true">IF(ISBLANK('Data Summary'!A11),"",'Data Summary'!A11)</f>
        <v/>
      </c>
      <c r="B9" s="116"/>
      <c r="C9" s="64" t="s">
        <v>172</v>
      </c>
      <c r="D9" s="100"/>
      <c r="E9" s="7"/>
      <c r="F9" s="7"/>
      <c r="G9" s="7"/>
      <c r="H9" s="7"/>
      <c r="I9" s="25"/>
      <c r="J9" s="23"/>
      <c r="K9" s="23"/>
      <c r="L9" s="116"/>
      <c r="M9" s="64" t="s">
        <v>172</v>
      </c>
      <c r="N9" s="100">
        <v>69.536439999999999</v>
      </c>
      <c r="O9" s="7"/>
      <c r="P9" s="7"/>
      <c r="Q9" s="7"/>
      <c r="R9" s="7">
        <v>69.536439999999999</v>
      </c>
      <c r="S9" s="25"/>
      <c r="T9" s="23"/>
      <c r="U9" s="23"/>
      <c r="V9" s="116" t="s">
        <v>264</v>
      </c>
      <c r="W9" s="64" t="s">
        <v>172</v>
      </c>
      <c r="X9" s="8">
        <v>62.026859999999999</v>
      </c>
      <c r="Y9" s="8">
        <v>68.965519999999998</v>
      </c>
      <c r="Z9" s="8">
        <v>58.380409999999998</v>
      </c>
      <c r="AA9" s="7">
        <v>68.965519999999998</v>
      </c>
      <c r="AB9" s="7">
        <v>58.380409999999998</v>
      </c>
      <c r="AC9" s="25">
        <v>68.421049999999994</v>
      </c>
      <c r="AD9" s="23"/>
      <c r="AE9" s="23"/>
      <c r="AF9" s="124"/>
      <c r="AP9" s="124"/>
      <c r="AZ9" s="124"/>
      <c r="BJ9" s="124"/>
      <c r="BK9" s="124"/>
      <c r="BL9" s="141"/>
      <c r="BM9" s="141"/>
      <c r="BN9" s="141"/>
      <c r="BO9" s="141"/>
      <c r="BP9" s="141"/>
      <c r="BQ9" s="141"/>
      <c r="BT9" s="124"/>
      <c r="CD9" s="124"/>
      <c r="CN9" s="124"/>
      <c r="CX9" s="124"/>
      <c r="DH9" s="124"/>
      <c r="DR9" s="124"/>
      <c r="EB9" s="124"/>
      <c r="EL9" s="124"/>
      <c r="EV9" s="124"/>
      <c r="FF9" s="124"/>
      <c r="FP9" s="124"/>
      <c r="FZ9" s="124"/>
      <c r="GJ9" s="124"/>
      <c r="GT9" s="124"/>
      <c r="HD9" s="124"/>
      <c r="HN9" s="124"/>
      <c r="HX9" s="124"/>
      <c r="IH9" s="124"/>
    </row>
    <row xmlns:x14ac="http://schemas.microsoft.com/office/spreadsheetml/2009/9/ac" r="10" s="4" customFormat="true" x14ac:dyDescent="0.25">
      <c r="A10" s="380" t="str">
        <f ca="true">IF(ISBLANK('Data Summary'!A12),"",'Data Summary'!A12)</f>
        <v/>
      </c>
      <c r="B10" s="116"/>
      <c r="C10" s="64" t="s">
        <v>107</v>
      </c>
      <c r="D10" s="101"/>
      <c r="E10" s="7"/>
      <c r="F10" s="7"/>
      <c r="G10" s="7"/>
      <c r="H10" s="7"/>
      <c r="I10" s="25"/>
      <c r="J10" s="23"/>
      <c r="K10" s="23"/>
      <c r="L10" s="116"/>
      <c r="M10" s="64" t="s">
        <v>107</v>
      </c>
      <c r="N10" s="101"/>
      <c r="O10" s="7"/>
      <c r="P10" s="7"/>
      <c r="Q10" s="7"/>
      <c r="R10" s="7"/>
      <c r="S10" s="25"/>
      <c r="T10" s="23"/>
      <c r="U10" s="23"/>
      <c r="V10" s="116"/>
      <c r="W10" s="64" t="s">
        <v>107</v>
      </c>
      <c r="X10" s="8">
        <v>63.736260000000001</v>
      </c>
      <c r="Y10" s="8">
        <v>79.206050000000005</v>
      </c>
      <c r="Z10" s="8">
        <v>35.517240000000001</v>
      </c>
      <c r="AA10" s="7">
        <v>75.287360000000007</v>
      </c>
      <c r="AB10" s="7">
        <v>56.873820000000002</v>
      </c>
      <c r="AC10" s="25">
        <v>78.070179999999993</v>
      </c>
      <c r="AD10" s="23"/>
      <c r="AE10" s="23"/>
      <c r="AF10" s="124"/>
      <c r="AP10" s="124"/>
      <c r="AZ10" s="124"/>
      <c r="BJ10" s="124"/>
      <c r="BK10" s="124"/>
      <c r="BT10" s="124"/>
      <c r="CD10" s="124"/>
      <c r="CN10" s="124"/>
      <c r="CX10" s="124"/>
      <c r="DH10" s="124"/>
      <c r="DR10" s="124"/>
      <c r="EB10" s="124"/>
      <c r="EL10" s="124"/>
      <c r="EV10" s="124"/>
      <c r="FF10" s="124"/>
      <c r="FP10" s="124"/>
      <c r="FZ10" s="124"/>
      <c r="GJ10" s="124"/>
      <c r="GT10" s="124"/>
      <c r="HD10" s="124"/>
      <c r="HN10" s="124"/>
      <c r="HX10" s="124"/>
      <c r="IH10" s="124"/>
    </row>
    <row xmlns:x14ac="http://schemas.microsoft.com/office/spreadsheetml/2009/9/ac" r="11" s="4" customFormat="true" x14ac:dyDescent="0.25">
      <c r="A11" s="380" t="str">
        <f ca="true">IF(ISBLANK('Data Summary'!A13),"",'Data Summary'!A13)</f>
        <v/>
      </c>
      <c r="B11" s="116"/>
      <c r="C11" s="64" t="s">
        <v>108</v>
      </c>
      <c r="D11" s="101"/>
      <c r="E11" s="7"/>
      <c r="F11" s="7"/>
      <c r="G11" s="7"/>
      <c r="H11" s="7"/>
      <c r="I11" s="25"/>
      <c r="J11" s="23"/>
      <c r="K11" s="23"/>
      <c r="L11" s="116"/>
      <c r="M11" s="64" t="s">
        <v>108</v>
      </c>
      <c r="N11" s="101"/>
      <c r="O11" s="7"/>
      <c r="P11" s="7"/>
      <c r="Q11" s="7"/>
      <c r="R11" s="7"/>
      <c r="S11" s="25"/>
      <c r="T11" s="23"/>
      <c r="U11" s="23"/>
      <c r="V11" s="116"/>
      <c r="W11" s="64" t="s">
        <v>108</v>
      </c>
      <c r="X11" s="8">
        <v>43.34554</v>
      </c>
      <c r="Y11" s="8">
        <v>56.14367</v>
      </c>
      <c r="Z11" s="8">
        <v>20</v>
      </c>
      <c r="AA11" s="7">
        <v>55.747129999999999</v>
      </c>
      <c r="AB11" s="7">
        <v>36.911490000000001</v>
      </c>
      <c r="AC11" s="25">
        <v>54.385959999999997</v>
      </c>
      <c r="AD11" s="23"/>
      <c r="AE11" s="23"/>
      <c r="AF11" s="124"/>
      <c r="AP11" s="124"/>
      <c r="AZ11" s="124"/>
      <c r="BJ11" s="124"/>
      <c r="BK11" s="124"/>
      <c r="BT11" s="124"/>
      <c r="CD11" s="124"/>
      <c r="CN11" s="124"/>
      <c r="CX11" s="124"/>
      <c r="DH11" s="124"/>
      <c r="DR11" s="124"/>
      <c r="EB11" s="124"/>
      <c r="EL11" s="124"/>
      <c r="EV11" s="124"/>
      <c r="FF11" s="124"/>
      <c r="FP11" s="124"/>
      <c r="FZ11" s="124"/>
      <c r="GJ11" s="124"/>
      <c r="GT11" s="124"/>
      <c r="HD11" s="124"/>
      <c r="HN11" s="124"/>
      <c r="HX11" s="124"/>
      <c r="IH11" s="124"/>
    </row>
    <row xmlns:x14ac="http://schemas.microsoft.com/office/spreadsheetml/2009/9/ac" r="12" s="258" customFormat="true" ht="18" customHeight="true" x14ac:dyDescent="0.2">
      <c r="A12" s="380" t="str">
        <f ca="true">IF(ISBLANK('Data Summary'!A14),"",'Data Summary'!A14)</f>
        <v/>
      </c>
      <c r="B12" s="253" t="s">
        <v>57</v>
      </c>
      <c r="C12" s="254" t="s">
        <v>27</v>
      </c>
      <c r="D12" s="255"/>
      <c r="E12" s="255"/>
      <c r="F12" s="255"/>
      <c r="G12" s="255"/>
      <c r="H12" s="255"/>
      <c r="I12" s="256"/>
      <c r="J12" s="250"/>
      <c r="K12" s="250"/>
      <c r="L12" s="253" t="s">
        <v>57</v>
      </c>
      <c r="M12" s="254" t="s">
        <v>27</v>
      </c>
      <c r="N12" s="255"/>
      <c r="O12" s="255"/>
      <c r="P12" s="255"/>
      <c r="Q12" s="255"/>
      <c r="R12" s="255"/>
      <c r="S12" s="256"/>
      <c r="T12" s="250"/>
      <c r="U12" s="250"/>
      <c r="V12" s="253" t="s">
        <v>57</v>
      </c>
      <c r="W12" s="254" t="s">
        <v>27</v>
      </c>
      <c r="X12" s="255"/>
      <c r="Y12" s="255"/>
      <c r="Z12" s="255"/>
      <c r="AA12" s="255"/>
      <c r="AB12" s="255"/>
      <c r="AC12" s="256"/>
      <c r="AD12" s="250"/>
      <c r="AE12" s="250"/>
      <c r="AF12" s="257"/>
      <c r="AP12" s="257"/>
      <c r="AZ12" s="257"/>
      <c r="BJ12" s="257"/>
      <c r="BK12" s="257"/>
      <c r="BT12" s="257"/>
      <c r="CD12" s="257"/>
      <c r="CN12" s="257"/>
      <c r="CX12" s="257"/>
      <c r="DH12" s="257"/>
      <c r="DR12" s="257"/>
      <c r="EB12" s="257"/>
      <c r="EL12" s="257"/>
      <c r="EV12" s="257"/>
      <c r="FF12" s="257"/>
      <c r="FP12" s="257"/>
      <c r="FZ12" s="257"/>
      <c r="GJ12" s="257"/>
      <c r="GT12" s="257"/>
      <c r="HD12" s="257"/>
      <c r="HN12" s="257"/>
      <c r="HX12" s="257"/>
      <c r="IH12" s="257"/>
    </row>
    <row xmlns:x14ac="http://schemas.microsoft.com/office/spreadsheetml/2009/9/ac" r="13" s="14" customFormat="true" ht="14.25" customHeight="true" x14ac:dyDescent="0.2">
      <c r="A13" s="380" t="str">
        <f ca="true">IF(ISBLANK('Data Summary'!A15),"",'Data Summary'!A15)</f>
        <v/>
      </c>
      <c r="B13" s="117" t="s">
        <v>55</v>
      </c>
      <c r="C13" s="5">
        <v>0</v>
      </c>
      <c r="D13" s="44"/>
      <c r="E13" s="44"/>
      <c r="F13" s="44"/>
      <c r="G13" s="44"/>
      <c r="H13" s="44"/>
      <c r="I13" s="65"/>
      <c r="J13" s="11"/>
      <c r="K13" s="11"/>
      <c r="L13" s="117" t="s">
        <v>55</v>
      </c>
      <c r="M13" s="5">
        <v>0</v>
      </c>
      <c r="N13" s="44"/>
      <c r="O13" s="44"/>
      <c r="P13" s="44"/>
      <c r="Q13" s="44"/>
      <c r="R13" s="44"/>
      <c r="S13" s="65"/>
      <c r="T13" s="11"/>
      <c r="U13" s="11"/>
      <c r="V13" s="117" t="s">
        <v>55</v>
      </c>
      <c r="W13" s="5">
        <v>0</v>
      </c>
      <c r="X13" s="44">
        <v>15.86716</v>
      </c>
      <c r="Y13" s="44">
        <v>9.6408299999999993</v>
      </c>
      <c r="Z13" s="44">
        <v>27.464790000000001</v>
      </c>
      <c r="AA13" s="44">
        <v>11.494249999999999</v>
      </c>
      <c r="AB13" s="44">
        <v>18.09524</v>
      </c>
      <c r="AC13" s="65">
        <v>12.2807</v>
      </c>
      <c r="AD13" s="11"/>
      <c r="AE13" s="11"/>
      <c r="AF13" s="126"/>
      <c r="AP13" s="126"/>
      <c r="AZ13" s="126"/>
      <c r="BJ13" s="126"/>
      <c r="BK13" s="142"/>
      <c r="BL13" s="142"/>
      <c r="BM13" s="142"/>
      <c r="BN13" s="142"/>
      <c r="BO13" s="142"/>
      <c r="BP13" s="142"/>
      <c r="BQ13" s="142"/>
      <c r="BT13" s="126"/>
      <c r="CD13" s="126"/>
      <c r="CN13" s="126"/>
      <c r="CX13" s="126"/>
      <c r="DH13" s="126"/>
      <c r="DR13" s="126"/>
      <c r="EB13" s="126"/>
      <c r="EL13" s="126"/>
      <c r="EV13" s="126"/>
      <c r="FF13" s="126"/>
      <c r="FP13" s="126"/>
      <c r="FZ13" s="126"/>
      <c r="GJ13" s="126"/>
      <c r="GT13" s="126"/>
      <c r="HD13" s="126"/>
      <c r="HN13" s="126"/>
      <c r="HX13" s="126"/>
      <c r="IH13" s="126"/>
    </row>
    <row xmlns:x14ac="http://schemas.microsoft.com/office/spreadsheetml/2009/9/ac" r="14" x14ac:dyDescent="0.25">
      <c r="A14" s="380" t="str">
        <f ca="true">IF(ISBLANK('Data Summary'!A16),"",'Data Summary'!A16)</f>
        <v/>
      </c>
      <c r="B14" s="118" t="s">
        <v>105</v>
      </c>
      <c r="C14" s="22">
        <v>0</v>
      </c>
      <c r="D14" s="44"/>
      <c r="E14" s="44"/>
      <c r="F14" s="44"/>
      <c r="G14" s="44"/>
      <c r="H14" s="44"/>
      <c r="I14" s="65"/>
      <c r="J14" s="11"/>
      <c r="K14" s="11"/>
      <c r="L14" s="118" t="s">
        <v>105</v>
      </c>
      <c r="M14" s="22">
        <v>0</v>
      </c>
      <c r="N14" s="44"/>
      <c r="O14" s="44"/>
      <c r="P14" s="44"/>
      <c r="Q14" s="44"/>
      <c r="R14" s="44"/>
      <c r="S14" s="65"/>
      <c r="T14" s="11"/>
      <c r="U14" s="11"/>
      <c r="V14" s="118" t="s">
        <v>105</v>
      </c>
      <c r="W14" s="22">
        <v>0</v>
      </c>
      <c r="X14" s="44"/>
      <c r="Y14" s="44"/>
      <c r="Z14" s="44"/>
      <c r="AA14" s="44"/>
      <c r="AB14" s="44"/>
      <c r="AC14" s="65"/>
      <c r="AD14" s="11"/>
      <c r="AE14" s="11"/>
      <c r="BK14" s="143"/>
      <c r="BL14" s="143"/>
      <c r="BM14" s="143"/>
      <c r="BN14" s="143"/>
      <c r="BO14" s="143"/>
      <c r="BP14" s="143"/>
      <c r="BQ14" s="143"/>
    </row>
    <row xmlns:x14ac="http://schemas.microsoft.com/office/spreadsheetml/2009/9/ac" r="15" s="2" customFormat="true" x14ac:dyDescent="0.25">
      <c r="A15" s="380" t="str">
        <f ca="true">IF(ISBLANK('Data Summary'!A17),"",'Data Summary'!A17)</f>
        <v/>
      </c>
      <c r="B15" s="118"/>
      <c r="C15" s="6"/>
      <c r="D15" s="44"/>
      <c r="E15" s="7"/>
      <c r="F15" s="7"/>
      <c r="G15" s="7"/>
      <c r="H15" s="44"/>
      <c r="I15" s="65"/>
      <c r="J15" s="11"/>
      <c r="K15" s="11"/>
      <c r="L15" s="118"/>
      <c r="M15" s="6"/>
      <c r="N15" s="44"/>
      <c r="O15" s="7"/>
      <c r="P15" s="7"/>
      <c r="Q15" s="7"/>
      <c r="R15" s="44"/>
      <c r="S15" s="65"/>
      <c r="T15" s="11"/>
      <c r="U15" s="11"/>
      <c r="V15" s="118" t="s">
        <v>232</v>
      </c>
      <c r="W15" s="6">
        <v>1</v>
      </c>
      <c r="X15" s="44">
        <v>70.602710000000002</v>
      </c>
      <c r="Y15" s="7">
        <v>87.901700000000005</v>
      </c>
      <c r="Z15" s="7">
        <v>38.380279999999999</v>
      </c>
      <c r="AA15" s="7">
        <v>79.310339999999997</v>
      </c>
      <c r="AB15" s="44">
        <v>64.571430000000007</v>
      </c>
      <c r="AC15" s="65">
        <v>85.087720000000004</v>
      </c>
      <c r="AD15" s="11"/>
      <c r="AE15" s="11"/>
      <c r="AF15" s="127"/>
      <c r="AP15" s="127"/>
      <c r="AZ15" s="127"/>
      <c r="BJ15" s="127"/>
      <c r="BK15" s="144"/>
      <c r="BL15" s="144"/>
      <c r="BM15" s="144"/>
      <c r="BN15" s="144"/>
      <c r="BO15" s="144"/>
      <c r="BP15" s="144"/>
      <c r="BQ15" s="144"/>
      <c r="BT15" s="127"/>
      <c r="CD15" s="127"/>
      <c r="CN15" s="127"/>
      <c r="CX15" s="127"/>
      <c r="DH15" s="127"/>
      <c r="DR15" s="127"/>
      <c r="EB15" s="127"/>
      <c r="EL15" s="127"/>
      <c r="EV15" s="127"/>
      <c r="FF15" s="127"/>
      <c r="FP15" s="127"/>
      <c r="FZ15" s="127"/>
      <c r="GJ15" s="127"/>
      <c r="GT15" s="127"/>
      <c r="HD15" s="127"/>
      <c r="HN15" s="127"/>
      <c r="HX15" s="127"/>
      <c r="IH15" s="127"/>
    </row>
    <row xmlns:x14ac="http://schemas.microsoft.com/office/spreadsheetml/2009/9/ac" r="16" s="2" customFormat="true" x14ac:dyDescent="0.25">
      <c r="A16" s="380" t="str">
        <f ca="true">IF(ISBLANK('Data Summary'!A18),"",'Data Summary'!A18)</f>
        <v/>
      </c>
      <c r="B16" s="118"/>
      <c r="C16" s="13"/>
      <c r="D16" s="44"/>
      <c r="E16" s="7"/>
      <c r="F16" s="7"/>
      <c r="G16" s="7"/>
      <c r="H16" s="44"/>
      <c r="I16" s="65"/>
      <c r="J16" s="11"/>
      <c r="K16" s="11"/>
      <c r="L16" s="118"/>
      <c r="M16" s="13"/>
      <c r="N16" s="44"/>
      <c r="O16" s="7"/>
      <c r="P16" s="7"/>
      <c r="Q16" s="7"/>
      <c r="R16" s="44"/>
      <c r="S16" s="65"/>
      <c r="T16" s="11"/>
      <c r="U16" s="11"/>
      <c r="V16" s="118" t="s">
        <v>233</v>
      </c>
      <c r="W16" s="13">
        <v>1</v>
      </c>
      <c r="X16" s="44">
        <v>3.9360400000000002</v>
      </c>
      <c r="Y16" s="7">
        <v>0.37807000000000002</v>
      </c>
      <c r="Z16" s="7">
        <v>10.56338</v>
      </c>
      <c r="AA16" s="7">
        <v>2.2988499999999998</v>
      </c>
      <c r="AB16" s="44">
        <v>5.3333300000000001</v>
      </c>
      <c r="AC16" s="65">
        <v>0</v>
      </c>
      <c r="AD16" s="11"/>
      <c r="AE16" s="11"/>
      <c r="AF16" s="127"/>
      <c r="AP16" s="127"/>
      <c r="AZ16" s="127"/>
      <c r="BJ16" s="127"/>
      <c r="BK16" s="144"/>
      <c r="BL16" s="144"/>
      <c r="BM16" s="144"/>
      <c r="BN16" s="144"/>
      <c r="BO16" s="144"/>
      <c r="BP16" s="144"/>
      <c r="BQ16" s="144"/>
      <c r="BT16" s="127"/>
      <c r="CD16" s="127"/>
      <c r="CN16" s="127"/>
      <c r="CX16" s="127"/>
      <c r="DH16" s="127"/>
      <c r="DR16" s="127"/>
      <c r="EB16" s="127"/>
      <c r="EL16" s="127"/>
      <c r="EV16" s="127"/>
      <c r="FF16" s="127"/>
      <c r="FP16" s="127"/>
      <c r="FZ16" s="127"/>
      <c r="GJ16" s="127"/>
      <c r="GT16" s="127"/>
      <c r="HD16" s="127"/>
      <c r="HN16" s="127"/>
      <c r="HX16" s="127"/>
      <c r="IH16" s="127"/>
    </row>
    <row xmlns:x14ac="http://schemas.microsoft.com/office/spreadsheetml/2009/9/ac" r="17" s="2" customFormat="true" x14ac:dyDescent="0.25">
      <c r="A17" s="380" t="str">
        <f ca="true">IF(ISBLANK('Data Summary'!A19),"",'Data Summary'!A19)</f>
        <v/>
      </c>
      <c r="B17" s="118"/>
      <c r="C17" s="13"/>
      <c r="D17" s="44"/>
      <c r="E17" s="7"/>
      <c r="F17" s="7"/>
      <c r="G17" s="7"/>
      <c r="H17" s="44"/>
      <c r="I17" s="25"/>
      <c r="J17" s="11"/>
      <c r="K17" s="11"/>
      <c r="L17" s="118"/>
      <c r="M17" s="13"/>
      <c r="N17" s="44"/>
      <c r="O17" s="7"/>
      <c r="P17" s="7"/>
      <c r="Q17" s="7"/>
      <c r="R17" s="44"/>
      <c r="S17" s="25"/>
      <c r="T17" s="11"/>
      <c r="U17" s="11"/>
      <c r="V17" s="118" t="s">
        <v>234</v>
      </c>
      <c r="W17" s="13">
        <v>1</v>
      </c>
      <c r="X17" s="44">
        <v>0.86101000000000005</v>
      </c>
      <c r="Y17" s="7">
        <v>0</v>
      </c>
      <c r="Z17" s="7">
        <v>2.4647899999999998</v>
      </c>
      <c r="AA17" s="7">
        <v>0.57471000000000005</v>
      </c>
      <c r="AB17" s="44">
        <v>1.14286</v>
      </c>
      <c r="AC17" s="25">
        <v>0</v>
      </c>
      <c r="AD17" s="11"/>
      <c r="AE17" s="11"/>
      <c r="AF17" s="127"/>
      <c r="AP17" s="127"/>
      <c r="AZ17" s="127"/>
      <c r="BJ17" s="127"/>
      <c r="BK17" s="144"/>
      <c r="BL17" s="144"/>
      <c r="BM17" s="144"/>
      <c r="BN17" s="144"/>
      <c r="BO17" s="144"/>
      <c r="BP17" s="144"/>
      <c r="BQ17" s="144"/>
      <c r="BT17" s="127"/>
      <c r="CD17" s="127"/>
      <c r="CN17" s="127"/>
      <c r="CX17" s="127"/>
      <c r="DH17" s="127"/>
      <c r="DR17" s="127"/>
      <c r="EB17" s="127"/>
      <c r="EL17" s="127"/>
      <c r="EV17" s="127"/>
      <c r="FF17" s="127"/>
      <c r="FP17" s="127"/>
      <c r="FZ17" s="127"/>
      <c r="GJ17" s="127"/>
      <c r="GT17" s="127"/>
      <c r="HD17" s="127"/>
      <c r="HN17" s="127"/>
      <c r="HX17" s="127"/>
      <c r="IH17" s="127"/>
    </row>
    <row xmlns:x14ac="http://schemas.microsoft.com/office/spreadsheetml/2009/9/ac" r="18" s="2" customFormat="true" x14ac:dyDescent="0.25">
      <c r="A18" s="380" t="str">
        <f ca="true">IF(ISBLANK('Data Summary'!A20),"",'Data Summary'!A20)</f>
        <v/>
      </c>
      <c r="B18" s="118"/>
      <c r="C18" s="13"/>
      <c r="D18" s="102"/>
      <c r="E18" s="66"/>
      <c r="F18" s="66"/>
      <c r="G18" s="7"/>
      <c r="H18" s="44"/>
      <c r="I18" s="25"/>
      <c r="J18" s="11"/>
      <c r="K18" s="11"/>
      <c r="L18" s="118"/>
      <c r="M18" s="13"/>
      <c r="N18" s="102"/>
      <c r="O18" s="66"/>
      <c r="P18" s="66"/>
      <c r="Q18" s="7"/>
      <c r="R18" s="44"/>
      <c r="S18" s="25"/>
      <c r="T18" s="11"/>
      <c r="U18" s="11"/>
      <c r="V18" s="118" t="s">
        <v>235</v>
      </c>
      <c r="W18" s="13">
        <v>0</v>
      </c>
      <c r="X18" s="44">
        <v>3.4440300000000001</v>
      </c>
      <c r="Y18" s="66">
        <v>0.75614000000000003</v>
      </c>
      <c r="Z18" s="66">
        <v>8.4506999999999994</v>
      </c>
      <c r="AA18" s="7">
        <v>2.8735599999999999</v>
      </c>
      <c r="AB18" s="44">
        <v>4.19048</v>
      </c>
      <c r="AC18" s="25">
        <v>0.87719000000000003</v>
      </c>
      <c r="AD18" s="11"/>
      <c r="AE18" s="11"/>
      <c r="AF18" s="127"/>
      <c r="AP18" s="127"/>
      <c r="AZ18" s="127"/>
      <c r="BJ18" s="127"/>
      <c r="BK18" s="144"/>
      <c r="BL18" s="144"/>
      <c r="BM18" s="144"/>
      <c r="BN18" s="144"/>
      <c r="BO18" s="144"/>
      <c r="BP18" s="144"/>
      <c r="BQ18" s="144"/>
      <c r="BT18" s="127"/>
      <c r="CD18" s="127"/>
      <c r="CN18" s="127"/>
      <c r="CX18" s="127"/>
      <c r="DH18" s="127"/>
      <c r="DR18" s="127"/>
      <c r="EB18" s="127"/>
      <c r="EL18" s="127"/>
      <c r="EV18" s="127"/>
      <c r="FF18" s="127"/>
      <c r="FP18" s="127"/>
      <c r="FZ18" s="127"/>
      <c r="GJ18" s="127"/>
      <c r="GT18" s="127"/>
      <c r="HD18" s="127"/>
      <c r="HN18" s="127"/>
      <c r="HX18" s="127"/>
      <c r="IH18" s="127"/>
    </row>
    <row xmlns:x14ac="http://schemas.microsoft.com/office/spreadsheetml/2009/9/ac" r="19" s="2" customFormat="true" x14ac:dyDescent="0.25">
      <c r="A19" s="380" t="str">
        <f ca="true">IF(ISBLANK('Data Summary'!A21),"",'Data Summary'!A21)</f>
        <v/>
      </c>
      <c r="B19" s="118"/>
      <c r="C19" s="6"/>
      <c r="D19" s="102"/>
      <c r="E19" s="66"/>
      <c r="F19" s="66"/>
      <c r="G19" s="66"/>
      <c r="H19" s="44"/>
      <c r="I19" s="67"/>
      <c r="J19" s="11"/>
      <c r="K19" s="11"/>
      <c r="L19" s="118"/>
      <c r="M19" s="6"/>
      <c r="N19" s="102"/>
      <c r="O19" s="66"/>
      <c r="P19" s="66"/>
      <c r="Q19" s="66"/>
      <c r="R19" s="44"/>
      <c r="S19" s="67"/>
      <c r="T19" s="11"/>
      <c r="U19" s="11"/>
      <c r="V19" s="118" t="s">
        <v>236</v>
      </c>
      <c r="W19" s="6">
        <v>1</v>
      </c>
      <c r="X19" s="44">
        <v>0.98401000000000005</v>
      </c>
      <c r="Y19" s="66">
        <v>0.75614000000000003</v>
      </c>
      <c r="Z19" s="66">
        <v>1.40845</v>
      </c>
      <c r="AA19" s="66">
        <v>0</v>
      </c>
      <c r="AB19" s="44">
        <v>1.5238100000000001</v>
      </c>
      <c r="AC19" s="67">
        <v>0</v>
      </c>
      <c r="AD19" s="11"/>
      <c r="AE19" s="11"/>
      <c r="AF19" s="127"/>
      <c r="AP19" s="127"/>
      <c r="AZ19" s="127"/>
      <c r="BJ19" s="127"/>
      <c r="BK19" s="144"/>
      <c r="BL19" s="144"/>
      <c r="BM19" s="144"/>
      <c r="BN19" s="144"/>
      <c r="BO19" s="144"/>
      <c r="BP19" s="144"/>
      <c r="BQ19" s="144"/>
      <c r="BT19" s="127"/>
      <c r="CD19" s="127"/>
      <c r="CN19" s="127"/>
      <c r="CX19" s="127"/>
      <c r="DH19" s="127"/>
      <c r="DR19" s="127"/>
      <c r="EB19" s="127"/>
      <c r="EL19" s="127"/>
      <c r="EV19" s="127"/>
      <c r="FF19" s="127"/>
      <c r="FP19" s="127"/>
      <c r="FZ19" s="127"/>
      <c r="GJ19" s="127"/>
      <c r="GT19" s="127"/>
      <c r="HD19" s="127"/>
      <c r="HN19" s="127"/>
      <c r="HX19" s="127"/>
      <c r="IH19" s="127"/>
    </row>
    <row xmlns:x14ac="http://schemas.microsoft.com/office/spreadsheetml/2009/9/ac" r="20" s="2" customFormat="true" x14ac:dyDescent="0.25">
      <c r="A20" s="380" t="str">
        <f ca="true">IF(ISBLANK('Data Summary'!A22),"",'Data Summary'!A22)</f>
        <v/>
      </c>
      <c r="B20" s="118"/>
      <c r="C20" s="6"/>
      <c r="D20" s="103"/>
      <c r="E20" s="66"/>
      <c r="F20" s="66"/>
      <c r="G20" s="66"/>
      <c r="H20" s="66"/>
      <c r="I20" s="68"/>
      <c r="J20" s="11"/>
      <c r="K20" s="11"/>
      <c r="L20" s="118"/>
      <c r="M20" s="6"/>
      <c r="N20" s="103"/>
      <c r="O20" s="66"/>
      <c r="P20" s="66"/>
      <c r="Q20" s="66"/>
      <c r="R20" s="66"/>
      <c r="S20" s="68"/>
      <c r="T20" s="11"/>
      <c r="U20" s="11"/>
      <c r="V20" s="118" t="s">
        <v>237</v>
      </c>
      <c r="W20" s="6">
        <v>1</v>
      </c>
      <c r="X20" s="44">
        <v>0.246</v>
      </c>
      <c r="Y20" s="66">
        <v>0.37807000000000002</v>
      </c>
      <c r="Z20" s="66">
        <v>0</v>
      </c>
      <c r="AA20" s="66">
        <v>0</v>
      </c>
      <c r="AB20" s="66">
        <v>0.19048000000000001</v>
      </c>
      <c r="AC20" s="68">
        <v>0.87719000000000003</v>
      </c>
      <c r="AD20" s="11"/>
      <c r="AE20" s="11"/>
      <c r="AF20" s="127"/>
      <c r="AP20" s="127"/>
      <c r="AZ20" s="127"/>
      <c r="BJ20" s="127"/>
      <c r="BK20" s="144"/>
      <c r="BL20" s="144"/>
      <c r="BM20" s="144"/>
      <c r="BN20" s="144"/>
      <c r="BO20" s="144"/>
      <c r="BP20" s="144"/>
      <c r="BQ20" s="144"/>
      <c r="BT20" s="127"/>
      <c r="CD20" s="127"/>
      <c r="CN20" s="127"/>
      <c r="CX20" s="127"/>
      <c r="DH20" s="127"/>
      <c r="DR20" s="127"/>
      <c r="EB20" s="127"/>
      <c r="EL20" s="127"/>
      <c r="EV20" s="127"/>
      <c r="FF20" s="127"/>
      <c r="FP20" s="127"/>
      <c r="FZ20" s="127"/>
      <c r="GJ20" s="127"/>
      <c r="GT20" s="127"/>
      <c r="HD20" s="127"/>
      <c r="HN20" s="127"/>
      <c r="HX20" s="127"/>
      <c r="IH20" s="127"/>
    </row>
    <row xmlns:x14ac="http://schemas.microsoft.com/office/spreadsheetml/2009/9/ac" r="21" s="2" customFormat="true" x14ac:dyDescent="0.25">
      <c r="A21" s="380" t="str">
        <f ca="true">IF(ISBLANK('Data Summary'!A23),"",'Data Summary'!A23)</f>
        <v/>
      </c>
      <c r="B21" s="118"/>
      <c r="C21" s="13"/>
      <c r="D21" s="104"/>
      <c r="E21" s="7"/>
      <c r="F21" s="7"/>
      <c r="G21" s="7"/>
      <c r="H21" s="7"/>
      <c r="I21" s="68"/>
      <c r="J21" s="11"/>
      <c r="K21" s="11"/>
      <c r="L21" s="118"/>
      <c r="M21" s="13"/>
      <c r="N21" s="104"/>
      <c r="O21" s="7"/>
      <c r="P21" s="7"/>
      <c r="Q21" s="7"/>
      <c r="R21" s="7"/>
      <c r="S21" s="68"/>
      <c r="T21" s="11"/>
      <c r="U21" s="11"/>
      <c r="V21" s="118" t="s">
        <v>238</v>
      </c>
      <c r="W21" s="13">
        <v>0</v>
      </c>
      <c r="X21" s="44">
        <v>3.4440300000000001</v>
      </c>
      <c r="Y21" s="7">
        <v>0.18904000000000001</v>
      </c>
      <c r="Z21" s="7">
        <v>9.5070399999999999</v>
      </c>
      <c r="AA21" s="7">
        <v>2.2988499999999998</v>
      </c>
      <c r="AB21" s="7">
        <v>4.3809500000000003</v>
      </c>
      <c r="AC21" s="68">
        <v>0.87719000000000003</v>
      </c>
      <c r="AD21" s="11"/>
      <c r="AE21" s="11"/>
      <c r="AF21" s="127"/>
      <c r="AP21" s="127"/>
      <c r="AZ21" s="127"/>
      <c r="BJ21" s="127"/>
      <c r="BK21" s="144"/>
      <c r="BL21" s="144"/>
      <c r="BM21" s="144"/>
      <c r="BN21" s="144"/>
      <c r="BO21" s="144"/>
      <c r="BP21" s="144"/>
      <c r="BQ21" s="144"/>
      <c r="BT21" s="127"/>
      <c r="CD21" s="127"/>
      <c r="CN21" s="127"/>
      <c r="CX21" s="127"/>
      <c r="DH21" s="127"/>
      <c r="DR21" s="127"/>
      <c r="EB21" s="127"/>
      <c r="EL21" s="127"/>
      <c r="EV21" s="127"/>
      <c r="FF21" s="127"/>
      <c r="FP21" s="127"/>
      <c r="FZ21" s="127"/>
      <c r="GJ21" s="127"/>
      <c r="GT21" s="127"/>
      <c r="HD21" s="127"/>
      <c r="HN21" s="127"/>
      <c r="HX21" s="127"/>
      <c r="IH21" s="127"/>
    </row>
    <row xmlns:x14ac="http://schemas.microsoft.com/office/spreadsheetml/2009/9/ac" r="22" s="2" customFormat="true" x14ac:dyDescent="0.25">
      <c r="A22" s="380" t="str">
        <f ca="true">IF(ISBLANK('Data Summary'!A24),"",'Data Summary'!A24)</f>
        <v/>
      </c>
      <c r="B22" s="118"/>
      <c r="C22" s="13"/>
      <c r="D22" s="104"/>
      <c r="E22" s="7"/>
      <c r="F22" s="7"/>
      <c r="G22" s="7"/>
      <c r="H22" s="7"/>
      <c r="I22" s="25"/>
      <c r="J22" s="11"/>
      <c r="K22" s="11"/>
      <c r="L22" s="118"/>
      <c r="M22" s="13"/>
      <c r="N22" s="104"/>
      <c r="O22" s="7"/>
      <c r="P22" s="7"/>
      <c r="Q22" s="7"/>
      <c r="R22" s="7"/>
      <c r="S22" s="25"/>
      <c r="T22" s="11"/>
      <c r="U22" s="11"/>
      <c r="V22" s="118" t="s">
        <v>239</v>
      </c>
      <c r="W22" s="13">
        <v>1</v>
      </c>
      <c r="X22" s="44">
        <v>0.36899999999999999</v>
      </c>
      <c r="Y22" s="7">
        <v>0</v>
      </c>
      <c r="Z22" s="7">
        <v>1.0563400000000001</v>
      </c>
      <c r="AA22" s="7">
        <v>0</v>
      </c>
      <c r="AB22" s="7">
        <v>0.57142999999999999</v>
      </c>
      <c r="AC22" s="25">
        <v>0</v>
      </c>
      <c r="AD22" s="11"/>
      <c r="AE22" s="11"/>
      <c r="AF22" s="127"/>
      <c r="AP22" s="127"/>
      <c r="AZ22" s="127"/>
      <c r="BJ22" s="127"/>
      <c r="BK22" s="144"/>
      <c r="BL22" s="144"/>
      <c r="BM22" s="144"/>
      <c r="BN22" s="144"/>
      <c r="BO22" s="144"/>
      <c r="BP22" s="144"/>
      <c r="BQ22" s="144"/>
      <c r="BT22" s="127"/>
      <c r="CD22" s="127"/>
      <c r="CN22" s="127"/>
      <c r="CX22" s="127"/>
      <c r="DH22" s="127"/>
      <c r="DR22" s="127"/>
      <c r="EB22" s="127"/>
      <c r="EL22" s="127"/>
      <c r="EV22" s="127"/>
      <c r="FF22" s="127"/>
      <c r="FP22" s="127"/>
      <c r="FZ22" s="127"/>
      <c r="GJ22" s="127"/>
      <c r="GT22" s="127"/>
      <c r="HD22" s="127"/>
      <c r="HN22" s="127"/>
      <c r="HX22" s="127"/>
      <c r="IH22" s="127"/>
    </row>
    <row xmlns:x14ac="http://schemas.microsoft.com/office/spreadsheetml/2009/9/ac" r="23" s="2" customFormat="true" x14ac:dyDescent="0.25">
      <c r="A23" s="380"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t="s">
        <v>240</v>
      </c>
      <c r="W23" s="13">
        <v>0</v>
      </c>
      <c r="X23" s="7">
        <v>0.246</v>
      </c>
      <c r="Y23" s="7">
        <v>0</v>
      </c>
      <c r="Z23" s="7">
        <v>0.70423000000000002</v>
      </c>
      <c r="AA23" s="7">
        <v>1.14943</v>
      </c>
      <c r="AB23" s="7">
        <v>0</v>
      </c>
      <c r="AC23" s="25">
        <v>0</v>
      </c>
      <c r="AD23" s="11"/>
      <c r="AE23" s="11"/>
      <c r="AF23" s="127"/>
      <c r="AP23" s="127"/>
      <c r="AZ23" s="127"/>
      <c r="BJ23" s="127"/>
      <c r="BK23" s="144"/>
      <c r="BL23" s="144"/>
      <c r="BM23" s="144"/>
      <c r="BN23" s="144"/>
      <c r="BO23" s="144"/>
      <c r="BP23" s="144"/>
      <c r="BQ23" s="144"/>
      <c r="BT23" s="127"/>
      <c r="CD23" s="127"/>
      <c r="CN23" s="127"/>
      <c r="CX23" s="127"/>
      <c r="DH23" s="127"/>
      <c r="DR23" s="127"/>
      <c r="EB23" s="127"/>
      <c r="EL23" s="127"/>
      <c r="EV23" s="127"/>
      <c r="FF23" s="127"/>
      <c r="FP23" s="127"/>
      <c r="FZ23" s="127"/>
      <c r="GJ23" s="127"/>
      <c r="GT23" s="127"/>
      <c r="HD23" s="127"/>
      <c r="HN23" s="127"/>
      <c r="HX23" s="127"/>
      <c r="IH23" s="127"/>
    </row>
    <row xmlns:x14ac="http://schemas.microsoft.com/office/spreadsheetml/2009/9/ac" r="24" s="2" customFormat="true" x14ac:dyDescent="0.25">
      <c r="A24" s="380"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3"/>
      <c r="X24" s="7"/>
      <c r="Y24" s="7"/>
      <c r="Z24" s="7"/>
      <c r="AA24" s="7"/>
      <c r="AB24" s="7"/>
      <c r="AC24" s="25"/>
      <c r="AD24" s="11"/>
      <c r="AE24" s="11"/>
      <c r="AF24" s="127"/>
      <c r="AP24" s="127"/>
      <c r="AZ24" s="127"/>
      <c r="BJ24" s="127"/>
      <c r="BK24" s="144"/>
      <c r="BL24" s="144"/>
      <c r="BM24" s="144"/>
      <c r="BN24" s="144"/>
      <c r="BO24" s="144"/>
      <c r="BP24" s="144"/>
      <c r="BQ24" s="144"/>
      <c r="BT24" s="127"/>
      <c r="CD24" s="127"/>
      <c r="CN24" s="127"/>
      <c r="CX24" s="127"/>
      <c r="DH24" s="127"/>
      <c r="DR24" s="127"/>
      <c r="EB24" s="127"/>
      <c r="EL24" s="127"/>
      <c r="EV24" s="127"/>
      <c r="FF24" s="127"/>
      <c r="FP24" s="127"/>
      <c r="FZ24" s="127"/>
      <c r="GJ24" s="127"/>
      <c r="GT24" s="127"/>
      <c r="HD24" s="127"/>
      <c r="HN24" s="127"/>
      <c r="HX24" s="127"/>
      <c r="IH24" s="127"/>
    </row>
    <row xmlns:x14ac="http://schemas.microsoft.com/office/spreadsheetml/2009/9/ac" r="25" s="2" customFormat="true" x14ac:dyDescent="0.25">
      <c r="A25" s="380"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3"/>
      <c r="X25" s="7"/>
      <c r="Y25" s="7"/>
      <c r="Z25" s="7"/>
      <c r="AA25" s="7"/>
      <c r="AB25" s="7"/>
      <c r="AC25" s="25"/>
      <c r="AD25" s="11"/>
      <c r="AE25" s="11"/>
      <c r="AF25" s="127"/>
      <c r="AP25" s="127"/>
      <c r="AZ25" s="127"/>
      <c r="BJ25" s="127"/>
      <c r="BK25" s="144"/>
      <c r="BL25" s="144"/>
      <c r="BM25" s="144"/>
      <c r="BN25" s="144"/>
      <c r="BO25" s="144"/>
      <c r="BP25" s="144"/>
      <c r="BQ25" s="144"/>
      <c r="BT25" s="127"/>
      <c r="CD25" s="127"/>
      <c r="CN25" s="127"/>
      <c r="CX25" s="127"/>
      <c r="DH25" s="127"/>
      <c r="DR25" s="127"/>
      <c r="EB25" s="127"/>
      <c r="EL25" s="127"/>
      <c r="EV25" s="127"/>
      <c r="FF25" s="127"/>
      <c r="FP25" s="127"/>
      <c r="FZ25" s="127"/>
      <c r="GJ25" s="127"/>
      <c r="GT25" s="127"/>
      <c r="HD25" s="127"/>
      <c r="HN25" s="127"/>
      <c r="HX25" s="127"/>
      <c r="IH25" s="127"/>
    </row>
    <row xmlns:x14ac="http://schemas.microsoft.com/office/spreadsheetml/2009/9/ac" r="26" s="2" customFormat="true" ht="83.25" customHeight="true" x14ac:dyDescent="0.25">
      <c r="A26" s="380" t="str">
        <f ca="true">IF(ISBLANK('Data Summary'!A28),"",'Data Summary'!A28)</f>
        <v/>
      </c>
      <c r="B26" s="119" t="s">
        <v>12</v>
      </c>
      <c r="C26" s="567" t="s">
        <v>161</v>
      </c>
      <c r="D26" s="567"/>
      <c r="E26" s="567"/>
      <c r="F26" s="567"/>
      <c r="G26" s="567"/>
      <c r="H26" s="567"/>
      <c r="I26" s="568"/>
      <c r="J26" s="11"/>
      <c r="K26" s="11"/>
      <c r="L26" s="119" t="s">
        <v>12</v>
      </c>
      <c r="M26" s="567" t="s">
        <v>257</v>
      </c>
      <c r="N26" s="567"/>
      <c r="O26" s="567"/>
      <c r="P26" s="567"/>
      <c r="Q26" s="567"/>
      <c r="R26" s="567"/>
      <c r="S26" s="568"/>
      <c r="T26" s="11"/>
      <c r="U26" s="11"/>
      <c r="V26" s="119" t="s">
        <v>12</v>
      </c>
      <c r="W26" s="567" t="s">
        <v>241</v>
      </c>
      <c r="X26" s="567"/>
      <c r="Y26" s="567"/>
      <c r="Z26" s="567"/>
      <c r="AA26" s="567"/>
      <c r="AB26" s="567"/>
      <c r="AC26" s="568"/>
      <c r="AD26" s="11"/>
      <c r="AE26" s="11"/>
      <c r="AF26" s="127"/>
      <c r="AP26" s="127"/>
      <c r="AZ26" s="127"/>
      <c r="BJ26" s="127"/>
      <c r="BK26" s="569"/>
      <c r="BL26" s="569"/>
      <c r="BM26" s="569"/>
      <c r="BN26" s="569"/>
      <c r="BO26" s="569"/>
      <c r="BP26" s="569"/>
      <c r="BQ26" s="569"/>
      <c r="BT26" s="127"/>
      <c r="CD26" s="127"/>
      <c r="CN26" s="127"/>
      <c r="CX26" s="127"/>
      <c r="DH26" s="127"/>
      <c r="DR26" s="127"/>
      <c r="EB26" s="127"/>
      <c r="EL26" s="127"/>
      <c r="EV26" s="127"/>
      <c r="FF26" s="127"/>
      <c r="FP26" s="127"/>
      <c r="FZ26" s="127"/>
      <c r="GJ26" s="127"/>
      <c r="GT26" s="127"/>
      <c r="HD26" s="127"/>
      <c r="HN26" s="127"/>
      <c r="HX26" s="127"/>
      <c r="IH26" s="127"/>
    </row>
    <row xmlns:x14ac="http://schemas.microsoft.com/office/spreadsheetml/2009/9/ac" r="27" s="2" customFormat="true" ht="15.75" customHeight="true" x14ac:dyDescent="0.25">
      <c r="A27" s="380" t="str">
        <f ca="true">IF(ISBLANK('Data Summary'!A29),"",'Data Summary'!A29)</f>
        <v/>
      </c>
      <c r="B27" s="119"/>
      <c r="C27" s="63" t="s">
        <v>120</v>
      </c>
      <c r="D27" s="105"/>
      <c r="E27" s="105"/>
      <c r="F27" s="105"/>
      <c r="G27" s="105"/>
      <c r="H27" s="105"/>
      <c r="I27" s="96"/>
      <c r="J27" s="11"/>
      <c r="K27" s="11"/>
      <c r="L27" s="119"/>
      <c r="M27" s="63" t="s">
        <v>120</v>
      </c>
      <c r="N27" s="105"/>
      <c r="O27" s="105"/>
      <c r="P27" s="105"/>
      <c r="Q27" s="105"/>
      <c r="R27" s="105"/>
      <c r="S27" s="377"/>
      <c r="T27" s="11"/>
      <c r="U27" s="11"/>
      <c r="V27" s="119"/>
      <c r="W27" s="63" t="s">
        <v>120</v>
      </c>
      <c r="X27" s="51" t="s">
        <v>164</v>
      </c>
      <c r="Y27" s="51" t="s">
        <v>164</v>
      </c>
      <c r="Z27" s="51" t="s">
        <v>164</v>
      </c>
      <c r="AA27" s="51" t="s">
        <v>164</v>
      </c>
      <c r="AB27" s="51" t="s">
        <v>164</v>
      </c>
      <c r="AC27" s="95" t="s">
        <v>164</v>
      </c>
      <c r="AD27" s="11"/>
      <c r="AE27" s="11"/>
      <c r="AF27" s="127"/>
      <c r="AP27" s="127"/>
      <c r="AZ27" s="127"/>
      <c r="BJ27" s="127"/>
      <c r="BK27" s="127"/>
      <c r="BL27" s="144"/>
      <c r="BM27" s="144"/>
      <c r="BN27" s="144"/>
      <c r="BO27" s="144"/>
      <c r="BP27" s="144"/>
      <c r="BQ27" s="144"/>
      <c r="BT27" s="127"/>
      <c r="CD27" s="127"/>
      <c r="CN27" s="127"/>
      <c r="CX27" s="127"/>
      <c r="DH27" s="127"/>
      <c r="DR27" s="127"/>
      <c r="EB27" s="127"/>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380" t="str">
        <f ca="true">IF(ISBLANK('Data Summary'!A30),"",'Data Summary'!A30)</f>
        <v/>
      </c>
      <c r="B28" s="119"/>
      <c r="C28" s="63" t="s">
        <v>102</v>
      </c>
      <c r="D28" s="51"/>
      <c r="E28" s="51"/>
      <c r="F28" s="51"/>
      <c r="G28" s="51"/>
      <c r="H28" s="51"/>
      <c r="I28" s="95"/>
      <c r="J28" s="11"/>
      <c r="K28" s="11"/>
      <c r="L28" s="119"/>
      <c r="M28" s="63" t="s">
        <v>102</v>
      </c>
      <c r="N28" s="51"/>
      <c r="O28" s="51"/>
      <c r="P28" s="51"/>
      <c r="Q28" s="51"/>
      <c r="R28" s="51"/>
      <c r="S28" s="95"/>
      <c r="T28" s="11"/>
      <c r="U28" s="11"/>
      <c r="V28" s="119"/>
      <c r="W28" s="63" t="s">
        <v>102</v>
      </c>
      <c r="X28" s="51" t="s">
        <v>164</v>
      </c>
      <c r="Y28" s="51" t="s">
        <v>164</v>
      </c>
      <c r="Z28" s="51" t="s">
        <v>164</v>
      </c>
      <c r="AA28" s="51" t="s">
        <v>164</v>
      </c>
      <c r="AB28" s="51" t="s">
        <v>164</v>
      </c>
      <c r="AC28" s="95" t="s">
        <v>164</v>
      </c>
      <c r="AD28" s="11"/>
      <c r="AE28" s="11"/>
      <c r="AF28" s="127"/>
      <c r="AP28" s="127"/>
      <c r="AZ28" s="127"/>
      <c r="BJ28" s="127"/>
      <c r="BK28" s="127"/>
      <c r="BL28" s="144"/>
      <c r="BM28" s="144"/>
      <c r="BN28" s="144"/>
      <c r="BO28" s="144"/>
      <c r="BP28" s="144"/>
      <c r="BQ28" s="144"/>
      <c r="BT28" s="127"/>
      <c r="CD28" s="127"/>
      <c r="CN28" s="127"/>
      <c r="CX28" s="127"/>
      <c r="DH28" s="127"/>
      <c r="DR28" s="127"/>
      <c r="EB28" s="127"/>
      <c r="EL28" s="127"/>
      <c r="EV28" s="127"/>
      <c r="FF28" s="127"/>
      <c r="FP28" s="127"/>
      <c r="FZ28" s="127"/>
      <c r="GJ28" s="127"/>
      <c r="GT28" s="127"/>
      <c r="HD28" s="127"/>
      <c r="HN28" s="127"/>
      <c r="HX28" s="127"/>
      <c r="IH28" s="127"/>
    </row>
    <row xmlns:x14ac="http://schemas.microsoft.com/office/spreadsheetml/2009/9/ac" r="29" ht="15.75" customHeight="true" x14ac:dyDescent="0.25">
      <c r="A29" s="380" t="str">
        <f ca="true">IF(ISBLANK('Data Summary'!A31),"",'Data Summary'!A31)</f>
        <v/>
      </c>
      <c r="B29" s="119"/>
      <c r="C29" s="63" t="s">
        <v>162</v>
      </c>
      <c r="D29" s="51"/>
      <c r="E29" s="51"/>
      <c r="F29" s="51"/>
      <c r="G29" s="51"/>
      <c r="H29" s="51"/>
      <c r="I29" s="95"/>
      <c r="J29" s="11"/>
      <c r="K29" s="11"/>
      <c r="L29" s="119"/>
      <c r="M29" s="63" t="s">
        <v>162</v>
      </c>
      <c r="N29" s="51" t="s">
        <v>164</v>
      </c>
      <c r="O29" s="51"/>
      <c r="P29" s="51"/>
      <c r="Q29" s="51"/>
      <c r="R29" s="51" t="s">
        <v>164</v>
      </c>
      <c r="S29" s="95"/>
      <c r="T29" s="11"/>
      <c r="U29" s="11"/>
      <c r="V29" s="119"/>
      <c r="W29" s="63" t="s">
        <v>162</v>
      </c>
      <c r="X29" s="51" t="s">
        <v>164</v>
      </c>
      <c r="Y29" s="51" t="s">
        <v>164</v>
      </c>
      <c r="Z29" s="51" t="s">
        <v>164</v>
      </c>
      <c r="AA29" s="51" t="s">
        <v>164</v>
      </c>
      <c r="AB29" s="51" t="s">
        <v>164</v>
      </c>
      <c r="AC29" s="95" t="s">
        <v>164</v>
      </c>
      <c r="AD29" s="11"/>
      <c r="AE29" s="11"/>
      <c r="BL29" s="143"/>
      <c r="BM29" s="143"/>
      <c r="BN29" s="143"/>
      <c r="BO29" s="143"/>
      <c r="BP29" s="143"/>
      <c r="BQ29" s="143"/>
    </row>
    <row xmlns:x14ac="http://schemas.microsoft.com/office/spreadsheetml/2009/9/ac" r="30" ht="15.75" customHeight="true" x14ac:dyDescent="0.25">
      <c r="A30" s="380" t="str">
        <f ca="true">IF(ISBLANK('Data Summary'!A32),"",'Data Summary'!A32)</f>
        <v/>
      </c>
      <c r="B30" s="120"/>
      <c r="C30" s="12" t="s">
        <v>23</v>
      </c>
      <c r="D30" s="69"/>
      <c r="E30" s="69"/>
      <c r="F30" s="69"/>
      <c r="G30" s="70"/>
      <c r="H30" s="71"/>
      <c r="I30" s="72"/>
      <c r="J30" s="11"/>
      <c r="K30" s="11"/>
      <c r="L30" s="120"/>
      <c r="M30" s="12" t="s">
        <v>23</v>
      </c>
      <c r="N30" s="69"/>
      <c r="O30" s="69"/>
      <c r="P30" s="69"/>
      <c r="Q30" s="70"/>
      <c r="R30" s="71"/>
      <c r="S30" s="72"/>
      <c r="T30" s="11"/>
      <c r="U30" s="11"/>
      <c r="V30" s="120"/>
      <c r="W30" s="12" t="s">
        <v>23</v>
      </c>
      <c r="X30" s="69">
        <v>819</v>
      </c>
      <c r="Y30" s="69">
        <v>529</v>
      </c>
      <c r="Z30" s="69">
        <v>290</v>
      </c>
      <c r="AA30" s="70">
        <v>174</v>
      </c>
      <c r="AB30" s="71">
        <v>531</v>
      </c>
      <c r="AC30" s="72">
        <v>114</v>
      </c>
      <c r="AD30" s="11"/>
      <c r="AE30" s="11"/>
      <c r="BL30" s="143"/>
      <c r="BM30" s="143"/>
      <c r="BN30" s="143"/>
      <c r="BO30" s="143"/>
      <c r="BP30" s="143"/>
      <c r="BQ30" s="143"/>
    </row>
    <row xmlns:x14ac="http://schemas.microsoft.com/office/spreadsheetml/2009/9/ac" r="31" s="3" customFormat="true" ht="16.5" thickBot="true" x14ac:dyDescent="0.3">
      <c r="A31" s="380" t="str">
        <f ca="true">IF(ISBLANK('Data Summary'!A33),"",'Data Summary'!A33)</f>
        <v/>
      </c>
      <c r="B31" s="121"/>
      <c r="C31" s="73" t="s">
        <v>20</v>
      </c>
      <c r="D31" s="74"/>
      <c r="E31" s="74"/>
      <c r="F31" s="74"/>
      <c r="G31" s="74"/>
      <c r="H31" s="74"/>
      <c r="I31" s="75"/>
      <c r="J31" s="11"/>
      <c r="K31" s="11"/>
      <c r="L31" s="121"/>
      <c r="M31" s="73" t="s">
        <v>20</v>
      </c>
      <c r="N31" s="74"/>
      <c r="O31" s="74"/>
      <c r="P31" s="74"/>
      <c r="Q31" s="74"/>
      <c r="R31" s="74"/>
      <c r="S31" s="75"/>
      <c r="T31" s="11"/>
      <c r="U31" s="11"/>
      <c r="V31" s="121"/>
      <c r="W31" s="73" t="s">
        <v>20</v>
      </c>
      <c r="X31" s="74">
        <v>819</v>
      </c>
      <c r="Y31" s="74">
        <v>529</v>
      </c>
      <c r="Z31" s="74">
        <v>290</v>
      </c>
      <c r="AA31" s="74">
        <v>174</v>
      </c>
      <c r="AB31" s="74">
        <v>531</v>
      </c>
      <c r="AC31" s="75">
        <v>114</v>
      </c>
      <c r="AD31" s="11"/>
      <c r="AE31" s="11"/>
      <c r="AF31" s="122"/>
      <c r="AP31" s="122"/>
      <c r="AZ31" s="122"/>
      <c r="BJ31" s="122"/>
      <c r="BK31" s="122"/>
      <c r="BL31" s="145"/>
      <c r="BM31" s="145"/>
      <c r="BN31" s="145"/>
      <c r="BO31" s="145"/>
      <c r="BP31" s="145"/>
      <c r="BQ31" s="145"/>
      <c r="BT31" s="122"/>
      <c r="CD31" s="122"/>
      <c r="CN31" s="122"/>
      <c r="CX31" s="122"/>
      <c r="DH31" s="122"/>
      <c r="DR31" s="122"/>
      <c r="EB31" s="122"/>
      <c r="EL31" s="122"/>
      <c r="EV31" s="122"/>
      <c r="FF31" s="122"/>
      <c r="FP31" s="122"/>
      <c r="FZ31" s="122"/>
      <c r="GJ31" s="122"/>
      <c r="GT31" s="122"/>
      <c r="HD31" s="122"/>
      <c r="HN31" s="122"/>
      <c r="HX31" s="122"/>
      <c r="IH31" s="122"/>
    </row>
    <row xmlns:x14ac="http://schemas.microsoft.com/office/spreadsheetml/2009/9/ac" r="32" s="3" customFormat="true" x14ac:dyDescent="0.25">
      <c r="A32" s="380" t="str">
        <f ca="true">IF(ISBLANK('Data Summary'!A34),"",'Data Summary'!A34)</f>
        <v/>
      </c>
      <c r="B32" s="122"/>
      <c r="L32" s="122"/>
      <c r="V32" s="122"/>
      <c r="AF32" s="122"/>
      <c r="AP32" s="122"/>
      <c r="AZ32" s="122"/>
      <c r="BJ32" s="122"/>
      <c r="BK32" s="122"/>
      <c r="BT32" s="122"/>
      <c r="CD32" s="122"/>
      <c r="CN32" s="122"/>
      <c r="CX32" s="122"/>
      <c r="DH32" s="122"/>
      <c r="DR32" s="122"/>
      <c r="EB32" s="122"/>
      <c r="EL32" s="122"/>
      <c r="EV32" s="122"/>
      <c r="FF32" s="122"/>
      <c r="FP32" s="122"/>
      <c r="FZ32" s="122"/>
      <c r="GJ32" s="122"/>
      <c r="GT32" s="122"/>
      <c r="HD32" s="122"/>
      <c r="HN32" s="122"/>
      <c r="HX32" s="122"/>
      <c r="IH32" s="122"/>
    </row>
    <row xmlns:x14ac="http://schemas.microsoft.com/office/spreadsheetml/2009/9/ac" r="33" s="3" customFormat="true" x14ac:dyDescent="0.25">
      <c r="A33" s="380" t="str">
        <f ca="true">IF(ISBLANK('Data Summary'!A35),"",'Data Summary'!A35)</f>
        <v/>
      </c>
      <c r="B33" s="122"/>
      <c r="L33" s="122"/>
      <c r="V33" s="122"/>
      <c r="AF33" s="122"/>
      <c r="AP33" s="122"/>
      <c r="AZ33" s="122"/>
      <c r="BJ33" s="122"/>
      <c r="BK33" s="122"/>
      <c r="BT33" s="122"/>
      <c r="CD33" s="122"/>
      <c r="CN33" s="122"/>
      <c r="CX33" s="122"/>
      <c r="DH33" s="122"/>
      <c r="DR33" s="122"/>
      <c r="EB33" s="122"/>
      <c r="EL33" s="122"/>
      <c r="EV33" s="122"/>
      <c r="FF33" s="122"/>
      <c r="FP33" s="122"/>
      <c r="FZ33" s="122"/>
      <c r="GJ33" s="122"/>
      <c r="GT33" s="122"/>
      <c r="HD33" s="122"/>
      <c r="HN33" s="122"/>
      <c r="HX33" s="122"/>
      <c r="IH33" s="122"/>
    </row>
    <row xmlns:x14ac="http://schemas.microsoft.com/office/spreadsheetml/2009/9/ac" r="34" s="3" customFormat="true" x14ac:dyDescent="0.25">
      <c r="A34" s="380" t="str">
        <f ca="true">IF(ISBLANK('Data Summary'!A36),"",'Data Summary'!A36)</f>
        <v/>
      </c>
      <c r="B34" s="122"/>
      <c r="L34" s="122"/>
      <c r="V34" s="122"/>
      <c r="AF34" s="122"/>
      <c r="AP34" s="122"/>
      <c r="AZ34" s="122"/>
      <c r="BJ34" s="122"/>
      <c r="BK34" s="122"/>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380"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380"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380"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380"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380"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380"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380"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380"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380"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380"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380"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380"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380"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380"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380"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380"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380"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380"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380"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380"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380"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380"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380"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380"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380"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380"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380"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380"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380"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380"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380"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380"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380"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380"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380"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380"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380"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380"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380"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380"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380"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380"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380"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380"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380"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380"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380"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380"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380"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380"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380"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380"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380"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380"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380"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380"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380"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380"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380"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380"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380"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380"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380"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380"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380"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380"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380"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380"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380"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380"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380"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380"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380"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380"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380"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380"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380"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380"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380"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380"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380"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380"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380"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380"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380"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380"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380"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380"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380"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380"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380"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380"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380"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380"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380"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380"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380"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380"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380"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380"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380"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380"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380"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380"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380"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380"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380"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380"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380"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380"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380"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380"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380"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380"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380"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380"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380"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378"/>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378"/>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378"/>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378"/>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378"/>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378"/>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378"/>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378"/>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378"/>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378"/>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378"/>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378"/>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378"/>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378"/>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378"/>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378"/>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378"/>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378"/>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378"/>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378"/>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378"/>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378"/>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378"/>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378"/>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378"/>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378"/>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378"/>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378"/>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378"/>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378"/>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378"/>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378"/>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378"/>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378"/>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378"/>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378"/>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378"/>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378"/>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378"/>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378"/>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378"/>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378"/>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378"/>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378"/>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378"/>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378"/>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378"/>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378"/>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378"/>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378"/>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378"/>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378"/>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378"/>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378"/>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378"/>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378"/>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378"/>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378"/>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378"/>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378"/>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378"/>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378"/>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378"/>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378"/>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378"/>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378"/>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378"/>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378"/>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378"/>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378"/>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378"/>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378"/>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378"/>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378"/>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378"/>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378"/>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378"/>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378"/>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378"/>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378"/>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378"/>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378"/>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378"/>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378"/>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378"/>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378"/>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378"/>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378"/>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378"/>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378"/>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378"/>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378"/>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378"/>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378"/>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378"/>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378"/>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378"/>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378"/>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378"/>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378"/>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378"/>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378"/>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378"/>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378"/>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378"/>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378"/>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378"/>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378"/>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378"/>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378"/>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378"/>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378"/>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378"/>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378"/>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378"/>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378"/>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378"/>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378"/>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378"/>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378"/>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378"/>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378"/>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378"/>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378"/>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378"/>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378"/>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378"/>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378"/>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378"/>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378"/>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378"/>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378"/>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378"/>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378"/>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378"/>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378"/>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378"/>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378"/>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378"/>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378"/>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378"/>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378"/>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378"/>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378"/>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378"/>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378"/>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378"/>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378"/>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378"/>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378"/>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378"/>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378"/>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378"/>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378"/>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378"/>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378"/>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378"/>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378"/>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378"/>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378"/>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378"/>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378"/>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378"/>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378"/>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378"/>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378"/>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378"/>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378"/>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378"/>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378"/>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378"/>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378"/>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378"/>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378"/>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378"/>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378"/>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378"/>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378"/>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378"/>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378"/>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378"/>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378"/>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378"/>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378"/>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378"/>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378"/>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378"/>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378"/>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378"/>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378"/>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378"/>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378"/>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378"/>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378"/>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378"/>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378"/>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378"/>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378"/>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378"/>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378"/>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378"/>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378"/>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378"/>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378"/>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378"/>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378"/>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378"/>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378"/>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378"/>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378"/>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378"/>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378"/>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378"/>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378"/>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378"/>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378"/>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378"/>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378"/>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378"/>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378"/>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378"/>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378"/>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378"/>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378"/>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378"/>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378"/>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378"/>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378"/>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378"/>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378"/>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378"/>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378"/>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378"/>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378"/>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378"/>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378"/>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378"/>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378"/>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378"/>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378"/>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378"/>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378"/>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378"/>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378"/>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378"/>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378"/>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378"/>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378"/>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378"/>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378"/>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378"/>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378"/>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378"/>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378"/>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378"/>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378"/>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378"/>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378"/>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378"/>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378"/>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378"/>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378"/>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378"/>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378"/>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378"/>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378"/>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378"/>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378"/>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378"/>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378"/>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378"/>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378"/>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378"/>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378"/>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378"/>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378"/>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378"/>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378"/>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378"/>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378"/>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378"/>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378"/>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378"/>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378"/>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378"/>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378"/>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378"/>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378"/>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378"/>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378"/>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378"/>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378"/>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378"/>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378"/>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378"/>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378"/>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378"/>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378"/>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378"/>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378"/>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378"/>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378"/>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378"/>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378"/>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378"/>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378"/>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378"/>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378"/>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378"/>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378"/>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378"/>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378"/>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378"/>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378"/>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378"/>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378"/>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378"/>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378"/>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378"/>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378"/>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378"/>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378"/>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378"/>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378"/>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378"/>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378"/>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378"/>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378"/>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378"/>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378"/>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378"/>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378"/>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378"/>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378"/>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378"/>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378"/>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378"/>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378"/>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378"/>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378"/>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378"/>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378"/>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378"/>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378"/>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378"/>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378"/>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378"/>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378"/>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378"/>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378"/>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378"/>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378"/>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378"/>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378"/>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378"/>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378"/>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378"/>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378"/>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378"/>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378"/>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378"/>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378"/>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378"/>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378"/>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378"/>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378"/>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378"/>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378"/>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378"/>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378"/>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378"/>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378"/>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378"/>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378"/>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378"/>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378"/>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378"/>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378"/>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378"/>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378"/>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378"/>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378"/>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378"/>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378"/>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378"/>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378"/>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378"/>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378"/>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378"/>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378"/>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378"/>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378"/>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378"/>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378"/>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378"/>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378"/>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378"/>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378"/>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378"/>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378"/>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378"/>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378"/>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378"/>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378"/>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378"/>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378"/>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378"/>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378"/>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378"/>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378"/>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378"/>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378"/>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378"/>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378"/>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378"/>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378"/>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378"/>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378"/>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378"/>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378"/>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378"/>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378"/>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378"/>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378"/>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378"/>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378"/>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378"/>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378"/>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378"/>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378"/>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378"/>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378"/>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378"/>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378"/>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378"/>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378"/>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378"/>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378"/>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378"/>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378"/>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378"/>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378"/>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378"/>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378"/>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378"/>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378"/>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378"/>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378"/>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378"/>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378"/>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378"/>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378"/>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378"/>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378"/>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378"/>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378"/>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378"/>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378"/>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378"/>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378"/>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378"/>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378"/>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378"/>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378"/>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378"/>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378"/>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378"/>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378"/>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378"/>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378"/>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378"/>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378"/>
      <c r="B623" s="122"/>
      <c r="L623" s="122"/>
      <c r="V623" s="122"/>
      <c r="AF623" s="122"/>
      <c r="AP623" s="122"/>
      <c r="AZ623" s="122"/>
      <c r="BJ623" s="122"/>
      <c r="BK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378"/>
      <c r="B624" s="122"/>
      <c r="L624" s="122"/>
      <c r="V624" s="122"/>
      <c r="AF624" s="122"/>
      <c r="AP624" s="122"/>
      <c r="AZ624" s="122"/>
      <c r="BJ624" s="122"/>
      <c r="BK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378"/>
      <c r="B625" s="122"/>
      <c r="L625" s="122"/>
      <c r="V625" s="122"/>
      <c r="AF625" s="122"/>
      <c r="AP625" s="122"/>
      <c r="AZ625" s="122"/>
      <c r="BJ625" s="122"/>
      <c r="BK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378"/>
      <c r="B626" s="122"/>
      <c r="L626" s="122"/>
      <c r="V626" s="122"/>
      <c r="AF626" s="122"/>
      <c r="AP626" s="122"/>
      <c r="AZ626" s="122"/>
      <c r="BJ626" s="122"/>
      <c r="BK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378"/>
      <c r="B627" s="122"/>
      <c r="L627" s="122"/>
      <c r="V627" s="122"/>
      <c r="AF627" s="122"/>
      <c r="AP627" s="122"/>
      <c r="AZ627" s="122"/>
      <c r="BJ627" s="122"/>
      <c r="BK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378"/>
      <c r="B628" s="122"/>
      <c r="L628" s="122"/>
      <c r="V628" s="122"/>
      <c r="AF628" s="122"/>
      <c r="AP628" s="122"/>
      <c r="AZ628" s="122"/>
      <c r="BJ628" s="122"/>
      <c r="BK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378"/>
      <c r="B629" s="122"/>
      <c r="L629" s="122"/>
      <c r="V629" s="122"/>
      <c r="AF629" s="122"/>
      <c r="AP629" s="122"/>
      <c r="AZ629" s="122"/>
      <c r="BJ629" s="122"/>
      <c r="BK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378"/>
      <c r="B630" s="122"/>
      <c r="L630" s="122"/>
      <c r="V630" s="122"/>
      <c r="AF630" s="122"/>
      <c r="AP630" s="122"/>
      <c r="AZ630" s="122"/>
      <c r="BJ630" s="122"/>
      <c r="BK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378"/>
      <c r="B631" s="122"/>
      <c r="L631" s="122"/>
      <c r="V631" s="122"/>
      <c r="AF631" s="122"/>
      <c r="AP631" s="122"/>
      <c r="AZ631" s="122"/>
      <c r="BJ631" s="122"/>
      <c r="BK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378"/>
      <c r="B632" s="122"/>
      <c r="L632" s="122"/>
      <c r="V632" s="122"/>
      <c r="AF632" s="122"/>
      <c r="AP632" s="122"/>
      <c r="AZ632" s="122"/>
      <c r="BJ632" s="122"/>
      <c r="BK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378"/>
      <c r="B633" s="122"/>
      <c r="L633" s="122"/>
      <c r="V633" s="122"/>
      <c r="AF633" s="122"/>
      <c r="AP633" s="122"/>
      <c r="AZ633" s="122"/>
      <c r="BJ633" s="122"/>
      <c r="BK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378"/>
      <c r="B634" s="122"/>
      <c r="L634" s="122"/>
      <c r="V634" s="122"/>
      <c r="AF634" s="122"/>
      <c r="AP634" s="122"/>
      <c r="AZ634" s="122"/>
      <c r="BJ634" s="122"/>
      <c r="BK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378"/>
      <c r="B635" s="122"/>
      <c r="L635" s="122"/>
      <c r="V635" s="122"/>
      <c r="AF635" s="122"/>
      <c r="AP635" s="122"/>
      <c r="AZ635" s="122"/>
      <c r="BJ635" s="122"/>
      <c r="BK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378"/>
      <c r="B636" s="122"/>
      <c r="L636" s="122"/>
      <c r="V636" s="122"/>
      <c r="AF636" s="122"/>
      <c r="AP636" s="122"/>
      <c r="AZ636" s="122"/>
      <c r="BJ636" s="122"/>
      <c r="BK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378"/>
      <c r="B637" s="122"/>
      <c r="L637" s="122"/>
      <c r="V637" s="122"/>
      <c r="AF637" s="122"/>
      <c r="AP637" s="122"/>
      <c r="AZ637" s="122"/>
      <c r="BJ637" s="122"/>
      <c r="BK637" s="122"/>
      <c r="BT637" s="122"/>
      <c r="CD637" s="122"/>
      <c r="CN637" s="122"/>
      <c r="CX637" s="122"/>
      <c r="DH637" s="122"/>
      <c r="DR637" s="122"/>
      <c r="EB637" s="122"/>
      <c r="EL637" s="122"/>
      <c r="EV637" s="122"/>
      <c r="FF637" s="122"/>
      <c r="FP637" s="122"/>
      <c r="FZ637" s="122"/>
      <c r="GJ637" s="122"/>
      <c r="GT637" s="122"/>
      <c r="HD637" s="122"/>
      <c r="HN637" s="122"/>
      <c r="HX637" s="122"/>
      <c r="IH637" s="122"/>
    </row>
  </sheetData>
  <mergeCells count="5">
    <mergeCell ref="C26:I26"/>
    <mergeCell ref="BK26:BQ26"/>
    <mergeCell ref="W26:AC26"/>
    <mergeCell ref="M26:S26"/>
    <mergeCell ref="A2:A3"/>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customWidth="true"/>
    <col min="54" max="59" width="7.875" customWidth="true"/>
    <col min="60" max="61" width="1.125" customWidth="true"/>
    <col min="62" max="62" width="24.625" style="123" customWidth="true"/>
    <col min="63" max="63" width="29.75" style="123"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 min="242" max="242" width="24.625" style="123" customWidth="true"/>
    <col min="243" max="243" width="29.75" customWidth="true"/>
    <col min="244" max="249" width="7.875" customWidth="true"/>
    <col min="250" max="251" width="1.125" customWidth="true"/>
  </cols>
  <sheetData>
    <row xmlns:x14ac="http://schemas.microsoft.com/office/spreadsheetml/2009/9/ac" r="1" s="313" customFormat="true" ht="30" customHeight="true" x14ac:dyDescent="0.25">
      <c r="B1" s="329" t="s">
        <v>22</v>
      </c>
      <c r="C1" s="555" t="s">
        <v>210</v>
      </c>
      <c r="D1" s="310" t="s">
        <v>159</v>
      </c>
      <c r="E1" s="310"/>
      <c r="F1" s="310"/>
      <c r="G1" s="310"/>
      <c r="H1" s="310"/>
      <c r="I1" s="328"/>
      <c r="J1" s="311"/>
      <c r="K1" s="312"/>
      <c r="L1" s="329" t="s">
        <v>22</v>
      </c>
      <c r="M1" s="555">
        <v>2019</v>
      </c>
      <c r="N1" s="310" t="s">
        <v>159</v>
      </c>
      <c r="O1" s="310"/>
      <c r="P1" s="310"/>
      <c r="Q1" s="310"/>
      <c r="R1" s="310"/>
      <c r="S1" s="328"/>
      <c r="T1" s="311"/>
      <c r="U1" s="312"/>
      <c r="V1" s="329" t="s">
        <v>22</v>
      </c>
      <c r="W1" s="555">
        <v>2021</v>
      </c>
      <c r="X1" s="310" t="s">
        <v>159</v>
      </c>
      <c r="Y1" s="310"/>
      <c r="Z1" s="310"/>
      <c r="AA1" s="310"/>
      <c r="AB1" s="310"/>
      <c r="AC1" s="328"/>
      <c r="AD1" s="311"/>
      <c r="AE1" s="312"/>
    </row>
    <row xmlns:x14ac="http://schemas.microsoft.com/office/spreadsheetml/2009/9/ac" r="2" s="313" customFormat="true" ht="30" customHeight="true" x14ac:dyDescent="0.25">
      <c r="A2" s="570" t="s">
        <v>259</v>
      </c>
      <c r="B2" s="316" t="s">
        <v>209</v>
      </c>
      <c r="C2" s="259" t="s">
        <v>179</v>
      </c>
      <c r="D2" s="259" t="s">
        <v>160</v>
      </c>
      <c r="E2" s="317"/>
      <c r="F2" s="317"/>
      <c r="G2" s="317"/>
      <c r="H2" s="317"/>
      <c r="I2" s="318"/>
      <c r="J2" s="314" t="s">
        <v>211</v>
      </c>
      <c r="K2" s="315"/>
      <c r="L2" s="316" t="s">
        <v>256</v>
      </c>
      <c r="M2" s="259" t="s">
        <v>179</v>
      </c>
      <c r="N2" s="259" t="s">
        <v>160</v>
      </c>
      <c r="O2" s="317"/>
      <c r="P2" s="317"/>
      <c r="Q2" s="317"/>
      <c r="R2" s="317"/>
      <c r="S2" s="318"/>
      <c r="T2" s="314" t="s">
        <v>211</v>
      </c>
      <c r="U2" s="315"/>
      <c r="V2" s="316" t="s">
        <v>227</v>
      </c>
      <c r="W2" s="259" t="s">
        <v>228</v>
      </c>
      <c r="X2" s="259" t="s">
        <v>229</v>
      </c>
      <c r="Y2" s="317"/>
      <c r="Z2" s="317"/>
      <c r="AA2" s="317"/>
      <c r="AB2" s="317"/>
      <c r="AC2" s="318"/>
      <c r="AD2" s="314" t="s">
        <v>211</v>
      </c>
      <c r="AE2" s="315"/>
    </row>
    <row xmlns:x14ac="http://schemas.microsoft.com/office/spreadsheetml/2009/9/ac" r="3" s="252" customFormat="true" ht="18" customHeight="true" x14ac:dyDescent="0.25">
      <c r="A3" s="570"/>
      <c r="B3" s="359" t="s">
        <v>171</v>
      </c>
      <c r="C3" s="261" t="s">
        <v>56</v>
      </c>
      <c r="D3" s="262" t="s">
        <v>7</v>
      </c>
      <c r="E3" s="263" t="s">
        <v>1</v>
      </c>
      <c r="F3" s="263" t="s">
        <v>2</v>
      </c>
      <c r="G3" s="263" t="s">
        <v>16</v>
      </c>
      <c r="H3" s="263" t="s">
        <v>17</v>
      </c>
      <c r="I3" s="264" t="s">
        <v>18</v>
      </c>
      <c r="J3" s="250"/>
      <c r="K3" s="265"/>
      <c r="L3" s="359" t="s">
        <v>171</v>
      </c>
      <c r="M3" s="261" t="s">
        <v>56</v>
      </c>
      <c r="N3" s="262" t="s">
        <v>7</v>
      </c>
      <c r="O3" s="263" t="s">
        <v>1</v>
      </c>
      <c r="P3" s="263" t="s">
        <v>2</v>
      </c>
      <c r="Q3" s="263" t="s">
        <v>16</v>
      </c>
      <c r="R3" s="263" t="s">
        <v>17</v>
      </c>
      <c r="S3" s="264" t="s">
        <v>18</v>
      </c>
      <c r="T3" s="250"/>
      <c r="U3" s="265"/>
      <c r="V3" s="359" t="s">
        <v>171</v>
      </c>
      <c r="W3" s="261" t="s">
        <v>56</v>
      </c>
      <c r="X3" s="262" t="s">
        <v>7</v>
      </c>
      <c r="Y3" s="263" t="s">
        <v>1</v>
      </c>
      <c r="Z3" s="263" t="s">
        <v>2</v>
      </c>
      <c r="AA3" s="263" t="s">
        <v>16</v>
      </c>
      <c r="AB3" s="263" t="s">
        <v>17</v>
      </c>
      <c r="AC3" s="264" t="s">
        <v>18</v>
      </c>
      <c r="AD3" s="250"/>
      <c r="AE3" s="265"/>
      <c r="AF3" s="251"/>
      <c r="AP3" s="251"/>
      <c r="AZ3" s="251"/>
      <c r="BJ3" s="251"/>
      <c r="BK3" s="251"/>
      <c r="BL3" s="243"/>
      <c r="BM3" s="243"/>
      <c r="BN3" s="243"/>
      <c r="BO3" s="243"/>
      <c r="BP3" s="243"/>
      <c r="BQ3" s="243"/>
      <c r="BT3" s="251"/>
      <c r="CD3" s="251"/>
      <c r="CN3" s="251"/>
      <c r="CX3" s="251"/>
      <c r="DH3" s="251"/>
      <c r="DR3" s="251"/>
      <c r="EB3" s="251"/>
      <c r="EL3" s="251"/>
      <c r="EV3" s="251"/>
      <c r="FF3" s="251"/>
      <c r="FP3" s="251"/>
      <c r="FZ3" s="251"/>
      <c r="GJ3" s="251"/>
      <c r="GT3" s="251"/>
      <c r="HD3" s="251"/>
      <c r="HN3" s="251"/>
      <c r="HX3" s="251"/>
      <c r="IH3" s="251"/>
    </row>
    <row xmlns:x14ac="http://schemas.microsoft.com/office/spreadsheetml/2009/9/ac" r="4" s="4" customFormat="true" x14ac:dyDescent="0.25">
      <c r="A4" s="381" t="str">
        <f>IF(ISBLANK('Data Summary'!A6),"",'Data Summary'!A6)</f>
        <v>GAB_2011_UIS</v>
      </c>
      <c r="B4" s="116"/>
      <c r="C4" s="15" t="s">
        <v>3</v>
      </c>
      <c r="D4" s="9">
        <f t="shared" ref="D4:I4" si="0">IF(COUNTA(D14)=0,"",D14)</f>
        <v>38.700000000000003</v>
      </c>
      <c r="E4" s="9" t="str">
        <f t="shared" si="0"/>
        <v/>
      </c>
      <c r="F4" s="9" t="str">
        <f t="shared" si="0"/>
        <v/>
      </c>
      <c r="G4" s="9" t="str">
        <f t="shared" si="0"/>
        <v/>
      </c>
      <c r="H4" s="9">
        <f t="shared" si="0"/>
        <v>38.700000000000003</v>
      </c>
      <c r="I4" s="28" t="str">
        <f t="shared" si="0"/>
        <v/>
      </c>
      <c r="J4" s="23"/>
      <c r="K4" s="17"/>
      <c r="L4" s="116"/>
      <c r="M4" s="15" t="s">
        <v>3</v>
      </c>
      <c r="N4" s="9">
        <f t="shared" ref="N4:S4" si="1">IF(COUNTA(N14)=0,"",N14)</f>
        <v>38.700000000000003</v>
      </c>
      <c r="O4" s="9" t="str">
        <f t="shared" si="1"/>
        <v/>
      </c>
      <c r="P4" s="9" t="str">
        <f t="shared" si="1"/>
        <v/>
      </c>
      <c r="Q4" s="9" t="str">
        <f t="shared" si="1"/>
        <v/>
      </c>
      <c r="R4" s="9">
        <f t="shared" si="1"/>
        <v>38.700000000000003</v>
      </c>
      <c r="S4" s="28" t="str">
        <f t="shared" si="1"/>
        <v/>
      </c>
      <c r="T4" s="23"/>
      <c r="U4" s="17"/>
      <c r="V4" s="116"/>
      <c r="W4" s="15" t="s">
        <v>3</v>
      </c>
      <c r="X4" s="9">
        <f t="shared" ref="X4:AC4" si="2">IF(COUNTA(X14)=0,"",X14)</f>
        <v>19.291820000000001</v>
      </c>
      <c r="Y4" s="9">
        <f t="shared" si="2"/>
        <v>12.287330000000001</v>
      </c>
      <c r="Z4" s="9">
        <f t="shared" si="2"/>
        <v>32.06897</v>
      </c>
      <c r="AA4" s="9">
        <f t="shared" si="2"/>
        <v>14.94253</v>
      </c>
      <c r="AB4" s="9">
        <f t="shared" si="2"/>
        <v>22.22222</v>
      </c>
      <c r="AC4" s="28">
        <f t="shared" si="2"/>
        <v>12.2807</v>
      </c>
      <c r="AD4" s="23"/>
      <c r="AE4" s="17"/>
      <c r="AF4" s="124"/>
      <c r="AP4" s="124"/>
      <c r="AZ4" s="124"/>
      <c r="BJ4" s="124"/>
      <c r="BK4" s="124"/>
      <c r="BL4" s="141"/>
      <c r="BM4" s="141"/>
      <c r="BN4" s="141"/>
      <c r="BO4" s="141"/>
      <c r="BP4" s="141"/>
      <c r="BQ4" s="141"/>
      <c r="BT4" s="124"/>
      <c r="CD4" s="124"/>
      <c r="CN4" s="124"/>
      <c r="CX4" s="124"/>
      <c r="DH4" s="124"/>
      <c r="DR4" s="124"/>
      <c r="EB4" s="124"/>
      <c r="EL4" s="124"/>
      <c r="EV4" s="124"/>
      <c r="FF4" s="124"/>
      <c r="FP4" s="124"/>
      <c r="FZ4" s="124"/>
      <c r="GJ4" s="124"/>
      <c r="GT4" s="124"/>
      <c r="HD4" s="124"/>
      <c r="HN4" s="124"/>
      <c r="HX4" s="124"/>
      <c r="IH4" s="124"/>
    </row>
    <row xmlns:x14ac="http://schemas.microsoft.com/office/spreadsheetml/2009/9/ac" r="5" s="4" customFormat="true" x14ac:dyDescent="0.25">
      <c r="A5" s="381" t="str">
        <f ca="true">IF(ISBLANK('Data Summary'!A7),"",'Data Summary'!A7)</f>
        <v>GAB_2019_UIS</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6"/>
      <c r="W5" s="15" t="s">
        <v>0</v>
      </c>
      <c r="X5" s="9">
        <f>IF((COUNTA(X15:X26)=0)+(COUNTA(X14)=0),"",100-X14-SUMPRODUCT(W15:W26,X15:X26))</f>
        <v>17.460320000000003</v>
      </c>
      <c r="Y5" s="9">
        <f>IF((COUNTA(Y15:Y26)=0)+(COUNTA(Y14)=0),"",100-Y14-SUMPRODUCT(W15:W26,Y15:Y26))</f>
        <v>13.138000000000019</v>
      </c>
      <c r="Z5" s="9">
        <f>IF((COUNTA(Z15:Z26)=0)+(COUNTA(Z14)=0),"",100-Z14-SUMPRODUCT(W15:W26,Z15:Z26))</f>
        <v>25.34480499999998</v>
      </c>
      <c r="AA5" s="9">
        <f>IF((COUNTA(AA15:AA26)=0)+(COUNTA(AA14)=0),"",100-AA14-SUMPRODUCT(W15:W26,AA15:AA26))</f>
        <v>8.9080449999999871</v>
      </c>
      <c r="AB5" s="9">
        <f>IF((COUNTA(AB15:AB26)=0)+(COUNTA(AB14)=0),"",100-AB14-SUMPRODUCT(W15:W26,AB15:AB26))</f>
        <v>20.809800000000003</v>
      </c>
      <c r="AC5" s="28">
        <f>IF((COUNTA(AC15:AC26)=0)+(COUNTA(AC14)=0),"",100-AC14-SUMPRODUCT(W15:W26,AC15:AC26))</f>
        <v>14.912290000000013</v>
      </c>
      <c r="AD5" s="23"/>
      <c r="AE5" s="17"/>
      <c r="AF5" s="124"/>
      <c r="AP5" s="124"/>
      <c r="AZ5" s="124"/>
      <c r="BJ5" s="124"/>
      <c r="BK5" s="124"/>
      <c r="BL5" s="141"/>
      <c r="BM5" s="141"/>
      <c r="BN5" s="141"/>
      <c r="BO5" s="141"/>
      <c r="BP5" s="141"/>
      <c r="BQ5" s="141"/>
      <c r="BT5" s="124"/>
      <c r="CD5" s="124"/>
      <c r="CN5" s="124"/>
      <c r="CX5" s="124"/>
      <c r="DH5" s="124"/>
      <c r="DR5" s="124"/>
      <c r="EB5" s="124"/>
      <c r="EL5" s="124"/>
      <c r="EV5" s="124"/>
      <c r="FF5" s="124"/>
      <c r="FP5" s="124"/>
      <c r="FZ5" s="124"/>
      <c r="GJ5" s="124"/>
      <c r="GT5" s="124"/>
      <c r="HD5" s="124"/>
      <c r="HN5" s="124"/>
      <c r="HX5" s="124"/>
      <c r="IH5" s="124"/>
    </row>
    <row xmlns:x14ac="http://schemas.microsoft.com/office/spreadsheetml/2009/9/ac" r="6" s="4" customFormat="true" x14ac:dyDescent="0.25">
      <c r="A6" s="381" t="str">
        <f ca="true">IF(ISBLANK('Data Summary'!A8),"",'Data Summary'!A8)</f>
        <v>GAB_2021_SUR</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6"/>
      <c r="W6" s="15" t="s">
        <v>19</v>
      </c>
      <c r="X6" s="9">
        <f>IF(COUNTA(X15:X26)=0,"",SUMPRODUCT(X15:X26,W15:W26))</f>
        <v>63.247859999999996</v>
      </c>
      <c r="Y6" s="9">
        <f>IF(COUNTA(Y15:Y26)=0,"",SUMPRODUCT(Y15:Y26,W15:W26))</f>
        <v>74.574669999999983</v>
      </c>
      <c r="Z6" s="9">
        <f>IF(COUNTA(Z15:Z26)=0,"",SUMPRODUCT(Z15:Z26,W15:W26))</f>
        <v>42.586225000000013</v>
      </c>
      <c r="AA6" s="9">
        <f>IF(COUNTA(AA15:AA26)=0,"",SUMPRODUCT(AA15:AA26,W15:W26))</f>
        <v>76.149425000000008</v>
      </c>
      <c r="AB6" s="9">
        <f>IF(COUNTA(AB15:AB26)=0,"",SUMPRODUCT(AB15:AB26,W15:W26))</f>
        <v>56.967980000000004</v>
      </c>
      <c r="AC6" s="28">
        <f>IF(COUNTA(AC15:AC26)=0,"",SUMPRODUCT(AC15:AC26,W15:W26))</f>
        <v>72.807009999999991</v>
      </c>
      <c r="AD6" s="23"/>
      <c r="AE6" s="17"/>
      <c r="AF6" s="124"/>
      <c r="AP6" s="124"/>
      <c r="AZ6" s="124"/>
      <c r="BJ6" s="124"/>
      <c r="BK6" s="124"/>
      <c r="BL6" s="141"/>
      <c r="BM6" s="141"/>
      <c r="BN6" s="141"/>
      <c r="BO6" s="141"/>
      <c r="BP6" s="141"/>
      <c r="BQ6" s="141"/>
      <c r="BT6" s="124"/>
      <c r="CD6" s="124"/>
      <c r="CN6" s="124"/>
      <c r="CX6" s="124"/>
      <c r="DH6" s="124"/>
      <c r="DR6" s="124"/>
      <c r="EB6" s="124"/>
      <c r="EL6" s="124"/>
      <c r="EV6" s="124"/>
      <c r="FF6" s="124"/>
      <c r="FP6" s="124"/>
      <c r="FZ6" s="124"/>
      <c r="GJ6" s="124"/>
      <c r="GT6" s="124"/>
      <c r="HD6" s="124"/>
      <c r="HN6" s="124"/>
      <c r="HX6" s="124"/>
      <c r="IH6" s="124"/>
    </row>
    <row xmlns:x14ac="http://schemas.microsoft.com/office/spreadsheetml/2009/9/ac" r="7" s="4" customFormat="true" x14ac:dyDescent="0.25">
      <c r="A7" s="382" t="str">
        <f ca="true">IF(ISBLANK('Data Summary'!A9),"",'Data Summary'!A9)</f>
        <v/>
      </c>
      <c r="B7" s="116"/>
      <c r="C7" s="45" t="s">
        <v>53</v>
      </c>
      <c r="D7" s="19"/>
      <c r="E7" s="19"/>
      <c r="F7" s="19"/>
      <c r="G7" s="19"/>
      <c r="H7" s="19"/>
      <c r="I7" s="76"/>
      <c r="J7" s="23"/>
      <c r="K7" s="17"/>
      <c r="L7" s="116"/>
      <c r="M7" s="45" t="s">
        <v>53</v>
      </c>
      <c r="N7" s="19"/>
      <c r="O7" s="19"/>
      <c r="P7" s="19"/>
      <c r="Q7" s="19"/>
      <c r="R7" s="19"/>
      <c r="S7" s="76"/>
      <c r="T7" s="23"/>
      <c r="U7" s="17"/>
      <c r="V7" s="116"/>
      <c r="W7" s="45" t="s">
        <v>53</v>
      </c>
      <c r="X7" s="19"/>
      <c r="Y7" s="19"/>
      <c r="Z7" s="19"/>
      <c r="AA7" s="19"/>
      <c r="AB7" s="19"/>
      <c r="AC7" s="76"/>
      <c r="AD7" s="23"/>
      <c r="AE7" s="17"/>
      <c r="AF7" s="124"/>
      <c r="AP7" s="124"/>
      <c r="AZ7" s="124"/>
      <c r="BJ7" s="124"/>
      <c r="BK7" s="124"/>
      <c r="BL7" s="141"/>
      <c r="BM7" s="141"/>
      <c r="BN7" s="141"/>
      <c r="BO7" s="141"/>
      <c r="BP7" s="141"/>
      <c r="BQ7" s="141"/>
      <c r="BT7" s="124"/>
      <c r="CD7" s="124"/>
      <c r="CN7" s="124"/>
      <c r="CX7" s="124"/>
      <c r="DH7" s="124"/>
      <c r="DR7" s="124"/>
      <c r="EB7" s="124"/>
      <c r="EL7" s="124"/>
      <c r="EV7" s="124"/>
      <c r="FF7" s="124"/>
      <c r="FP7" s="124"/>
      <c r="FZ7" s="124"/>
      <c r="GJ7" s="124"/>
      <c r="GT7" s="124"/>
      <c r="HD7" s="124"/>
      <c r="HN7" s="124"/>
      <c r="HX7" s="124"/>
      <c r="IH7" s="124"/>
    </row>
    <row xmlns:x14ac="http://schemas.microsoft.com/office/spreadsheetml/2009/9/ac" r="8" s="4" customFormat="true" x14ac:dyDescent="0.25">
      <c r="A8" s="382" t="str">
        <f ca="true">IF(ISBLANK('Data Summary'!A10),"",'Data Summary'!A10)</f>
        <v/>
      </c>
      <c r="B8" s="116"/>
      <c r="C8" s="45" t="s">
        <v>58</v>
      </c>
      <c r="D8" s="19"/>
      <c r="E8" s="19"/>
      <c r="F8" s="19"/>
      <c r="G8" s="19"/>
      <c r="H8" s="19"/>
      <c r="I8" s="76"/>
      <c r="J8" s="23"/>
      <c r="K8" s="17"/>
      <c r="L8" s="116"/>
      <c r="M8" s="45" t="s">
        <v>58</v>
      </c>
      <c r="N8" s="19"/>
      <c r="O8" s="19"/>
      <c r="P8" s="19"/>
      <c r="Q8" s="19"/>
      <c r="R8" s="19"/>
      <c r="S8" s="76"/>
      <c r="T8" s="23"/>
      <c r="U8" s="17"/>
      <c r="V8" s="116" t="s">
        <v>249</v>
      </c>
      <c r="W8" s="404" t="s">
        <v>58</v>
      </c>
      <c r="X8" s="405">
        <v>58.80077</v>
      </c>
      <c r="Y8" s="405">
        <v>59.137059999999998</v>
      </c>
      <c r="Z8" s="405">
        <v>57.723579999999998</v>
      </c>
      <c r="AA8" s="405">
        <v>56.060609999999997</v>
      </c>
      <c r="AB8" s="405">
        <v>54.966889999999999</v>
      </c>
      <c r="AC8" s="406">
        <v>77.108429999999998</v>
      </c>
      <c r="AD8" s="23"/>
      <c r="AE8" s="17"/>
      <c r="AF8" s="124"/>
      <c r="AP8" s="124"/>
      <c r="AZ8" s="124"/>
      <c r="BJ8" s="124"/>
      <c r="BK8" s="124"/>
      <c r="BL8" s="141"/>
      <c r="BM8" s="141"/>
      <c r="BN8" s="141"/>
      <c r="BO8" s="141"/>
      <c r="BP8" s="141"/>
      <c r="BQ8" s="141"/>
      <c r="BT8" s="124"/>
      <c r="CD8" s="124"/>
      <c r="CN8" s="124"/>
      <c r="CX8" s="124"/>
      <c r="DH8" s="124"/>
      <c r="DR8" s="124"/>
      <c r="EB8" s="124"/>
      <c r="EL8" s="124"/>
      <c r="EV8" s="124"/>
      <c r="FF8" s="124"/>
      <c r="FP8" s="124"/>
      <c r="FZ8" s="124"/>
      <c r="GJ8" s="124"/>
      <c r="GT8" s="124"/>
      <c r="HD8" s="124"/>
      <c r="HN8" s="124"/>
      <c r="HX8" s="124"/>
      <c r="IH8" s="124"/>
    </row>
    <row xmlns:x14ac="http://schemas.microsoft.com/office/spreadsheetml/2009/9/ac" r="9" s="4" customFormat="true" x14ac:dyDescent="0.25">
      <c r="A9" s="382" t="str">
        <f ca="true">IF(ISBLANK('Data Summary'!A11),"",'Data Summary'!A11)</f>
        <v/>
      </c>
      <c r="B9" s="116"/>
      <c r="C9" s="45" t="s">
        <v>109</v>
      </c>
      <c r="D9" s="19"/>
      <c r="E9" s="19"/>
      <c r="F9" s="19"/>
      <c r="G9" s="19"/>
      <c r="H9" s="19"/>
      <c r="I9" s="76"/>
      <c r="J9" s="23"/>
      <c r="K9" s="17"/>
      <c r="L9" s="116"/>
      <c r="M9" s="45" t="s">
        <v>109</v>
      </c>
      <c r="N9" s="19"/>
      <c r="O9" s="19"/>
      <c r="P9" s="19"/>
      <c r="Q9" s="19"/>
      <c r="R9" s="19"/>
      <c r="S9" s="76"/>
      <c r="T9" s="23"/>
      <c r="U9" s="17"/>
      <c r="V9" s="116"/>
      <c r="W9" s="45" t="s">
        <v>109</v>
      </c>
      <c r="X9" s="19"/>
      <c r="Y9" s="19"/>
      <c r="Z9" s="19"/>
      <c r="AA9" s="19"/>
      <c r="AB9" s="19"/>
      <c r="AC9" s="76"/>
      <c r="AD9" s="23"/>
      <c r="AE9" s="17"/>
      <c r="AF9" s="124"/>
      <c r="AP9" s="124"/>
      <c r="AZ9" s="124"/>
      <c r="BJ9" s="124"/>
      <c r="BK9" s="124"/>
      <c r="BL9" s="141"/>
      <c r="BM9" s="141"/>
      <c r="BN9" s="141"/>
      <c r="BO9" s="141"/>
      <c r="BP9" s="141"/>
      <c r="BQ9" s="141"/>
      <c r="BT9" s="124"/>
      <c r="CD9" s="124"/>
      <c r="CN9" s="124"/>
      <c r="CX9" s="124"/>
      <c r="DH9" s="124"/>
      <c r="DR9" s="124"/>
      <c r="EB9" s="124"/>
      <c r="EL9" s="124"/>
      <c r="EV9" s="124"/>
      <c r="FF9" s="124"/>
      <c r="FP9" s="124"/>
      <c r="FZ9" s="124"/>
      <c r="GJ9" s="124"/>
      <c r="GT9" s="124"/>
      <c r="HD9" s="124"/>
      <c r="HN9" s="124"/>
      <c r="HX9" s="124"/>
      <c r="IH9" s="124"/>
    </row>
    <row xmlns:x14ac="http://schemas.microsoft.com/office/spreadsheetml/2009/9/ac" r="10" s="4" customFormat="true" x14ac:dyDescent="0.25">
      <c r="A10" s="382" t="str">
        <f ca="true">IF(ISBLANK('Data Summary'!A12),"",'Data Summary'!A12)</f>
        <v/>
      </c>
      <c r="B10" s="116"/>
      <c r="C10" s="64" t="s">
        <v>21</v>
      </c>
      <c r="D10" s="77"/>
      <c r="E10" s="19"/>
      <c r="F10" s="19"/>
      <c r="G10" s="19"/>
      <c r="H10" s="7"/>
      <c r="I10" s="25"/>
      <c r="J10" s="23"/>
      <c r="K10" s="17"/>
      <c r="L10" s="116"/>
      <c r="M10" s="64" t="s">
        <v>21</v>
      </c>
      <c r="N10" s="77"/>
      <c r="O10" s="19"/>
      <c r="P10" s="19"/>
      <c r="Q10" s="19"/>
      <c r="R10" s="7"/>
      <c r="S10" s="25"/>
      <c r="T10" s="23"/>
      <c r="U10" s="17"/>
      <c r="V10" s="116"/>
      <c r="W10" s="64" t="s">
        <v>21</v>
      </c>
      <c r="X10" s="77"/>
      <c r="Y10" s="19"/>
      <c r="Z10" s="19"/>
      <c r="AA10" s="19"/>
      <c r="AB10" s="7"/>
      <c r="AC10" s="25"/>
      <c r="AD10" s="23"/>
      <c r="AE10" s="17"/>
      <c r="AF10" s="124"/>
      <c r="AP10" s="124"/>
      <c r="AZ10" s="124"/>
      <c r="BJ10" s="124"/>
      <c r="BK10" s="124"/>
      <c r="BL10" s="141"/>
      <c r="BM10" s="141"/>
      <c r="BN10" s="141"/>
      <c r="BO10" s="141"/>
      <c r="BP10" s="141"/>
      <c r="BQ10" s="141"/>
      <c r="BT10" s="124"/>
      <c r="CD10" s="124"/>
      <c r="CN10" s="124"/>
      <c r="CX10" s="124"/>
      <c r="DH10" s="124"/>
      <c r="DR10" s="124"/>
      <c r="EB10" s="124"/>
      <c r="EL10" s="124"/>
      <c r="EV10" s="124"/>
      <c r="FF10" s="124"/>
      <c r="FP10" s="124"/>
      <c r="FZ10" s="124"/>
      <c r="GJ10" s="124"/>
      <c r="GT10" s="124"/>
      <c r="HD10" s="124"/>
      <c r="HN10" s="124"/>
      <c r="HX10" s="124"/>
      <c r="IH10" s="124"/>
    </row>
    <row xmlns:x14ac="http://schemas.microsoft.com/office/spreadsheetml/2009/9/ac" r="11" s="4" customFormat="true" x14ac:dyDescent="0.25">
      <c r="A11" s="382" t="str">
        <f ca="true">IF(ISBLANK('Data Summary'!A13),"",'Data Summary'!A13)</f>
        <v/>
      </c>
      <c r="B11" s="116"/>
      <c r="C11" s="64" t="s">
        <v>29</v>
      </c>
      <c r="D11" s="19"/>
      <c r="E11" s="7"/>
      <c r="F11" s="7"/>
      <c r="G11" s="7"/>
      <c r="H11" s="7"/>
      <c r="I11" s="25"/>
      <c r="J11" s="23"/>
      <c r="K11" s="17"/>
      <c r="L11" s="116"/>
      <c r="M11" s="64" t="s">
        <v>29</v>
      </c>
      <c r="N11" s="19"/>
      <c r="O11" s="7"/>
      <c r="P11" s="7"/>
      <c r="Q11" s="7"/>
      <c r="R11" s="7"/>
      <c r="S11" s="25"/>
      <c r="T11" s="23"/>
      <c r="U11" s="17"/>
      <c r="V11" s="116"/>
      <c r="W11" s="64" t="s">
        <v>29</v>
      </c>
      <c r="X11" s="19"/>
      <c r="Y11" s="7"/>
      <c r="Z11" s="7"/>
      <c r="AA11" s="7"/>
      <c r="AB11" s="7"/>
      <c r="AC11" s="25"/>
      <c r="AD11" s="23"/>
      <c r="AE11" s="17"/>
      <c r="AF11" s="124"/>
      <c r="AP11" s="124"/>
      <c r="AZ11" s="124"/>
      <c r="BJ11" s="124"/>
      <c r="BK11" s="124"/>
      <c r="BL11" s="141"/>
      <c r="BM11" s="141"/>
      <c r="BN11" s="141"/>
      <c r="BO11" s="141"/>
      <c r="BP11" s="141"/>
      <c r="BQ11" s="141"/>
      <c r="BT11" s="124"/>
      <c r="CD11" s="124"/>
      <c r="CN11" s="124"/>
      <c r="CX11" s="124"/>
      <c r="DH11" s="124"/>
      <c r="DR11" s="124"/>
      <c r="EB11" s="124"/>
      <c r="EL11" s="124"/>
      <c r="EV11" s="124"/>
      <c r="FF11" s="124"/>
      <c r="FP11" s="124"/>
      <c r="FZ11" s="124"/>
      <c r="GJ11" s="124"/>
      <c r="GT11" s="124"/>
      <c r="HD11" s="124"/>
      <c r="HN11" s="124"/>
      <c r="HX11" s="124"/>
      <c r="IH11" s="124"/>
    </row>
    <row xmlns:x14ac="http://schemas.microsoft.com/office/spreadsheetml/2009/9/ac" r="12" s="1" customFormat="true" ht="15.75" customHeight="true" x14ac:dyDescent="0.2">
      <c r="A12" s="382" t="str">
        <f ca="true">IF(ISBLANK('Data Summary'!A14),"",'Data Summary'!A14)</f>
        <v/>
      </c>
      <c r="B12" s="116"/>
      <c r="C12" s="64" t="s">
        <v>173</v>
      </c>
      <c r="D12" s="19"/>
      <c r="E12" s="19"/>
      <c r="F12" s="19"/>
      <c r="G12" s="19"/>
      <c r="H12" s="19"/>
      <c r="I12" s="76"/>
      <c r="J12" s="23"/>
      <c r="K12" s="17"/>
      <c r="L12" s="116"/>
      <c r="M12" s="64" t="s">
        <v>173</v>
      </c>
      <c r="N12" s="19"/>
      <c r="O12" s="19"/>
      <c r="P12" s="19"/>
      <c r="Q12" s="19"/>
      <c r="R12" s="19"/>
      <c r="S12" s="76"/>
      <c r="T12" s="23"/>
      <c r="U12" s="17"/>
      <c r="V12" s="116"/>
      <c r="W12" s="64" t="s">
        <v>173</v>
      </c>
      <c r="X12" s="19"/>
      <c r="Y12" s="19"/>
      <c r="Z12" s="19"/>
      <c r="AA12" s="19"/>
      <c r="AB12" s="19"/>
      <c r="AC12" s="76"/>
      <c r="AD12" s="23"/>
      <c r="AE12" s="17"/>
      <c r="AF12" s="125"/>
      <c r="AP12" s="125"/>
      <c r="AZ12" s="125"/>
      <c r="BJ12" s="125"/>
      <c r="BK12" s="125"/>
      <c r="BL12" s="146"/>
      <c r="BM12" s="146"/>
      <c r="BN12" s="146"/>
      <c r="BO12" s="146"/>
      <c r="BP12" s="146"/>
      <c r="BQ12" s="146"/>
      <c r="BT12" s="125"/>
      <c r="CD12" s="125"/>
      <c r="CN12" s="125"/>
      <c r="CX12" s="125"/>
      <c r="DH12" s="125"/>
      <c r="DR12" s="125"/>
      <c r="EB12" s="125"/>
      <c r="EL12" s="125"/>
      <c r="EV12" s="125"/>
      <c r="FF12" s="125"/>
      <c r="FP12" s="125"/>
      <c r="FZ12" s="125"/>
      <c r="GJ12" s="125"/>
      <c r="GT12" s="125"/>
      <c r="HD12" s="125"/>
      <c r="HN12" s="125"/>
      <c r="HX12" s="125"/>
      <c r="IH12" s="125"/>
    </row>
    <row xmlns:x14ac="http://schemas.microsoft.com/office/spreadsheetml/2009/9/ac" r="13" s="271" customFormat="true" ht="18" customHeight="true" x14ac:dyDescent="0.25">
      <c r="A13" s="382" t="str">
        <f ca="true">IF(ISBLANK('Data Summary'!A15),"",'Data Summary'!A15)</f>
        <v/>
      </c>
      <c r="B13" s="260" t="s">
        <v>57</v>
      </c>
      <c r="C13" s="266" t="s">
        <v>27</v>
      </c>
      <c r="D13" s="267"/>
      <c r="E13" s="267"/>
      <c r="F13" s="267"/>
      <c r="G13" s="268"/>
      <c r="H13" s="268"/>
      <c r="I13" s="269"/>
      <c r="J13" s="250"/>
      <c r="K13" s="265"/>
      <c r="L13" s="260" t="s">
        <v>57</v>
      </c>
      <c r="M13" s="266" t="s">
        <v>27</v>
      </c>
      <c r="N13" s="267"/>
      <c r="O13" s="267"/>
      <c r="P13" s="267"/>
      <c r="Q13" s="268"/>
      <c r="R13" s="268"/>
      <c r="S13" s="269"/>
      <c r="T13" s="250"/>
      <c r="U13" s="265"/>
      <c r="V13" s="260" t="s">
        <v>57</v>
      </c>
      <c r="W13" s="266" t="s">
        <v>27</v>
      </c>
      <c r="X13" s="267"/>
      <c r="Y13" s="267"/>
      <c r="Z13" s="267"/>
      <c r="AA13" s="268"/>
      <c r="AB13" s="268"/>
      <c r="AC13" s="269"/>
      <c r="AD13" s="250"/>
      <c r="AE13" s="265"/>
      <c r="AF13" s="270"/>
      <c r="AP13" s="270"/>
      <c r="AZ13" s="270"/>
      <c r="BJ13" s="270"/>
      <c r="BK13" s="270"/>
      <c r="BL13" s="272"/>
      <c r="BM13" s="272"/>
      <c r="BN13" s="272"/>
      <c r="BO13" s="272"/>
      <c r="BP13" s="272"/>
      <c r="BQ13" s="272"/>
      <c r="BT13" s="270"/>
      <c r="CD13" s="270"/>
      <c r="CN13" s="270"/>
      <c r="CX13" s="270"/>
      <c r="DH13" s="270"/>
      <c r="DR13" s="270"/>
      <c r="EB13" s="270"/>
      <c r="EL13" s="270"/>
      <c r="EV13" s="270"/>
      <c r="FF13" s="270"/>
      <c r="FP13" s="270"/>
      <c r="FZ13" s="270"/>
      <c r="GJ13" s="270"/>
      <c r="GT13" s="270"/>
      <c r="HD13" s="270"/>
      <c r="HN13" s="270"/>
      <c r="HX13" s="270"/>
      <c r="IH13" s="270"/>
    </row>
    <row xmlns:x14ac="http://schemas.microsoft.com/office/spreadsheetml/2009/9/ac" r="14" x14ac:dyDescent="0.25">
      <c r="A14" s="382" t="str">
        <f ca="true">IF(ISBLANK('Data Summary'!A16),"",'Data Summary'!A16)</f>
        <v/>
      </c>
      <c r="B14" s="117" t="s">
        <v>30</v>
      </c>
      <c r="C14" s="20">
        <v>0</v>
      </c>
      <c r="D14" s="77">
        <f>H14</f>
        <v>38.700000000000003</v>
      </c>
      <c r="E14" s="44"/>
      <c r="F14" s="44"/>
      <c r="G14" s="7"/>
      <c r="H14" s="7">
        <v>38.700000000000003</v>
      </c>
      <c r="I14" s="25"/>
      <c r="J14" s="11"/>
      <c r="K14" s="16"/>
      <c r="L14" s="117" t="s">
        <v>30</v>
      </c>
      <c r="M14" s="20">
        <v>0</v>
      </c>
      <c r="N14" s="77">
        <f>R14</f>
        <v>38.700000000000003</v>
      </c>
      <c r="O14" s="44"/>
      <c r="P14" s="44"/>
      <c r="Q14" s="7"/>
      <c r="R14" s="7">
        <v>38.700000000000003</v>
      </c>
      <c r="S14" s="25"/>
      <c r="T14" s="11"/>
      <c r="U14" s="16"/>
      <c r="V14" s="117" t="s">
        <v>30</v>
      </c>
      <c r="W14" s="20">
        <v>0</v>
      </c>
      <c r="X14" s="44">
        <v>19.291820000000001</v>
      </c>
      <c r="Y14" s="44">
        <v>12.287330000000001</v>
      </c>
      <c r="Z14" s="44">
        <v>32.06897</v>
      </c>
      <c r="AA14" s="407">
        <v>14.94253</v>
      </c>
      <c r="AB14" s="407">
        <v>22.22222</v>
      </c>
      <c r="AC14" s="25">
        <v>12.2807</v>
      </c>
      <c r="AD14" s="11"/>
      <c r="AE14" s="16"/>
      <c r="BK14" s="143"/>
      <c r="BL14" s="141"/>
      <c r="BM14" s="141"/>
      <c r="BN14" s="141"/>
      <c r="BO14" s="141"/>
      <c r="BP14" s="141"/>
      <c r="BQ14" s="141"/>
    </row>
    <row xmlns:x14ac="http://schemas.microsoft.com/office/spreadsheetml/2009/9/ac" r="15" s="2" customFormat="true" x14ac:dyDescent="0.25">
      <c r="A15" s="382" t="str">
        <f ca="true">IF(ISBLANK('Data Summary'!A17),"",'Data Summary'!A17)</f>
        <v/>
      </c>
      <c r="B15" s="117" t="s">
        <v>105</v>
      </c>
      <c r="C15" s="78">
        <v>0</v>
      </c>
      <c r="D15" s="44"/>
      <c r="E15" s="44"/>
      <c r="F15" s="44"/>
      <c r="G15" s="7"/>
      <c r="H15" s="7"/>
      <c r="I15" s="25"/>
      <c r="J15" s="11"/>
      <c r="K15" s="16"/>
      <c r="L15" s="117" t="s">
        <v>105</v>
      </c>
      <c r="M15" s="78">
        <v>0</v>
      </c>
      <c r="N15" s="44"/>
      <c r="O15" s="44"/>
      <c r="P15" s="44"/>
      <c r="Q15" s="7"/>
      <c r="R15" s="7"/>
      <c r="S15" s="25"/>
      <c r="T15" s="11"/>
      <c r="U15" s="16"/>
      <c r="V15" s="117" t="s">
        <v>105</v>
      </c>
      <c r="W15" s="78">
        <v>0</v>
      </c>
      <c r="X15" s="44"/>
      <c r="Y15" s="44"/>
      <c r="Z15" s="44"/>
      <c r="AA15" s="407"/>
      <c r="AB15" s="407"/>
      <c r="AC15" s="25"/>
      <c r="AD15" s="11"/>
      <c r="AE15" s="16"/>
      <c r="AF15" s="127"/>
      <c r="AP15" s="127"/>
      <c r="AZ15" s="127"/>
      <c r="BJ15" s="127"/>
      <c r="BK15" s="144"/>
      <c r="BL15" s="147"/>
      <c r="BM15" s="147"/>
      <c r="BN15" s="147"/>
      <c r="BO15" s="147"/>
      <c r="BP15" s="147"/>
      <c r="BQ15" s="147"/>
      <c r="BT15" s="127"/>
      <c r="CD15" s="127"/>
      <c r="CN15" s="127"/>
      <c r="CX15" s="127"/>
      <c r="DH15" s="127"/>
      <c r="DR15" s="127"/>
      <c r="EB15" s="127"/>
      <c r="EL15" s="127"/>
      <c r="EV15" s="127"/>
      <c r="FF15" s="127"/>
      <c r="FP15" s="127"/>
      <c r="FZ15" s="127"/>
      <c r="GJ15" s="127"/>
      <c r="GT15" s="127"/>
      <c r="HD15" s="127"/>
      <c r="HN15" s="127"/>
      <c r="HX15" s="127"/>
      <c r="IH15" s="127"/>
    </row>
    <row xmlns:x14ac="http://schemas.microsoft.com/office/spreadsheetml/2009/9/ac" r="16" s="2" customFormat="true" x14ac:dyDescent="0.25">
      <c r="A16" s="382" t="str">
        <f ca="true">IF(ISBLANK('Data Summary'!A18),"",'Data Summary'!A18)</f>
        <v/>
      </c>
      <c r="B16" s="118"/>
      <c r="C16" s="21"/>
      <c r="D16" s="77"/>
      <c r="E16" s="44"/>
      <c r="F16" s="7"/>
      <c r="G16" s="7"/>
      <c r="H16" s="7"/>
      <c r="I16" s="25"/>
      <c r="J16" s="11"/>
      <c r="K16" s="16"/>
      <c r="L16" s="118"/>
      <c r="M16" s="21"/>
      <c r="N16" s="77"/>
      <c r="O16" s="44"/>
      <c r="P16" s="7"/>
      <c r="Q16" s="7"/>
      <c r="R16" s="7"/>
      <c r="S16" s="25"/>
      <c r="T16" s="11"/>
      <c r="U16" s="16"/>
      <c r="V16" s="118" t="s">
        <v>242</v>
      </c>
      <c r="W16" s="6">
        <v>1</v>
      </c>
      <c r="X16" s="44">
        <v>46.642249999999997</v>
      </c>
      <c r="Y16" s="407">
        <v>61.058599999999998</v>
      </c>
      <c r="Z16" s="407">
        <v>20.344830000000002</v>
      </c>
      <c r="AA16" s="407">
        <v>61.494250000000001</v>
      </c>
      <c r="AB16" s="44">
        <v>38.606400000000001</v>
      </c>
      <c r="AC16" s="65">
        <v>61.403509999999997</v>
      </c>
      <c r="AD16" s="11"/>
      <c r="AE16" s="16"/>
      <c r="AF16" s="127"/>
      <c r="AP16" s="127"/>
      <c r="AZ16" s="127"/>
      <c r="BJ16" s="127"/>
      <c r="BK16" s="144"/>
      <c r="BL16" s="147"/>
      <c r="BM16" s="147"/>
      <c r="BN16" s="147"/>
      <c r="BO16" s="147"/>
      <c r="BP16" s="147"/>
      <c r="BQ16" s="147"/>
      <c r="BT16" s="127"/>
      <c r="CD16" s="127"/>
      <c r="CN16" s="127"/>
      <c r="CX16" s="127"/>
      <c r="DH16" s="127"/>
      <c r="DR16" s="127"/>
      <c r="EB16" s="127"/>
      <c r="EL16" s="127"/>
      <c r="EV16" s="127"/>
      <c r="FF16" s="127"/>
      <c r="FP16" s="127"/>
      <c r="FZ16" s="127"/>
      <c r="GJ16" s="127"/>
      <c r="GT16" s="127"/>
      <c r="HD16" s="127"/>
      <c r="HN16" s="127"/>
      <c r="HX16" s="127"/>
      <c r="IH16" s="127"/>
    </row>
    <row xmlns:x14ac="http://schemas.microsoft.com/office/spreadsheetml/2009/9/ac" r="17" s="2" customFormat="true" x14ac:dyDescent="0.25">
      <c r="A17" s="382" t="str">
        <f ca="true">IF(ISBLANK('Data Summary'!A19),"",'Data Summary'!A19)</f>
        <v/>
      </c>
      <c r="B17" s="118"/>
      <c r="C17" s="22"/>
      <c r="D17" s="44"/>
      <c r="E17" s="7"/>
      <c r="F17" s="7"/>
      <c r="G17" s="7"/>
      <c r="H17" s="7"/>
      <c r="I17" s="25"/>
      <c r="J17" s="11"/>
      <c r="K17" s="16"/>
      <c r="L17" s="118"/>
      <c r="M17" s="22"/>
      <c r="N17" s="44"/>
      <c r="O17" s="7"/>
      <c r="P17" s="7"/>
      <c r="Q17" s="7"/>
      <c r="R17" s="7"/>
      <c r="S17" s="25"/>
      <c r="T17" s="11"/>
      <c r="U17" s="16"/>
      <c r="V17" s="118" t="s">
        <v>243</v>
      </c>
      <c r="W17" s="408">
        <v>0</v>
      </c>
      <c r="X17" s="44">
        <v>17.33822</v>
      </c>
      <c r="Y17" s="407">
        <v>13.043480000000001</v>
      </c>
      <c r="Z17" s="407">
        <v>25.172409999999999</v>
      </c>
      <c r="AA17" s="407">
        <v>8.6206899999999997</v>
      </c>
      <c r="AB17" s="407">
        <v>20.715630000000001</v>
      </c>
      <c r="AC17" s="25">
        <v>14.912280000000001</v>
      </c>
      <c r="AD17" s="11"/>
      <c r="AE17" s="16"/>
      <c r="AF17" s="127"/>
      <c r="AP17" s="127"/>
      <c r="AZ17" s="127"/>
      <c r="BJ17" s="127"/>
      <c r="BK17" s="144"/>
      <c r="BL17" s="147"/>
      <c r="BM17" s="147"/>
      <c r="BN17" s="147"/>
      <c r="BO17" s="147"/>
      <c r="BP17" s="147"/>
      <c r="BQ17" s="147"/>
      <c r="BT17" s="127"/>
      <c r="CD17" s="127"/>
      <c r="CN17" s="127"/>
      <c r="CX17" s="127"/>
      <c r="DH17" s="127"/>
      <c r="DR17" s="127"/>
      <c r="EB17" s="127"/>
      <c r="EL17" s="127"/>
      <c r="EV17" s="127"/>
      <c r="FF17" s="127"/>
      <c r="FP17" s="127"/>
      <c r="FZ17" s="127"/>
      <c r="GJ17" s="127"/>
      <c r="GT17" s="127"/>
      <c r="HD17" s="127"/>
      <c r="HN17" s="127"/>
      <c r="HX17" s="127"/>
      <c r="IH17" s="127"/>
    </row>
    <row xmlns:x14ac="http://schemas.microsoft.com/office/spreadsheetml/2009/9/ac" r="18" s="2" customFormat="true" x14ac:dyDescent="0.25">
      <c r="A18" s="382" t="str">
        <f ca="true">IF(ISBLANK('Data Summary'!A20),"",'Data Summary'!A20)</f>
        <v/>
      </c>
      <c r="B18" s="118"/>
      <c r="C18" s="22"/>
      <c r="D18" s="7"/>
      <c r="E18" s="7"/>
      <c r="F18" s="7"/>
      <c r="G18" s="7"/>
      <c r="H18" s="7"/>
      <c r="I18" s="25"/>
      <c r="J18" s="11"/>
      <c r="K18" s="16"/>
      <c r="L18" s="118"/>
      <c r="M18" s="22"/>
      <c r="N18" s="7"/>
      <c r="O18" s="7"/>
      <c r="P18" s="7"/>
      <c r="Q18" s="7"/>
      <c r="R18" s="7"/>
      <c r="S18" s="25"/>
      <c r="T18" s="11"/>
      <c r="U18" s="16"/>
      <c r="V18" s="118" t="s">
        <v>244</v>
      </c>
      <c r="W18" s="408">
        <v>1</v>
      </c>
      <c r="X18" s="407">
        <v>12.820510000000001</v>
      </c>
      <c r="Y18" s="407">
        <v>10.964079999999999</v>
      </c>
      <c r="Z18" s="407">
        <v>16.206900000000001</v>
      </c>
      <c r="AA18" s="407">
        <v>12.64368</v>
      </c>
      <c r="AB18" s="407">
        <v>13.55932</v>
      </c>
      <c r="AC18" s="25">
        <v>9.6491199999999999</v>
      </c>
      <c r="AD18" s="11"/>
      <c r="AE18" s="16"/>
      <c r="AF18" s="127"/>
      <c r="AP18" s="127"/>
      <c r="AZ18" s="127"/>
      <c r="BJ18" s="127"/>
      <c r="BK18" s="144"/>
      <c r="BL18" s="147"/>
      <c r="BM18" s="147"/>
      <c r="BN18" s="147"/>
      <c r="BO18" s="147"/>
      <c r="BP18" s="147"/>
      <c r="BQ18" s="147"/>
      <c r="BT18" s="127"/>
      <c r="CD18" s="127"/>
      <c r="CN18" s="127"/>
      <c r="CX18" s="127"/>
      <c r="DH18" s="127"/>
      <c r="DR18" s="127"/>
      <c r="EB18" s="127"/>
      <c r="EL18" s="127"/>
      <c r="EV18" s="127"/>
      <c r="FF18" s="127"/>
      <c r="FP18" s="127"/>
      <c r="FZ18" s="127"/>
      <c r="GJ18" s="127"/>
      <c r="GT18" s="127"/>
      <c r="HD18" s="127"/>
      <c r="HN18" s="127"/>
      <c r="HX18" s="127"/>
      <c r="IH18" s="127"/>
    </row>
    <row xmlns:x14ac="http://schemas.microsoft.com/office/spreadsheetml/2009/9/ac" r="19" s="2" customFormat="true" x14ac:dyDescent="0.25">
      <c r="A19" s="382" t="str">
        <f ca="true">IF(ISBLANK('Data Summary'!A21),"",'Data Summary'!A21)</f>
        <v/>
      </c>
      <c r="B19" s="118"/>
      <c r="C19" s="22"/>
      <c r="D19" s="7"/>
      <c r="E19" s="7"/>
      <c r="F19" s="66"/>
      <c r="G19" s="7"/>
      <c r="H19" s="7"/>
      <c r="I19" s="25"/>
      <c r="J19" s="11"/>
      <c r="K19" s="16"/>
      <c r="L19" s="118"/>
      <c r="M19" s="22"/>
      <c r="N19" s="7"/>
      <c r="O19" s="7"/>
      <c r="P19" s="66"/>
      <c r="Q19" s="7"/>
      <c r="R19" s="7"/>
      <c r="S19" s="25"/>
      <c r="T19" s="11"/>
      <c r="U19" s="16"/>
      <c r="V19" s="118" t="s">
        <v>245</v>
      </c>
      <c r="W19" s="408">
        <v>1</v>
      </c>
      <c r="X19" s="407">
        <v>2.4420000000000002</v>
      </c>
      <c r="Y19" s="407">
        <v>1.13422</v>
      </c>
      <c r="Z19" s="66">
        <v>4.8275899999999998</v>
      </c>
      <c r="AA19" s="407">
        <v>1.72414</v>
      </c>
      <c r="AB19" s="407">
        <v>3.0131800000000002</v>
      </c>
      <c r="AC19" s="25">
        <v>0.87719000000000003</v>
      </c>
      <c r="AD19" s="11"/>
      <c r="AE19" s="16"/>
      <c r="AF19" s="127"/>
      <c r="AP19" s="127"/>
      <c r="AZ19" s="127"/>
      <c r="BJ19" s="127"/>
      <c r="BK19" s="144"/>
      <c r="BL19" s="147"/>
      <c r="BM19" s="147"/>
      <c r="BN19" s="147"/>
      <c r="BO19" s="147"/>
      <c r="BP19" s="147"/>
      <c r="BQ19" s="147"/>
      <c r="BT19" s="127"/>
      <c r="CD19" s="127"/>
      <c r="CN19" s="127"/>
      <c r="CX19" s="127"/>
      <c r="DH19" s="127"/>
      <c r="DR19" s="127"/>
      <c r="EB19" s="127"/>
      <c r="EL19" s="127"/>
      <c r="EV19" s="127"/>
      <c r="FF19" s="127"/>
      <c r="FP19" s="127"/>
      <c r="FZ19" s="127"/>
      <c r="GJ19" s="127"/>
      <c r="GT19" s="127"/>
      <c r="HD19" s="127"/>
      <c r="HN19" s="127"/>
      <c r="HX19" s="127"/>
      <c r="IH19" s="127"/>
    </row>
    <row xmlns:x14ac="http://schemas.microsoft.com/office/spreadsheetml/2009/9/ac" r="20" s="2" customFormat="true" x14ac:dyDescent="0.25">
      <c r="A20" s="382" t="str">
        <f ca="true">IF(ISBLANK('Data Summary'!A22),"",'Data Summary'!A22)</f>
        <v/>
      </c>
      <c r="B20" s="118"/>
      <c r="C20" s="21"/>
      <c r="D20" s="7"/>
      <c r="E20" s="66"/>
      <c r="F20" s="66"/>
      <c r="G20" s="7"/>
      <c r="H20" s="7"/>
      <c r="I20" s="25"/>
      <c r="J20" s="11"/>
      <c r="K20" s="16"/>
      <c r="L20" s="118"/>
      <c r="M20" s="21"/>
      <c r="N20" s="7"/>
      <c r="O20" s="66"/>
      <c r="P20" s="66"/>
      <c r="Q20" s="7"/>
      <c r="R20" s="7"/>
      <c r="S20" s="25"/>
      <c r="T20" s="11"/>
      <c r="U20" s="16"/>
      <c r="V20" s="118" t="s">
        <v>246</v>
      </c>
      <c r="W20" s="21">
        <v>1</v>
      </c>
      <c r="X20" s="407">
        <v>0.73260000000000003</v>
      </c>
      <c r="Y20" s="66">
        <v>0.94518000000000002</v>
      </c>
      <c r="Z20" s="66">
        <v>0.34483000000000003</v>
      </c>
      <c r="AA20" s="407">
        <v>0</v>
      </c>
      <c r="AB20" s="407">
        <v>0.94162000000000001</v>
      </c>
      <c r="AC20" s="25">
        <v>0.87719000000000003</v>
      </c>
      <c r="AD20" s="11"/>
      <c r="AE20" s="16"/>
      <c r="AF20" s="127"/>
      <c r="AP20" s="127"/>
      <c r="AZ20" s="127"/>
      <c r="BJ20" s="127"/>
      <c r="BK20" s="144"/>
      <c r="BL20" s="147"/>
      <c r="BM20" s="147"/>
      <c r="BN20" s="147"/>
      <c r="BO20" s="147"/>
      <c r="BP20" s="147"/>
      <c r="BQ20" s="147"/>
      <c r="BT20" s="127"/>
      <c r="CD20" s="127"/>
      <c r="CN20" s="127"/>
      <c r="CX20" s="127"/>
      <c r="DH20" s="127"/>
      <c r="DR20" s="127"/>
      <c r="EB20" s="127"/>
      <c r="EL20" s="127"/>
      <c r="EV20" s="127"/>
      <c r="FF20" s="127"/>
      <c r="FP20" s="127"/>
      <c r="FZ20" s="127"/>
      <c r="GJ20" s="127"/>
      <c r="GT20" s="127"/>
      <c r="HD20" s="127"/>
      <c r="HN20" s="127"/>
      <c r="HX20" s="127"/>
      <c r="IH20" s="127"/>
    </row>
    <row xmlns:x14ac="http://schemas.microsoft.com/office/spreadsheetml/2009/9/ac" r="21" s="2" customFormat="true" x14ac:dyDescent="0.25">
      <c r="A21" s="382" t="str">
        <f ca="true">IF(ISBLANK('Data Summary'!A23),"",'Data Summary'!A23)</f>
        <v/>
      </c>
      <c r="B21" s="118"/>
      <c r="C21" s="21"/>
      <c r="D21" s="66"/>
      <c r="E21" s="66"/>
      <c r="F21" s="66"/>
      <c r="G21" s="66"/>
      <c r="H21" s="66"/>
      <c r="I21" s="67"/>
      <c r="J21" s="11"/>
      <c r="K21" s="16"/>
      <c r="L21" s="118"/>
      <c r="M21" s="21"/>
      <c r="N21" s="66"/>
      <c r="O21" s="66"/>
      <c r="P21" s="66"/>
      <c r="Q21" s="66"/>
      <c r="R21" s="66"/>
      <c r="S21" s="67"/>
      <c r="T21" s="11"/>
      <c r="U21" s="16"/>
      <c r="V21" s="118" t="s">
        <v>247</v>
      </c>
      <c r="W21" s="21">
        <v>1</v>
      </c>
      <c r="X21" s="66">
        <v>0.4884</v>
      </c>
      <c r="Y21" s="66">
        <v>0.37807000000000002</v>
      </c>
      <c r="Z21" s="66">
        <v>0.68966000000000005</v>
      </c>
      <c r="AA21" s="66">
        <v>0</v>
      </c>
      <c r="AB21" s="66">
        <v>0.75329999999999997</v>
      </c>
      <c r="AC21" s="67">
        <v>0</v>
      </c>
      <c r="AD21" s="11"/>
      <c r="AE21" s="16"/>
      <c r="AF21" s="127"/>
      <c r="AP21" s="127"/>
      <c r="AZ21" s="127"/>
      <c r="BJ21" s="127"/>
      <c r="BK21" s="144"/>
      <c r="BL21" s="147"/>
      <c r="BM21" s="147"/>
      <c r="BN21" s="147"/>
      <c r="BO21" s="147"/>
      <c r="BP21" s="147"/>
      <c r="BQ21" s="147"/>
      <c r="BT21" s="127"/>
      <c r="CD21" s="127"/>
      <c r="CN21" s="127"/>
      <c r="CX21" s="127"/>
      <c r="DH21" s="127"/>
      <c r="DR21" s="127"/>
      <c r="EB21" s="127"/>
      <c r="EL21" s="127"/>
      <c r="EV21" s="127"/>
      <c r="FF21" s="127"/>
      <c r="FP21" s="127"/>
      <c r="FZ21" s="127"/>
      <c r="GJ21" s="127"/>
      <c r="GT21" s="127"/>
      <c r="HD21" s="127"/>
      <c r="HN21" s="127"/>
      <c r="HX21" s="127"/>
      <c r="IH21" s="127"/>
    </row>
    <row xmlns:x14ac="http://schemas.microsoft.com/office/spreadsheetml/2009/9/ac" r="22" s="2" customFormat="true" x14ac:dyDescent="0.25">
      <c r="A22" s="382"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t="s">
        <v>248</v>
      </c>
      <c r="W22" s="21">
        <v>0.5</v>
      </c>
      <c r="X22" s="66">
        <v>0.2442</v>
      </c>
      <c r="Y22" s="66">
        <v>0.18904000000000001</v>
      </c>
      <c r="Z22" s="66">
        <v>0.34483000000000003</v>
      </c>
      <c r="AA22" s="66">
        <v>0.57471000000000005</v>
      </c>
      <c r="AB22" s="66">
        <v>0.18831999999999999</v>
      </c>
      <c r="AC22" s="67">
        <v>0</v>
      </c>
      <c r="AD22" s="11"/>
      <c r="AE22" s="16"/>
      <c r="AF22" s="127"/>
      <c r="AP22" s="127"/>
      <c r="AZ22" s="127"/>
      <c r="BJ22" s="127"/>
      <c r="BK22" s="144"/>
      <c r="BL22" s="147"/>
      <c r="BM22" s="147"/>
      <c r="BN22" s="147"/>
      <c r="BO22" s="147"/>
      <c r="BP22" s="147"/>
      <c r="BQ22" s="147"/>
      <c r="BT22" s="127"/>
      <c r="CD22" s="127"/>
      <c r="CN22" s="127"/>
      <c r="CX22" s="127"/>
      <c r="DH22" s="127"/>
      <c r="DR22" s="127"/>
      <c r="EB22" s="127"/>
      <c r="EL22" s="127"/>
      <c r="EV22" s="127"/>
      <c r="FF22" s="127"/>
      <c r="FP22" s="127"/>
      <c r="FZ22" s="127"/>
      <c r="GJ22" s="127"/>
      <c r="GT22" s="127"/>
      <c r="HD22" s="127"/>
      <c r="HN22" s="127"/>
      <c r="HX22" s="127"/>
      <c r="IH22" s="127"/>
    </row>
    <row xmlns:x14ac="http://schemas.microsoft.com/office/spreadsheetml/2009/9/ac" r="23" s="2" customFormat="true" x14ac:dyDescent="0.25">
      <c r="A23" s="382"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27"/>
      <c r="AP23" s="127"/>
      <c r="AZ23" s="127"/>
      <c r="BJ23" s="127"/>
      <c r="BK23" s="144"/>
      <c r="BL23" s="147"/>
      <c r="BM23" s="147"/>
      <c r="BN23" s="147"/>
      <c r="BO23" s="147"/>
      <c r="BP23" s="147"/>
      <c r="BQ23" s="147"/>
      <c r="BT23" s="127"/>
      <c r="CD23" s="127"/>
      <c r="CN23" s="127"/>
      <c r="CX23" s="127"/>
      <c r="DH23" s="127"/>
      <c r="DR23" s="127"/>
      <c r="EB23" s="127"/>
      <c r="EL23" s="127"/>
      <c r="EV23" s="127"/>
      <c r="FF23" s="127"/>
      <c r="FP23" s="127"/>
      <c r="FZ23" s="127"/>
      <c r="GJ23" s="127"/>
      <c r="GT23" s="127"/>
      <c r="HD23" s="127"/>
      <c r="HN23" s="127"/>
      <c r="HX23" s="127"/>
      <c r="IH23" s="127"/>
    </row>
    <row xmlns:x14ac="http://schemas.microsoft.com/office/spreadsheetml/2009/9/ac" r="24" s="2" customFormat="true" x14ac:dyDescent="0.25">
      <c r="A24" s="382"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27"/>
      <c r="AP24" s="127"/>
      <c r="AZ24" s="127"/>
      <c r="BJ24" s="127"/>
      <c r="BK24" s="144"/>
      <c r="BL24" s="147"/>
      <c r="BM24" s="147"/>
      <c r="BN24" s="147"/>
      <c r="BO24" s="147"/>
      <c r="BP24" s="147"/>
      <c r="BQ24" s="147"/>
      <c r="BT24" s="127"/>
      <c r="CD24" s="127"/>
      <c r="CN24" s="127"/>
      <c r="CX24" s="127"/>
      <c r="DH24" s="127"/>
      <c r="DR24" s="127"/>
      <c r="EB24" s="127"/>
      <c r="EL24" s="127"/>
      <c r="EV24" s="127"/>
      <c r="FF24" s="127"/>
      <c r="FP24" s="127"/>
      <c r="FZ24" s="127"/>
      <c r="GJ24" s="127"/>
      <c r="GT24" s="127"/>
      <c r="HD24" s="127"/>
      <c r="HN24" s="127"/>
      <c r="HX24" s="127"/>
      <c r="IH24" s="127"/>
    </row>
    <row xmlns:x14ac="http://schemas.microsoft.com/office/spreadsheetml/2009/9/ac" r="25" s="2" customFormat="true" x14ac:dyDescent="0.25">
      <c r="A25" s="382"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27"/>
      <c r="AP25" s="127"/>
      <c r="AZ25" s="127"/>
      <c r="BJ25" s="127"/>
      <c r="BK25" s="144"/>
      <c r="BL25" s="147"/>
      <c r="BM25" s="147"/>
      <c r="BN25" s="147"/>
      <c r="BO25" s="147"/>
      <c r="BP25" s="147"/>
      <c r="BQ25" s="147"/>
      <c r="BT25" s="127"/>
      <c r="CD25" s="127"/>
      <c r="CN25" s="127"/>
      <c r="CX25" s="127"/>
      <c r="DH25" s="127"/>
      <c r="DR25" s="127"/>
      <c r="EB25" s="127"/>
      <c r="EL25" s="127"/>
      <c r="EV25" s="127"/>
      <c r="FF25" s="127"/>
      <c r="FP25" s="127"/>
      <c r="FZ25" s="127"/>
      <c r="GJ25" s="127"/>
      <c r="GT25" s="127"/>
      <c r="HD25" s="127"/>
      <c r="HN25" s="127"/>
      <c r="HX25" s="127"/>
      <c r="IH25" s="127"/>
    </row>
    <row xmlns:x14ac="http://schemas.microsoft.com/office/spreadsheetml/2009/9/ac" r="26" s="2" customFormat="true" x14ac:dyDescent="0.25">
      <c r="A26" s="382"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21"/>
      <c r="X26" s="6"/>
      <c r="Y26" s="6"/>
      <c r="Z26" s="6"/>
      <c r="AA26" s="6"/>
      <c r="AB26" s="6"/>
      <c r="AC26" s="26"/>
      <c r="AD26" s="11"/>
      <c r="AE26" s="16"/>
      <c r="AF26" s="127"/>
      <c r="AP26" s="127"/>
      <c r="AZ26" s="127"/>
      <c r="BJ26" s="127"/>
      <c r="BK26" s="144"/>
      <c r="BL26" s="147"/>
      <c r="BM26" s="147"/>
      <c r="BN26" s="147"/>
      <c r="BO26" s="147"/>
      <c r="BP26" s="147"/>
      <c r="BQ26" s="147"/>
      <c r="BT26" s="127"/>
      <c r="CD26" s="127"/>
      <c r="CN26" s="127"/>
      <c r="CX26" s="127"/>
      <c r="DH26" s="127"/>
      <c r="DR26" s="127"/>
      <c r="EB26" s="127"/>
      <c r="EL26" s="127"/>
      <c r="EV26" s="127"/>
      <c r="FF26" s="127"/>
      <c r="FP26" s="127"/>
      <c r="FZ26" s="127"/>
      <c r="GJ26" s="127"/>
      <c r="GT26" s="127"/>
      <c r="HD26" s="127"/>
      <c r="HN26" s="127"/>
      <c r="HX26" s="127"/>
      <c r="IH26" s="127"/>
    </row>
    <row xmlns:x14ac="http://schemas.microsoft.com/office/spreadsheetml/2009/9/ac" r="27" s="2" customFormat="true" ht="93" customHeight="true" x14ac:dyDescent="0.25">
      <c r="A27" s="382" t="str">
        <f ca="true">IF(ISBLANK('Data Summary'!A29),"",'Data Summary'!A29)</f>
        <v/>
      </c>
      <c r="B27" s="119" t="s">
        <v>12</v>
      </c>
      <c r="C27" s="567" t="s">
        <v>163</v>
      </c>
      <c r="D27" s="567"/>
      <c r="E27" s="567"/>
      <c r="F27" s="567"/>
      <c r="G27" s="567"/>
      <c r="H27" s="567"/>
      <c r="I27" s="568"/>
      <c r="J27" s="11"/>
      <c r="K27" s="16"/>
      <c r="L27" s="119" t="s">
        <v>12</v>
      </c>
      <c r="M27" s="567" t="s">
        <v>163</v>
      </c>
      <c r="N27" s="567"/>
      <c r="O27" s="567"/>
      <c r="P27" s="567"/>
      <c r="Q27" s="567"/>
      <c r="R27" s="567"/>
      <c r="S27" s="568"/>
      <c r="T27" s="11"/>
      <c r="U27" s="16"/>
      <c r="V27" s="119" t="s">
        <v>12</v>
      </c>
      <c r="W27" s="567" t="s">
        <v>250</v>
      </c>
      <c r="X27" s="567"/>
      <c r="Y27" s="567"/>
      <c r="Z27" s="567"/>
      <c r="AA27" s="567"/>
      <c r="AB27" s="567"/>
      <c r="AC27" s="568"/>
      <c r="AD27" s="11"/>
      <c r="AE27" s="16"/>
      <c r="AF27" s="127"/>
      <c r="AP27" s="127"/>
      <c r="AZ27" s="127"/>
      <c r="BJ27" s="127"/>
      <c r="BK27" s="569"/>
      <c r="BL27" s="569"/>
      <c r="BM27" s="569"/>
      <c r="BN27" s="569"/>
      <c r="BO27" s="569"/>
      <c r="BP27" s="569"/>
      <c r="BQ27" s="569"/>
      <c r="BT27" s="127"/>
      <c r="CD27" s="127"/>
      <c r="CN27" s="127"/>
      <c r="CX27" s="127"/>
      <c r="DH27" s="127"/>
      <c r="DR27" s="127"/>
      <c r="EB27" s="127"/>
      <c r="EL27" s="127"/>
      <c r="EV27" s="127"/>
      <c r="FF27" s="127"/>
      <c r="FP27" s="127"/>
      <c r="FZ27" s="127"/>
      <c r="GJ27" s="127"/>
      <c r="GT27" s="127"/>
      <c r="HD27" s="127"/>
      <c r="HN27" s="127"/>
      <c r="HX27" s="127"/>
      <c r="IH27" s="127"/>
    </row>
    <row xmlns:x14ac="http://schemas.microsoft.com/office/spreadsheetml/2009/9/ac" r="28" s="2" customFormat="true" ht="15.75" customHeight="true" x14ac:dyDescent="0.25">
      <c r="A28" s="382" t="str">
        <f ca="true">IF(ISBLANK('Data Summary'!A30),"",'Data Summary'!A30)</f>
        <v/>
      </c>
      <c r="B28" s="119"/>
      <c r="C28" s="63" t="s">
        <v>120</v>
      </c>
      <c r="D28" s="51" t="s">
        <v>164</v>
      </c>
      <c r="E28" s="51"/>
      <c r="F28" s="51"/>
      <c r="G28" s="51"/>
      <c r="H28" s="51" t="s">
        <v>164</v>
      </c>
      <c r="I28" s="95"/>
      <c r="J28" s="11"/>
      <c r="K28" s="16"/>
      <c r="L28" s="119"/>
      <c r="M28" s="63" t="s">
        <v>120</v>
      </c>
      <c r="N28" s="51" t="s">
        <v>164</v>
      </c>
      <c r="O28" s="51"/>
      <c r="P28" s="51"/>
      <c r="Q28" s="51"/>
      <c r="R28" s="51" t="s">
        <v>164</v>
      </c>
      <c r="S28" s="95"/>
      <c r="T28" s="11"/>
      <c r="U28" s="16"/>
      <c r="V28" s="119"/>
      <c r="W28" s="63" t="s">
        <v>120</v>
      </c>
      <c r="X28" s="51" t="s">
        <v>164</v>
      </c>
      <c r="Y28" s="51" t="s">
        <v>164</v>
      </c>
      <c r="Z28" s="51" t="s">
        <v>164</v>
      </c>
      <c r="AA28" s="51" t="s">
        <v>164</v>
      </c>
      <c r="AB28" s="51" t="s">
        <v>164</v>
      </c>
      <c r="AC28" s="95" t="s">
        <v>164</v>
      </c>
      <c r="AD28" s="11"/>
      <c r="AE28" s="16"/>
      <c r="AF28" s="127"/>
      <c r="AP28" s="127"/>
      <c r="AZ28" s="127"/>
      <c r="BJ28" s="127"/>
      <c r="BK28" s="127"/>
      <c r="BL28" s="144"/>
      <c r="BM28" s="144"/>
      <c r="BN28" s="144"/>
      <c r="BO28" s="144"/>
      <c r="BP28" s="144"/>
      <c r="BQ28" s="144"/>
      <c r="BT28" s="127"/>
      <c r="CD28" s="127"/>
      <c r="CN28" s="127"/>
      <c r="CX28" s="127"/>
      <c r="DH28" s="127"/>
      <c r="DR28" s="127"/>
      <c r="EB28" s="127"/>
      <c r="EL28" s="127"/>
      <c r="EV28" s="127"/>
      <c r="FF28" s="127"/>
      <c r="FP28" s="127"/>
      <c r="FZ28" s="127"/>
      <c r="GJ28" s="127"/>
      <c r="GT28" s="127"/>
      <c r="HD28" s="127"/>
      <c r="HN28" s="127"/>
      <c r="HX28" s="127"/>
      <c r="IH28" s="127"/>
    </row>
    <row xmlns:x14ac="http://schemas.microsoft.com/office/spreadsheetml/2009/9/ac" r="29" s="2" customFormat="true" ht="15" customHeight="true" x14ac:dyDescent="0.25">
      <c r="A29" s="382" t="str">
        <f ca="true">IF(ISBLANK('Data Summary'!A31),"",'Data Summary'!A31)</f>
        <v/>
      </c>
      <c r="B29" s="119"/>
      <c r="C29" s="63" t="s">
        <v>102</v>
      </c>
      <c r="D29" s="51"/>
      <c r="E29" s="51"/>
      <c r="F29" s="51"/>
      <c r="G29" s="51"/>
      <c r="H29" s="51"/>
      <c r="I29" s="95"/>
      <c r="J29" s="11"/>
      <c r="K29" s="16"/>
      <c r="L29" s="119"/>
      <c r="M29" s="63" t="s">
        <v>102</v>
      </c>
      <c r="N29" s="51"/>
      <c r="O29" s="51"/>
      <c r="P29" s="51"/>
      <c r="Q29" s="51"/>
      <c r="R29" s="51"/>
      <c r="S29" s="95"/>
      <c r="T29" s="11"/>
      <c r="U29" s="16"/>
      <c r="V29" s="119"/>
      <c r="W29" s="63" t="s">
        <v>102</v>
      </c>
      <c r="X29" s="51" t="s">
        <v>164</v>
      </c>
      <c r="Y29" s="51" t="s">
        <v>164</v>
      </c>
      <c r="Z29" s="51" t="s">
        <v>164</v>
      </c>
      <c r="AA29" s="51" t="s">
        <v>164</v>
      </c>
      <c r="AB29" s="51" t="s">
        <v>164</v>
      </c>
      <c r="AC29" s="95" t="s">
        <v>164</v>
      </c>
      <c r="AD29" s="11"/>
      <c r="AE29" s="16"/>
      <c r="AF29" s="127"/>
      <c r="AP29" s="127"/>
      <c r="AZ29" s="127"/>
      <c r="BJ29" s="127"/>
      <c r="BK29" s="127"/>
      <c r="BL29" s="144"/>
      <c r="BM29" s="144"/>
      <c r="BN29" s="144"/>
      <c r="BO29" s="144"/>
      <c r="BP29" s="144"/>
      <c r="BQ29" s="144"/>
      <c r="BT29" s="127"/>
      <c r="CD29" s="127"/>
      <c r="CN29" s="127"/>
      <c r="CX29" s="127"/>
      <c r="DH29" s="127"/>
      <c r="DR29" s="127"/>
      <c r="EB29" s="127"/>
      <c r="EL29" s="127"/>
      <c r="EV29" s="127"/>
      <c r="FF29" s="127"/>
      <c r="FP29" s="127"/>
      <c r="FZ29" s="127"/>
      <c r="GJ29" s="127"/>
      <c r="GT29" s="127"/>
      <c r="HD29" s="127"/>
      <c r="HN29" s="127"/>
      <c r="HX29" s="127"/>
      <c r="IH29" s="127"/>
    </row>
    <row xmlns:x14ac="http://schemas.microsoft.com/office/spreadsheetml/2009/9/ac" r="30" s="2" customFormat="true" ht="15" customHeight="true" x14ac:dyDescent="0.25">
      <c r="A30" s="382" t="str">
        <f ca="true">IF(ISBLANK('Data Summary'!A32),"",'Data Summary'!A32)</f>
        <v/>
      </c>
      <c r="B30" s="119"/>
      <c r="C30" s="63" t="s">
        <v>127</v>
      </c>
      <c r="D30" s="51"/>
      <c r="E30" s="51"/>
      <c r="F30" s="51"/>
      <c r="G30" s="51"/>
      <c r="H30" s="51"/>
      <c r="I30" s="95"/>
      <c r="J30" s="11"/>
      <c r="K30" s="16"/>
      <c r="L30" s="119"/>
      <c r="M30" s="63" t="s">
        <v>127</v>
      </c>
      <c r="N30" s="51"/>
      <c r="O30" s="51"/>
      <c r="P30" s="51"/>
      <c r="Q30" s="51"/>
      <c r="R30" s="51"/>
      <c r="S30" s="95"/>
      <c r="T30" s="11"/>
      <c r="U30" s="16"/>
      <c r="V30" s="119"/>
      <c r="W30" s="63" t="s">
        <v>127</v>
      </c>
      <c r="X30" s="51"/>
      <c r="Y30" s="51"/>
      <c r="Z30" s="51"/>
      <c r="AA30" s="51"/>
      <c r="AB30" s="51"/>
      <c r="AC30" s="95"/>
      <c r="AD30" s="11"/>
      <c r="AE30" s="16"/>
      <c r="AF30" s="127"/>
      <c r="AP30" s="127"/>
      <c r="AZ30" s="127"/>
      <c r="BJ30" s="127"/>
      <c r="BK30" s="127"/>
      <c r="BL30" s="144"/>
      <c r="BM30" s="144"/>
      <c r="BN30" s="144"/>
      <c r="BO30" s="144"/>
      <c r="BP30" s="144"/>
      <c r="BQ30" s="144"/>
      <c r="BT30" s="127"/>
      <c r="CD30" s="127"/>
      <c r="CN30" s="127"/>
      <c r="CX30" s="127"/>
      <c r="DH30" s="127"/>
      <c r="DR30" s="127"/>
      <c r="EB30" s="127"/>
      <c r="EL30" s="127"/>
      <c r="EV30" s="127"/>
      <c r="FF30" s="127"/>
      <c r="FP30" s="127"/>
      <c r="FZ30" s="127"/>
      <c r="GJ30" s="127"/>
      <c r="GT30" s="127"/>
      <c r="HD30" s="127"/>
      <c r="HN30" s="127"/>
      <c r="HX30" s="127"/>
      <c r="IH30" s="127"/>
    </row>
    <row xmlns:x14ac="http://schemas.microsoft.com/office/spreadsheetml/2009/9/ac" r="31" ht="16.5" customHeight="true" x14ac:dyDescent="0.25">
      <c r="A31" s="382" t="str">
        <f ca="true">IF(ISBLANK('Data Summary'!A33),"",'Data Summary'!A33)</f>
        <v/>
      </c>
      <c r="B31" s="119"/>
      <c r="C31" s="63" t="s">
        <v>128</v>
      </c>
      <c r="D31" s="51"/>
      <c r="E31" s="51"/>
      <c r="F31" s="51"/>
      <c r="G31" s="51"/>
      <c r="H31" s="51"/>
      <c r="I31" s="95"/>
      <c r="J31" s="11"/>
      <c r="K31" s="16"/>
      <c r="L31" s="119"/>
      <c r="M31" s="63" t="s">
        <v>128</v>
      </c>
      <c r="N31" s="51"/>
      <c r="O31" s="51"/>
      <c r="P31" s="51"/>
      <c r="Q31" s="51"/>
      <c r="R31" s="51"/>
      <c r="S31" s="95"/>
      <c r="T31" s="11"/>
      <c r="U31" s="16"/>
      <c r="V31" s="119"/>
      <c r="W31" s="63" t="s">
        <v>128</v>
      </c>
      <c r="X31" s="51"/>
      <c r="Y31" s="51"/>
      <c r="Z31" s="51"/>
      <c r="AA31" s="51"/>
      <c r="AB31" s="51"/>
      <c r="AC31" s="95"/>
      <c r="AD31" s="11"/>
      <c r="AE31" s="16"/>
      <c r="BL31" s="143"/>
      <c r="BM31" s="143"/>
      <c r="BN31" s="143"/>
      <c r="BO31" s="143"/>
      <c r="BP31" s="143"/>
      <c r="BQ31" s="143"/>
    </row>
    <row xmlns:x14ac="http://schemas.microsoft.com/office/spreadsheetml/2009/9/ac" r="32" ht="16.5" customHeight="true" x14ac:dyDescent="0.25">
      <c r="A32" s="382" t="str">
        <f ca="true">IF(ISBLANK('Data Summary'!A34),"",'Data Summary'!A34)</f>
        <v/>
      </c>
      <c r="B32" s="119"/>
      <c r="C32" s="63" t="s">
        <v>103</v>
      </c>
      <c r="D32" s="51"/>
      <c r="E32" s="51"/>
      <c r="F32" s="51"/>
      <c r="G32" s="51"/>
      <c r="H32" s="51"/>
      <c r="I32" s="95"/>
      <c r="J32" s="11"/>
      <c r="K32" s="16"/>
      <c r="L32" s="119"/>
      <c r="M32" s="63" t="s">
        <v>103</v>
      </c>
      <c r="N32" s="51"/>
      <c r="O32" s="51"/>
      <c r="P32" s="51"/>
      <c r="Q32" s="51"/>
      <c r="R32" s="51"/>
      <c r="S32" s="95"/>
      <c r="T32" s="11"/>
      <c r="U32" s="16"/>
      <c r="V32" s="119"/>
      <c r="W32" s="63" t="s">
        <v>103</v>
      </c>
      <c r="X32" s="51"/>
      <c r="Y32" s="51"/>
      <c r="Z32" s="51"/>
      <c r="AA32" s="51"/>
      <c r="AB32" s="51"/>
      <c r="AC32" s="95"/>
      <c r="AD32" s="11"/>
      <c r="AE32" s="16"/>
      <c r="BL32" s="143"/>
      <c r="BM32" s="143"/>
      <c r="BN32" s="143"/>
      <c r="BO32" s="143"/>
      <c r="BP32" s="143"/>
      <c r="BQ32" s="143"/>
    </row>
    <row xmlns:x14ac="http://schemas.microsoft.com/office/spreadsheetml/2009/9/ac" r="33" ht="16.5" customHeight="true" x14ac:dyDescent="0.25">
      <c r="A33" s="382" t="str">
        <f ca="true">IF(ISBLANK('Data Summary'!A35),"",'Data Summary'!A35)</f>
        <v/>
      </c>
      <c r="B33" s="120"/>
      <c r="C33" s="12" t="s">
        <v>23</v>
      </c>
      <c r="D33" s="69"/>
      <c r="E33" s="69"/>
      <c r="F33" s="69"/>
      <c r="G33" s="70"/>
      <c r="H33" s="71"/>
      <c r="I33" s="72"/>
      <c r="J33" s="11"/>
      <c r="K33" s="16"/>
      <c r="L33" s="120"/>
      <c r="M33" s="12" t="s">
        <v>23</v>
      </c>
      <c r="N33" s="69"/>
      <c r="O33" s="69"/>
      <c r="P33" s="69"/>
      <c r="Q33" s="70"/>
      <c r="R33" s="71"/>
      <c r="S33" s="72"/>
      <c r="T33" s="11"/>
      <c r="U33" s="16"/>
      <c r="V33" s="120"/>
      <c r="W33" s="12" t="s">
        <v>23</v>
      </c>
      <c r="X33" s="69">
        <v>819</v>
      </c>
      <c r="Y33" s="69">
        <v>529</v>
      </c>
      <c r="Z33" s="69">
        <v>290</v>
      </c>
      <c r="AA33" s="70">
        <v>174</v>
      </c>
      <c r="AB33" s="71">
        <v>531</v>
      </c>
      <c r="AC33" s="72">
        <v>114</v>
      </c>
      <c r="AD33" s="11"/>
      <c r="AE33" s="16"/>
      <c r="BL33" s="143"/>
      <c r="BM33" s="143"/>
      <c r="BN33" s="143"/>
      <c r="BO33" s="143"/>
      <c r="BP33" s="143"/>
      <c r="BQ33" s="143"/>
    </row>
    <row xmlns:x14ac="http://schemas.microsoft.com/office/spreadsheetml/2009/9/ac" r="34" s="3" customFormat="true" ht="16.5" customHeight="true" thickBot="true" x14ac:dyDescent="0.3">
      <c r="A34" s="382" t="str">
        <f ca="true">IF(ISBLANK('Data Summary'!A36),"",'Data Summary'!A36)</f>
        <v/>
      </c>
      <c r="B34" s="121"/>
      <c r="C34" s="27" t="s">
        <v>20</v>
      </c>
      <c r="D34" s="74"/>
      <c r="E34" s="74"/>
      <c r="F34" s="74"/>
      <c r="G34" s="74"/>
      <c r="H34" s="74"/>
      <c r="I34" s="75"/>
      <c r="J34" s="24"/>
      <c r="K34" s="18"/>
      <c r="L34" s="121"/>
      <c r="M34" s="27" t="s">
        <v>20</v>
      </c>
      <c r="N34" s="74"/>
      <c r="O34" s="74"/>
      <c r="P34" s="74"/>
      <c r="Q34" s="74"/>
      <c r="R34" s="74"/>
      <c r="S34" s="75"/>
      <c r="T34" s="24"/>
      <c r="U34" s="18"/>
      <c r="V34" s="121"/>
      <c r="W34" s="27" t="s">
        <v>20</v>
      </c>
      <c r="X34" s="74">
        <v>819</v>
      </c>
      <c r="Y34" s="74">
        <v>529</v>
      </c>
      <c r="Z34" s="74">
        <v>290</v>
      </c>
      <c r="AA34" s="74">
        <v>174</v>
      </c>
      <c r="AB34" s="74">
        <v>531</v>
      </c>
      <c r="AC34" s="75">
        <v>114</v>
      </c>
      <c r="AD34" s="24"/>
      <c r="AE34" s="18"/>
      <c r="AF34" s="122"/>
      <c r="AP34" s="122"/>
      <c r="AZ34" s="122"/>
      <c r="BJ34" s="122"/>
      <c r="BK34" s="122"/>
      <c r="BL34" s="145"/>
      <c r="BM34" s="145"/>
      <c r="BN34" s="145"/>
      <c r="BO34" s="145"/>
      <c r="BP34" s="145"/>
      <c r="BQ34" s="145"/>
      <c r="BT34" s="122"/>
      <c r="CD34" s="122"/>
      <c r="CN34" s="122"/>
      <c r="CX34" s="122"/>
      <c r="DH34" s="122"/>
      <c r="DR34" s="122"/>
      <c r="EB34" s="122"/>
      <c r="EL34" s="122"/>
      <c r="EV34" s="122"/>
      <c r="FF34" s="122"/>
      <c r="FP34" s="122"/>
      <c r="FZ34" s="122"/>
      <c r="GJ34" s="122"/>
      <c r="GT34" s="122"/>
      <c r="HD34" s="122"/>
      <c r="HN34" s="122"/>
      <c r="HX34" s="122"/>
      <c r="IH34" s="122"/>
    </row>
    <row xmlns:x14ac="http://schemas.microsoft.com/office/spreadsheetml/2009/9/ac" r="35" s="3" customFormat="true" x14ac:dyDescent="0.25">
      <c r="A35" s="382" t="str">
        <f ca="true">IF(ISBLANK('Data Summary'!A37),"",'Data Summary'!A37)</f>
        <v/>
      </c>
      <c r="B35" s="122"/>
      <c r="L35" s="122"/>
      <c r="V35" s="122"/>
      <c r="AF35" s="122"/>
      <c r="AP35" s="122"/>
      <c r="AZ35" s="122"/>
      <c r="BJ35" s="122"/>
      <c r="BK35" s="122"/>
      <c r="BT35" s="122"/>
      <c r="CD35" s="122"/>
      <c r="CN35" s="122"/>
      <c r="CX35" s="122"/>
      <c r="DH35" s="122"/>
      <c r="DR35" s="122"/>
      <c r="EB35" s="122"/>
      <c r="EL35" s="122"/>
      <c r="EV35" s="122"/>
      <c r="FF35" s="122"/>
      <c r="FP35" s="122"/>
      <c r="FZ35" s="122"/>
      <c r="GJ35" s="122"/>
      <c r="GT35" s="122"/>
      <c r="HD35" s="122"/>
      <c r="HN35" s="122"/>
      <c r="HX35" s="122"/>
      <c r="IH35" s="122"/>
    </row>
    <row xmlns:x14ac="http://schemas.microsoft.com/office/spreadsheetml/2009/9/ac" r="36" s="3" customFormat="true" x14ac:dyDescent="0.25">
      <c r="A36" s="382" t="str">
        <f ca="true">IF(ISBLANK('Data Summary'!A38),"",'Data Summary'!A38)</f>
        <v/>
      </c>
      <c r="B36" s="122"/>
      <c r="L36" s="122"/>
      <c r="V36" s="122"/>
      <c r="AF36" s="122"/>
      <c r="AP36" s="122"/>
      <c r="AZ36" s="122"/>
      <c r="BJ36" s="122"/>
      <c r="BK36" s="122"/>
      <c r="BT36" s="122"/>
      <c r="CD36" s="122"/>
      <c r="CN36" s="122"/>
      <c r="CX36" s="122"/>
      <c r="DH36" s="122"/>
      <c r="DR36" s="122"/>
      <c r="EB36" s="122"/>
      <c r="EL36" s="122"/>
      <c r="EV36" s="122"/>
      <c r="FF36" s="122"/>
      <c r="FP36" s="122"/>
      <c r="FZ36" s="122"/>
      <c r="GJ36" s="122"/>
      <c r="GT36" s="122"/>
      <c r="HD36" s="122"/>
      <c r="HN36" s="122"/>
      <c r="HX36" s="122"/>
      <c r="IH36" s="122"/>
    </row>
    <row xmlns:x14ac="http://schemas.microsoft.com/office/spreadsheetml/2009/9/ac" r="37" s="3" customFormat="true" x14ac:dyDescent="0.25">
      <c r="A37" s="382" t="str">
        <f ca="true">IF(ISBLANK('Data Summary'!A39),"",'Data Summary'!A39)</f>
        <v/>
      </c>
      <c r="B37" s="122"/>
      <c r="L37" s="122"/>
      <c r="V37" s="122"/>
      <c r="AF37" s="122"/>
      <c r="AP37" s="122"/>
      <c r="AZ37" s="122"/>
      <c r="BJ37" s="122"/>
      <c r="BK37" s="122"/>
      <c r="BT37" s="122"/>
      <c r="CD37" s="122"/>
      <c r="CN37" s="122"/>
      <c r="CX37" s="122"/>
      <c r="DH37" s="122"/>
      <c r="DR37" s="122"/>
      <c r="EB37" s="122"/>
      <c r="EL37" s="122"/>
      <c r="EV37" s="122"/>
      <c r="FF37" s="122"/>
      <c r="FP37" s="122"/>
      <c r="FZ37" s="122"/>
      <c r="GJ37" s="122"/>
      <c r="GT37" s="122"/>
      <c r="HD37" s="122"/>
      <c r="HN37" s="122"/>
      <c r="HX37" s="122"/>
      <c r="IH37" s="122"/>
    </row>
    <row xmlns:x14ac="http://schemas.microsoft.com/office/spreadsheetml/2009/9/ac" r="38" s="3" customFormat="true" x14ac:dyDescent="0.25">
      <c r="A38" s="382" t="str">
        <f ca="true">IF(ISBLANK('Data Summary'!A40),"",'Data Summary'!A40)</f>
        <v/>
      </c>
      <c r="B38" s="122"/>
      <c r="L38" s="122"/>
      <c r="V38" s="122"/>
      <c r="AF38" s="122"/>
      <c r="AP38" s="122"/>
      <c r="AZ38" s="122"/>
      <c r="BJ38" s="122"/>
      <c r="BK38" s="122"/>
      <c r="BT38" s="122"/>
      <c r="CD38" s="122"/>
      <c r="CN38" s="122"/>
      <c r="CX38" s="122"/>
      <c r="DH38" s="122"/>
      <c r="DR38" s="122"/>
      <c r="EB38" s="122"/>
      <c r="EL38" s="122"/>
      <c r="EV38" s="122"/>
      <c r="FF38" s="122"/>
      <c r="FP38" s="122"/>
      <c r="FZ38" s="122"/>
      <c r="GJ38" s="122"/>
      <c r="GT38" s="122"/>
      <c r="HD38" s="122"/>
      <c r="HN38" s="122"/>
      <c r="HX38" s="122"/>
      <c r="IH38" s="122"/>
    </row>
    <row xmlns:x14ac="http://schemas.microsoft.com/office/spreadsheetml/2009/9/ac" r="39" s="3" customFormat="true" x14ac:dyDescent="0.25">
      <c r="A39" s="382" t="str">
        <f ca="true">IF(ISBLANK('Data Summary'!A41),"",'Data Summary'!A41)</f>
        <v/>
      </c>
      <c r="B39" s="122"/>
      <c r="L39" s="122"/>
      <c r="V39" s="122"/>
      <c r="AF39" s="122"/>
      <c r="AP39" s="122"/>
      <c r="AZ39" s="122"/>
      <c r="BJ39" s="122"/>
      <c r="BK39" s="122"/>
      <c r="BT39" s="122"/>
      <c r="CD39" s="122"/>
      <c r="CN39" s="122"/>
      <c r="CX39" s="122"/>
      <c r="DH39" s="122"/>
      <c r="DR39" s="122"/>
      <c r="EB39" s="122"/>
      <c r="EL39" s="122"/>
      <c r="EV39" s="122"/>
      <c r="FF39" s="122"/>
      <c r="FP39" s="122"/>
      <c r="FZ39" s="122"/>
      <c r="GJ39" s="122"/>
      <c r="GT39" s="122"/>
      <c r="HD39" s="122"/>
      <c r="HN39" s="122"/>
      <c r="HX39" s="122"/>
      <c r="IH39" s="122"/>
    </row>
    <row xmlns:x14ac="http://schemas.microsoft.com/office/spreadsheetml/2009/9/ac" r="40" s="3" customFormat="true" x14ac:dyDescent="0.25">
      <c r="A40" s="382" t="str">
        <f ca="true">IF(ISBLANK('Data Summary'!A42),"",'Data Summary'!A42)</f>
        <v/>
      </c>
      <c r="B40" s="122"/>
      <c r="L40" s="122"/>
      <c r="V40" s="122"/>
      <c r="AF40" s="122"/>
      <c r="AP40" s="122"/>
      <c r="AZ40" s="122"/>
      <c r="BJ40" s="122"/>
      <c r="BK40" s="122"/>
      <c r="BT40" s="122"/>
      <c r="CD40" s="122"/>
      <c r="CN40" s="122"/>
      <c r="CX40" s="122"/>
      <c r="DH40" s="122"/>
      <c r="DR40" s="122"/>
      <c r="EB40" s="122"/>
      <c r="EL40" s="122"/>
      <c r="EV40" s="122"/>
      <c r="FF40" s="122"/>
      <c r="FP40" s="122"/>
      <c r="FZ40" s="122"/>
      <c r="GJ40" s="122"/>
      <c r="GT40" s="122"/>
      <c r="HD40" s="122"/>
      <c r="HN40" s="122"/>
      <c r="HX40" s="122"/>
      <c r="IH40" s="122"/>
    </row>
    <row xmlns:x14ac="http://schemas.microsoft.com/office/spreadsheetml/2009/9/ac" r="41" s="3" customFormat="true" x14ac:dyDescent="0.25">
      <c r="A41" s="382" t="str">
        <f ca="true">IF(ISBLANK('Data Summary'!A43),"",'Data Summary'!A43)</f>
        <v/>
      </c>
      <c r="B41" s="122"/>
      <c r="L41" s="122"/>
      <c r="V41" s="122"/>
      <c r="AF41" s="122"/>
      <c r="AP41" s="122"/>
      <c r="AZ41" s="122"/>
      <c r="BJ41" s="122"/>
      <c r="BK41" s="122"/>
      <c r="BT41" s="122"/>
      <c r="CD41" s="122"/>
      <c r="CN41" s="122"/>
      <c r="CX41" s="122"/>
      <c r="DH41" s="122"/>
      <c r="DR41" s="122"/>
      <c r="EB41" s="122"/>
      <c r="EL41" s="122"/>
      <c r="EV41" s="122"/>
      <c r="FF41" s="122"/>
      <c r="FP41" s="122"/>
      <c r="FZ41" s="122"/>
      <c r="GJ41" s="122"/>
      <c r="GT41" s="122"/>
      <c r="HD41" s="122"/>
      <c r="HN41" s="122"/>
      <c r="HX41" s="122"/>
      <c r="IH41" s="122"/>
    </row>
    <row xmlns:x14ac="http://schemas.microsoft.com/office/spreadsheetml/2009/9/ac" r="42" s="3" customFormat="true" x14ac:dyDescent="0.25">
      <c r="A42" s="382" t="str">
        <f ca="true">IF(ISBLANK('Data Summary'!A44),"",'Data Summary'!A44)</f>
        <v/>
      </c>
      <c r="B42" s="122"/>
      <c r="L42" s="122"/>
      <c r="V42" s="122"/>
      <c r="AF42" s="122"/>
      <c r="AP42" s="122"/>
      <c r="AZ42" s="122"/>
      <c r="BJ42" s="122"/>
      <c r="BK42" s="122"/>
      <c r="BT42" s="122"/>
      <c r="CD42" s="122"/>
      <c r="CN42" s="122"/>
      <c r="CX42" s="122"/>
      <c r="DH42" s="122"/>
      <c r="DR42" s="122"/>
      <c r="EB42" s="122"/>
      <c r="EL42" s="122"/>
      <c r="EV42" s="122"/>
      <c r="FF42" s="122"/>
      <c r="FP42" s="122"/>
      <c r="FZ42" s="122"/>
      <c r="GJ42" s="122"/>
      <c r="GT42" s="122"/>
      <c r="HD42" s="122"/>
      <c r="HN42" s="122"/>
      <c r="HX42" s="122"/>
      <c r="IH42" s="122"/>
    </row>
    <row xmlns:x14ac="http://schemas.microsoft.com/office/spreadsheetml/2009/9/ac" r="43" s="3" customFormat="true" x14ac:dyDescent="0.25">
      <c r="A43" s="382" t="str">
        <f ca="true">IF(ISBLANK('Data Summary'!A45),"",'Data Summary'!A45)</f>
        <v/>
      </c>
      <c r="B43" s="122"/>
      <c r="L43" s="122"/>
      <c r="V43" s="122"/>
      <c r="AF43" s="122"/>
      <c r="AP43" s="122"/>
      <c r="AZ43" s="122"/>
      <c r="BJ43" s="122"/>
      <c r="BK43" s="122"/>
      <c r="BT43" s="122"/>
      <c r="CD43" s="122"/>
      <c r="CN43" s="122"/>
      <c r="CX43" s="122"/>
      <c r="DH43" s="122"/>
      <c r="DR43" s="122"/>
      <c r="EB43" s="122"/>
      <c r="EL43" s="122"/>
      <c r="EV43" s="122"/>
      <c r="FF43" s="122"/>
      <c r="FP43" s="122"/>
      <c r="FZ43" s="122"/>
      <c r="GJ43" s="122"/>
      <c r="GT43" s="122"/>
      <c r="HD43" s="122"/>
      <c r="HN43" s="122"/>
      <c r="HX43" s="122"/>
      <c r="IH43" s="122"/>
    </row>
    <row xmlns:x14ac="http://schemas.microsoft.com/office/spreadsheetml/2009/9/ac" r="44" s="3" customFormat="true" x14ac:dyDescent="0.25">
      <c r="A44" s="382" t="str">
        <f ca="true">IF(ISBLANK('Data Summary'!A46),"",'Data Summary'!A46)</f>
        <v/>
      </c>
      <c r="B44" s="122"/>
      <c r="L44" s="122"/>
      <c r="V44" s="122"/>
      <c r="AF44" s="122"/>
      <c r="AP44" s="122"/>
      <c r="AZ44" s="122"/>
      <c r="BJ44" s="122"/>
      <c r="BK44" s="122"/>
      <c r="BT44" s="122"/>
      <c r="CD44" s="122"/>
      <c r="CN44" s="122"/>
      <c r="CX44" s="122"/>
      <c r="DH44" s="122"/>
      <c r="DR44" s="122"/>
      <c r="EB44" s="122"/>
      <c r="EL44" s="122"/>
      <c r="EV44" s="122"/>
      <c r="FF44" s="122"/>
      <c r="FP44" s="122"/>
      <c r="FZ44" s="122"/>
      <c r="GJ44" s="122"/>
      <c r="GT44" s="122"/>
      <c r="HD44" s="122"/>
      <c r="HN44" s="122"/>
      <c r="HX44" s="122"/>
      <c r="IH44" s="122"/>
    </row>
    <row xmlns:x14ac="http://schemas.microsoft.com/office/spreadsheetml/2009/9/ac" r="45" s="3" customFormat="true" x14ac:dyDescent="0.25">
      <c r="A45" s="382" t="str">
        <f ca="true">IF(ISBLANK('Data Summary'!A47),"",'Data Summary'!A47)</f>
        <v/>
      </c>
      <c r="B45" s="122"/>
      <c r="L45" s="122"/>
      <c r="V45" s="122"/>
      <c r="AF45" s="122"/>
      <c r="AP45" s="122"/>
      <c r="AZ45" s="122"/>
      <c r="BJ45" s="122"/>
      <c r="BK45" s="122"/>
      <c r="BT45" s="122"/>
      <c r="CD45" s="122"/>
      <c r="CN45" s="122"/>
      <c r="CX45" s="122"/>
      <c r="DH45" s="122"/>
      <c r="DR45" s="122"/>
      <c r="EB45" s="122"/>
      <c r="EL45" s="122"/>
      <c r="EV45" s="122"/>
      <c r="FF45" s="122"/>
      <c r="FP45" s="122"/>
      <c r="FZ45" s="122"/>
      <c r="GJ45" s="122"/>
      <c r="GT45" s="122"/>
      <c r="HD45" s="122"/>
      <c r="HN45" s="122"/>
      <c r="HX45" s="122"/>
      <c r="IH45" s="122"/>
    </row>
    <row xmlns:x14ac="http://schemas.microsoft.com/office/spreadsheetml/2009/9/ac" r="46" s="3" customFormat="true" x14ac:dyDescent="0.25">
      <c r="A46" s="382" t="str">
        <f ca="true">IF(ISBLANK('Data Summary'!A48),"",'Data Summary'!A48)</f>
        <v/>
      </c>
      <c r="B46" s="122"/>
      <c r="L46" s="122"/>
      <c r="V46" s="122"/>
      <c r="AF46" s="122"/>
      <c r="AP46" s="122"/>
      <c r="AZ46" s="122"/>
      <c r="BJ46" s="122"/>
      <c r="BK46" s="122"/>
      <c r="BT46" s="122"/>
      <c r="CD46" s="122"/>
      <c r="CN46" s="122"/>
      <c r="CX46" s="122"/>
      <c r="DH46" s="122"/>
      <c r="DR46" s="122"/>
      <c r="EB46" s="122"/>
      <c r="EL46" s="122"/>
      <c r="EV46" s="122"/>
      <c r="FF46" s="122"/>
      <c r="FP46" s="122"/>
      <c r="FZ46" s="122"/>
      <c r="GJ46" s="122"/>
      <c r="GT46" s="122"/>
      <c r="HD46" s="122"/>
      <c r="HN46" s="122"/>
      <c r="HX46" s="122"/>
      <c r="IH46" s="122"/>
    </row>
    <row xmlns:x14ac="http://schemas.microsoft.com/office/spreadsheetml/2009/9/ac" r="47" s="3" customFormat="true" x14ac:dyDescent="0.25">
      <c r="A47" s="382" t="str">
        <f ca="true">IF(ISBLANK('Data Summary'!A49),"",'Data Summary'!A49)</f>
        <v/>
      </c>
      <c r="B47" s="122"/>
      <c r="L47" s="122"/>
      <c r="V47" s="122"/>
      <c r="AF47" s="122"/>
      <c r="AP47" s="122"/>
      <c r="AZ47" s="122"/>
      <c r="BJ47" s="122"/>
      <c r="BK47" s="122"/>
      <c r="BT47" s="122"/>
      <c r="CD47" s="122"/>
      <c r="CN47" s="122"/>
      <c r="CX47" s="122"/>
      <c r="DH47" s="122"/>
      <c r="DR47" s="122"/>
      <c r="EB47" s="122"/>
      <c r="EL47" s="122"/>
      <c r="EV47" s="122"/>
      <c r="FF47" s="122"/>
      <c r="FP47" s="122"/>
      <c r="FZ47" s="122"/>
      <c r="GJ47" s="122"/>
      <c r="GT47" s="122"/>
      <c r="HD47" s="122"/>
      <c r="HN47" s="122"/>
      <c r="HX47" s="122"/>
      <c r="IH47" s="122"/>
    </row>
    <row xmlns:x14ac="http://schemas.microsoft.com/office/spreadsheetml/2009/9/ac" r="48" s="3" customFormat="true" x14ac:dyDescent="0.25">
      <c r="A48" s="382" t="str">
        <f ca="true">IF(ISBLANK('Data Summary'!A50),"",'Data Summary'!A50)</f>
        <v/>
      </c>
      <c r="B48" s="122"/>
      <c r="L48" s="122"/>
      <c r="V48" s="122"/>
      <c r="AF48" s="122"/>
      <c r="AP48" s="122"/>
      <c r="AZ48" s="122"/>
      <c r="BJ48" s="122"/>
      <c r="BK48" s="122"/>
      <c r="BT48" s="122"/>
      <c r="CD48" s="122"/>
      <c r="CN48" s="122"/>
      <c r="CX48" s="122"/>
      <c r="DH48" s="122"/>
      <c r="DR48" s="122"/>
      <c r="EB48" s="122"/>
      <c r="EL48" s="122"/>
      <c r="EV48" s="122"/>
      <c r="FF48" s="122"/>
      <c r="FP48" s="122"/>
      <c r="FZ48" s="122"/>
      <c r="GJ48" s="122"/>
      <c r="GT48" s="122"/>
      <c r="HD48" s="122"/>
      <c r="HN48" s="122"/>
      <c r="HX48" s="122"/>
      <c r="IH48" s="122"/>
    </row>
    <row xmlns:x14ac="http://schemas.microsoft.com/office/spreadsheetml/2009/9/ac" r="49" s="3" customFormat="true" x14ac:dyDescent="0.25">
      <c r="A49" s="382" t="str">
        <f ca="true">IF(ISBLANK('Data Summary'!A51),"",'Data Summary'!A51)</f>
        <v/>
      </c>
      <c r="B49" s="122"/>
      <c r="L49" s="122"/>
      <c r="V49" s="122"/>
      <c r="AF49" s="122"/>
      <c r="AP49" s="122"/>
      <c r="AZ49" s="122"/>
      <c r="BJ49" s="122"/>
      <c r="BK49" s="122"/>
      <c r="BT49" s="122"/>
      <c r="CD49" s="122"/>
      <c r="CN49" s="122"/>
      <c r="CX49" s="122"/>
      <c r="DH49" s="122"/>
      <c r="DR49" s="122"/>
      <c r="EB49" s="122"/>
      <c r="EL49" s="122"/>
      <c r="EV49" s="122"/>
      <c r="FF49" s="122"/>
      <c r="FP49" s="122"/>
      <c r="FZ49" s="122"/>
      <c r="GJ49" s="122"/>
      <c r="GT49" s="122"/>
      <c r="HD49" s="122"/>
      <c r="HN49" s="122"/>
      <c r="HX49" s="122"/>
      <c r="IH49" s="122"/>
    </row>
    <row xmlns:x14ac="http://schemas.microsoft.com/office/spreadsheetml/2009/9/ac" r="50" s="3" customFormat="true" x14ac:dyDescent="0.25">
      <c r="A50" s="382" t="str">
        <f ca="true">IF(ISBLANK('Data Summary'!A52),"",'Data Summary'!A52)</f>
        <v/>
      </c>
      <c r="B50" s="122"/>
      <c r="L50" s="122"/>
      <c r="V50" s="122"/>
      <c r="AF50" s="122"/>
      <c r="AP50" s="122"/>
      <c r="AZ50" s="122"/>
      <c r="BJ50" s="122"/>
      <c r="BK50" s="122"/>
      <c r="BT50" s="122"/>
      <c r="CD50" s="122"/>
      <c r="CN50" s="122"/>
      <c r="CX50" s="122"/>
      <c r="DH50" s="122"/>
      <c r="DR50" s="122"/>
      <c r="EB50" s="122"/>
      <c r="EL50" s="122"/>
      <c r="EV50" s="122"/>
      <c r="FF50" s="122"/>
      <c r="FP50" s="122"/>
      <c r="FZ50" s="122"/>
      <c r="GJ50" s="122"/>
      <c r="GT50" s="122"/>
      <c r="HD50" s="122"/>
      <c r="HN50" s="122"/>
      <c r="HX50" s="122"/>
      <c r="IH50" s="122"/>
    </row>
    <row xmlns:x14ac="http://schemas.microsoft.com/office/spreadsheetml/2009/9/ac" r="51" s="3" customFormat="true" x14ac:dyDescent="0.25">
      <c r="A51" s="382" t="str">
        <f ca="true">IF(ISBLANK('Data Summary'!A53),"",'Data Summary'!A53)</f>
        <v/>
      </c>
      <c r="B51" s="122"/>
      <c r="L51" s="122"/>
      <c r="V51" s="122"/>
      <c r="AF51" s="122"/>
      <c r="AP51" s="122"/>
      <c r="AZ51" s="122"/>
      <c r="BJ51" s="122"/>
      <c r="BK51" s="122"/>
      <c r="BT51" s="122"/>
      <c r="CD51" s="122"/>
      <c r="CN51" s="122"/>
      <c r="CX51" s="122"/>
      <c r="DH51" s="122"/>
      <c r="DR51" s="122"/>
      <c r="EB51" s="122"/>
      <c r="EL51" s="122"/>
      <c r="EV51" s="122"/>
      <c r="FF51" s="122"/>
      <c r="FP51" s="122"/>
      <c r="FZ51" s="122"/>
      <c r="GJ51" s="122"/>
      <c r="GT51" s="122"/>
      <c r="HD51" s="122"/>
      <c r="HN51" s="122"/>
      <c r="HX51" s="122"/>
      <c r="IH51" s="122"/>
    </row>
    <row xmlns:x14ac="http://schemas.microsoft.com/office/spreadsheetml/2009/9/ac" r="52" s="3" customFormat="true" x14ac:dyDescent="0.25">
      <c r="A52" s="382" t="str">
        <f ca="true">IF(ISBLANK('Data Summary'!A54),"",'Data Summary'!A54)</f>
        <v/>
      </c>
      <c r="B52" s="122"/>
      <c r="L52" s="122"/>
      <c r="V52" s="122"/>
      <c r="AF52" s="122"/>
      <c r="AP52" s="122"/>
      <c r="AZ52" s="122"/>
      <c r="BJ52" s="122"/>
      <c r="BK52" s="122"/>
      <c r="BT52" s="122"/>
      <c r="CD52" s="122"/>
      <c r="CN52" s="122"/>
      <c r="CX52" s="122"/>
      <c r="DH52" s="122"/>
      <c r="DR52" s="122"/>
      <c r="EB52" s="122"/>
      <c r="EL52" s="122"/>
      <c r="EV52" s="122"/>
      <c r="FF52" s="122"/>
      <c r="FP52" s="122"/>
      <c r="FZ52" s="122"/>
      <c r="GJ52" s="122"/>
      <c r="GT52" s="122"/>
      <c r="HD52" s="122"/>
      <c r="HN52" s="122"/>
      <c r="HX52" s="122"/>
      <c r="IH52" s="122"/>
    </row>
    <row xmlns:x14ac="http://schemas.microsoft.com/office/spreadsheetml/2009/9/ac" r="53" s="3" customFormat="true" x14ac:dyDescent="0.25">
      <c r="A53" s="382" t="str">
        <f ca="true">IF(ISBLANK('Data Summary'!A55),"",'Data Summary'!A55)</f>
        <v/>
      </c>
      <c r="B53" s="122"/>
      <c r="L53" s="122"/>
      <c r="V53" s="122"/>
      <c r="AF53" s="122"/>
      <c r="AP53" s="122"/>
      <c r="AZ53" s="122"/>
      <c r="BJ53" s="122"/>
      <c r="BK53" s="122"/>
      <c r="BT53" s="122"/>
      <c r="CD53" s="122"/>
      <c r="CN53" s="122"/>
      <c r="CX53" s="122"/>
      <c r="DH53" s="122"/>
      <c r="DR53" s="122"/>
      <c r="EB53" s="122"/>
      <c r="EL53" s="122"/>
      <c r="EV53" s="122"/>
      <c r="FF53" s="122"/>
      <c r="FP53" s="122"/>
      <c r="FZ53" s="122"/>
      <c r="GJ53" s="122"/>
      <c r="GT53" s="122"/>
      <c r="HD53" s="122"/>
      <c r="HN53" s="122"/>
      <c r="HX53" s="122"/>
      <c r="IH53" s="122"/>
    </row>
    <row xmlns:x14ac="http://schemas.microsoft.com/office/spreadsheetml/2009/9/ac" r="54" s="3" customFormat="true" x14ac:dyDescent="0.25">
      <c r="A54" s="382" t="str">
        <f ca="true">IF(ISBLANK('Data Summary'!A56),"",'Data Summary'!A56)</f>
        <v/>
      </c>
      <c r="B54" s="122"/>
      <c r="L54" s="122"/>
      <c r="V54" s="122"/>
      <c r="AF54" s="122"/>
      <c r="AP54" s="122"/>
      <c r="AZ54" s="122"/>
      <c r="BJ54" s="122"/>
      <c r="BK54" s="122"/>
      <c r="BT54" s="122"/>
      <c r="CD54" s="122"/>
      <c r="CN54" s="122"/>
      <c r="CX54" s="122"/>
      <c r="DH54" s="122"/>
      <c r="DR54" s="122"/>
      <c r="EB54" s="122"/>
      <c r="EL54" s="122"/>
      <c r="EV54" s="122"/>
      <c r="FF54" s="122"/>
      <c r="FP54" s="122"/>
      <c r="FZ54" s="122"/>
      <c r="GJ54" s="122"/>
      <c r="GT54" s="122"/>
      <c r="HD54" s="122"/>
      <c r="HN54" s="122"/>
      <c r="HX54" s="122"/>
      <c r="IH54" s="122"/>
    </row>
    <row xmlns:x14ac="http://schemas.microsoft.com/office/spreadsheetml/2009/9/ac" r="55" s="3" customFormat="true" x14ac:dyDescent="0.25">
      <c r="A55" s="382" t="str">
        <f ca="true">IF(ISBLANK('Data Summary'!A57),"",'Data Summary'!A57)</f>
        <v/>
      </c>
      <c r="B55" s="122"/>
      <c r="L55" s="122"/>
      <c r="V55" s="122"/>
      <c r="AF55" s="122"/>
      <c r="AP55" s="122"/>
      <c r="AZ55" s="122"/>
      <c r="BJ55" s="122"/>
      <c r="BK55" s="122"/>
      <c r="BT55" s="122"/>
      <c r="CD55" s="122"/>
      <c r="CN55" s="122"/>
      <c r="CX55" s="122"/>
      <c r="DH55" s="122"/>
      <c r="DR55" s="122"/>
      <c r="EB55" s="122"/>
      <c r="EL55" s="122"/>
      <c r="EV55" s="122"/>
      <c r="FF55" s="122"/>
      <c r="FP55" s="122"/>
      <c r="FZ55" s="122"/>
      <c r="GJ55" s="122"/>
      <c r="GT55" s="122"/>
      <c r="HD55" s="122"/>
      <c r="HN55" s="122"/>
      <c r="HX55" s="122"/>
      <c r="IH55" s="122"/>
    </row>
    <row xmlns:x14ac="http://schemas.microsoft.com/office/spreadsheetml/2009/9/ac" r="56" s="3" customFormat="true" x14ac:dyDescent="0.25">
      <c r="A56" s="382" t="str">
        <f ca="true">IF(ISBLANK('Data Summary'!A58),"",'Data Summary'!A58)</f>
        <v/>
      </c>
      <c r="B56" s="122"/>
      <c r="L56" s="122"/>
      <c r="V56" s="122"/>
      <c r="AF56" s="122"/>
      <c r="AP56" s="122"/>
      <c r="AZ56" s="122"/>
      <c r="BJ56" s="122"/>
      <c r="BK56" s="122"/>
      <c r="BT56" s="122"/>
      <c r="CD56" s="122"/>
      <c r="CN56" s="122"/>
      <c r="CX56" s="122"/>
      <c r="DH56" s="122"/>
      <c r="DR56" s="122"/>
      <c r="EB56" s="122"/>
      <c r="EL56" s="122"/>
      <c r="EV56" s="122"/>
      <c r="FF56" s="122"/>
      <c r="FP56" s="122"/>
      <c r="FZ56" s="122"/>
      <c r="GJ56" s="122"/>
      <c r="GT56" s="122"/>
      <c r="HD56" s="122"/>
      <c r="HN56" s="122"/>
      <c r="HX56" s="122"/>
      <c r="IH56" s="122"/>
    </row>
    <row xmlns:x14ac="http://schemas.microsoft.com/office/spreadsheetml/2009/9/ac" r="57" s="3" customFormat="true" x14ac:dyDescent="0.25">
      <c r="A57" s="382" t="str">
        <f ca="true">IF(ISBLANK('Data Summary'!A59),"",'Data Summary'!A59)</f>
        <v/>
      </c>
      <c r="B57" s="122"/>
      <c r="L57" s="122"/>
      <c r="V57" s="122"/>
      <c r="AF57" s="122"/>
      <c r="AP57" s="122"/>
      <c r="AZ57" s="122"/>
      <c r="BJ57" s="122"/>
      <c r="BK57" s="122"/>
      <c r="BT57" s="122"/>
      <c r="CD57" s="122"/>
      <c r="CN57" s="122"/>
      <c r="CX57" s="122"/>
      <c r="DH57" s="122"/>
      <c r="DR57" s="122"/>
      <c r="EB57" s="122"/>
      <c r="EL57" s="122"/>
      <c r="EV57" s="122"/>
      <c r="FF57" s="122"/>
      <c r="FP57" s="122"/>
      <c r="FZ57" s="122"/>
      <c r="GJ57" s="122"/>
      <c r="GT57" s="122"/>
      <c r="HD57" s="122"/>
      <c r="HN57" s="122"/>
      <c r="HX57" s="122"/>
      <c r="IH57" s="122"/>
    </row>
    <row xmlns:x14ac="http://schemas.microsoft.com/office/spreadsheetml/2009/9/ac" r="58" s="3" customFormat="true" x14ac:dyDescent="0.25">
      <c r="A58" s="382" t="str">
        <f ca="true">IF(ISBLANK('Data Summary'!A60),"",'Data Summary'!A60)</f>
        <v/>
      </c>
      <c r="B58" s="122"/>
      <c r="L58" s="122"/>
      <c r="V58" s="122"/>
      <c r="AF58" s="122"/>
      <c r="AP58" s="122"/>
      <c r="AZ58" s="122"/>
      <c r="BJ58" s="122"/>
      <c r="BK58" s="122"/>
      <c r="BT58" s="122"/>
      <c r="CD58" s="122"/>
      <c r="CN58" s="122"/>
      <c r="CX58" s="122"/>
      <c r="DH58" s="122"/>
      <c r="DR58" s="122"/>
      <c r="EB58" s="122"/>
      <c r="EL58" s="122"/>
      <c r="EV58" s="122"/>
      <c r="FF58" s="122"/>
      <c r="FP58" s="122"/>
      <c r="FZ58" s="122"/>
      <c r="GJ58" s="122"/>
      <c r="GT58" s="122"/>
      <c r="HD58" s="122"/>
      <c r="HN58" s="122"/>
      <c r="HX58" s="122"/>
      <c r="IH58" s="122"/>
    </row>
    <row xmlns:x14ac="http://schemas.microsoft.com/office/spreadsheetml/2009/9/ac" r="59" s="3" customFormat="true" x14ac:dyDescent="0.25">
      <c r="A59" s="382" t="str">
        <f ca="true">IF(ISBLANK('Data Summary'!A61),"",'Data Summary'!A61)</f>
        <v/>
      </c>
      <c r="B59" s="122"/>
      <c r="L59" s="122"/>
      <c r="V59" s="122"/>
      <c r="AF59" s="122"/>
      <c r="AP59" s="122"/>
      <c r="AZ59" s="122"/>
      <c r="BJ59" s="122"/>
      <c r="BK59" s="122"/>
      <c r="BT59" s="122"/>
      <c r="CD59" s="122"/>
      <c r="CN59" s="122"/>
      <c r="CX59" s="122"/>
      <c r="DH59" s="122"/>
      <c r="DR59" s="122"/>
      <c r="EB59" s="122"/>
      <c r="EL59" s="122"/>
      <c r="EV59" s="122"/>
      <c r="FF59" s="122"/>
      <c r="FP59" s="122"/>
      <c r="FZ59" s="122"/>
      <c r="GJ59" s="122"/>
      <c r="GT59" s="122"/>
      <c r="HD59" s="122"/>
      <c r="HN59" s="122"/>
      <c r="HX59" s="122"/>
      <c r="IH59" s="122"/>
    </row>
    <row xmlns:x14ac="http://schemas.microsoft.com/office/spreadsheetml/2009/9/ac" r="60" s="3" customFormat="true" x14ac:dyDescent="0.25">
      <c r="A60" s="382" t="str">
        <f ca="true">IF(ISBLANK('Data Summary'!A62),"",'Data Summary'!A62)</f>
        <v/>
      </c>
      <c r="B60" s="122"/>
      <c r="L60" s="122"/>
      <c r="V60" s="122"/>
      <c r="AF60" s="122"/>
      <c r="AP60" s="122"/>
      <c r="AZ60" s="122"/>
      <c r="BJ60" s="122"/>
      <c r="BK60" s="122"/>
      <c r="BT60" s="122"/>
      <c r="CD60" s="122"/>
      <c r="CN60" s="122"/>
      <c r="CX60" s="122"/>
      <c r="DH60" s="122"/>
      <c r="DR60" s="122"/>
      <c r="EB60" s="122"/>
      <c r="EL60" s="122"/>
      <c r="EV60" s="122"/>
      <c r="FF60" s="122"/>
      <c r="FP60" s="122"/>
      <c r="FZ60" s="122"/>
      <c r="GJ60" s="122"/>
      <c r="GT60" s="122"/>
      <c r="HD60" s="122"/>
      <c r="HN60" s="122"/>
      <c r="HX60" s="122"/>
      <c r="IH60" s="122"/>
    </row>
    <row xmlns:x14ac="http://schemas.microsoft.com/office/spreadsheetml/2009/9/ac" r="61" s="3" customFormat="true" x14ac:dyDescent="0.25">
      <c r="A61" s="382" t="str">
        <f ca="true">IF(ISBLANK('Data Summary'!A63),"",'Data Summary'!A63)</f>
        <v/>
      </c>
      <c r="B61" s="122"/>
      <c r="L61" s="122"/>
      <c r="V61" s="122"/>
      <c r="AF61" s="122"/>
      <c r="AP61" s="122"/>
      <c r="AZ61" s="122"/>
      <c r="BJ61" s="122"/>
      <c r="BK61" s="122"/>
      <c r="BT61" s="122"/>
      <c r="CD61" s="122"/>
      <c r="CN61" s="122"/>
      <c r="CX61" s="122"/>
      <c r="DH61" s="122"/>
      <c r="DR61" s="122"/>
      <c r="EB61" s="122"/>
      <c r="EL61" s="122"/>
      <c r="EV61" s="122"/>
      <c r="FF61" s="122"/>
      <c r="FP61" s="122"/>
      <c r="FZ61" s="122"/>
      <c r="GJ61" s="122"/>
      <c r="GT61" s="122"/>
      <c r="HD61" s="122"/>
      <c r="HN61" s="122"/>
      <c r="HX61" s="122"/>
      <c r="IH61" s="122"/>
    </row>
    <row xmlns:x14ac="http://schemas.microsoft.com/office/spreadsheetml/2009/9/ac" r="62" s="3" customFormat="true" x14ac:dyDescent="0.25">
      <c r="A62" s="382" t="str">
        <f ca="true">IF(ISBLANK('Data Summary'!A64),"",'Data Summary'!A64)</f>
        <v/>
      </c>
      <c r="B62" s="122"/>
      <c r="L62" s="122"/>
      <c r="V62" s="122"/>
      <c r="AF62" s="122"/>
      <c r="AP62" s="122"/>
      <c r="AZ62" s="122"/>
      <c r="BJ62" s="122"/>
      <c r="BK62" s="122"/>
      <c r="BT62" s="122"/>
      <c r="CD62" s="122"/>
      <c r="CN62" s="122"/>
      <c r="CX62" s="122"/>
      <c r="DH62" s="122"/>
      <c r="DR62" s="122"/>
      <c r="EB62" s="122"/>
      <c r="EL62" s="122"/>
      <c r="EV62" s="122"/>
      <c r="FF62" s="122"/>
      <c r="FP62" s="122"/>
      <c r="FZ62" s="122"/>
      <c r="GJ62" s="122"/>
      <c r="GT62" s="122"/>
      <c r="HD62" s="122"/>
      <c r="HN62" s="122"/>
      <c r="HX62" s="122"/>
      <c r="IH62" s="122"/>
    </row>
    <row xmlns:x14ac="http://schemas.microsoft.com/office/spreadsheetml/2009/9/ac" r="63" s="3" customFormat="true" x14ac:dyDescent="0.25">
      <c r="A63" s="382" t="str">
        <f ca="true">IF(ISBLANK('Data Summary'!A65),"",'Data Summary'!A65)</f>
        <v/>
      </c>
      <c r="B63" s="122"/>
      <c r="L63" s="122"/>
      <c r="V63" s="122"/>
      <c r="AF63" s="122"/>
      <c r="AP63" s="122"/>
      <c r="AZ63" s="122"/>
      <c r="BJ63" s="122"/>
      <c r="BK63" s="122"/>
      <c r="BT63" s="122"/>
      <c r="CD63" s="122"/>
      <c r="CN63" s="122"/>
      <c r="CX63" s="122"/>
      <c r="DH63" s="122"/>
      <c r="DR63" s="122"/>
      <c r="EB63" s="122"/>
      <c r="EL63" s="122"/>
      <c r="EV63" s="122"/>
      <c r="FF63" s="122"/>
      <c r="FP63" s="122"/>
      <c r="FZ63" s="122"/>
      <c r="GJ63" s="122"/>
      <c r="GT63" s="122"/>
      <c r="HD63" s="122"/>
      <c r="HN63" s="122"/>
      <c r="HX63" s="122"/>
      <c r="IH63" s="122"/>
    </row>
    <row xmlns:x14ac="http://schemas.microsoft.com/office/spreadsheetml/2009/9/ac" r="64" s="3" customFormat="true" x14ac:dyDescent="0.25">
      <c r="A64" s="382" t="str">
        <f ca="true">IF(ISBLANK('Data Summary'!A66),"",'Data Summary'!A66)</f>
        <v/>
      </c>
      <c r="B64" s="122"/>
      <c r="L64" s="122"/>
      <c r="V64" s="122"/>
      <c r="AF64" s="122"/>
      <c r="AP64" s="122"/>
      <c r="AZ64" s="122"/>
      <c r="BJ64" s="122"/>
      <c r="BK64" s="122"/>
      <c r="BT64" s="122"/>
      <c r="CD64" s="122"/>
      <c r="CN64" s="122"/>
      <c r="CX64" s="122"/>
      <c r="DH64" s="122"/>
      <c r="DR64" s="122"/>
      <c r="EB64" s="122"/>
      <c r="EL64" s="122"/>
      <c r="EV64" s="122"/>
      <c r="FF64" s="122"/>
      <c r="FP64" s="122"/>
      <c r="FZ64" s="122"/>
      <c r="GJ64" s="122"/>
      <c r="GT64" s="122"/>
      <c r="HD64" s="122"/>
      <c r="HN64" s="122"/>
      <c r="HX64" s="122"/>
      <c r="IH64" s="122"/>
    </row>
    <row xmlns:x14ac="http://schemas.microsoft.com/office/spreadsheetml/2009/9/ac" r="65" s="3" customFormat="true" x14ac:dyDescent="0.25">
      <c r="A65" s="382" t="str">
        <f ca="true">IF(ISBLANK('Data Summary'!A67),"",'Data Summary'!A67)</f>
        <v/>
      </c>
      <c r="B65" s="122"/>
      <c r="L65" s="122"/>
      <c r="V65" s="122"/>
      <c r="AF65" s="122"/>
      <c r="AP65" s="122"/>
      <c r="AZ65" s="122"/>
      <c r="BJ65" s="122"/>
      <c r="BK65" s="122"/>
      <c r="BT65" s="122"/>
      <c r="CD65" s="122"/>
      <c r="CN65" s="122"/>
      <c r="CX65" s="122"/>
      <c r="DH65" s="122"/>
      <c r="DR65" s="122"/>
      <c r="EB65" s="122"/>
      <c r="EL65" s="122"/>
      <c r="EV65" s="122"/>
      <c r="FF65" s="122"/>
      <c r="FP65" s="122"/>
      <c r="FZ65" s="122"/>
      <c r="GJ65" s="122"/>
      <c r="GT65" s="122"/>
      <c r="HD65" s="122"/>
      <c r="HN65" s="122"/>
      <c r="HX65" s="122"/>
      <c r="IH65" s="122"/>
    </row>
    <row xmlns:x14ac="http://schemas.microsoft.com/office/spreadsheetml/2009/9/ac" r="66" s="3" customFormat="true" x14ac:dyDescent="0.25">
      <c r="A66" s="382" t="str">
        <f ca="true">IF(ISBLANK('Data Summary'!A68),"",'Data Summary'!A68)</f>
        <v/>
      </c>
      <c r="B66" s="122"/>
      <c r="L66" s="122"/>
      <c r="V66" s="122"/>
      <c r="AF66" s="122"/>
      <c r="AP66" s="122"/>
      <c r="AZ66" s="122"/>
      <c r="BJ66" s="122"/>
      <c r="BK66" s="122"/>
      <c r="BT66" s="122"/>
      <c r="CD66" s="122"/>
      <c r="CN66" s="122"/>
      <c r="CX66" s="122"/>
      <c r="DH66" s="122"/>
      <c r="DR66" s="122"/>
      <c r="EB66" s="122"/>
      <c r="EL66" s="122"/>
      <c r="EV66" s="122"/>
      <c r="FF66" s="122"/>
      <c r="FP66" s="122"/>
      <c r="FZ66" s="122"/>
      <c r="GJ66" s="122"/>
      <c r="GT66" s="122"/>
      <c r="HD66" s="122"/>
      <c r="HN66" s="122"/>
      <c r="HX66" s="122"/>
      <c r="IH66" s="122"/>
    </row>
    <row xmlns:x14ac="http://schemas.microsoft.com/office/spreadsheetml/2009/9/ac" r="67" s="3" customFormat="true" x14ac:dyDescent="0.25">
      <c r="A67" s="382" t="str">
        <f ca="true">IF(ISBLANK('Data Summary'!A69),"",'Data Summary'!A69)</f>
        <v/>
      </c>
      <c r="B67" s="122"/>
      <c r="L67" s="122"/>
      <c r="V67" s="122"/>
      <c r="AF67" s="122"/>
      <c r="AP67" s="122"/>
      <c r="AZ67" s="122"/>
      <c r="BJ67" s="122"/>
      <c r="BK67" s="122"/>
      <c r="BT67" s="122"/>
      <c r="CD67" s="122"/>
      <c r="CN67" s="122"/>
      <c r="CX67" s="122"/>
      <c r="DH67" s="122"/>
      <c r="DR67" s="122"/>
      <c r="EB67" s="122"/>
      <c r="EL67" s="122"/>
      <c r="EV67" s="122"/>
      <c r="FF67" s="122"/>
      <c r="FP67" s="122"/>
      <c r="FZ67" s="122"/>
      <c r="GJ67" s="122"/>
      <c r="GT67" s="122"/>
      <c r="HD67" s="122"/>
      <c r="HN67" s="122"/>
      <c r="HX67" s="122"/>
      <c r="IH67" s="122"/>
    </row>
    <row xmlns:x14ac="http://schemas.microsoft.com/office/spreadsheetml/2009/9/ac" r="68" s="3" customFormat="true" x14ac:dyDescent="0.25">
      <c r="A68" s="382" t="str">
        <f ca="true">IF(ISBLANK('Data Summary'!A70),"",'Data Summary'!A70)</f>
        <v/>
      </c>
      <c r="B68" s="122"/>
      <c r="L68" s="122"/>
      <c r="V68" s="122"/>
      <c r="AF68" s="122"/>
      <c r="AP68" s="122"/>
      <c r="AZ68" s="122"/>
      <c r="BJ68" s="122"/>
      <c r="BK68" s="122"/>
      <c r="BT68" s="122"/>
      <c r="CD68" s="122"/>
      <c r="CN68" s="122"/>
      <c r="CX68" s="122"/>
      <c r="DH68" s="122"/>
      <c r="DR68" s="122"/>
      <c r="EB68" s="122"/>
      <c r="EL68" s="122"/>
      <c r="EV68" s="122"/>
      <c r="FF68" s="122"/>
      <c r="FP68" s="122"/>
      <c r="FZ68" s="122"/>
      <c r="GJ68" s="122"/>
      <c r="GT68" s="122"/>
      <c r="HD68" s="122"/>
      <c r="HN68" s="122"/>
      <c r="HX68" s="122"/>
      <c r="IH68" s="122"/>
    </row>
    <row xmlns:x14ac="http://schemas.microsoft.com/office/spreadsheetml/2009/9/ac" r="69" s="3" customFormat="true" x14ac:dyDescent="0.25">
      <c r="A69" s="382" t="str">
        <f ca="true">IF(ISBLANK('Data Summary'!A71),"",'Data Summary'!A71)</f>
        <v/>
      </c>
      <c r="B69" s="122"/>
      <c r="L69" s="122"/>
      <c r="V69" s="122"/>
      <c r="AF69" s="122"/>
      <c r="AP69" s="122"/>
      <c r="AZ69" s="122"/>
      <c r="BJ69" s="122"/>
      <c r="BK69" s="122"/>
      <c r="BT69" s="122"/>
      <c r="CD69" s="122"/>
      <c r="CN69" s="122"/>
      <c r="CX69" s="122"/>
      <c r="DH69" s="122"/>
      <c r="DR69" s="122"/>
      <c r="EB69" s="122"/>
      <c r="EL69" s="122"/>
      <c r="EV69" s="122"/>
      <c r="FF69" s="122"/>
      <c r="FP69" s="122"/>
      <c r="FZ69" s="122"/>
      <c r="GJ69" s="122"/>
      <c r="GT69" s="122"/>
      <c r="HD69" s="122"/>
      <c r="HN69" s="122"/>
      <c r="HX69" s="122"/>
      <c r="IH69" s="122"/>
    </row>
    <row xmlns:x14ac="http://schemas.microsoft.com/office/spreadsheetml/2009/9/ac" r="70" s="3" customFormat="true" x14ac:dyDescent="0.25">
      <c r="A70" s="382" t="str">
        <f ca="true">IF(ISBLANK('Data Summary'!A72),"",'Data Summary'!A72)</f>
        <v/>
      </c>
      <c r="B70" s="122"/>
      <c r="L70" s="122"/>
      <c r="V70" s="122"/>
      <c r="AF70" s="122"/>
      <c r="AP70" s="122"/>
      <c r="AZ70" s="122"/>
      <c r="BJ70" s="122"/>
      <c r="BK70" s="122"/>
      <c r="BT70" s="122"/>
      <c r="CD70" s="122"/>
      <c r="CN70" s="122"/>
      <c r="CX70" s="122"/>
      <c r="DH70" s="122"/>
      <c r="DR70" s="122"/>
      <c r="EB70" s="122"/>
      <c r="EL70" s="122"/>
      <c r="EV70" s="122"/>
      <c r="FF70" s="122"/>
      <c r="FP70" s="122"/>
      <c r="FZ70" s="122"/>
      <c r="GJ70" s="122"/>
      <c r="GT70" s="122"/>
      <c r="HD70" s="122"/>
      <c r="HN70" s="122"/>
      <c r="HX70" s="122"/>
      <c r="IH70" s="122"/>
    </row>
    <row xmlns:x14ac="http://schemas.microsoft.com/office/spreadsheetml/2009/9/ac" r="71" s="3" customFormat="true" x14ac:dyDescent="0.25">
      <c r="A71" s="382" t="str">
        <f ca="true">IF(ISBLANK('Data Summary'!A73),"",'Data Summary'!A73)</f>
        <v/>
      </c>
      <c r="B71" s="122"/>
      <c r="L71" s="122"/>
      <c r="V71" s="122"/>
      <c r="AF71" s="122"/>
      <c r="AP71" s="122"/>
      <c r="AZ71" s="122"/>
      <c r="BJ71" s="122"/>
      <c r="BK71" s="122"/>
      <c r="BT71" s="122"/>
      <c r="CD71" s="122"/>
      <c r="CN71" s="122"/>
      <c r="CX71" s="122"/>
      <c r="DH71" s="122"/>
      <c r="DR71" s="122"/>
      <c r="EB71" s="122"/>
      <c r="EL71" s="122"/>
      <c r="EV71" s="122"/>
      <c r="FF71" s="122"/>
      <c r="FP71" s="122"/>
      <c r="FZ71" s="122"/>
      <c r="GJ71" s="122"/>
      <c r="GT71" s="122"/>
      <c r="HD71" s="122"/>
      <c r="HN71" s="122"/>
      <c r="HX71" s="122"/>
      <c r="IH71" s="122"/>
    </row>
    <row xmlns:x14ac="http://schemas.microsoft.com/office/spreadsheetml/2009/9/ac" r="72" s="3" customFormat="true" x14ac:dyDescent="0.25">
      <c r="A72" s="382" t="str">
        <f ca="true">IF(ISBLANK('Data Summary'!A74),"",'Data Summary'!A74)</f>
        <v/>
      </c>
      <c r="B72" s="122"/>
      <c r="L72" s="122"/>
      <c r="V72" s="122"/>
      <c r="AF72" s="122"/>
      <c r="AP72" s="122"/>
      <c r="AZ72" s="122"/>
      <c r="BJ72" s="122"/>
      <c r="BK72" s="122"/>
      <c r="BT72" s="122"/>
      <c r="CD72" s="122"/>
      <c r="CN72" s="122"/>
      <c r="CX72" s="122"/>
      <c r="DH72" s="122"/>
      <c r="DR72" s="122"/>
      <c r="EB72" s="122"/>
      <c r="EL72" s="122"/>
      <c r="EV72" s="122"/>
      <c r="FF72" s="122"/>
      <c r="FP72" s="122"/>
      <c r="FZ72" s="122"/>
      <c r="GJ72" s="122"/>
      <c r="GT72" s="122"/>
      <c r="HD72" s="122"/>
      <c r="HN72" s="122"/>
      <c r="HX72" s="122"/>
      <c r="IH72" s="122"/>
    </row>
    <row xmlns:x14ac="http://schemas.microsoft.com/office/spreadsheetml/2009/9/ac" r="73" s="3" customFormat="true" x14ac:dyDescent="0.25">
      <c r="A73" s="382" t="str">
        <f ca="true">IF(ISBLANK('Data Summary'!A75),"",'Data Summary'!A75)</f>
        <v/>
      </c>
      <c r="B73" s="122"/>
      <c r="L73" s="122"/>
      <c r="V73" s="122"/>
      <c r="AF73" s="122"/>
      <c r="AP73" s="122"/>
      <c r="AZ73" s="122"/>
      <c r="BJ73" s="122"/>
      <c r="BK73" s="122"/>
      <c r="BT73" s="122"/>
      <c r="CD73" s="122"/>
      <c r="CN73" s="122"/>
      <c r="CX73" s="122"/>
      <c r="DH73" s="122"/>
      <c r="DR73" s="122"/>
      <c r="EB73" s="122"/>
      <c r="EL73" s="122"/>
      <c r="EV73" s="122"/>
      <c r="FF73" s="122"/>
      <c r="FP73" s="122"/>
      <c r="FZ73" s="122"/>
      <c r="GJ73" s="122"/>
      <c r="GT73" s="122"/>
      <c r="HD73" s="122"/>
      <c r="HN73" s="122"/>
      <c r="HX73" s="122"/>
      <c r="IH73" s="122"/>
    </row>
    <row xmlns:x14ac="http://schemas.microsoft.com/office/spreadsheetml/2009/9/ac" r="74" s="3" customFormat="true" x14ac:dyDescent="0.25">
      <c r="A74" s="382" t="str">
        <f ca="true">IF(ISBLANK('Data Summary'!A76),"",'Data Summary'!A76)</f>
        <v/>
      </c>
      <c r="B74" s="122"/>
      <c r="L74" s="122"/>
      <c r="V74" s="122"/>
      <c r="AF74" s="122"/>
      <c r="AP74" s="122"/>
      <c r="AZ74" s="122"/>
      <c r="BJ74" s="122"/>
      <c r="BK74" s="122"/>
      <c r="BT74" s="122"/>
      <c r="CD74" s="122"/>
      <c r="CN74" s="122"/>
      <c r="CX74" s="122"/>
      <c r="DH74" s="122"/>
      <c r="DR74" s="122"/>
      <c r="EB74" s="122"/>
      <c r="EL74" s="122"/>
      <c r="EV74" s="122"/>
      <c r="FF74" s="122"/>
      <c r="FP74" s="122"/>
      <c r="FZ74" s="122"/>
      <c r="GJ74" s="122"/>
      <c r="GT74" s="122"/>
      <c r="HD74" s="122"/>
      <c r="HN74" s="122"/>
      <c r="HX74" s="122"/>
      <c r="IH74" s="122"/>
    </row>
    <row xmlns:x14ac="http://schemas.microsoft.com/office/spreadsheetml/2009/9/ac" r="75" s="3" customFormat="true" x14ac:dyDescent="0.25">
      <c r="A75" s="382" t="str">
        <f ca="true">IF(ISBLANK('Data Summary'!A77),"",'Data Summary'!A77)</f>
        <v/>
      </c>
      <c r="B75" s="122"/>
      <c r="L75" s="122"/>
      <c r="V75" s="122"/>
      <c r="AF75" s="122"/>
      <c r="AP75" s="122"/>
      <c r="AZ75" s="122"/>
      <c r="BJ75" s="122"/>
      <c r="BK75" s="122"/>
      <c r="BT75" s="122"/>
      <c r="CD75" s="122"/>
      <c r="CN75" s="122"/>
      <c r="CX75" s="122"/>
      <c r="DH75" s="122"/>
      <c r="DR75" s="122"/>
      <c r="EB75" s="122"/>
      <c r="EL75" s="122"/>
      <c r="EV75" s="122"/>
      <c r="FF75" s="122"/>
      <c r="FP75" s="122"/>
      <c r="FZ75" s="122"/>
      <c r="GJ75" s="122"/>
      <c r="GT75" s="122"/>
      <c r="HD75" s="122"/>
      <c r="HN75" s="122"/>
      <c r="HX75" s="122"/>
      <c r="IH75" s="122"/>
    </row>
    <row xmlns:x14ac="http://schemas.microsoft.com/office/spreadsheetml/2009/9/ac" r="76" s="3" customFormat="true" x14ac:dyDescent="0.25">
      <c r="A76" s="382" t="str">
        <f ca="true">IF(ISBLANK('Data Summary'!A78),"",'Data Summary'!A78)</f>
        <v/>
      </c>
      <c r="B76" s="122"/>
      <c r="L76" s="122"/>
      <c r="V76" s="122"/>
      <c r="AF76" s="122"/>
      <c r="AP76" s="122"/>
      <c r="AZ76" s="122"/>
      <c r="BJ76" s="122"/>
      <c r="BK76" s="122"/>
      <c r="BT76" s="122"/>
      <c r="CD76" s="122"/>
      <c r="CN76" s="122"/>
      <c r="CX76" s="122"/>
      <c r="DH76" s="122"/>
      <c r="DR76" s="122"/>
      <c r="EB76" s="122"/>
      <c r="EL76" s="122"/>
      <c r="EV76" s="122"/>
      <c r="FF76" s="122"/>
      <c r="FP76" s="122"/>
      <c r="FZ76" s="122"/>
      <c r="GJ76" s="122"/>
      <c r="GT76" s="122"/>
      <c r="HD76" s="122"/>
      <c r="HN76" s="122"/>
      <c r="HX76" s="122"/>
      <c r="IH76" s="122"/>
    </row>
    <row xmlns:x14ac="http://schemas.microsoft.com/office/spreadsheetml/2009/9/ac" r="77" s="3" customFormat="true" x14ac:dyDescent="0.25">
      <c r="A77" s="382" t="str">
        <f ca="true">IF(ISBLANK('Data Summary'!A79),"",'Data Summary'!A79)</f>
        <v/>
      </c>
      <c r="B77" s="122"/>
      <c r="L77" s="122"/>
      <c r="V77" s="122"/>
      <c r="AF77" s="122"/>
      <c r="AP77" s="122"/>
      <c r="AZ77" s="122"/>
      <c r="BJ77" s="122"/>
      <c r="BK77" s="122"/>
      <c r="BT77" s="122"/>
      <c r="CD77" s="122"/>
      <c r="CN77" s="122"/>
      <c r="CX77" s="122"/>
      <c r="DH77" s="122"/>
      <c r="DR77" s="122"/>
      <c r="EB77" s="122"/>
      <c r="EL77" s="122"/>
      <c r="EV77" s="122"/>
      <c r="FF77" s="122"/>
      <c r="FP77" s="122"/>
      <c r="FZ77" s="122"/>
      <c r="GJ77" s="122"/>
      <c r="GT77" s="122"/>
      <c r="HD77" s="122"/>
      <c r="HN77" s="122"/>
      <c r="HX77" s="122"/>
      <c r="IH77" s="122"/>
    </row>
    <row xmlns:x14ac="http://schemas.microsoft.com/office/spreadsheetml/2009/9/ac" r="78" s="3" customFormat="true" x14ac:dyDescent="0.25">
      <c r="A78" s="382" t="str">
        <f ca="true">IF(ISBLANK('Data Summary'!A80),"",'Data Summary'!A80)</f>
        <v/>
      </c>
      <c r="B78" s="122"/>
      <c r="L78" s="122"/>
      <c r="V78" s="122"/>
      <c r="AF78" s="122"/>
      <c r="AP78" s="122"/>
      <c r="AZ78" s="122"/>
      <c r="BJ78" s="122"/>
      <c r="BK78" s="122"/>
      <c r="BT78" s="122"/>
      <c r="CD78" s="122"/>
      <c r="CN78" s="122"/>
      <c r="CX78" s="122"/>
      <c r="DH78" s="122"/>
      <c r="DR78" s="122"/>
      <c r="EB78" s="122"/>
      <c r="EL78" s="122"/>
      <c r="EV78" s="122"/>
      <c r="FF78" s="122"/>
      <c r="FP78" s="122"/>
      <c r="FZ78" s="122"/>
      <c r="GJ78" s="122"/>
      <c r="GT78" s="122"/>
      <c r="HD78" s="122"/>
      <c r="HN78" s="122"/>
      <c r="HX78" s="122"/>
      <c r="IH78" s="122"/>
    </row>
    <row xmlns:x14ac="http://schemas.microsoft.com/office/spreadsheetml/2009/9/ac" r="79" s="3" customFormat="true" x14ac:dyDescent="0.25">
      <c r="A79" s="382" t="str">
        <f ca="true">IF(ISBLANK('Data Summary'!A81),"",'Data Summary'!A81)</f>
        <v/>
      </c>
      <c r="B79" s="122"/>
      <c r="L79" s="122"/>
      <c r="V79" s="122"/>
      <c r="AF79" s="122"/>
      <c r="AP79" s="122"/>
      <c r="AZ79" s="122"/>
      <c r="BJ79" s="122"/>
      <c r="BK79" s="122"/>
      <c r="BT79" s="122"/>
      <c r="CD79" s="122"/>
      <c r="CN79" s="122"/>
      <c r="CX79" s="122"/>
      <c r="DH79" s="122"/>
      <c r="DR79" s="122"/>
      <c r="EB79" s="122"/>
      <c r="EL79" s="122"/>
      <c r="EV79" s="122"/>
      <c r="FF79" s="122"/>
      <c r="FP79" s="122"/>
      <c r="FZ79" s="122"/>
      <c r="GJ79" s="122"/>
      <c r="GT79" s="122"/>
      <c r="HD79" s="122"/>
      <c r="HN79" s="122"/>
      <c r="HX79" s="122"/>
      <c r="IH79" s="122"/>
    </row>
    <row xmlns:x14ac="http://schemas.microsoft.com/office/spreadsheetml/2009/9/ac" r="80" s="3" customFormat="true" x14ac:dyDescent="0.25">
      <c r="A80" s="382" t="str">
        <f ca="true">IF(ISBLANK('Data Summary'!A82),"",'Data Summary'!A82)</f>
        <v/>
      </c>
      <c r="B80" s="122"/>
      <c r="L80" s="122"/>
      <c r="V80" s="122"/>
      <c r="AF80" s="122"/>
      <c r="AP80" s="122"/>
      <c r="AZ80" s="122"/>
      <c r="BJ80" s="122"/>
      <c r="BK80" s="122"/>
      <c r="BT80" s="122"/>
      <c r="CD80" s="122"/>
      <c r="CN80" s="122"/>
      <c r="CX80" s="122"/>
      <c r="DH80" s="122"/>
      <c r="DR80" s="122"/>
      <c r="EB80" s="122"/>
      <c r="EL80" s="122"/>
      <c r="EV80" s="122"/>
      <c r="FF80" s="122"/>
      <c r="FP80" s="122"/>
      <c r="FZ80" s="122"/>
      <c r="GJ80" s="122"/>
      <c r="GT80" s="122"/>
      <c r="HD80" s="122"/>
      <c r="HN80" s="122"/>
      <c r="HX80" s="122"/>
      <c r="IH80" s="122"/>
    </row>
    <row xmlns:x14ac="http://schemas.microsoft.com/office/spreadsheetml/2009/9/ac" r="81" s="3" customFormat="true" x14ac:dyDescent="0.25">
      <c r="A81" s="382" t="str">
        <f ca="true">IF(ISBLANK('Data Summary'!A83),"",'Data Summary'!A83)</f>
        <v/>
      </c>
      <c r="B81" s="122"/>
      <c r="L81" s="122"/>
      <c r="V81" s="122"/>
      <c r="AF81" s="122"/>
      <c r="AP81" s="122"/>
      <c r="AZ81" s="122"/>
      <c r="BJ81" s="122"/>
      <c r="BK81" s="122"/>
      <c r="BT81" s="122"/>
      <c r="CD81" s="122"/>
      <c r="CN81" s="122"/>
      <c r="CX81" s="122"/>
      <c r="DH81" s="122"/>
      <c r="DR81" s="122"/>
      <c r="EB81" s="122"/>
      <c r="EL81" s="122"/>
      <c r="EV81" s="122"/>
      <c r="FF81" s="122"/>
      <c r="FP81" s="122"/>
      <c r="FZ81" s="122"/>
      <c r="GJ81" s="122"/>
      <c r="GT81" s="122"/>
      <c r="HD81" s="122"/>
      <c r="HN81" s="122"/>
      <c r="HX81" s="122"/>
      <c r="IH81" s="122"/>
    </row>
    <row xmlns:x14ac="http://schemas.microsoft.com/office/spreadsheetml/2009/9/ac" r="82" s="3" customFormat="true" x14ac:dyDescent="0.25">
      <c r="A82" s="382" t="str">
        <f ca="true">IF(ISBLANK('Data Summary'!A84),"",'Data Summary'!A84)</f>
        <v/>
      </c>
      <c r="B82" s="122"/>
      <c r="L82" s="122"/>
      <c r="V82" s="122"/>
      <c r="AF82" s="122"/>
      <c r="AP82" s="122"/>
      <c r="AZ82" s="122"/>
      <c r="BJ82" s="122"/>
      <c r="BK82" s="122"/>
      <c r="BT82" s="122"/>
      <c r="CD82" s="122"/>
      <c r="CN82" s="122"/>
      <c r="CX82" s="122"/>
      <c r="DH82" s="122"/>
      <c r="DR82" s="122"/>
      <c r="EB82" s="122"/>
      <c r="EL82" s="122"/>
      <c r="EV82" s="122"/>
      <c r="FF82" s="122"/>
      <c r="FP82" s="122"/>
      <c r="FZ82" s="122"/>
      <c r="GJ82" s="122"/>
      <c r="GT82" s="122"/>
      <c r="HD82" s="122"/>
      <c r="HN82" s="122"/>
      <c r="HX82" s="122"/>
      <c r="IH82" s="122"/>
    </row>
    <row xmlns:x14ac="http://schemas.microsoft.com/office/spreadsheetml/2009/9/ac" r="83" s="3" customFormat="true" x14ac:dyDescent="0.25">
      <c r="A83" s="382" t="str">
        <f ca="true">IF(ISBLANK('Data Summary'!A85),"",'Data Summary'!A85)</f>
        <v/>
      </c>
      <c r="B83" s="122"/>
      <c r="L83" s="122"/>
      <c r="V83" s="122"/>
      <c r="AF83" s="122"/>
      <c r="AP83" s="122"/>
      <c r="AZ83" s="122"/>
      <c r="BJ83" s="122"/>
      <c r="BK83" s="122"/>
      <c r="BT83" s="122"/>
      <c r="CD83" s="122"/>
      <c r="CN83" s="122"/>
      <c r="CX83" s="122"/>
      <c r="DH83" s="122"/>
      <c r="DR83" s="122"/>
      <c r="EB83" s="122"/>
      <c r="EL83" s="122"/>
      <c r="EV83" s="122"/>
      <c r="FF83" s="122"/>
      <c r="FP83" s="122"/>
      <c r="FZ83" s="122"/>
      <c r="GJ83" s="122"/>
      <c r="GT83" s="122"/>
      <c r="HD83" s="122"/>
      <c r="HN83" s="122"/>
      <c r="HX83" s="122"/>
      <c r="IH83" s="122"/>
    </row>
    <row xmlns:x14ac="http://schemas.microsoft.com/office/spreadsheetml/2009/9/ac" r="84" s="3" customFormat="true" x14ac:dyDescent="0.25">
      <c r="A84" s="382" t="str">
        <f ca="true">IF(ISBLANK('Data Summary'!A86),"",'Data Summary'!A86)</f>
        <v/>
      </c>
      <c r="B84" s="122"/>
      <c r="L84" s="122"/>
      <c r="V84" s="122"/>
      <c r="AF84" s="122"/>
      <c r="AP84" s="122"/>
      <c r="AZ84" s="122"/>
      <c r="BJ84" s="122"/>
      <c r="BK84" s="122"/>
      <c r="BT84" s="122"/>
      <c r="CD84" s="122"/>
      <c r="CN84" s="122"/>
      <c r="CX84" s="122"/>
      <c r="DH84" s="122"/>
      <c r="DR84" s="122"/>
      <c r="EB84" s="122"/>
      <c r="EL84" s="122"/>
      <c r="EV84" s="122"/>
      <c r="FF84" s="122"/>
      <c r="FP84" s="122"/>
      <c r="FZ84" s="122"/>
      <c r="GJ84" s="122"/>
      <c r="GT84" s="122"/>
      <c r="HD84" s="122"/>
      <c r="HN84" s="122"/>
      <c r="HX84" s="122"/>
      <c r="IH84" s="122"/>
    </row>
    <row xmlns:x14ac="http://schemas.microsoft.com/office/spreadsheetml/2009/9/ac" r="85" s="3" customFormat="true" x14ac:dyDescent="0.25">
      <c r="A85" s="382" t="str">
        <f ca="true">IF(ISBLANK('Data Summary'!A87),"",'Data Summary'!A87)</f>
        <v/>
      </c>
      <c r="B85" s="122"/>
      <c r="L85" s="122"/>
      <c r="V85" s="122"/>
      <c r="AF85" s="122"/>
      <c r="AP85" s="122"/>
      <c r="AZ85" s="122"/>
      <c r="BJ85" s="122"/>
      <c r="BK85" s="122"/>
      <c r="BT85" s="122"/>
      <c r="CD85" s="122"/>
      <c r="CN85" s="122"/>
      <c r="CX85" s="122"/>
      <c r="DH85" s="122"/>
      <c r="DR85" s="122"/>
      <c r="EB85" s="122"/>
      <c r="EL85" s="122"/>
      <c r="EV85" s="122"/>
      <c r="FF85" s="122"/>
      <c r="FP85" s="122"/>
      <c r="FZ85" s="122"/>
      <c r="GJ85" s="122"/>
      <c r="GT85" s="122"/>
      <c r="HD85" s="122"/>
      <c r="HN85" s="122"/>
      <c r="HX85" s="122"/>
      <c r="IH85" s="122"/>
    </row>
    <row xmlns:x14ac="http://schemas.microsoft.com/office/spreadsheetml/2009/9/ac" r="86" s="3" customFormat="true" x14ac:dyDescent="0.25">
      <c r="A86" s="382" t="str">
        <f ca="true">IF(ISBLANK('Data Summary'!A88),"",'Data Summary'!A88)</f>
        <v/>
      </c>
      <c r="B86" s="122"/>
      <c r="L86" s="122"/>
      <c r="V86" s="122"/>
      <c r="AF86" s="122"/>
      <c r="AP86" s="122"/>
      <c r="AZ86" s="122"/>
      <c r="BJ86" s="122"/>
      <c r="BK86" s="122"/>
      <c r="BT86" s="122"/>
      <c r="CD86" s="122"/>
      <c r="CN86" s="122"/>
      <c r="CX86" s="122"/>
      <c r="DH86" s="122"/>
      <c r="DR86" s="122"/>
      <c r="EB86" s="122"/>
      <c r="EL86" s="122"/>
      <c r="EV86" s="122"/>
      <c r="FF86" s="122"/>
      <c r="FP86" s="122"/>
      <c r="FZ86" s="122"/>
      <c r="GJ86" s="122"/>
      <c r="GT86" s="122"/>
      <c r="HD86" s="122"/>
      <c r="HN86" s="122"/>
      <c r="HX86" s="122"/>
      <c r="IH86" s="122"/>
    </row>
    <row xmlns:x14ac="http://schemas.microsoft.com/office/spreadsheetml/2009/9/ac" r="87" s="3" customFormat="true" x14ac:dyDescent="0.25">
      <c r="A87" s="382" t="str">
        <f ca="true">IF(ISBLANK('Data Summary'!A89),"",'Data Summary'!A89)</f>
        <v/>
      </c>
      <c r="B87" s="122"/>
      <c r="L87" s="122"/>
      <c r="V87" s="122"/>
      <c r="AF87" s="122"/>
      <c r="AP87" s="122"/>
      <c r="AZ87" s="122"/>
      <c r="BJ87" s="122"/>
      <c r="BK87" s="122"/>
      <c r="BT87" s="122"/>
      <c r="CD87" s="122"/>
      <c r="CN87" s="122"/>
      <c r="CX87" s="122"/>
      <c r="DH87" s="122"/>
      <c r="DR87" s="122"/>
      <c r="EB87" s="122"/>
      <c r="EL87" s="122"/>
      <c r="EV87" s="122"/>
      <c r="FF87" s="122"/>
      <c r="FP87" s="122"/>
      <c r="FZ87" s="122"/>
      <c r="GJ87" s="122"/>
      <c r="GT87" s="122"/>
      <c r="HD87" s="122"/>
      <c r="HN87" s="122"/>
      <c r="HX87" s="122"/>
      <c r="IH87" s="122"/>
    </row>
    <row xmlns:x14ac="http://schemas.microsoft.com/office/spreadsheetml/2009/9/ac" r="88" s="3" customFormat="true" x14ac:dyDescent="0.25">
      <c r="A88" s="382" t="str">
        <f ca="true">IF(ISBLANK('Data Summary'!A90),"",'Data Summary'!A90)</f>
        <v/>
      </c>
      <c r="B88" s="122"/>
      <c r="L88" s="122"/>
      <c r="V88" s="122"/>
      <c r="AF88" s="122"/>
      <c r="AP88" s="122"/>
      <c r="AZ88" s="122"/>
      <c r="BJ88" s="122"/>
      <c r="BK88" s="122"/>
      <c r="BT88" s="122"/>
      <c r="CD88" s="122"/>
      <c r="CN88" s="122"/>
      <c r="CX88" s="122"/>
      <c r="DH88" s="122"/>
      <c r="DR88" s="122"/>
      <c r="EB88" s="122"/>
      <c r="EL88" s="122"/>
      <c r="EV88" s="122"/>
      <c r="FF88" s="122"/>
      <c r="FP88" s="122"/>
      <c r="FZ88" s="122"/>
      <c r="GJ88" s="122"/>
      <c r="GT88" s="122"/>
      <c r="HD88" s="122"/>
      <c r="HN88" s="122"/>
      <c r="HX88" s="122"/>
      <c r="IH88" s="122"/>
    </row>
    <row xmlns:x14ac="http://schemas.microsoft.com/office/spreadsheetml/2009/9/ac" r="89" s="3" customFormat="true" x14ac:dyDescent="0.25">
      <c r="A89" s="382" t="str">
        <f ca="true">IF(ISBLANK('Data Summary'!A91),"",'Data Summary'!A91)</f>
        <v/>
      </c>
      <c r="B89" s="122"/>
      <c r="L89" s="122"/>
      <c r="V89" s="122"/>
      <c r="AF89" s="122"/>
      <c r="AP89" s="122"/>
      <c r="AZ89" s="122"/>
      <c r="BJ89" s="122"/>
      <c r="BK89" s="122"/>
      <c r="BT89" s="122"/>
      <c r="CD89" s="122"/>
      <c r="CN89" s="122"/>
      <c r="CX89" s="122"/>
      <c r="DH89" s="122"/>
      <c r="DR89" s="122"/>
      <c r="EB89" s="122"/>
      <c r="EL89" s="122"/>
      <c r="EV89" s="122"/>
      <c r="FF89" s="122"/>
      <c r="FP89" s="122"/>
      <c r="FZ89" s="122"/>
      <c r="GJ89" s="122"/>
      <c r="GT89" s="122"/>
      <c r="HD89" s="122"/>
      <c r="HN89" s="122"/>
      <c r="HX89" s="122"/>
      <c r="IH89" s="122"/>
    </row>
    <row xmlns:x14ac="http://schemas.microsoft.com/office/spreadsheetml/2009/9/ac" r="90" s="3" customFormat="true" x14ac:dyDescent="0.25">
      <c r="A90" s="382" t="str">
        <f ca="true">IF(ISBLANK('Data Summary'!A92),"",'Data Summary'!A92)</f>
        <v/>
      </c>
      <c r="B90" s="122"/>
      <c r="L90" s="122"/>
      <c r="V90" s="122"/>
      <c r="AF90" s="122"/>
      <c r="AP90" s="122"/>
      <c r="AZ90" s="122"/>
      <c r="BJ90" s="122"/>
      <c r="BK90" s="122"/>
      <c r="BT90" s="122"/>
      <c r="CD90" s="122"/>
      <c r="CN90" s="122"/>
      <c r="CX90" s="122"/>
      <c r="DH90" s="122"/>
      <c r="DR90" s="122"/>
      <c r="EB90" s="122"/>
      <c r="EL90" s="122"/>
      <c r="EV90" s="122"/>
      <c r="FF90" s="122"/>
      <c r="FP90" s="122"/>
      <c r="FZ90" s="122"/>
      <c r="GJ90" s="122"/>
      <c r="GT90" s="122"/>
      <c r="HD90" s="122"/>
      <c r="HN90" s="122"/>
      <c r="HX90" s="122"/>
      <c r="IH90" s="122"/>
    </row>
    <row xmlns:x14ac="http://schemas.microsoft.com/office/spreadsheetml/2009/9/ac" r="91" s="3" customFormat="true" x14ac:dyDescent="0.25">
      <c r="A91" s="382" t="str">
        <f ca="true">IF(ISBLANK('Data Summary'!A93),"",'Data Summary'!A93)</f>
        <v/>
      </c>
      <c r="B91" s="122"/>
      <c r="L91" s="122"/>
      <c r="V91" s="122"/>
      <c r="AF91" s="122"/>
      <c r="AP91" s="122"/>
      <c r="AZ91" s="122"/>
      <c r="BJ91" s="122"/>
      <c r="BK91" s="122"/>
      <c r="BT91" s="122"/>
      <c r="CD91" s="122"/>
      <c r="CN91" s="122"/>
      <c r="CX91" s="122"/>
      <c r="DH91" s="122"/>
      <c r="DR91" s="122"/>
      <c r="EB91" s="122"/>
      <c r="EL91" s="122"/>
      <c r="EV91" s="122"/>
      <c r="FF91" s="122"/>
      <c r="FP91" s="122"/>
      <c r="FZ91" s="122"/>
      <c r="GJ91" s="122"/>
      <c r="GT91" s="122"/>
      <c r="HD91" s="122"/>
      <c r="HN91" s="122"/>
      <c r="HX91" s="122"/>
      <c r="IH91" s="122"/>
    </row>
    <row xmlns:x14ac="http://schemas.microsoft.com/office/spreadsheetml/2009/9/ac" r="92" s="3" customFormat="true" x14ac:dyDescent="0.25">
      <c r="A92" s="382" t="str">
        <f ca="true">IF(ISBLANK('Data Summary'!A94),"",'Data Summary'!A94)</f>
        <v/>
      </c>
      <c r="B92" s="122"/>
      <c r="L92" s="122"/>
      <c r="V92" s="122"/>
      <c r="AF92" s="122"/>
      <c r="AP92" s="122"/>
      <c r="AZ92" s="122"/>
      <c r="BJ92" s="122"/>
      <c r="BK92" s="122"/>
      <c r="BT92" s="122"/>
      <c r="CD92" s="122"/>
      <c r="CN92" s="122"/>
      <c r="CX92" s="122"/>
      <c r="DH92" s="122"/>
      <c r="DR92" s="122"/>
      <c r="EB92" s="122"/>
      <c r="EL92" s="122"/>
      <c r="EV92" s="122"/>
      <c r="FF92" s="122"/>
      <c r="FP92" s="122"/>
      <c r="FZ92" s="122"/>
      <c r="GJ92" s="122"/>
      <c r="GT92" s="122"/>
      <c r="HD92" s="122"/>
      <c r="HN92" s="122"/>
      <c r="HX92" s="122"/>
      <c r="IH92" s="122"/>
    </row>
    <row xmlns:x14ac="http://schemas.microsoft.com/office/spreadsheetml/2009/9/ac" r="93" s="3" customFormat="true" x14ac:dyDescent="0.25">
      <c r="A93" s="382" t="str">
        <f ca="true">IF(ISBLANK('Data Summary'!A95),"",'Data Summary'!A95)</f>
        <v/>
      </c>
      <c r="B93" s="122"/>
      <c r="L93" s="122"/>
      <c r="V93" s="122"/>
      <c r="AF93" s="122"/>
      <c r="AP93" s="122"/>
      <c r="AZ93" s="122"/>
      <c r="BJ93" s="122"/>
      <c r="BK93" s="122"/>
      <c r="BT93" s="122"/>
      <c r="CD93" s="122"/>
      <c r="CN93" s="122"/>
      <c r="CX93" s="122"/>
      <c r="DH93" s="122"/>
      <c r="DR93" s="122"/>
      <c r="EB93" s="122"/>
      <c r="EL93" s="122"/>
      <c r="EV93" s="122"/>
      <c r="FF93" s="122"/>
      <c r="FP93" s="122"/>
      <c r="FZ93" s="122"/>
      <c r="GJ93" s="122"/>
      <c r="GT93" s="122"/>
      <c r="HD93" s="122"/>
      <c r="HN93" s="122"/>
      <c r="HX93" s="122"/>
      <c r="IH93" s="122"/>
    </row>
    <row xmlns:x14ac="http://schemas.microsoft.com/office/spreadsheetml/2009/9/ac" r="94" s="3" customFormat="true" x14ac:dyDescent="0.25">
      <c r="A94" s="382" t="str">
        <f ca="true">IF(ISBLANK('Data Summary'!A96),"",'Data Summary'!A96)</f>
        <v/>
      </c>
      <c r="B94" s="122"/>
      <c r="L94" s="122"/>
      <c r="V94" s="122"/>
      <c r="AF94" s="122"/>
      <c r="AP94" s="122"/>
      <c r="AZ94" s="122"/>
      <c r="BJ94" s="122"/>
      <c r="BK94" s="122"/>
      <c r="BT94" s="122"/>
      <c r="CD94" s="122"/>
      <c r="CN94" s="122"/>
      <c r="CX94" s="122"/>
      <c r="DH94" s="122"/>
      <c r="DR94" s="122"/>
      <c r="EB94" s="122"/>
      <c r="EL94" s="122"/>
      <c r="EV94" s="122"/>
      <c r="FF94" s="122"/>
      <c r="FP94" s="122"/>
      <c r="FZ94" s="122"/>
      <c r="GJ94" s="122"/>
      <c r="GT94" s="122"/>
      <c r="HD94" s="122"/>
      <c r="HN94" s="122"/>
      <c r="HX94" s="122"/>
      <c r="IH94" s="122"/>
    </row>
    <row xmlns:x14ac="http://schemas.microsoft.com/office/spreadsheetml/2009/9/ac" r="95" s="3" customFormat="true" x14ac:dyDescent="0.25">
      <c r="A95" s="382" t="str">
        <f ca="true">IF(ISBLANK('Data Summary'!A97),"",'Data Summary'!A97)</f>
        <v/>
      </c>
      <c r="B95" s="122"/>
      <c r="L95" s="122"/>
      <c r="V95" s="122"/>
      <c r="AF95" s="122"/>
      <c r="AP95" s="122"/>
      <c r="AZ95" s="122"/>
      <c r="BJ95" s="122"/>
      <c r="BK95" s="122"/>
      <c r="BT95" s="122"/>
      <c r="CD95" s="122"/>
      <c r="CN95" s="122"/>
      <c r="CX95" s="122"/>
      <c r="DH95" s="122"/>
      <c r="DR95" s="122"/>
      <c r="EB95" s="122"/>
      <c r="EL95" s="122"/>
      <c r="EV95" s="122"/>
      <c r="FF95" s="122"/>
      <c r="FP95" s="122"/>
      <c r="FZ95" s="122"/>
      <c r="GJ95" s="122"/>
      <c r="GT95" s="122"/>
      <c r="HD95" s="122"/>
      <c r="HN95" s="122"/>
      <c r="HX95" s="122"/>
      <c r="IH95" s="122"/>
    </row>
    <row xmlns:x14ac="http://schemas.microsoft.com/office/spreadsheetml/2009/9/ac" r="96" s="3" customFormat="true" x14ac:dyDescent="0.25">
      <c r="A96" s="382" t="str">
        <f ca="true">IF(ISBLANK('Data Summary'!A98),"",'Data Summary'!A98)</f>
        <v/>
      </c>
      <c r="B96" s="122"/>
      <c r="L96" s="122"/>
      <c r="V96" s="122"/>
      <c r="AF96" s="122"/>
      <c r="AP96" s="122"/>
      <c r="AZ96" s="122"/>
      <c r="BJ96" s="122"/>
      <c r="BK96" s="122"/>
      <c r="BT96" s="122"/>
      <c r="CD96" s="122"/>
      <c r="CN96" s="122"/>
      <c r="CX96" s="122"/>
      <c r="DH96" s="122"/>
      <c r="DR96" s="122"/>
      <c r="EB96" s="122"/>
      <c r="EL96" s="122"/>
      <c r="EV96" s="122"/>
      <c r="FF96" s="122"/>
      <c r="FP96" s="122"/>
      <c r="FZ96" s="122"/>
      <c r="GJ96" s="122"/>
      <c r="GT96" s="122"/>
      <c r="HD96" s="122"/>
      <c r="HN96" s="122"/>
      <c r="HX96" s="122"/>
      <c r="IH96" s="122"/>
    </row>
    <row xmlns:x14ac="http://schemas.microsoft.com/office/spreadsheetml/2009/9/ac" r="97" s="3" customFormat="true" x14ac:dyDescent="0.25">
      <c r="A97" s="382" t="str">
        <f ca="true">IF(ISBLANK('Data Summary'!A99),"",'Data Summary'!A99)</f>
        <v/>
      </c>
      <c r="B97" s="122"/>
      <c r="L97" s="122"/>
      <c r="V97" s="122"/>
      <c r="AF97" s="122"/>
      <c r="AP97" s="122"/>
      <c r="AZ97" s="122"/>
      <c r="BJ97" s="122"/>
      <c r="BK97" s="122"/>
      <c r="BT97" s="122"/>
      <c r="CD97" s="122"/>
      <c r="CN97" s="122"/>
      <c r="CX97" s="122"/>
      <c r="DH97" s="122"/>
      <c r="DR97" s="122"/>
      <c r="EB97" s="122"/>
      <c r="EL97" s="122"/>
      <c r="EV97" s="122"/>
      <c r="FF97" s="122"/>
      <c r="FP97" s="122"/>
      <c r="FZ97" s="122"/>
      <c r="GJ97" s="122"/>
      <c r="GT97" s="122"/>
      <c r="HD97" s="122"/>
      <c r="HN97" s="122"/>
      <c r="HX97" s="122"/>
      <c r="IH97" s="122"/>
    </row>
    <row xmlns:x14ac="http://schemas.microsoft.com/office/spreadsheetml/2009/9/ac" r="98" s="3" customFormat="true" x14ac:dyDescent="0.25">
      <c r="A98" s="382" t="str">
        <f ca="true">IF(ISBLANK('Data Summary'!A100),"",'Data Summary'!A100)</f>
        <v/>
      </c>
      <c r="B98" s="122"/>
      <c r="L98" s="122"/>
      <c r="V98" s="122"/>
      <c r="AF98" s="122"/>
      <c r="AP98" s="122"/>
      <c r="AZ98" s="122"/>
      <c r="BJ98" s="122"/>
      <c r="BK98" s="122"/>
      <c r="BT98" s="122"/>
      <c r="CD98" s="122"/>
      <c r="CN98" s="122"/>
      <c r="CX98" s="122"/>
      <c r="DH98" s="122"/>
      <c r="DR98" s="122"/>
      <c r="EB98" s="122"/>
      <c r="EL98" s="122"/>
      <c r="EV98" s="122"/>
      <c r="FF98" s="122"/>
      <c r="FP98" s="122"/>
      <c r="FZ98" s="122"/>
      <c r="GJ98" s="122"/>
      <c r="GT98" s="122"/>
      <c r="HD98" s="122"/>
      <c r="HN98" s="122"/>
      <c r="HX98" s="122"/>
      <c r="IH98" s="122"/>
    </row>
    <row xmlns:x14ac="http://schemas.microsoft.com/office/spreadsheetml/2009/9/ac" r="99" s="3" customFormat="true" x14ac:dyDescent="0.25">
      <c r="A99" s="382" t="str">
        <f ca="true">IF(ISBLANK('Data Summary'!A101),"",'Data Summary'!A101)</f>
        <v/>
      </c>
      <c r="B99" s="122"/>
      <c r="L99" s="122"/>
      <c r="V99" s="122"/>
      <c r="AF99" s="122"/>
      <c r="AP99" s="122"/>
      <c r="AZ99" s="122"/>
      <c r="BJ99" s="122"/>
      <c r="BK99" s="122"/>
      <c r="BT99" s="122"/>
      <c r="CD99" s="122"/>
      <c r="CN99" s="122"/>
      <c r="CX99" s="122"/>
      <c r="DH99" s="122"/>
      <c r="DR99" s="122"/>
      <c r="EB99" s="122"/>
      <c r="EL99" s="122"/>
      <c r="EV99" s="122"/>
      <c r="FF99" s="122"/>
      <c r="FP99" s="122"/>
      <c r="FZ99" s="122"/>
      <c r="GJ99" s="122"/>
      <c r="GT99" s="122"/>
      <c r="HD99" s="122"/>
      <c r="HN99" s="122"/>
      <c r="HX99" s="122"/>
      <c r="IH99" s="122"/>
    </row>
    <row xmlns:x14ac="http://schemas.microsoft.com/office/spreadsheetml/2009/9/ac" r="100" s="3" customFormat="true" x14ac:dyDescent="0.25">
      <c r="A100" s="382" t="str">
        <f ca="true">IF(ISBLANK('Data Summary'!A102),"",'Data Summary'!A102)</f>
        <v/>
      </c>
      <c r="B100" s="122"/>
      <c r="L100" s="122"/>
      <c r="V100" s="122"/>
      <c r="AF100" s="122"/>
      <c r="AP100" s="122"/>
      <c r="AZ100" s="122"/>
      <c r="BJ100" s="122"/>
      <c r="BK100" s="122"/>
      <c r="BT100" s="122"/>
      <c r="CD100" s="122"/>
      <c r="CN100" s="122"/>
      <c r="CX100" s="122"/>
      <c r="DH100" s="122"/>
      <c r="DR100" s="122"/>
      <c r="EB100" s="122"/>
      <c r="EL100" s="122"/>
      <c r="EV100" s="122"/>
      <c r="FF100" s="122"/>
      <c r="FP100" s="122"/>
      <c r="FZ100" s="122"/>
      <c r="GJ100" s="122"/>
      <c r="GT100" s="122"/>
      <c r="HD100" s="122"/>
      <c r="HN100" s="122"/>
      <c r="HX100" s="122"/>
      <c r="IH100" s="122"/>
    </row>
    <row xmlns:x14ac="http://schemas.microsoft.com/office/spreadsheetml/2009/9/ac" r="101" s="3" customFormat="true" x14ac:dyDescent="0.25">
      <c r="A101" s="382" t="str">
        <f ca="true">IF(ISBLANK('Data Summary'!A103),"",'Data Summary'!A103)</f>
        <v/>
      </c>
      <c r="B101" s="122"/>
      <c r="L101" s="122"/>
      <c r="V101" s="122"/>
      <c r="AF101" s="122"/>
      <c r="AP101" s="122"/>
      <c r="AZ101" s="122"/>
      <c r="BJ101" s="122"/>
      <c r="BK101" s="122"/>
      <c r="BT101" s="122"/>
      <c r="CD101" s="122"/>
      <c r="CN101" s="122"/>
      <c r="CX101" s="122"/>
      <c r="DH101" s="122"/>
      <c r="DR101" s="122"/>
      <c r="EB101" s="122"/>
      <c r="EL101" s="122"/>
      <c r="EV101" s="122"/>
      <c r="FF101" s="122"/>
      <c r="FP101" s="122"/>
      <c r="FZ101" s="122"/>
      <c r="GJ101" s="122"/>
      <c r="GT101" s="122"/>
      <c r="HD101" s="122"/>
      <c r="HN101" s="122"/>
      <c r="HX101" s="122"/>
      <c r="IH101" s="122"/>
    </row>
    <row xmlns:x14ac="http://schemas.microsoft.com/office/spreadsheetml/2009/9/ac" r="102" s="3" customFormat="true" x14ac:dyDescent="0.25">
      <c r="A102" s="382" t="str">
        <f ca="true">IF(ISBLANK('Data Summary'!A104),"",'Data Summary'!A104)</f>
        <v/>
      </c>
      <c r="B102" s="122"/>
      <c r="L102" s="122"/>
      <c r="V102" s="122"/>
      <c r="AF102" s="122"/>
      <c r="AP102" s="122"/>
      <c r="AZ102" s="122"/>
      <c r="BJ102" s="122"/>
      <c r="BK102" s="122"/>
      <c r="BT102" s="122"/>
      <c r="CD102" s="122"/>
      <c r="CN102" s="122"/>
      <c r="CX102" s="122"/>
      <c r="DH102" s="122"/>
      <c r="DR102" s="122"/>
      <c r="EB102" s="122"/>
      <c r="EL102" s="122"/>
      <c r="EV102" s="122"/>
      <c r="FF102" s="122"/>
      <c r="FP102" s="122"/>
      <c r="FZ102" s="122"/>
      <c r="GJ102" s="122"/>
      <c r="GT102" s="122"/>
      <c r="HD102" s="122"/>
      <c r="HN102" s="122"/>
      <c r="HX102" s="122"/>
      <c r="IH102" s="122"/>
    </row>
    <row xmlns:x14ac="http://schemas.microsoft.com/office/spreadsheetml/2009/9/ac" r="103" s="3" customFormat="true" x14ac:dyDescent="0.25">
      <c r="A103" s="382" t="str">
        <f ca="true">IF(ISBLANK('Data Summary'!A105),"",'Data Summary'!A105)</f>
        <v/>
      </c>
      <c r="B103" s="122"/>
      <c r="L103" s="122"/>
      <c r="V103" s="122"/>
      <c r="AF103" s="122"/>
      <c r="AP103" s="122"/>
      <c r="AZ103" s="122"/>
      <c r="BJ103" s="122"/>
      <c r="BK103" s="122"/>
      <c r="BT103" s="122"/>
      <c r="CD103" s="122"/>
      <c r="CN103" s="122"/>
      <c r="CX103" s="122"/>
      <c r="DH103" s="122"/>
      <c r="DR103" s="122"/>
      <c r="EB103" s="122"/>
      <c r="EL103" s="122"/>
      <c r="EV103" s="122"/>
      <c r="FF103" s="122"/>
      <c r="FP103" s="122"/>
      <c r="FZ103" s="122"/>
      <c r="GJ103" s="122"/>
      <c r="GT103" s="122"/>
      <c r="HD103" s="122"/>
      <c r="HN103" s="122"/>
      <c r="HX103" s="122"/>
      <c r="IH103" s="122"/>
    </row>
    <row xmlns:x14ac="http://schemas.microsoft.com/office/spreadsheetml/2009/9/ac" r="104" s="3" customFormat="true" x14ac:dyDescent="0.25">
      <c r="A104" s="382" t="str">
        <f ca="true">IF(ISBLANK('Data Summary'!A106),"",'Data Summary'!A106)</f>
        <v/>
      </c>
      <c r="B104" s="122"/>
      <c r="L104" s="122"/>
      <c r="V104" s="122"/>
      <c r="AF104" s="122"/>
      <c r="AP104" s="122"/>
      <c r="AZ104" s="122"/>
      <c r="BJ104" s="122"/>
      <c r="BK104" s="122"/>
      <c r="BT104" s="122"/>
      <c r="CD104" s="122"/>
      <c r="CN104" s="122"/>
      <c r="CX104" s="122"/>
      <c r="DH104" s="122"/>
      <c r="DR104" s="122"/>
      <c r="EB104" s="122"/>
      <c r="EL104" s="122"/>
      <c r="EV104" s="122"/>
      <c r="FF104" s="122"/>
      <c r="FP104" s="122"/>
      <c r="FZ104" s="122"/>
      <c r="GJ104" s="122"/>
      <c r="GT104" s="122"/>
      <c r="HD104" s="122"/>
      <c r="HN104" s="122"/>
      <c r="HX104" s="122"/>
      <c r="IH104" s="122"/>
    </row>
    <row xmlns:x14ac="http://schemas.microsoft.com/office/spreadsheetml/2009/9/ac" r="105" s="3" customFormat="true" x14ac:dyDescent="0.25">
      <c r="A105" s="382" t="str">
        <f ca="true">IF(ISBLANK('Data Summary'!A107),"",'Data Summary'!A107)</f>
        <v/>
      </c>
      <c r="B105" s="122"/>
      <c r="L105" s="122"/>
      <c r="V105" s="122"/>
      <c r="AF105" s="122"/>
      <c r="AP105" s="122"/>
      <c r="AZ105" s="122"/>
      <c r="BJ105" s="122"/>
      <c r="BK105" s="122"/>
      <c r="BT105" s="122"/>
      <c r="CD105" s="122"/>
      <c r="CN105" s="122"/>
      <c r="CX105" s="122"/>
      <c r="DH105" s="122"/>
      <c r="DR105" s="122"/>
      <c r="EB105" s="122"/>
      <c r="EL105" s="122"/>
      <c r="EV105" s="122"/>
      <c r="FF105" s="122"/>
      <c r="FP105" s="122"/>
      <c r="FZ105" s="122"/>
      <c r="GJ105" s="122"/>
      <c r="GT105" s="122"/>
      <c r="HD105" s="122"/>
      <c r="HN105" s="122"/>
      <c r="HX105" s="122"/>
      <c r="IH105" s="122"/>
    </row>
    <row xmlns:x14ac="http://schemas.microsoft.com/office/spreadsheetml/2009/9/ac" r="106" s="3" customFormat="true" x14ac:dyDescent="0.25">
      <c r="A106" s="382" t="str">
        <f ca="true">IF(ISBLANK('Data Summary'!A108),"",'Data Summary'!A108)</f>
        <v/>
      </c>
      <c r="B106" s="122"/>
      <c r="L106" s="122"/>
      <c r="V106" s="122"/>
      <c r="AF106" s="122"/>
      <c r="AP106" s="122"/>
      <c r="AZ106" s="122"/>
      <c r="BJ106" s="122"/>
      <c r="BK106" s="122"/>
      <c r="BT106" s="122"/>
      <c r="CD106" s="122"/>
      <c r="CN106" s="122"/>
      <c r="CX106" s="122"/>
      <c r="DH106" s="122"/>
      <c r="DR106" s="122"/>
      <c r="EB106" s="122"/>
      <c r="EL106" s="122"/>
      <c r="EV106" s="122"/>
      <c r="FF106" s="122"/>
      <c r="FP106" s="122"/>
      <c r="FZ106" s="122"/>
      <c r="GJ106" s="122"/>
      <c r="GT106" s="122"/>
      <c r="HD106" s="122"/>
      <c r="HN106" s="122"/>
      <c r="HX106" s="122"/>
      <c r="IH106" s="122"/>
    </row>
    <row xmlns:x14ac="http://schemas.microsoft.com/office/spreadsheetml/2009/9/ac" r="107" s="3" customFormat="true" x14ac:dyDescent="0.25">
      <c r="A107" s="382" t="str">
        <f ca="true">IF(ISBLANK('Data Summary'!A109),"",'Data Summary'!A109)</f>
        <v/>
      </c>
      <c r="B107" s="122"/>
      <c r="L107" s="122"/>
      <c r="V107" s="122"/>
      <c r="AF107" s="122"/>
      <c r="AP107" s="122"/>
      <c r="AZ107" s="122"/>
      <c r="BJ107" s="122"/>
      <c r="BK107" s="122"/>
      <c r="BT107" s="122"/>
      <c r="CD107" s="122"/>
      <c r="CN107" s="122"/>
      <c r="CX107" s="122"/>
      <c r="DH107" s="122"/>
      <c r="DR107" s="122"/>
      <c r="EB107" s="122"/>
      <c r="EL107" s="122"/>
      <c r="EV107" s="122"/>
      <c r="FF107" s="122"/>
      <c r="FP107" s="122"/>
      <c r="FZ107" s="122"/>
      <c r="GJ107" s="122"/>
      <c r="GT107" s="122"/>
      <c r="HD107" s="122"/>
      <c r="HN107" s="122"/>
      <c r="HX107" s="122"/>
      <c r="IH107" s="122"/>
    </row>
    <row xmlns:x14ac="http://schemas.microsoft.com/office/spreadsheetml/2009/9/ac" r="108" s="3" customFormat="true" x14ac:dyDescent="0.25">
      <c r="A108" s="382" t="str">
        <f ca="true">IF(ISBLANK('Data Summary'!A110),"",'Data Summary'!A110)</f>
        <v/>
      </c>
      <c r="B108" s="122"/>
      <c r="L108" s="122"/>
      <c r="V108" s="122"/>
      <c r="AF108" s="122"/>
      <c r="AP108" s="122"/>
      <c r="AZ108" s="122"/>
      <c r="BJ108" s="122"/>
      <c r="BK108" s="122"/>
      <c r="BT108" s="122"/>
      <c r="CD108" s="122"/>
      <c r="CN108" s="122"/>
      <c r="CX108" s="122"/>
      <c r="DH108" s="122"/>
      <c r="DR108" s="122"/>
      <c r="EB108" s="122"/>
      <c r="EL108" s="122"/>
      <c r="EV108" s="122"/>
      <c r="FF108" s="122"/>
      <c r="FP108" s="122"/>
      <c r="FZ108" s="122"/>
      <c r="GJ108" s="122"/>
      <c r="GT108" s="122"/>
      <c r="HD108" s="122"/>
      <c r="HN108" s="122"/>
      <c r="HX108" s="122"/>
      <c r="IH108" s="122"/>
    </row>
    <row xmlns:x14ac="http://schemas.microsoft.com/office/spreadsheetml/2009/9/ac" r="109" s="3" customFormat="true" x14ac:dyDescent="0.25">
      <c r="A109" s="382" t="str">
        <f ca="true">IF(ISBLANK('Data Summary'!A111),"",'Data Summary'!A111)</f>
        <v/>
      </c>
      <c r="B109" s="122"/>
      <c r="L109" s="122"/>
      <c r="V109" s="122"/>
      <c r="AF109" s="122"/>
      <c r="AP109" s="122"/>
      <c r="AZ109" s="122"/>
      <c r="BJ109" s="122"/>
      <c r="BK109" s="122"/>
      <c r="BT109" s="122"/>
      <c r="CD109" s="122"/>
      <c r="CN109" s="122"/>
      <c r="CX109" s="122"/>
      <c r="DH109" s="122"/>
      <c r="DR109" s="122"/>
      <c r="EB109" s="122"/>
      <c r="EL109" s="122"/>
      <c r="EV109" s="122"/>
      <c r="FF109" s="122"/>
      <c r="FP109" s="122"/>
      <c r="FZ109" s="122"/>
      <c r="GJ109" s="122"/>
      <c r="GT109" s="122"/>
      <c r="HD109" s="122"/>
      <c r="HN109" s="122"/>
      <c r="HX109" s="122"/>
      <c r="IH109" s="122"/>
    </row>
    <row xmlns:x14ac="http://schemas.microsoft.com/office/spreadsheetml/2009/9/ac" r="110" s="3" customFormat="true" x14ac:dyDescent="0.25">
      <c r="A110" s="382" t="str">
        <f ca="true">IF(ISBLANK('Data Summary'!A112),"",'Data Summary'!A112)</f>
        <v/>
      </c>
      <c r="B110" s="122"/>
      <c r="L110" s="122"/>
      <c r="V110" s="122"/>
      <c r="AF110" s="122"/>
      <c r="AP110" s="122"/>
      <c r="AZ110" s="122"/>
      <c r="BJ110" s="122"/>
      <c r="BK110" s="122"/>
      <c r="BT110" s="122"/>
      <c r="CD110" s="122"/>
      <c r="CN110" s="122"/>
      <c r="CX110" s="122"/>
      <c r="DH110" s="122"/>
      <c r="DR110" s="122"/>
      <c r="EB110" s="122"/>
      <c r="EL110" s="122"/>
      <c r="EV110" s="122"/>
      <c r="FF110" s="122"/>
      <c r="FP110" s="122"/>
      <c r="FZ110" s="122"/>
      <c r="GJ110" s="122"/>
      <c r="GT110" s="122"/>
      <c r="HD110" s="122"/>
      <c r="HN110" s="122"/>
      <c r="HX110" s="122"/>
      <c r="IH110" s="122"/>
    </row>
    <row xmlns:x14ac="http://schemas.microsoft.com/office/spreadsheetml/2009/9/ac" r="111" s="3" customFormat="true" x14ac:dyDescent="0.25">
      <c r="A111" s="382" t="str">
        <f ca="true">IF(ISBLANK('Data Summary'!A113),"",'Data Summary'!A113)</f>
        <v/>
      </c>
      <c r="B111" s="122"/>
      <c r="L111" s="122"/>
      <c r="V111" s="122"/>
      <c r="AF111" s="122"/>
      <c r="AP111" s="122"/>
      <c r="AZ111" s="122"/>
      <c r="BJ111" s="122"/>
      <c r="BK111" s="122"/>
      <c r="BT111" s="122"/>
      <c r="CD111" s="122"/>
      <c r="CN111" s="122"/>
      <c r="CX111" s="122"/>
      <c r="DH111" s="122"/>
      <c r="DR111" s="122"/>
      <c r="EB111" s="122"/>
      <c r="EL111" s="122"/>
      <c r="EV111" s="122"/>
      <c r="FF111" s="122"/>
      <c r="FP111" s="122"/>
      <c r="FZ111" s="122"/>
      <c r="GJ111" s="122"/>
      <c r="GT111" s="122"/>
      <c r="HD111" s="122"/>
      <c r="HN111" s="122"/>
      <c r="HX111" s="122"/>
      <c r="IH111" s="122"/>
    </row>
    <row xmlns:x14ac="http://schemas.microsoft.com/office/spreadsheetml/2009/9/ac" r="112" s="3" customFormat="true" x14ac:dyDescent="0.25">
      <c r="A112" s="382" t="str">
        <f ca="true">IF(ISBLANK('Data Summary'!A114),"",'Data Summary'!A114)</f>
        <v/>
      </c>
      <c r="B112" s="122"/>
      <c r="L112" s="122"/>
      <c r="V112" s="122"/>
      <c r="AF112" s="122"/>
      <c r="AP112" s="122"/>
      <c r="AZ112" s="122"/>
      <c r="BJ112" s="122"/>
      <c r="BK112" s="122"/>
      <c r="BT112" s="122"/>
      <c r="CD112" s="122"/>
      <c r="CN112" s="122"/>
      <c r="CX112" s="122"/>
      <c r="DH112" s="122"/>
      <c r="DR112" s="122"/>
      <c r="EB112" s="122"/>
      <c r="EL112" s="122"/>
      <c r="EV112" s="122"/>
      <c r="FF112" s="122"/>
      <c r="FP112" s="122"/>
      <c r="FZ112" s="122"/>
      <c r="GJ112" s="122"/>
      <c r="GT112" s="122"/>
      <c r="HD112" s="122"/>
      <c r="HN112" s="122"/>
      <c r="HX112" s="122"/>
      <c r="IH112" s="122"/>
    </row>
    <row xmlns:x14ac="http://schemas.microsoft.com/office/spreadsheetml/2009/9/ac" r="113" s="3" customFormat="true" x14ac:dyDescent="0.25">
      <c r="A113" s="382" t="str">
        <f ca="true">IF(ISBLANK('Data Summary'!A115),"",'Data Summary'!A115)</f>
        <v/>
      </c>
      <c r="B113" s="122"/>
      <c r="L113" s="122"/>
      <c r="V113" s="122"/>
      <c r="AF113" s="122"/>
      <c r="AP113" s="122"/>
      <c r="AZ113" s="122"/>
      <c r="BJ113" s="122"/>
      <c r="BK113" s="122"/>
      <c r="BT113" s="122"/>
      <c r="CD113" s="122"/>
      <c r="CN113" s="122"/>
      <c r="CX113" s="122"/>
      <c r="DH113" s="122"/>
      <c r="DR113" s="122"/>
      <c r="EB113" s="122"/>
      <c r="EL113" s="122"/>
      <c r="EV113" s="122"/>
      <c r="FF113" s="122"/>
      <c r="FP113" s="122"/>
      <c r="FZ113" s="122"/>
      <c r="GJ113" s="122"/>
      <c r="GT113" s="122"/>
      <c r="HD113" s="122"/>
      <c r="HN113" s="122"/>
      <c r="HX113" s="122"/>
      <c r="IH113" s="122"/>
    </row>
    <row xmlns:x14ac="http://schemas.microsoft.com/office/spreadsheetml/2009/9/ac" r="114" s="3" customFormat="true" x14ac:dyDescent="0.25">
      <c r="A114" s="382" t="str">
        <f ca="true">IF(ISBLANK('Data Summary'!A116),"",'Data Summary'!A116)</f>
        <v/>
      </c>
      <c r="B114" s="122"/>
      <c r="L114" s="122"/>
      <c r="V114" s="122"/>
      <c r="AF114" s="122"/>
      <c r="AP114" s="122"/>
      <c r="AZ114" s="122"/>
      <c r="BJ114" s="122"/>
      <c r="BK114" s="122"/>
      <c r="BT114" s="122"/>
      <c r="CD114" s="122"/>
      <c r="CN114" s="122"/>
      <c r="CX114" s="122"/>
      <c r="DH114" s="122"/>
      <c r="DR114" s="122"/>
      <c r="EB114" s="122"/>
      <c r="EL114" s="122"/>
      <c r="EV114" s="122"/>
      <c r="FF114" s="122"/>
      <c r="FP114" s="122"/>
      <c r="FZ114" s="122"/>
      <c r="GJ114" s="122"/>
      <c r="GT114" s="122"/>
      <c r="HD114" s="122"/>
      <c r="HN114" s="122"/>
      <c r="HX114" s="122"/>
      <c r="IH114" s="122"/>
    </row>
    <row xmlns:x14ac="http://schemas.microsoft.com/office/spreadsheetml/2009/9/ac" r="115" s="3" customFormat="true" x14ac:dyDescent="0.25">
      <c r="A115" s="382" t="str">
        <f ca="true">IF(ISBLANK('Data Summary'!A117),"",'Data Summary'!A117)</f>
        <v/>
      </c>
      <c r="B115" s="122"/>
      <c r="L115" s="122"/>
      <c r="V115" s="122"/>
      <c r="AF115" s="122"/>
      <c r="AP115" s="122"/>
      <c r="AZ115" s="122"/>
      <c r="BJ115" s="122"/>
      <c r="BK115" s="122"/>
      <c r="BT115" s="122"/>
      <c r="CD115" s="122"/>
      <c r="CN115" s="122"/>
      <c r="CX115" s="122"/>
      <c r="DH115" s="122"/>
      <c r="DR115" s="122"/>
      <c r="EB115" s="122"/>
      <c r="EL115" s="122"/>
      <c r="EV115" s="122"/>
      <c r="FF115" s="122"/>
      <c r="FP115" s="122"/>
      <c r="FZ115" s="122"/>
      <c r="GJ115" s="122"/>
      <c r="GT115" s="122"/>
      <c r="HD115" s="122"/>
      <c r="HN115" s="122"/>
      <c r="HX115" s="122"/>
      <c r="IH115" s="122"/>
    </row>
    <row xmlns:x14ac="http://schemas.microsoft.com/office/spreadsheetml/2009/9/ac" r="116" s="3" customFormat="true" x14ac:dyDescent="0.25">
      <c r="A116" s="382" t="str">
        <f ca="true">IF(ISBLANK('Data Summary'!A118),"",'Data Summary'!A118)</f>
        <v/>
      </c>
      <c r="B116" s="122"/>
      <c r="L116" s="122"/>
      <c r="V116" s="122"/>
      <c r="AF116" s="122"/>
      <c r="AP116" s="122"/>
      <c r="AZ116" s="122"/>
      <c r="BJ116" s="122"/>
      <c r="BK116" s="122"/>
      <c r="BT116" s="122"/>
      <c r="CD116" s="122"/>
      <c r="CN116" s="122"/>
      <c r="CX116" s="122"/>
      <c r="DH116" s="122"/>
      <c r="DR116" s="122"/>
      <c r="EB116" s="122"/>
      <c r="EL116" s="122"/>
      <c r="EV116" s="122"/>
      <c r="FF116" s="122"/>
      <c r="FP116" s="122"/>
      <c r="FZ116" s="122"/>
      <c r="GJ116" s="122"/>
      <c r="GT116" s="122"/>
      <c r="HD116" s="122"/>
      <c r="HN116" s="122"/>
      <c r="HX116" s="122"/>
      <c r="IH116" s="122"/>
    </row>
    <row xmlns:x14ac="http://schemas.microsoft.com/office/spreadsheetml/2009/9/ac" r="117" s="3" customFormat="true" x14ac:dyDescent="0.25">
      <c r="A117" s="382" t="str">
        <f ca="true">IF(ISBLANK('Data Summary'!A119),"",'Data Summary'!A119)</f>
        <v/>
      </c>
      <c r="B117" s="122"/>
      <c r="L117" s="122"/>
      <c r="V117" s="122"/>
      <c r="AF117" s="122"/>
      <c r="AP117" s="122"/>
      <c r="AZ117" s="122"/>
      <c r="BJ117" s="122"/>
      <c r="BK117" s="122"/>
      <c r="BT117" s="122"/>
      <c r="CD117" s="122"/>
      <c r="CN117" s="122"/>
      <c r="CX117" s="122"/>
      <c r="DH117" s="122"/>
      <c r="DR117" s="122"/>
      <c r="EB117" s="122"/>
      <c r="EL117" s="122"/>
      <c r="EV117" s="122"/>
      <c r="FF117" s="122"/>
      <c r="FP117" s="122"/>
      <c r="FZ117" s="122"/>
      <c r="GJ117" s="122"/>
      <c r="GT117" s="122"/>
      <c r="HD117" s="122"/>
      <c r="HN117" s="122"/>
      <c r="HX117" s="122"/>
      <c r="IH117" s="122"/>
    </row>
    <row xmlns:x14ac="http://schemas.microsoft.com/office/spreadsheetml/2009/9/ac" r="118" s="3" customFormat="true" x14ac:dyDescent="0.25">
      <c r="A118" s="382" t="str">
        <f ca="true">IF(ISBLANK('Data Summary'!A120),"",'Data Summary'!A120)</f>
        <v/>
      </c>
      <c r="B118" s="122"/>
      <c r="L118" s="122"/>
      <c r="V118" s="122"/>
      <c r="AF118" s="122"/>
      <c r="AP118" s="122"/>
      <c r="AZ118" s="122"/>
      <c r="BJ118" s="122"/>
      <c r="BK118" s="122"/>
      <c r="BT118" s="122"/>
      <c r="CD118" s="122"/>
      <c r="CN118" s="122"/>
      <c r="CX118" s="122"/>
      <c r="DH118" s="122"/>
      <c r="DR118" s="122"/>
      <c r="EB118" s="122"/>
      <c r="EL118" s="122"/>
      <c r="EV118" s="122"/>
      <c r="FF118" s="122"/>
      <c r="FP118" s="122"/>
      <c r="FZ118" s="122"/>
      <c r="GJ118" s="122"/>
      <c r="GT118" s="122"/>
      <c r="HD118" s="122"/>
      <c r="HN118" s="122"/>
      <c r="HX118" s="122"/>
      <c r="IH118" s="122"/>
    </row>
    <row xmlns:x14ac="http://schemas.microsoft.com/office/spreadsheetml/2009/9/ac" r="119" s="3" customFormat="true" x14ac:dyDescent="0.25">
      <c r="A119" s="382" t="str">
        <f ca="true">IF(ISBLANK('Data Summary'!A121),"",'Data Summary'!A121)</f>
        <v/>
      </c>
      <c r="B119" s="122"/>
      <c r="L119" s="122"/>
      <c r="V119" s="122"/>
      <c r="AF119" s="122"/>
      <c r="AP119" s="122"/>
      <c r="AZ119" s="122"/>
      <c r="BJ119" s="122"/>
      <c r="BK119" s="122"/>
      <c r="BT119" s="122"/>
      <c r="CD119" s="122"/>
      <c r="CN119" s="122"/>
      <c r="CX119" s="122"/>
      <c r="DH119" s="122"/>
      <c r="DR119" s="122"/>
      <c r="EB119" s="122"/>
      <c r="EL119" s="122"/>
      <c r="EV119" s="122"/>
      <c r="FF119" s="122"/>
      <c r="FP119" s="122"/>
      <c r="FZ119" s="122"/>
      <c r="GJ119" s="122"/>
      <c r="GT119" s="122"/>
      <c r="HD119" s="122"/>
      <c r="HN119" s="122"/>
      <c r="HX119" s="122"/>
      <c r="IH119" s="122"/>
    </row>
    <row xmlns:x14ac="http://schemas.microsoft.com/office/spreadsheetml/2009/9/ac" r="120" s="3" customFormat="true" x14ac:dyDescent="0.25">
      <c r="A120" s="382" t="str">
        <f ca="true">IF(ISBLANK('Data Summary'!A122),"",'Data Summary'!A122)</f>
        <v/>
      </c>
      <c r="B120" s="122"/>
      <c r="L120" s="122"/>
      <c r="V120" s="122"/>
      <c r="AF120" s="122"/>
      <c r="AP120" s="122"/>
      <c r="AZ120" s="122"/>
      <c r="BJ120" s="122"/>
      <c r="BK120" s="122"/>
      <c r="BT120" s="122"/>
      <c r="CD120" s="122"/>
      <c r="CN120" s="122"/>
      <c r="CX120" s="122"/>
      <c r="DH120" s="122"/>
      <c r="DR120" s="122"/>
      <c r="EB120" s="122"/>
      <c r="EL120" s="122"/>
      <c r="EV120" s="122"/>
      <c r="FF120" s="122"/>
      <c r="FP120" s="122"/>
      <c r="FZ120" s="122"/>
      <c r="GJ120" s="122"/>
      <c r="GT120" s="122"/>
      <c r="HD120" s="122"/>
      <c r="HN120" s="122"/>
      <c r="HX120" s="122"/>
      <c r="IH120" s="122"/>
    </row>
    <row xmlns:x14ac="http://schemas.microsoft.com/office/spreadsheetml/2009/9/ac" r="121" s="3" customFormat="true" x14ac:dyDescent="0.25">
      <c r="A121" s="382" t="str">
        <f ca="true">IF(ISBLANK('Data Summary'!A123),"",'Data Summary'!A123)</f>
        <v/>
      </c>
      <c r="B121" s="122"/>
      <c r="L121" s="122"/>
      <c r="V121" s="122"/>
      <c r="AF121" s="122"/>
      <c r="AP121" s="122"/>
      <c r="AZ121" s="122"/>
      <c r="BJ121" s="122"/>
      <c r="BK121" s="122"/>
      <c r="BT121" s="122"/>
      <c r="CD121" s="122"/>
      <c r="CN121" s="122"/>
      <c r="CX121" s="122"/>
      <c r="DH121" s="122"/>
      <c r="DR121" s="122"/>
      <c r="EB121" s="122"/>
      <c r="EL121" s="122"/>
      <c r="EV121" s="122"/>
      <c r="FF121" s="122"/>
      <c r="FP121" s="122"/>
      <c r="FZ121" s="122"/>
      <c r="GJ121" s="122"/>
      <c r="GT121" s="122"/>
      <c r="HD121" s="122"/>
      <c r="HN121" s="122"/>
      <c r="HX121" s="122"/>
      <c r="IH121" s="122"/>
    </row>
    <row xmlns:x14ac="http://schemas.microsoft.com/office/spreadsheetml/2009/9/ac" r="122" s="3" customFormat="true" x14ac:dyDescent="0.25">
      <c r="A122" s="382" t="str">
        <f ca="true">IF(ISBLANK('Data Summary'!A124),"",'Data Summary'!A124)</f>
        <v/>
      </c>
      <c r="B122" s="122"/>
      <c r="L122" s="122"/>
      <c r="V122" s="122"/>
      <c r="AF122" s="122"/>
      <c r="AP122" s="122"/>
      <c r="AZ122" s="122"/>
      <c r="BJ122" s="122"/>
      <c r="BK122" s="122"/>
      <c r="BT122" s="122"/>
      <c r="CD122" s="122"/>
      <c r="CN122" s="122"/>
      <c r="CX122" s="122"/>
      <c r="DH122" s="122"/>
      <c r="DR122" s="122"/>
      <c r="EB122" s="122"/>
      <c r="EL122" s="122"/>
      <c r="EV122" s="122"/>
      <c r="FF122" s="122"/>
      <c r="FP122" s="122"/>
      <c r="FZ122" s="122"/>
      <c r="GJ122" s="122"/>
      <c r="GT122" s="122"/>
      <c r="HD122" s="122"/>
      <c r="HN122" s="122"/>
      <c r="HX122" s="122"/>
      <c r="IH122" s="122"/>
    </row>
    <row xmlns:x14ac="http://schemas.microsoft.com/office/spreadsheetml/2009/9/ac" r="123" s="3" customFormat="true" x14ac:dyDescent="0.25">
      <c r="A123" s="382" t="str">
        <f ca="true">IF(ISBLANK('Data Summary'!A125),"",'Data Summary'!A125)</f>
        <v/>
      </c>
      <c r="B123" s="122"/>
      <c r="L123" s="122"/>
      <c r="V123" s="122"/>
      <c r="AF123" s="122"/>
      <c r="AP123" s="122"/>
      <c r="AZ123" s="122"/>
      <c r="BJ123" s="122"/>
      <c r="BK123" s="122"/>
      <c r="BT123" s="122"/>
      <c r="CD123" s="122"/>
      <c r="CN123" s="122"/>
      <c r="CX123" s="122"/>
      <c r="DH123" s="122"/>
      <c r="DR123" s="122"/>
      <c r="EB123" s="122"/>
      <c r="EL123" s="122"/>
      <c r="EV123" s="122"/>
      <c r="FF123" s="122"/>
      <c r="FP123" s="122"/>
      <c r="FZ123" s="122"/>
      <c r="GJ123" s="122"/>
      <c r="GT123" s="122"/>
      <c r="HD123" s="122"/>
      <c r="HN123" s="122"/>
      <c r="HX123" s="122"/>
      <c r="IH123" s="122"/>
    </row>
    <row xmlns:x14ac="http://schemas.microsoft.com/office/spreadsheetml/2009/9/ac" r="124" s="3" customFormat="true" x14ac:dyDescent="0.25">
      <c r="A124" s="382" t="str">
        <f ca="true">IF(ISBLANK('Data Summary'!A126),"",'Data Summary'!A126)</f>
        <v/>
      </c>
      <c r="B124" s="122"/>
      <c r="L124" s="122"/>
      <c r="V124" s="122"/>
      <c r="AF124" s="122"/>
      <c r="AP124" s="122"/>
      <c r="AZ124" s="122"/>
      <c r="BJ124" s="122"/>
      <c r="BK124" s="122"/>
      <c r="BT124" s="122"/>
      <c r="CD124" s="122"/>
      <c r="CN124" s="122"/>
      <c r="CX124" s="122"/>
      <c r="DH124" s="122"/>
      <c r="DR124" s="122"/>
      <c r="EB124" s="122"/>
      <c r="EL124" s="122"/>
      <c r="EV124" s="122"/>
      <c r="FF124" s="122"/>
      <c r="FP124" s="122"/>
      <c r="FZ124" s="122"/>
      <c r="GJ124" s="122"/>
      <c r="GT124" s="122"/>
      <c r="HD124" s="122"/>
      <c r="HN124" s="122"/>
      <c r="HX124" s="122"/>
      <c r="IH124" s="122"/>
    </row>
    <row xmlns:x14ac="http://schemas.microsoft.com/office/spreadsheetml/2009/9/ac" r="125" s="3" customFormat="true" x14ac:dyDescent="0.25">
      <c r="A125" s="382" t="str">
        <f ca="true">IF(ISBLANK('Data Summary'!A127),"",'Data Summary'!A127)</f>
        <v/>
      </c>
      <c r="B125" s="122"/>
      <c r="L125" s="122"/>
      <c r="V125" s="122"/>
      <c r="AF125" s="122"/>
      <c r="AP125" s="122"/>
      <c r="AZ125" s="122"/>
      <c r="BJ125" s="122"/>
      <c r="BK125" s="122"/>
      <c r="BT125" s="122"/>
      <c r="CD125" s="122"/>
      <c r="CN125" s="122"/>
      <c r="CX125" s="122"/>
      <c r="DH125" s="122"/>
      <c r="DR125" s="122"/>
      <c r="EB125" s="122"/>
      <c r="EL125" s="122"/>
      <c r="EV125" s="122"/>
      <c r="FF125" s="122"/>
      <c r="FP125" s="122"/>
      <c r="FZ125" s="122"/>
      <c r="GJ125" s="122"/>
      <c r="GT125" s="122"/>
      <c r="HD125" s="122"/>
      <c r="HN125" s="122"/>
      <c r="HX125" s="122"/>
      <c r="IH125" s="122"/>
    </row>
    <row xmlns:x14ac="http://schemas.microsoft.com/office/spreadsheetml/2009/9/ac" r="126" s="3" customFormat="true" x14ac:dyDescent="0.25">
      <c r="A126" s="382" t="str">
        <f ca="true">IF(ISBLANK('Data Summary'!A128),"",'Data Summary'!A128)</f>
        <v/>
      </c>
      <c r="B126" s="122"/>
      <c r="L126" s="122"/>
      <c r="V126" s="122"/>
      <c r="AF126" s="122"/>
      <c r="AP126" s="122"/>
      <c r="AZ126" s="122"/>
      <c r="BJ126" s="122"/>
      <c r="BK126" s="122"/>
      <c r="BT126" s="122"/>
      <c r="CD126" s="122"/>
      <c r="CN126" s="122"/>
      <c r="CX126" s="122"/>
      <c r="DH126" s="122"/>
      <c r="DR126" s="122"/>
      <c r="EB126" s="122"/>
      <c r="EL126" s="122"/>
      <c r="EV126" s="122"/>
      <c r="FF126" s="122"/>
      <c r="FP126" s="122"/>
      <c r="FZ126" s="122"/>
      <c r="GJ126" s="122"/>
      <c r="GT126" s="122"/>
      <c r="HD126" s="122"/>
      <c r="HN126" s="122"/>
      <c r="HX126" s="122"/>
      <c r="IH126" s="122"/>
    </row>
    <row xmlns:x14ac="http://schemas.microsoft.com/office/spreadsheetml/2009/9/ac" r="127" s="3" customFormat="true" x14ac:dyDescent="0.25">
      <c r="A127" s="382" t="str">
        <f ca="true">IF(ISBLANK('Data Summary'!A129),"",'Data Summary'!A129)</f>
        <v/>
      </c>
      <c r="B127" s="122"/>
      <c r="L127" s="122"/>
      <c r="V127" s="122"/>
      <c r="AF127" s="122"/>
      <c r="AP127" s="122"/>
      <c r="AZ127" s="122"/>
      <c r="BJ127" s="122"/>
      <c r="BK127" s="122"/>
      <c r="BT127" s="122"/>
      <c r="CD127" s="122"/>
      <c r="CN127" s="122"/>
      <c r="CX127" s="122"/>
      <c r="DH127" s="122"/>
      <c r="DR127" s="122"/>
      <c r="EB127" s="122"/>
      <c r="EL127" s="122"/>
      <c r="EV127" s="122"/>
      <c r="FF127" s="122"/>
      <c r="FP127" s="122"/>
      <c r="FZ127" s="122"/>
      <c r="GJ127" s="122"/>
      <c r="GT127" s="122"/>
      <c r="HD127" s="122"/>
      <c r="HN127" s="122"/>
      <c r="HX127" s="122"/>
      <c r="IH127" s="122"/>
    </row>
    <row xmlns:x14ac="http://schemas.microsoft.com/office/spreadsheetml/2009/9/ac" r="128" s="3" customFormat="true" x14ac:dyDescent="0.25">
      <c r="A128" s="382" t="str">
        <f ca="true">IF(ISBLANK('Data Summary'!A130),"",'Data Summary'!A130)</f>
        <v/>
      </c>
      <c r="B128" s="122"/>
      <c r="L128" s="122"/>
      <c r="V128" s="122"/>
      <c r="AF128" s="122"/>
      <c r="AP128" s="122"/>
      <c r="AZ128" s="122"/>
      <c r="BJ128" s="122"/>
      <c r="BK128" s="122"/>
      <c r="BT128" s="122"/>
      <c r="CD128" s="122"/>
      <c r="CN128" s="122"/>
      <c r="CX128" s="122"/>
      <c r="DH128" s="122"/>
      <c r="DR128" s="122"/>
      <c r="EB128" s="122"/>
      <c r="EL128" s="122"/>
      <c r="EV128" s="122"/>
      <c r="FF128" s="122"/>
      <c r="FP128" s="122"/>
      <c r="FZ128" s="122"/>
      <c r="GJ128" s="122"/>
      <c r="GT128" s="122"/>
      <c r="HD128" s="122"/>
      <c r="HN128" s="122"/>
      <c r="HX128" s="122"/>
      <c r="IH128" s="122"/>
    </row>
    <row xmlns:x14ac="http://schemas.microsoft.com/office/spreadsheetml/2009/9/ac" r="129" s="3" customFormat="true" x14ac:dyDescent="0.25">
      <c r="A129" s="382" t="str">
        <f ca="true">IF(ISBLANK('Data Summary'!A131),"",'Data Summary'!A131)</f>
        <v/>
      </c>
      <c r="B129" s="122"/>
      <c r="L129" s="122"/>
      <c r="V129" s="122"/>
      <c r="AF129" s="122"/>
      <c r="AP129" s="122"/>
      <c r="AZ129" s="122"/>
      <c r="BJ129" s="122"/>
      <c r="BK129" s="122"/>
      <c r="BT129" s="122"/>
      <c r="CD129" s="122"/>
      <c r="CN129" s="122"/>
      <c r="CX129" s="122"/>
      <c r="DH129" s="122"/>
      <c r="DR129" s="122"/>
      <c r="EB129" s="122"/>
      <c r="EL129" s="122"/>
      <c r="EV129" s="122"/>
      <c r="FF129" s="122"/>
      <c r="FP129" s="122"/>
      <c r="FZ129" s="122"/>
      <c r="GJ129" s="122"/>
      <c r="GT129" s="122"/>
      <c r="HD129" s="122"/>
      <c r="HN129" s="122"/>
      <c r="HX129" s="122"/>
      <c r="IH129" s="122"/>
    </row>
    <row xmlns:x14ac="http://schemas.microsoft.com/office/spreadsheetml/2009/9/ac" r="130" s="3" customFormat="true" x14ac:dyDescent="0.25">
      <c r="A130" s="382" t="str">
        <f ca="true">IF(ISBLANK('Data Summary'!A132),"",'Data Summary'!A132)</f>
        <v/>
      </c>
      <c r="B130" s="122"/>
      <c r="L130" s="122"/>
      <c r="V130" s="122"/>
      <c r="AF130" s="122"/>
      <c r="AP130" s="122"/>
      <c r="AZ130" s="122"/>
      <c r="BJ130" s="122"/>
      <c r="BK130" s="122"/>
      <c r="BT130" s="122"/>
      <c r="CD130" s="122"/>
      <c r="CN130" s="122"/>
      <c r="CX130" s="122"/>
      <c r="DH130" s="122"/>
      <c r="DR130" s="122"/>
      <c r="EB130" s="122"/>
      <c r="EL130" s="122"/>
      <c r="EV130" s="122"/>
      <c r="FF130" s="122"/>
      <c r="FP130" s="122"/>
      <c r="FZ130" s="122"/>
      <c r="GJ130" s="122"/>
      <c r="GT130" s="122"/>
      <c r="HD130" s="122"/>
      <c r="HN130" s="122"/>
      <c r="HX130" s="122"/>
      <c r="IH130" s="122"/>
    </row>
    <row xmlns:x14ac="http://schemas.microsoft.com/office/spreadsheetml/2009/9/ac" r="131" s="3" customFormat="true" x14ac:dyDescent="0.25">
      <c r="A131" s="382" t="str">
        <f ca="true">IF(ISBLANK('Data Summary'!A133),"",'Data Summary'!A133)</f>
        <v/>
      </c>
      <c r="B131" s="122"/>
      <c r="L131" s="122"/>
      <c r="V131" s="122"/>
      <c r="AF131" s="122"/>
      <c r="AP131" s="122"/>
      <c r="AZ131" s="122"/>
      <c r="BJ131" s="122"/>
      <c r="BK131" s="122"/>
      <c r="BT131" s="122"/>
      <c r="CD131" s="122"/>
      <c r="CN131" s="122"/>
      <c r="CX131" s="122"/>
      <c r="DH131" s="122"/>
      <c r="DR131" s="122"/>
      <c r="EB131" s="122"/>
      <c r="EL131" s="122"/>
      <c r="EV131" s="122"/>
      <c r="FF131" s="122"/>
      <c r="FP131" s="122"/>
      <c r="FZ131" s="122"/>
      <c r="GJ131" s="122"/>
      <c r="GT131" s="122"/>
      <c r="HD131" s="122"/>
      <c r="HN131" s="122"/>
      <c r="HX131" s="122"/>
      <c r="IH131" s="122"/>
    </row>
    <row xmlns:x14ac="http://schemas.microsoft.com/office/spreadsheetml/2009/9/ac" r="132" s="3" customFormat="true" x14ac:dyDescent="0.25">
      <c r="A132" s="382" t="str">
        <f ca="true">IF(ISBLANK('Data Summary'!A134),"",'Data Summary'!A134)</f>
        <v/>
      </c>
      <c r="B132" s="122"/>
      <c r="L132" s="122"/>
      <c r="V132" s="122"/>
      <c r="AF132" s="122"/>
      <c r="AP132" s="122"/>
      <c r="AZ132" s="122"/>
      <c r="BJ132" s="122"/>
      <c r="BK132" s="122"/>
      <c r="BT132" s="122"/>
      <c r="CD132" s="122"/>
      <c r="CN132" s="122"/>
      <c r="CX132" s="122"/>
      <c r="DH132" s="122"/>
      <c r="DR132" s="122"/>
      <c r="EB132" s="122"/>
      <c r="EL132" s="122"/>
      <c r="EV132" s="122"/>
      <c r="FF132" s="122"/>
      <c r="FP132" s="122"/>
      <c r="FZ132" s="122"/>
      <c r="GJ132" s="122"/>
      <c r="GT132" s="122"/>
      <c r="HD132" s="122"/>
      <c r="HN132" s="122"/>
      <c r="HX132" s="122"/>
      <c r="IH132" s="122"/>
    </row>
    <row xmlns:x14ac="http://schemas.microsoft.com/office/spreadsheetml/2009/9/ac" r="133" s="3" customFormat="true" x14ac:dyDescent="0.25">
      <c r="A133" s="382" t="str">
        <f ca="true">IF(ISBLANK('Data Summary'!A135),"",'Data Summary'!A135)</f>
        <v/>
      </c>
      <c r="B133" s="122"/>
      <c r="L133" s="122"/>
      <c r="V133" s="122"/>
      <c r="AF133" s="122"/>
      <c r="AP133" s="122"/>
      <c r="AZ133" s="122"/>
      <c r="BJ133" s="122"/>
      <c r="BK133" s="122"/>
      <c r="BT133" s="122"/>
      <c r="CD133" s="122"/>
      <c r="CN133" s="122"/>
      <c r="CX133" s="122"/>
      <c r="DH133" s="122"/>
      <c r="DR133" s="122"/>
      <c r="EB133" s="122"/>
      <c r="EL133" s="122"/>
      <c r="EV133" s="122"/>
      <c r="FF133" s="122"/>
      <c r="FP133" s="122"/>
      <c r="FZ133" s="122"/>
      <c r="GJ133" s="122"/>
      <c r="GT133" s="122"/>
      <c r="HD133" s="122"/>
      <c r="HN133" s="122"/>
      <c r="HX133" s="122"/>
      <c r="IH133" s="122"/>
    </row>
    <row xmlns:x14ac="http://schemas.microsoft.com/office/spreadsheetml/2009/9/ac" r="134" s="3" customFormat="true" x14ac:dyDescent="0.25">
      <c r="A134" s="382" t="str">
        <f ca="true">IF(ISBLANK('Data Summary'!A136),"",'Data Summary'!A136)</f>
        <v/>
      </c>
      <c r="B134" s="122"/>
      <c r="L134" s="122"/>
      <c r="V134" s="122"/>
      <c r="AF134" s="122"/>
      <c r="AP134" s="122"/>
      <c r="AZ134" s="122"/>
      <c r="BJ134" s="122"/>
      <c r="BK134" s="122"/>
      <c r="BT134" s="122"/>
      <c r="CD134" s="122"/>
      <c r="CN134" s="122"/>
      <c r="CX134" s="122"/>
      <c r="DH134" s="122"/>
      <c r="DR134" s="122"/>
      <c r="EB134" s="122"/>
      <c r="EL134" s="122"/>
      <c r="EV134" s="122"/>
      <c r="FF134" s="122"/>
      <c r="FP134" s="122"/>
      <c r="FZ134" s="122"/>
      <c r="GJ134" s="122"/>
      <c r="GT134" s="122"/>
      <c r="HD134" s="122"/>
      <c r="HN134" s="122"/>
      <c r="HX134" s="122"/>
      <c r="IH134" s="122"/>
    </row>
    <row xmlns:x14ac="http://schemas.microsoft.com/office/spreadsheetml/2009/9/ac" r="135" s="3" customFormat="true" x14ac:dyDescent="0.25">
      <c r="A135" s="382" t="str">
        <f ca="true">IF(ISBLANK('Data Summary'!A137),"",'Data Summary'!A137)</f>
        <v/>
      </c>
      <c r="B135" s="122"/>
      <c r="L135" s="122"/>
      <c r="V135" s="122"/>
      <c r="AF135" s="122"/>
      <c r="AP135" s="122"/>
      <c r="AZ135" s="122"/>
      <c r="BJ135" s="122"/>
      <c r="BK135" s="122"/>
      <c r="BT135" s="122"/>
      <c r="CD135" s="122"/>
      <c r="CN135" s="122"/>
      <c r="CX135" s="122"/>
      <c r="DH135" s="122"/>
      <c r="DR135" s="122"/>
      <c r="EB135" s="122"/>
      <c r="EL135" s="122"/>
      <c r="EV135" s="122"/>
      <c r="FF135" s="122"/>
      <c r="FP135" s="122"/>
      <c r="FZ135" s="122"/>
      <c r="GJ135" s="122"/>
      <c r="GT135" s="122"/>
      <c r="HD135" s="122"/>
      <c r="HN135" s="122"/>
      <c r="HX135" s="122"/>
      <c r="IH135" s="122"/>
    </row>
    <row xmlns:x14ac="http://schemas.microsoft.com/office/spreadsheetml/2009/9/ac" r="136" s="3" customFormat="true" x14ac:dyDescent="0.25">
      <c r="A136" s="382" t="str">
        <f ca="true">IF(ISBLANK('Data Summary'!A138),"",'Data Summary'!A138)</f>
        <v/>
      </c>
      <c r="B136" s="122"/>
      <c r="L136" s="122"/>
      <c r="V136" s="122"/>
      <c r="AF136" s="122"/>
      <c r="AP136" s="122"/>
      <c r="AZ136" s="122"/>
      <c r="BJ136" s="122"/>
      <c r="BK136" s="122"/>
      <c r="BT136" s="122"/>
      <c r="CD136" s="122"/>
      <c r="CN136" s="122"/>
      <c r="CX136" s="122"/>
      <c r="DH136" s="122"/>
      <c r="DR136" s="122"/>
      <c r="EB136" s="122"/>
      <c r="EL136" s="122"/>
      <c r="EV136" s="122"/>
      <c r="FF136" s="122"/>
      <c r="FP136" s="122"/>
      <c r="FZ136" s="122"/>
      <c r="GJ136" s="122"/>
      <c r="GT136" s="122"/>
      <c r="HD136" s="122"/>
      <c r="HN136" s="122"/>
      <c r="HX136" s="122"/>
      <c r="IH136" s="122"/>
    </row>
    <row xmlns:x14ac="http://schemas.microsoft.com/office/spreadsheetml/2009/9/ac" r="137" s="3" customFormat="true" x14ac:dyDescent="0.25">
      <c r="A137" s="382" t="str">
        <f ca="true">IF(ISBLANK('Data Summary'!A139),"",'Data Summary'!A139)</f>
        <v/>
      </c>
      <c r="B137" s="122"/>
      <c r="L137" s="122"/>
      <c r="V137" s="122"/>
      <c r="AF137" s="122"/>
      <c r="AP137" s="122"/>
      <c r="AZ137" s="122"/>
      <c r="BJ137" s="122"/>
      <c r="BK137" s="122"/>
      <c r="BT137" s="122"/>
      <c r="CD137" s="122"/>
      <c r="CN137" s="122"/>
      <c r="CX137" s="122"/>
      <c r="DH137" s="122"/>
      <c r="DR137" s="122"/>
      <c r="EB137" s="122"/>
      <c r="EL137" s="122"/>
      <c r="EV137" s="122"/>
      <c r="FF137" s="122"/>
      <c r="FP137" s="122"/>
      <c r="FZ137" s="122"/>
      <c r="GJ137" s="122"/>
      <c r="GT137" s="122"/>
      <c r="HD137" s="122"/>
      <c r="HN137" s="122"/>
      <c r="HX137" s="122"/>
      <c r="IH137" s="122"/>
    </row>
    <row xmlns:x14ac="http://schemas.microsoft.com/office/spreadsheetml/2009/9/ac" r="138" s="3" customFormat="true" x14ac:dyDescent="0.25">
      <c r="A138" s="382" t="str">
        <f ca="true">IF(ISBLANK('Data Summary'!A140),"",'Data Summary'!A140)</f>
        <v/>
      </c>
      <c r="B138" s="122"/>
      <c r="L138" s="122"/>
      <c r="V138" s="122"/>
      <c r="AF138" s="122"/>
      <c r="AP138" s="122"/>
      <c r="AZ138" s="122"/>
      <c r="BJ138" s="122"/>
      <c r="BK138" s="122"/>
      <c r="BT138" s="122"/>
      <c r="CD138" s="122"/>
      <c r="CN138" s="122"/>
      <c r="CX138" s="122"/>
      <c r="DH138" s="122"/>
      <c r="DR138" s="122"/>
      <c r="EB138" s="122"/>
      <c r="EL138" s="122"/>
      <c r="EV138" s="122"/>
      <c r="FF138" s="122"/>
      <c r="FP138" s="122"/>
      <c r="FZ138" s="122"/>
      <c r="GJ138" s="122"/>
      <c r="GT138" s="122"/>
      <c r="HD138" s="122"/>
      <c r="HN138" s="122"/>
      <c r="HX138" s="122"/>
      <c r="IH138" s="122"/>
    </row>
    <row xmlns:x14ac="http://schemas.microsoft.com/office/spreadsheetml/2009/9/ac" r="139" s="3" customFormat="true" x14ac:dyDescent="0.25">
      <c r="A139" s="382" t="str">
        <f ca="true">IF(ISBLANK('Data Summary'!A141),"",'Data Summary'!A141)</f>
        <v/>
      </c>
      <c r="B139" s="122"/>
      <c r="L139" s="122"/>
      <c r="V139" s="122"/>
      <c r="AF139" s="122"/>
      <c r="AP139" s="122"/>
      <c r="AZ139" s="122"/>
      <c r="BJ139" s="122"/>
      <c r="BK139" s="122"/>
      <c r="BT139" s="122"/>
      <c r="CD139" s="122"/>
      <c r="CN139" s="122"/>
      <c r="CX139" s="122"/>
      <c r="DH139" s="122"/>
      <c r="DR139" s="122"/>
      <c r="EB139" s="122"/>
      <c r="EL139" s="122"/>
      <c r="EV139" s="122"/>
      <c r="FF139" s="122"/>
      <c r="FP139" s="122"/>
      <c r="FZ139" s="122"/>
      <c r="GJ139" s="122"/>
      <c r="GT139" s="122"/>
      <c r="HD139" s="122"/>
      <c r="HN139" s="122"/>
      <c r="HX139" s="122"/>
      <c r="IH139" s="122"/>
    </row>
    <row xmlns:x14ac="http://schemas.microsoft.com/office/spreadsheetml/2009/9/ac" r="140" s="3" customFormat="true" x14ac:dyDescent="0.25">
      <c r="A140" s="382" t="str">
        <f ca="true">IF(ISBLANK('Data Summary'!A142),"",'Data Summary'!A142)</f>
        <v/>
      </c>
      <c r="B140" s="122"/>
      <c r="L140" s="122"/>
      <c r="V140" s="122"/>
      <c r="AF140" s="122"/>
      <c r="AP140" s="122"/>
      <c r="AZ140" s="122"/>
      <c r="BJ140" s="122"/>
      <c r="BK140" s="122"/>
      <c r="BT140" s="122"/>
      <c r="CD140" s="122"/>
      <c r="CN140" s="122"/>
      <c r="CX140" s="122"/>
      <c r="DH140" s="122"/>
      <c r="DR140" s="122"/>
      <c r="EB140" s="122"/>
      <c r="EL140" s="122"/>
      <c r="EV140" s="122"/>
      <c r="FF140" s="122"/>
      <c r="FP140" s="122"/>
      <c r="FZ140" s="122"/>
      <c r="GJ140" s="122"/>
      <c r="GT140" s="122"/>
      <c r="HD140" s="122"/>
      <c r="HN140" s="122"/>
      <c r="HX140" s="122"/>
      <c r="IH140" s="122"/>
    </row>
    <row xmlns:x14ac="http://schemas.microsoft.com/office/spreadsheetml/2009/9/ac" r="141" s="3" customFormat="true" x14ac:dyDescent="0.25">
      <c r="A141" s="382" t="str">
        <f ca="true">IF(ISBLANK('Data Summary'!A143),"",'Data Summary'!A143)</f>
        <v/>
      </c>
      <c r="B141" s="122"/>
      <c r="L141" s="122"/>
      <c r="V141" s="122"/>
      <c r="AF141" s="122"/>
      <c r="AP141" s="122"/>
      <c r="AZ141" s="122"/>
      <c r="BJ141" s="122"/>
      <c r="BK141" s="122"/>
      <c r="BT141" s="122"/>
      <c r="CD141" s="122"/>
      <c r="CN141" s="122"/>
      <c r="CX141" s="122"/>
      <c r="DH141" s="122"/>
      <c r="DR141" s="122"/>
      <c r="EB141" s="122"/>
      <c r="EL141" s="122"/>
      <c r="EV141" s="122"/>
      <c r="FF141" s="122"/>
      <c r="FP141" s="122"/>
      <c r="FZ141" s="122"/>
      <c r="GJ141" s="122"/>
      <c r="GT141" s="122"/>
      <c r="HD141" s="122"/>
      <c r="HN141" s="122"/>
      <c r="HX141" s="122"/>
      <c r="IH141" s="122"/>
    </row>
    <row xmlns:x14ac="http://schemas.microsoft.com/office/spreadsheetml/2009/9/ac" r="142" s="3" customFormat="true" x14ac:dyDescent="0.25">
      <c r="A142" s="382" t="str">
        <f ca="true">IF(ISBLANK('Data Summary'!A144),"",'Data Summary'!A144)</f>
        <v/>
      </c>
      <c r="B142" s="122"/>
      <c r="L142" s="122"/>
      <c r="V142" s="122"/>
      <c r="AF142" s="122"/>
      <c r="AP142" s="122"/>
      <c r="AZ142" s="122"/>
      <c r="BJ142" s="122"/>
      <c r="BK142" s="122"/>
      <c r="BT142" s="122"/>
      <c r="CD142" s="122"/>
      <c r="CN142" s="122"/>
      <c r="CX142" s="122"/>
      <c r="DH142" s="122"/>
      <c r="DR142" s="122"/>
      <c r="EB142" s="122"/>
      <c r="EL142" s="122"/>
      <c r="EV142" s="122"/>
      <c r="FF142" s="122"/>
      <c r="FP142" s="122"/>
      <c r="FZ142" s="122"/>
      <c r="GJ142" s="122"/>
      <c r="GT142" s="122"/>
      <c r="HD142" s="122"/>
      <c r="HN142" s="122"/>
      <c r="HX142" s="122"/>
      <c r="IH142" s="122"/>
    </row>
    <row xmlns:x14ac="http://schemas.microsoft.com/office/spreadsheetml/2009/9/ac" r="143" s="3" customFormat="true" x14ac:dyDescent="0.25">
      <c r="A143" s="382" t="str">
        <f ca="true">IF(ISBLANK('Data Summary'!A145),"",'Data Summary'!A145)</f>
        <v/>
      </c>
      <c r="B143" s="122"/>
      <c r="L143" s="122"/>
      <c r="V143" s="122"/>
      <c r="AF143" s="122"/>
      <c r="AP143" s="122"/>
      <c r="AZ143" s="122"/>
      <c r="BJ143" s="122"/>
      <c r="BK143" s="122"/>
      <c r="BT143" s="122"/>
      <c r="CD143" s="122"/>
      <c r="CN143" s="122"/>
      <c r="CX143" s="122"/>
      <c r="DH143" s="122"/>
      <c r="DR143" s="122"/>
      <c r="EB143" s="122"/>
      <c r="EL143" s="122"/>
      <c r="EV143" s="122"/>
      <c r="FF143" s="122"/>
      <c r="FP143" s="122"/>
      <c r="FZ143" s="122"/>
      <c r="GJ143" s="122"/>
      <c r="GT143" s="122"/>
      <c r="HD143" s="122"/>
      <c r="HN143" s="122"/>
      <c r="HX143" s="122"/>
      <c r="IH143" s="122"/>
    </row>
    <row xmlns:x14ac="http://schemas.microsoft.com/office/spreadsheetml/2009/9/ac" r="144" s="3" customFormat="true" x14ac:dyDescent="0.25">
      <c r="A144" s="382" t="str">
        <f ca="true">IF(ISBLANK('Data Summary'!A146),"",'Data Summary'!A146)</f>
        <v/>
      </c>
      <c r="B144" s="122"/>
      <c r="L144" s="122"/>
      <c r="V144" s="122"/>
      <c r="AF144" s="122"/>
      <c r="AP144" s="122"/>
      <c r="AZ144" s="122"/>
      <c r="BJ144" s="122"/>
      <c r="BK144" s="122"/>
      <c r="BT144" s="122"/>
      <c r="CD144" s="122"/>
      <c r="CN144" s="122"/>
      <c r="CX144" s="122"/>
      <c r="DH144" s="122"/>
      <c r="DR144" s="122"/>
      <c r="EB144" s="122"/>
      <c r="EL144" s="122"/>
      <c r="EV144" s="122"/>
      <c r="FF144" s="122"/>
      <c r="FP144" s="122"/>
      <c r="FZ144" s="122"/>
      <c r="GJ144" s="122"/>
      <c r="GT144" s="122"/>
      <c r="HD144" s="122"/>
      <c r="HN144" s="122"/>
      <c r="HX144" s="122"/>
      <c r="IH144" s="122"/>
    </row>
    <row xmlns:x14ac="http://schemas.microsoft.com/office/spreadsheetml/2009/9/ac" r="145" s="3" customFormat="true" x14ac:dyDescent="0.25">
      <c r="A145" s="382" t="str">
        <f ca="true">IF(ISBLANK('Data Summary'!A147),"",'Data Summary'!A147)</f>
        <v/>
      </c>
      <c r="B145" s="122"/>
      <c r="L145" s="122"/>
      <c r="V145" s="122"/>
      <c r="AF145" s="122"/>
      <c r="AP145" s="122"/>
      <c r="AZ145" s="122"/>
      <c r="BJ145" s="122"/>
      <c r="BK145" s="122"/>
      <c r="BT145" s="122"/>
      <c r="CD145" s="122"/>
      <c r="CN145" s="122"/>
      <c r="CX145" s="122"/>
      <c r="DH145" s="122"/>
      <c r="DR145" s="122"/>
      <c r="EB145" s="122"/>
      <c r="EL145" s="122"/>
      <c r="EV145" s="122"/>
      <c r="FF145" s="122"/>
      <c r="FP145" s="122"/>
      <c r="FZ145" s="122"/>
      <c r="GJ145" s="122"/>
      <c r="GT145" s="122"/>
      <c r="HD145" s="122"/>
      <c r="HN145" s="122"/>
      <c r="HX145" s="122"/>
      <c r="IH145" s="122"/>
    </row>
    <row xmlns:x14ac="http://schemas.microsoft.com/office/spreadsheetml/2009/9/ac" r="146" s="3" customFormat="true" x14ac:dyDescent="0.25">
      <c r="A146" s="382" t="str">
        <f ca="true">IF(ISBLANK('Data Summary'!A148),"",'Data Summary'!A148)</f>
        <v/>
      </c>
      <c r="B146" s="122"/>
      <c r="L146" s="122"/>
      <c r="V146" s="122"/>
      <c r="AF146" s="122"/>
      <c r="AP146" s="122"/>
      <c r="AZ146" s="122"/>
      <c r="BJ146" s="122"/>
      <c r="BK146" s="122"/>
      <c r="BT146" s="122"/>
      <c r="CD146" s="122"/>
      <c r="CN146" s="122"/>
      <c r="CX146" s="122"/>
      <c r="DH146" s="122"/>
      <c r="DR146" s="122"/>
      <c r="EB146" s="122"/>
      <c r="EL146" s="122"/>
      <c r="EV146" s="122"/>
      <c r="FF146" s="122"/>
      <c r="FP146" s="122"/>
      <c r="FZ146" s="122"/>
      <c r="GJ146" s="122"/>
      <c r="GT146" s="122"/>
      <c r="HD146" s="122"/>
      <c r="HN146" s="122"/>
      <c r="HX146" s="122"/>
      <c r="IH146" s="122"/>
    </row>
    <row xmlns:x14ac="http://schemas.microsoft.com/office/spreadsheetml/2009/9/ac" r="147" s="3" customFormat="true" x14ac:dyDescent="0.25">
      <c r="A147" s="382" t="str">
        <f ca="true">IF(ISBLANK('Data Summary'!A149),"",'Data Summary'!A149)</f>
        <v/>
      </c>
      <c r="B147" s="122"/>
      <c r="L147" s="122"/>
      <c r="V147" s="122"/>
      <c r="AF147" s="122"/>
      <c r="AP147" s="122"/>
      <c r="AZ147" s="122"/>
      <c r="BJ147" s="122"/>
      <c r="BK147" s="122"/>
      <c r="BT147" s="122"/>
      <c r="CD147" s="122"/>
      <c r="CN147" s="122"/>
      <c r="CX147" s="122"/>
      <c r="DH147" s="122"/>
      <c r="DR147" s="122"/>
      <c r="EB147" s="122"/>
      <c r="EL147" s="122"/>
      <c r="EV147" s="122"/>
      <c r="FF147" s="122"/>
      <c r="FP147" s="122"/>
      <c r="FZ147" s="122"/>
      <c r="GJ147" s="122"/>
      <c r="GT147" s="122"/>
      <c r="HD147" s="122"/>
      <c r="HN147" s="122"/>
      <c r="HX147" s="122"/>
      <c r="IH147" s="122"/>
    </row>
    <row xmlns:x14ac="http://schemas.microsoft.com/office/spreadsheetml/2009/9/ac" r="148" s="3" customFormat="true" x14ac:dyDescent="0.25">
      <c r="A148" s="382" t="str">
        <f ca="true">IF(ISBLANK('Data Summary'!A150),"",'Data Summary'!A150)</f>
        <v/>
      </c>
      <c r="B148" s="122"/>
      <c r="L148" s="122"/>
      <c r="V148" s="122"/>
      <c r="AF148" s="122"/>
      <c r="AP148" s="122"/>
      <c r="AZ148" s="122"/>
      <c r="BJ148" s="122"/>
      <c r="BK148" s="122"/>
      <c r="BT148" s="122"/>
      <c r="CD148" s="122"/>
      <c r="CN148" s="122"/>
      <c r="CX148" s="122"/>
      <c r="DH148" s="122"/>
      <c r="DR148" s="122"/>
      <c r="EB148" s="122"/>
      <c r="EL148" s="122"/>
      <c r="EV148" s="122"/>
      <c r="FF148" s="122"/>
      <c r="FP148" s="122"/>
      <c r="FZ148" s="122"/>
      <c r="GJ148" s="122"/>
      <c r="GT148" s="122"/>
      <c r="HD148" s="122"/>
      <c r="HN148" s="122"/>
      <c r="HX148" s="122"/>
      <c r="IH148" s="122"/>
    </row>
    <row xmlns:x14ac="http://schemas.microsoft.com/office/spreadsheetml/2009/9/ac" r="149" s="3" customFormat="true" x14ac:dyDescent="0.25">
      <c r="A149" s="382" t="str">
        <f ca="true">IF(ISBLANK('Data Summary'!A151),"",'Data Summary'!A151)</f>
        <v/>
      </c>
      <c r="B149" s="122"/>
      <c r="L149" s="122"/>
      <c r="V149" s="122"/>
      <c r="AF149" s="122"/>
      <c r="AP149" s="122"/>
      <c r="AZ149" s="122"/>
      <c r="BJ149" s="122"/>
      <c r="BK149" s="122"/>
      <c r="BT149" s="122"/>
      <c r="CD149" s="122"/>
      <c r="CN149" s="122"/>
      <c r="CX149" s="122"/>
      <c r="DH149" s="122"/>
      <c r="DR149" s="122"/>
      <c r="EB149" s="122"/>
      <c r="EL149" s="122"/>
      <c r="EV149" s="122"/>
      <c r="FF149" s="122"/>
      <c r="FP149" s="122"/>
      <c r="FZ149" s="122"/>
      <c r="GJ149" s="122"/>
      <c r="GT149" s="122"/>
      <c r="HD149" s="122"/>
      <c r="HN149" s="122"/>
      <c r="HX149" s="122"/>
      <c r="IH149" s="122"/>
    </row>
    <row xmlns:x14ac="http://schemas.microsoft.com/office/spreadsheetml/2009/9/ac" r="150" s="3" customFormat="true" x14ac:dyDescent="0.25">
      <c r="A150" s="382" t="str">
        <f ca="true">IF(ISBLANK('Data Summary'!A152),"",'Data Summary'!A152)</f>
        <v/>
      </c>
      <c r="B150" s="122"/>
      <c r="L150" s="122"/>
      <c r="V150" s="122"/>
      <c r="AF150" s="122"/>
      <c r="AP150" s="122"/>
      <c r="AZ150" s="122"/>
      <c r="BJ150" s="122"/>
      <c r="BK150" s="122"/>
      <c r="BT150" s="122"/>
      <c r="CD150" s="122"/>
      <c r="CN150" s="122"/>
      <c r="CX150" s="122"/>
      <c r="DH150" s="122"/>
      <c r="DR150" s="122"/>
      <c r="EB150" s="122"/>
      <c r="EL150" s="122"/>
      <c r="EV150" s="122"/>
      <c r="FF150" s="122"/>
      <c r="FP150" s="122"/>
      <c r="FZ150" s="122"/>
      <c r="GJ150" s="122"/>
      <c r="GT150" s="122"/>
      <c r="HD150" s="122"/>
      <c r="HN150" s="122"/>
      <c r="HX150" s="122"/>
      <c r="IH150" s="122"/>
    </row>
    <row xmlns:x14ac="http://schemas.microsoft.com/office/spreadsheetml/2009/9/ac" r="151" s="3" customFormat="true" x14ac:dyDescent="0.25">
      <c r="A151" s="382" t="str">
        <f ca="true">IF(ISBLANK('Data Summary'!A153),"",'Data Summary'!A153)</f>
        <v/>
      </c>
      <c r="B151" s="122"/>
      <c r="L151" s="122"/>
      <c r="V151" s="122"/>
      <c r="AF151" s="122"/>
      <c r="AP151" s="122"/>
      <c r="AZ151" s="122"/>
      <c r="BJ151" s="122"/>
      <c r="BK151" s="122"/>
      <c r="BT151" s="122"/>
      <c r="CD151" s="122"/>
      <c r="CN151" s="122"/>
      <c r="CX151" s="122"/>
      <c r="DH151" s="122"/>
      <c r="DR151" s="122"/>
      <c r="EB151" s="122"/>
      <c r="EL151" s="122"/>
      <c r="EV151" s="122"/>
      <c r="FF151" s="122"/>
      <c r="FP151" s="122"/>
      <c r="FZ151" s="122"/>
      <c r="GJ151" s="122"/>
      <c r="GT151" s="122"/>
      <c r="HD151" s="122"/>
      <c r="HN151" s="122"/>
      <c r="HX151" s="122"/>
      <c r="IH151" s="122"/>
    </row>
    <row xmlns:x14ac="http://schemas.microsoft.com/office/spreadsheetml/2009/9/ac" r="152" s="3" customFormat="true" x14ac:dyDescent="0.25">
      <c r="A152" s="378"/>
      <c r="B152" s="122"/>
      <c r="L152" s="122"/>
      <c r="V152" s="122"/>
      <c r="AF152" s="122"/>
      <c r="AP152" s="122"/>
      <c r="AZ152" s="122"/>
      <c r="BJ152" s="122"/>
      <c r="BK152" s="122"/>
      <c r="BT152" s="122"/>
      <c r="CD152" s="122"/>
      <c r="CN152" s="122"/>
      <c r="CX152" s="122"/>
      <c r="DH152" s="122"/>
      <c r="DR152" s="122"/>
      <c r="EB152" s="122"/>
      <c r="EL152" s="122"/>
      <c r="EV152" s="122"/>
      <c r="FF152" s="122"/>
      <c r="FP152" s="122"/>
      <c r="FZ152" s="122"/>
      <c r="GJ152" s="122"/>
      <c r="GT152" s="122"/>
      <c r="HD152" s="122"/>
      <c r="HN152" s="122"/>
      <c r="HX152" s="122"/>
      <c r="IH152" s="122"/>
    </row>
    <row xmlns:x14ac="http://schemas.microsoft.com/office/spreadsheetml/2009/9/ac" r="153" s="3" customFormat="true" x14ac:dyDescent="0.25">
      <c r="A153" s="378"/>
      <c r="B153" s="122"/>
      <c r="L153" s="122"/>
      <c r="V153" s="122"/>
      <c r="AF153" s="122"/>
      <c r="AP153" s="122"/>
      <c r="AZ153" s="122"/>
      <c r="BJ153" s="122"/>
      <c r="BK153" s="122"/>
      <c r="BT153" s="122"/>
      <c r="CD153" s="122"/>
      <c r="CN153" s="122"/>
      <c r="CX153" s="122"/>
      <c r="DH153" s="122"/>
      <c r="DR153" s="122"/>
      <c r="EB153" s="122"/>
      <c r="EL153" s="122"/>
      <c r="EV153" s="122"/>
      <c r="FF153" s="122"/>
      <c r="FP153" s="122"/>
      <c r="FZ153" s="122"/>
      <c r="GJ153" s="122"/>
      <c r="GT153" s="122"/>
      <c r="HD153" s="122"/>
      <c r="HN153" s="122"/>
      <c r="HX153" s="122"/>
      <c r="IH153" s="122"/>
    </row>
    <row xmlns:x14ac="http://schemas.microsoft.com/office/spreadsheetml/2009/9/ac" r="154" s="3" customFormat="true" x14ac:dyDescent="0.25">
      <c r="A154" s="378"/>
      <c r="B154" s="122"/>
      <c r="L154" s="122"/>
      <c r="V154" s="122"/>
      <c r="AF154" s="122"/>
      <c r="AP154" s="122"/>
      <c r="AZ154" s="122"/>
      <c r="BJ154" s="122"/>
      <c r="BK154" s="122"/>
      <c r="BT154" s="122"/>
      <c r="CD154" s="122"/>
      <c r="CN154" s="122"/>
      <c r="CX154" s="122"/>
      <c r="DH154" s="122"/>
      <c r="DR154" s="122"/>
      <c r="EB154" s="122"/>
      <c r="EL154" s="122"/>
      <c r="EV154" s="122"/>
      <c r="FF154" s="122"/>
      <c r="FP154" s="122"/>
      <c r="FZ154" s="122"/>
      <c r="GJ154" s="122"/>
      <c r="GT154" s="122"/>
      <c r="HD154" s="122"/>
      <c r="HN154" s="122"/>
      <c r="HX154" s="122"/>
      <c r="IH154" s="122"/>
    </row>
    <row xmlns:x14ac="http://schemas.microsoft.com/office/spreadsheetml/2009/9/ac" r="155" s="3" customFormat="true" x14ac:dyDescent="0.25">
      <c r="A155" s="378"/>
      <c r="B155" s="122"/>
      <c r="L155" s="122"/>
      <c r="V155" s="122"/>
      <c r="AF155" s="122"/>
      <c r="AP155" s="122"/>
      <c r="AZ155" s="122"/>
      <c r="BJ155" s="122"/>
      <c r="BK155" s="122"/>
      <c r="BT155" s="122"/>
      <c r="CD155" s="122"/>
      <c r="CN155" s="122"/>
      <c r="CX155" s="122"/>
      <c r="DH155" s="122"/>
      <c r="DR155" s="122"/>
      <c r="EB155" s="122"/>
      <c r="EL155" s="122"/>
      <c r="EV155" s="122"/>
      <c r="FF155" s="122"/>
      <c r="FP155" s="122"/>
      <c r="FZ155" s="122"/>
      <c r="GJ155" s="122"/>
      <c r="GT155" s="122"/>
      <c r="HD155" s="122"/>
      <c r="HN155" s="122"/>
      <c r="HX155" s="122"/>
      <c r="IH155" s="122"/>
    </row>
    <row xmlns:x14ac="http://schemas.microsoft.com/office/spreadsheetml/2009/9/ac" r="156" s="3" customFormat="true" x14ac:dyDescent="0.25">
      <c r="A156" s="378"/>
      <c r="B156" s="122"/>
      <c r="L156" s="122"/>
      <c r="V156" s="122"/>
      <c r="AF156" s="122"/>
      <c r="AP156" s="122"/>
      <c r="AZ156" s="122"/>
      <c r="BJ156" s="122"/>
      <c r="BK156" s="122"/>
      <c r="BT156" s="122"/>
      <c r="CD156" s="122"/>
      <c r="CN156" s="122"/>
      <c r="CX156" s="122"/>
      <c r="DH156" s="122"/>
      <c r="DR156" s="122"/>
      <c r="EB156" s="122"/>
      <c r="EL156" s="122"/>
      <c r="EV156" s="122"/>
      <c r="FF156" s="122"/>
      <c r="FP156" s="122"/>
      <c r="FZ156" s="122"/>
      <c r="GJ156" s="122"/>
      <c r="GT156" s="122"/>
      <c r="HD156" s="122"/>
      <c r="HN156" s="122"/>
      <c r="HX156" s="122"/>
      <c r="IH156" s="122"/>
    </row>
    <row xmlns:x14ac="http://schemas.microsoft.com/office/spreadsheetml/2009/9/ac" r="157" s="3" customFormat="true" x14ac:dyDescent="0.25">
      <c r="A157" s="378"/>
      <c r="B157" s="122"/>
      <c r="L157" s="122"/>
      <c r="V157" s="122"/>
      <c r="AF157" s="122"/>
      <c r="AP157" s="122"/>
      <c r="AZ157" s="122"/>
      <c r="BJ157" s="122"/>
      <c r="BK157" s="122"/>
      <c r="BT157" s="122"/>
      <c r="CD157" s="122"/>
      <c r="CN157" s="122"/>
      <c r="CX157" s="122"/>
      <c r="DH157" s="122"/>
      <c r="DR157" s="122"/>
      <c r="EB157" s="122"/>
      <c r="EL157" s="122"/>
      <c r="EV157" s="122"/>
      <c r="FF157" s="122"/>
      <c r="FP157" s="122"/>
      <c r="FZ157" s="122"/>
      <c r="GJ157" s="122"/>
      <c r="GT157" s="122"/>
      <c r="HD157" s="122"/>
      <c r="HN157" s="122"/>
      <c r="HX157" s="122"/>
      <c r="IH157" s="122"/>
    </row>
    <row xmlns:x14ac="http://schemas.microsoft.com/office/spreadsheetml/2009/9/ac" r="158" s="3" customFormat="true" x14ac:dyDescent="0.25">
      <c r="A158" s="378"/>
      <c r="B158" s="122"/>
      <c r="L158" s="122"/>
      <c r="V158" s="122"/>
      <c r="AF158" s="122"/>
      <c r="AP158" s="122"/>
      <c r="AZ158" s="122"/>
      <c r="BJ158" s="122"/>
      <c r="BK158" s="122"/>
      <c r="BT158" s="122"/>
      <c r="CD158" s="122"/>
      <c r="CN158" s="122"/>
      <c r="CX158" s="122"/>
      <c r="DH158" s="122"/>
      <c r="DR158" s="122"/>
      <c r="EB158" s="122"/>
      <c r="EL158" s="122"/>
      <c r="EV158" s="122"/>
      <c r="FF158" s="122"/>
      <c r="FP158" s="122"/>
      <c r="FZ158" s="122"/>
      <c r="GJ158" s="122"/>
      <c r="GT158" s="122"/>
      <c r="HD158" s="122"/>
      <c r="HN158" s="122"/>
      <c r="HX158" s="122"/>
      <c r="IH158" s="122"/>
    </row>
    <row xmlns:x14ac="http://schemas.microsoft.com/office/spreadsheetml/2009/9/ac" r="159" s="3" customFormat="true" x14ac:dyDescent="0.25">
      <c r="A159" s="378"/>
      <c r="B159" s="122"/>
      <c r="L159" s="122"/>
      <c r="V159" s="122"/>
      <c r="AF159" s="122"/>
      <c r="AP159" s="122"/>
      <c r="AZ159" s="122"/>
      <c r="BJ159" s="122"/>
      <c r="BK159" s="122"/>
      <c r="BT159" s="122"/>
      <c r="CD159" s="122"/>
      <c r="CN159" s="122"/>
      <c r="CX159" s="122"/>
      <c r="DH159" s="122"/>
      <c r="DR159" s="122"/>
      <c r="EB159" s="122"/>
      <c r="EL159" s="122"/>
      <c r="EV159" s="122"/>
      <c r="FF159" s="122"/>
      <c r="FP159" s="122"/>
      <c r="FZ159" s="122"/>
      <c r="GJ159" s="122"/>
      <c r="GT159" s="122"/>
      <c r="HD159" s="122"/>
      <c r="HN159" s="122"/>
      <c r="HX159" s="122"/>
      <c r="IH159" s="122"/>
    </row>
    <row xmlns:x14ac="http://schemas.microsoft.com/office/spreadsheetml/2009/9/ac" r="160" s="3" customFormat="true" x14ac:dyDescent="0.25">
      <c r="A160" s="378"/>
      <c r="B160" s="122"/>
      <c r="L160" s="122"/>
      <c r="V160" s="122"/>
      <c r="AF160" s="122"/>
      <c r="AP160" s="122"/>
      <c r="AZ160" s="122"/>
      <c r="BJ160" s="122"/>
      <c r="BK160" s="122"/>
      <c r="BT160" s="122"/>
      <c r="CD160" s="122"/>
      <c r="CN160" s="122"/>
      <c r="CX160" s="122"/>
      <c r="DH160" s="122"/>
      <c r="DR160" s="122"/>
      <c r="EB160" s="122"/>
      <c r="EL160" s="122"/>
      <c r="EV160" s="122"/>
      <c r="FF160" s="122"/>
      <c r="FP160" s="122"/>
      <c r="FZ160" s="122"/>
      <c r="GJ160" s="122"/>
      <c r="GT160" s="122"/>
      <c r="HD160" s="122"/>
      <c r="HN160" s="122"/>
      <c r="HX160" s="122"/>
      <c r="IH160" s="122"/>
    </row>
    <row xmlns:x14ac="http://schemas.microsoft.com/office/spreadsheetml/2009/9/ac" r="161" s="3" customFormat="true" x14ac:dyDescent="0.25">
      <c r="A161" s="378"/>
      <c r="B161" s="122"/>
      <c r="L161" s="122"/>
      <c r="V161" s="122"/>
      <c r="AF161" s="122"/>
      <c r="AP161" s="122"/>
      <c r="AZ161" s="122"/>
      <c r="BJ161" s="122"/>
      <c r="BK161" s="122"/>
      <c r="BT161" s="122"/>
      <c r="CD161" s="122"/>
      <c r="CN161" s="122"/>
      <c r="CX161" s="122"/>
      <c r="DH161" s="122"/>
      <c r="DR161" s="122"/>
      <c r="EB161" s="122"/>
      <c r="EL161" s="122"/>
      <c r="EV161" s="122"/>
      <c r="FF161" s="122"/>
      <c r="FP161" s="122"/>
      <c r="FZ161" s="122"/>
      <c r="GJ161" s="122"/>
      <c r="GT161" s="122"/>
      <c r="HD161" s="122"/>
      <c r="HN161" s="122"/>
      <c r="HX161" s="122"/>
      <c r="IH161" s="122"/>
    </row>
    <row xmlns:x14ac="http://schemas.microsoft.com/office/spreadsheetml/2009/9/ac" r="162" s="3" customFormat="true" x14ac:dyDescent="0.25">
      <c r="A162" s="378"/>
      <c r="B162" s="122"/>
      <c r="L162" s="122"/>
      <c r="V162" s="122"/>
      <c r="AF162" s="122"/>
      <c r="AP162" s="122"/>
      <c r="AZ162" s="122"/>
      <c r="BJ162" s="122"/>
      <c r="BK162" s="122"/>
      <c r="BT162" s="122"/>
      <c r="CD162" s="122"/>
      <c r="CN162" s="122"/>
      <c r="CX162" s="122"/>
      <c r="DH162" s="122"/>
      <c r="DR162" s="122"/>
      <c r="EB162" s="122"/>
      <c r="EL162" s="122"/>
      <c r="EV162" s="122"/>
      <c r="FF162" s="122"/>
      <c r="FP162" s="122"/>
      <c r="FZ162" s="122"/>
      <c r="GJ162" s="122"/>
      <c r="GT162" s="122"/>
      <c r="HD162" s="122"/>
      <c r="HN162" s="122"/>
      <c r="HX162" s="122"/>
      <c r="IH162" s="122"/>
    </row>
    <row xmlns:x14ac="http://schemas.microsoft.com/office/spreadsheetml/2009/9/ac" r="163" s="3" customFormat="true" x14ac:dyDescent="0.25">
      <c r="A163" s="378"/>
      <c r="B163" s="122"/>
      <c r="L163" s="122"/>
      <c r="V163" s="122"/>
      <c r="AF163" s="122"/>
      <c r="AP163" s="122"/>
      <c r="AZ163" s="122"/>
      <c r="BJ163" s="122"/>
      <c r="BK163" s="122"/>
      <c r="BT163" s="122"/>
      <c r="CD163" s="122"/>
      <c r="CN163" s="122"/>
      <c r="CX163" s="122"/>
      <c r="DH163" s="122"/>
      <c r="DR163" s="122"/>
      <c r="EB163" s="122"/>
      <c r="EL163" s="122"/>
      <c r="EV163" s="122"/>
      <c r="FF163" s="122"/>
      <c r="FP163" s="122"/>
      <c r="FZ163" s="122"/>
      <c r="GJ163" s="122"/>
      <c r="GT163" s="122"/>
      <c r="HD163" s="122"/>
      <c r="HN163" s="122"/>
      <c r="HX163" s="122"/>
      <c r="IH163" s="122"/>
    </row>
    <row xmlns:x14ac="http://schemas.microsoft.com/office/spreadsheetml/2009/9/ac" r="164" s="3" customFormat="true" x14ac:dyDescent="0.25">
      <c r="A164" s="378"/>
      <c r="B164" s="122"/>
      <c r="L164" s="122"/>
      <c r="V164" s="122"/>
      <c r="AF164" s="122"/>
      <c r="AP164" s="122"/>
      <c r="AZ164" s="122"/>
      <c r="BJ164" s="122"/>
      <c r="BK164" s="122"/>
      <c r="BT164" s="122"/>
      <c r="CD164" s="122"/>
      <c r="CN164" s="122"/>
      <c r="CX164" s="122"/>
      <c r="DH164" s="122"/>
      <c r="DR164" s="122"/>
      <c r="EB164" s="122"/>
      <c r="EL164" s="122"/>
      <c r="EV164" s="122"/>
      <c r="FF164" s="122"/>
      <c r="FP164" s="122"/>
      <c r="FZ164" s="122"/>
      <c r="GJ164" s="122"/>
      <c r="GT164" s="122"/>
      <c r="HD164" s="122"/>
      <c r="HN164" s="122"/>
      <c r="HX164" s="122"/>
      <c r="IH164" s="122"/>
    </row>
    <row xmlns:x14ac="http://schemas.microsoft.com/office/spreadsheetml/2009/9/ac" r="165" s="3" customFormat="true" x14ac:dyDescent="0.25">
      <c r="A165" s="378"/>
      <c r="B165" s="122"/>
      <c r="L165" s="122"/>
      <c r="V165" s="122"/>
      <c r="AF165" s="122"/>
      <c r="AP165" s="122"/>
      <c r="AZ165" s="122"/>
      <c r="BJ165" s="122"/>
      <c r="BK165" s="122"/>
      <c r="BT165" s="122"/>
      <c r="CD165" s="122"/>
      <c r="CN165" s="122"/>
      <c r="CX165" s="122"/>
      <c r="DH165" s="122"/>
      <c r="DR165" s="122"/>
      <c r="EB165" s="122"/>
      <c r="EL165" s="122"/>
      <c r="EV165" s="122"/>
      <c r="FF165" s="122"/>
      <c r="FP165" s="122"/>
      <c r="FZ165" s="122"/>
      <c r="GJ165" s="122"/>
      <c r="GT165" s="122"/>
      <c r="HD165" s="122"/>
      <c r="HN165" s="122"/>
      <c r="HX165" s="122"/>
      <c r="IH165" s="122"/>
    </row>
    <row xmlns:x14ac="http://schemas.microsoft.com/office/spreadsheetml/2009/9/ac" r="166" s="3" customFormat="true" x14ac:dyDescent="0.25">
      <c r="A166" s="378"/>
      <c r="B166" s="122"/>
      <c r="L166" s="122"/>
      <c r="V166" s="122"/>
      <c r="AF166" s="122"/>
      <c r="AP166" s="122"/>
      <c r="AZ166" s="122"/>
      <c r="BJ166" s="122"/>
      <c r="BK166" s="122"/>
      <c r="BT166" s="122"/>
      <c r="CD166" s="122"/>
      <c r="CN166" s="122"/>
      <c r="CX166" s="122"/>
      <c r="DH166" s="122"/>
      <c r="DR166" s="122"/>
      <c r="EB166" s="122"/>
      <c r="EL166" s="122"/>
      <c r="EV166" s="122"/>
      <c r="FF166" s="122"/>
      <c r="FP166" s="122"/>
      <c r="FZ166" s="122"/>
      <c r="GJ166" s="122"/>
      <c r="GT166" s="122"/>
      <c r="HD166" s="122"/>
      <c r="HN166" s="122"/>
      <c r="HX166" s="122"/>
      <c r="IH166" s="122"/>
    </row>
    <row xmlns:x14ac="http://schemas.microsoft.com/office/spreadsheetml/2009/9/ac" r="167" s="3" customFormat="true" x14ac:dyDescent="0.25">
      <c r="A167" s="378"/>
      <c r="B167" s="122"/>
      <c r="L167" s="122"/>
      <c r="V167" s="122"/>
      <c r="AF167" s="122"/>
      <c r="AP167" s="122"/>
      <c r="AZ167" s="122"/>
      <c r="BJ167" s="122"/>
      <c r="BK167" s="122"/>
      <c r="BT167" s="122"/>
      <c r="CD167" s="122"/>
      <c r="CN167" s="122"/>
      <c r="CX167" s="122"/>
      <c r="DH167" s="122"/>
      <c r="DR167" s="122"/>
      <c r="EB167" s="122"/>
      <c r="EL167" s="122"/>
      <c r="EV167" s="122"/>
      <c r="FF167" s="122"/>
      <c r="FP167" s="122"/>
      <c r="FZ167" s="122"/>
      <c r="GJ167" s="122"/>
      <c r="GT167" s="122"/>
      <c r="HD167" s="122"/>
      <c r="HN167" s="122"/>
      <c r="HX167" s="122"/>
      <c r="IH167" s="122"/>
    </row>
    <row xmlns:x14ac="http://schemas.microsoft.com/office/spreadsheetml/2009/9/ac" r="168" s="3" customFormat="true" x14ac:dyDescent="0.25">
      <c r="A168" s="378"/>
      <c r="B168" s="122"/>
      <c r="L168" s="122"/>
      <c r="V168" s="122"/>
      <c r="AF168" s="122"/>
      <c r="AP168" s="122"/>
      <c r="AZ168" s="122"/>
      <c r="BJ168" s="122"/>
      <c r="BK168" s="122"/>
      <c r="BT168" s="122"/>
      <c r="CD168" s="122"/>
      <c r="CN168" s="122"/>
      <c r="CX168" s="122"/>
      <c r="DH168" s="122"/>
      <c r="DR168" s="122"/>
      <c r="EB168" s="122"/>
      <c r="EL168" s="122"/>
      <c r="EV168" s="122"/>
      <c r="FF168" s="122"/>
      <c r="FP168" s="122"/>
      <c r="FZ168" s="122"/>
      <c r="GJ168" s="122"/>
      <c r="GT168" s="122"/>
      <c r="HD168" s="122"/>
      <c r="HN168" s="122"/>
      <c r="HX168" s="122"/>
      <c r="IH168" s="122"/>
    </row>
    <row xmlns:x14ac="http://schemas.microsoft.com/office/spreadsheetml/2009/9/ac" r="169" s="3" customFormat="true" x14ac:dyDescent="0.25">
      <c r="A169" s="378"/>
      <c r="B169" s="122"/>
      <c r="L169" s="122"/>
      <c r="V169" s="122"/>
      <c r="AF169" s="122"/>
      <c r="AP169" s="122"/>
      <c r="AZ169" s="122"/>
      <c r="BJ169" s="122"/>
      <c r="BK169" s="122"/>
      <c r="BT169" s="122"/>
      <c r="CD169" s="122"/>
      <c r="CN169" s="122"/>
      <c r="CX169" s="122"/>
      <c r="DH169" s="122"/>
      <c r="DR169" s="122"/>
      <c r="EB169" s="122"/>
      <c r="EL169" s="122"/>
      <c r="EV169" s="122"/>
      <c r="FF169" s="122"/>
      <c r="FP169" s="122"/>
      <c r="FZ169" s="122"/>
      <c r="GJ169" s="122"/>
      <c r="GT169" s="122"/>
      <c r="HD169" s="122"/>
      <c r="HN169" s="122"/>
      <c r="HX169" s="122"/>
      <c r="IH169" s="122"/>
    </row>
    <row xmlns:x14ac="http://schemas.microsoft.com/office/spreadsheetml/2009/9/ac" r="170" s="3" customFormat="true" x14ac:dyDescent="0.25">
      <c r="A170" s="378"/>
      <c r="B170" s="122"/>
      <c r="L170" s="122"/>
      <c r="V170" s="122"/>
      <c r="AF170" s="122"/>
      <c r="AP170" s="122"/>
      <c r="AZ170" s="122"/>
      <c r="BJ170" s="122"/>
      <c r="BK170" s="122"/>
      <c r="BT170" s="122"/>
      <c r="CD170" s="122"/>
      <c r="CN170" s="122"/>
      <c r="CX170" s="122"/>
      <c r="DH170" s="122"/>
      <c r="DR170" s="122"/>
      <c r="EB170" s="122"/>
      <c r="EL170" s="122"/>
      <c r="EV170" s="122"/>
      <c r="FF170" s="122"/>
      <c r="FP170" s="122"/>
      <c r="FZ170" s="122"/>
      <c r="GJ170" s="122"/>
      <c r="GT170" s="122"/>
      <c r="HD170" s="122"/>
      <c r="HN170" s="122"/>
      <c r="HX170" s="122"/>
      <c r="IH170" s="122"/>
    </row>
    <row xmlns:x14ac="http://schemas.microsoft.com/office/spreadsheetml/2009/9/ac" r="171" s="3" customFormat="true" x14ac:dyDescent="0.25">
      <c r="A171" s="378"/>
      <c r="B171" s="122"/>
      <c r="L171" s="122"/>
      <c r="V171" s="122"/>
      <c r="AF171" s="122"/>
      <c r="AP171" s="122"/>
      <c r="AZ171" s="122"/>
      <c r="BJ171" s="122"/>
      <c r="BK171" s="122"/>
      <c r="BT171" s="122"/>
      <c r="CD171" s="122"/>
      <c r="CN171" s="122"/>
      <c r="CX171" s="122"/>
      <c r="DH171" s="122"/>
      <c r="DR171" s="122"/>
      <c r="EB171" s="122"/>
      <c r="EL171" s="122"/>
      <c r="EV171" s="122"/>
      <c r="FF171" s="122"/>
      <c r="FP171" s="122"/>
      <c r="FZ171" s="122"/>
      <c r="GJ171" s="122"/>
      <c r="GT171" s="122"/>
      <c r="HD171" s="122"/>
      <c r="HN171" s="122"/>
      <c r="HX171" s="122"/>
      <c r="IH171" s="122"/>
    </row>
    <row xmlns:x14ac="http://schemas.microsoft.com/office/spreadsheetml/2009/9/ac" r="172" s="3" customFormat="true" x14ac:dyDescent="0.25">
      <c r="A172" s="378"/>
      <c r="B172" s="122"/>
      <c r="L172" s="122"/>
      <c r="V172" s="122"/>
      <c r="AF172" s="122"/>
      <c r="AP172" s="122"/>
      <c r="AZ172" s="122"/>
      <c r="BJ172" s="122"/>
      <c r="BK172" s="122"/>
      <c r="BT172" s="122"/>
      <c r="CD172" s="122"/>
      <c r="CN172" s="122"/>
      <c r="CX172" s="122"/>
      <c r="DH172" s="122"/>
      <c r="DR172" s="122"/>
      <c r="EB172" s="122"/>
      <c r="EL172" s="122"/>
      <c r="EV172" s="122"/>
      <c r="FF172" s="122"/>
      <c r="FP172" s="122"/>
      <c r="FZ172" s="122"/>
      <c r="GJ172" s="122"/>
      <c r="GT172" s="122"/>
      <c r="HD172" s="122"/>
      <c r="HN172" s="122"/>
      <c r="HX172" s="122"/>
      <c r="IH172" s="122"/>
    </row>
    <row xmlns:x14ac="http://schemas.microsoft.com/office/spreadsheetml/2009/9/ac" r="173" s="3" customFormat="true" x14ac:dyDescent="0.25">
      <c r="A173" s="378"/>
      <c r="B173" s="122"/>
      <c r="L173" s="122"/>
      <c r="V173" s="122"/>
      <c r="AF173" s="122"/>
      <c r="AP173" s="122"/>
      <c r="AZ173" s="122"/>
      <c r="BJ173" s="122"/>
      <c r="BK173" s="122"/>
      <c r="BT173" s="122"/>
      <c r="CD173" s="122"/>
      <c r="CN173" s="122"/>
      <c r="CX173" s="122"/>
      <c r="DH173" s="122"/>
      <c r="DR173" s="122"/>
      <c r="EB173" s="122"/>
      <c r="EL173" s="122"/>
      <c r="EV173" s="122"/>
      <c r="FF173" s="122"/>
      <c r="FP173" s="122"/>
      <c r="FZ173" s="122"/>
      <c r="GJ173" s="122"/>
      <c r="GT173" s="122"/>
      <c r="HD173" s="122"/>
      <c r="HN173" s="122"/>
      <c r="HX173" s="122"/>
      <c r="IH173" s="122"/>
    </row>
    <row xmlns:x14ac="http://schemas.microsoft.com/office/spreadsheetml/2009/9/ac" r="174" s="3" customFormat="true" x14ac:dyDescent="0.25">
      <c r="A174" s="378"/>
      <c r="B174" s="122"/>
      <c r="L174" s="122"/>
      <c r="V174" s="122"/>
      <c r="AF174" s="122"/>
      <c r="AP174" s="122"/>
      <c r="AZ174" s="122"/>
      <c r="BJ174" s="122"/>
      <c r="BK174" s="122"/>
      <c r="BT174" s="122"/>
      <c r="CD174" s="122"/>
      <c r="CN174" s="122"/>
      <c r="CX174" s="122"/>
      <c r="DH174" s="122"/>
      <c r="DR174" s="122"/>
      <c r="EB174" s="122"/>
      <c r="EL174" s="122"/>
      <c r="EV174" s="122"/>
      <c r="FF174" s="122"/>
      <c r="FP174" s="122"/>
      <c r="FZ174" s="122"/>
      <c r="GJ174" s="122"/>
      <c r="GT174" s="122"/>
      <c r="HD174" s="122"/>
      <c r="HN174" s="122"/>
      <c r="HX174" s="122"/>
      <c r="IH174" s="122"/>
    </row>
    <row xmlns:x14ac="http://schemas.microsoft.com/office/spreadsheetml/2009/9/ac" r="175" s="3" customFormat="true" x14ac:dyDescent="0.25">
      <c r="A175" s="378"/>
      <c r="B175" s="122"/>
      <c r="L175" s="122"/>
      <c r="V175" s="122"/>
      <c r="AF175" s="122"/>
      <c r="AP175" s="122"/>
      <c r="AZ175" s="122"/>
      <c r="BJ175" s="122"/>
      <c r="BK175" s="122"/>
      <c r="BT175" s="122"/>
      <c r="CD175" s="122"/>
      <c r="CN175" s="122"/>
      <c r="CX175" s="122"/>
      <c r="DH175" s="122"/>
      <c r="DR175" s="122"/>
      <c r="EB175" s="122"/>
      <c r="EL175" s="122"/>
      <c r="EV175" s="122"/>
      <c r="FF175" s="122"/>
      <c r="FP175" s="122"/>
      <c r="FZ175" s="122"/>
      <c r="GJ175" s="122"/>
      <c r="GT175" s="122"/>
      <c r="HD175" s="122"/>
      <c r="HN175" s="122"/>
      <c r="HX175" s="122"/>
      <c r="IH175" s="122"/>
    </row>
    <row xmlns:x14ac="http://schemas.microsoft.com/office/spreadsheetml/2009/9/ac" r="176" s="3" customFormat="true" x14ac:dyDescent="0.25">
      <c r="A176" s="378"/>
      <c r="B176" s="122"/>
      <c r="L176" s="122"/>
      <c r="V176" s="122"/>
      <c r="AF176" s="122"/>
      <c r="AP176" s="122"/>
      <c r="AZ176" s="122"/>
      <c r="BJ176" s="122"/>
      <c r="BK176" s="122"/>
      <c r="BT176" s="122"/>
      <c r="CD176" s="122"/>
      <c r="CN176" s="122"/>
      <c r="CX176" s="122"/>
      <c r="DH176" s="122"/>
      <c r="DR176" s="122"/>
      <c r="EB176" s="122"/>
      <c r="EL176" s="122"/>
      <c r="EV176" s="122"/>
      <c r="FF176" s="122"/>
      <c r="FP176" s="122"/>
      <c r="FZ176" s="122"/>
      <c r="GJ176" s="122"/>
      <c r="GT176" s="122"/>
      <c r="HD176" s="122"/>
      <c r="HN176" s="122"/>
      <c r="HX176" s="122"/>
      <c r="IH176" s="122"/>
    </row>
    <row xmlns:x14ac="http://schemas.microsoft.com/office/spreadsheetml/2009/9/ac" r="177" s="3" customFormat="true" x14ac:dyDescent="0.25">
      <c r="A177" s="378"/>
      <c r="B177" s="122"/>
      <c r="L177" s="122"/>
      <c r="V177" s="122"/>
      <c r="AF177" s="122"/>
      <c r="AP177" s="122"/>
      <c r="AZ177" s="122"/>
      <c r="BJ177" s="122"/>
      <c r="BK177" s="122"/>
      <c r="BT177" s="122"/>
      <c r="CD177" s="122"/>
      <c r="CN177" s="122"/>
      <c r="CX177" s="122"/>
      <c r="DH177" s="122"/>
      <c r="DR177" s="122"/>
      <c r="EB177" s="122"/>
      <c r="EL177" s="122"/>
      <c r="EV177" s="122"/>
      <c r="FF177" s="122"/>
      <c r="FP177" s="122"/>
      <c r="FZ177" s="122"/>
      <c r="GJ177" s="122"/>
      <c r="GT177" s="122"/>
      <c r="HD177" s="122"/>
      <c r="HN177" s="122"/>
      <c r="HX177" s="122"/>
      <c r="IH177" s="122"/>
    </row>
    <row xmlns:x14ac="http://schemas.microsoft.com/office/spreadsheetml/2009/9/ac" r="178" s="3" customFormat="true" x14ac:dyDescent="0.25">
      <c r="A178" s="378"/>
      <c r="B178" s="122"/>
      <c r="L178" s="122"/>
      <c r="V178" s="122"/>
      <c r="AF178" s="122"/>
      <c r="AP178" s="122"/>
      <c r="AZ178" s="122"/>
      <c r="BJ178" s="122"/>
      <c r="BK178" s="122"/>
      <c r="BT178" s="122"/>
      <c r="CD178" s="122"/>
      <c r="CN178" s="122"/>
      <c r="CX178" s="122"/>
      <c r="DH178" s="122"/>
      <c r="DR178" s="122"/>
      <c r="EB178" s="122"/>
      <c r="EL178" s="122"/>
      <c r="EV178" s="122"/>
      <c r="FF178" s="122"/>
      <c r="FP178" s="122"/>
      <c r="FZ178" s="122"/>
      <c r="GJ178" s="122"/>
      <c r="GT178" s="122"/>
      <c r="HD178" s="122"/>
      <c r="HN178" s="122"/>
      <c r="HX178" s="122"/>
      <c r="IH178" s="122"/>
    </row>
    <row xmlns:x14ac="http://schemas.microsoft.com/office/spreadsheetml/2009/9/ac" r="179" s="3" customFormat="true" x14ac:dyDescent="0.25">
      <c r="A179" s="378"/>
      <c r="B179" s="122"/>
      <c r="L179" s="122"/>
      <c r="V179" s="122"/>
      <c r="AF179" s="122"/>
      <c r="AP179" s="122"/>
      <c r="AZ179" s="122"/>
      <c r="BJ179" s="122"/>
      <c r="BK179" s="122"/>
      <c r="BT179" s="122"/>
      <c r="CD179" s="122"/>
      <c r="CN179" s="122"/>
      <c r="CX179" s="122"/>
      <c r="DH179" s="122"/>
      <c r="DR179" s="122"/>
      <c r="EB179" s="122"/>
      <c r="EL179" s="122"/>
      <c r="EV179" s="122"/>
      <c r="FF179" s="122"/>
      <c r="FP179" s="122"/>
      <c r="FZ179" s="122"/>
      <c r="GJ179" s="122"/>
      <c r="GT179" s="122"/>
      <c r="HD179" s="122"/>
      <c r="HN179" s="122"/>
      <c r="HX179" s="122"/>
      <c r="IH179" s="122"/>
    </row>
    <row xmlns:x14ac="http://schemas.microsoft.com/office/spreadsheetml/2009/9/ac" r="180" s="3" customFormat="true" x14ac:dyDescent="0.25">
      <c r="A180" s="378"/>
      <c r="B180" s="122"/>
      <c r="L180" s="122"/>
      <c r="V180" s="122"/>
      <c r="AF180" s="122"/>
      <c r="AP180" s="122"/>
      <c r="AZ180" s="122"/>
      <c r="BJ180" s="122"/>
      <c r="BK180" s="122"/>
      <c r="BT180" s="122"/>
      <c r="CD180" s="122"/>
      <c r="CN180" s="122"/>
      <c r="CX180" s="122"/>
      <c r="DH180" s="122"/>
      <c r="DR180" s="122"/>
      <c r="EB180" s="122"/>
      <c r="EL180" s="122"/>
      <c r="EV180" s="122"/>
      <c r="FF180" s="122"/>
      <c r="FP180" s="122"/>
      <c r="FZ180" s="122"/>
      <c r="GJ180" s="122"/>
      <c r="GT180" s="122"/>
      <c r="HD180" s="122"/>
      <c r="HN180" s="122"/>
      <c r="HX180" s="122"/>
      <c r="IH180" s="122"/>
    </row>
    <row xmlns:x14ac="http://schemas.microsoft.com/office/spreadsheetml/2009/9/ac" r="181" s="3" customFormat="true" x14ac:dyDescent="0.25">
      <c r="A181" s="378"/>
      <c r="B181" s="122"/>
      <c r="L181" s="122"/>
      <c r="V181" s="122"/>
      <c r="AF181" s="122"/>
      <c r="AP181" s="122"/>
      <c r="AZ181" s="122"/>
      <c r="BJ181" s="122"/>
      <c r="BK181" s="122"/>
      <c r="BT181" s="122"/>
      <c r="CD181" s="122"/>
      <c r="CN181" s="122"/>
      <c r="CX181" s="122"/>
      <c r="DH181" s="122"/>
      <c r="DR181" s="122"/>
      <c r="EB181" s="122"/>
      <c r="EL181" s="122"/>
      <c r="EV181" s="122"/>
      <c r="FF181" s="122"/>
      <c r="FP181" s="122"/>
      <c r="FZ181" s="122"/>
      <c r="GJ181" s="122"/>
      <c r="GT181" s="122"/>
      <c r="HD181" s="122"/>
      <c r="HN181" s="122"/>
      <c r="HX181" s="122"/>
      <c r="IH181" s="122"/>
    </row>
    <row xmlns:x14ac="http://schemas.microsoft.com/office/spreadsheetml/2009/9/ac" r="182" s="3" customFormat="true" x14ac:dyDescent="0.25">
      <c r="A182" s="378"/>
      <c r="B182" s="122"/>
      <c r="L182" s="122"/>
      <c r="V182" s="122"/>
      <c r="AF182" s="122"/>
      <c r="AP182" s="122"/>
      <c r="AZ182" s="122"/>
      <c r="BJ182" s="122"/>
      <c r="BK182" s="122"/>
      <c r="BT182" s="122"/>
      <c r="CD182" s="122"/>
      <c r="CN182" s="122"/>
      <c r="CX182" s="122"/>
      <c r="DH182" s="122"/>
      <c r="DR182" s="122"/>
      <c r="EB182" s="122"/>
      <c r="EL182" s="122"/>
      <c r="EV182" s="122"/>
      <c r="FF182" s="122"/>
      <c r="FP182" s="122"/>
      <c r="FZ182" s="122"/>
      <c r="GJ182" s="122"/>
      <c r="GT182" s="122"/>
      <c r="HD182" s="122"/>
      <c r="HN182" s="122"/>
      <c r="HX182" s="122"/>
      <c r="IH182" s="122"/>
    </row>
    <row xmlns:x14ac="http://schemas.microsoft.com/office/spreadsheetml/2009/9/ac" r="183" s="3" customFormat="true" x14ac:dyDescent="0.25">
      <c r="A183" s="378"/>
      <c r="B183" s="122"/>
      <c r="L183" s="122"/>
      <c r="V183" s="122"/>
      <c r="AF183" s="122"/>
      <c r="AP183" s="122"/>
      <c r="AZ183" s="122"/>
      <c r="BJ183" s="122"/>
      <c r="BK183" s="122"/>
      <c r="BT183" s="122"/>
      <c r="CD183" s="122"/>
      <c r="CN183" s="122"/>
      <c r="CX183" s="122"/>
      <c r="DH183" s="122"/>
      <c r="DR183" s="122"/>
      <c r="EB183" s="122"/>
      <c r="EL183" s="122"/>
      <c r="EV183" s="122"/>
      <c r="FF183" s="122"/>
      <c r="FP183" s="122"/>
      <c r="FZ183" s="122"/>
      <c r="GJ183" s="122"/>
      <c r="GT183" s="122"/>
      <c r="HD183" s="122"/>
      <c r="HN183" s="122"/>
      <c r="HX183" s="122"/>
      <c r="IH183" s="122"/>
    </row>
    <row xmlns:x14ac="http://schemas.microsoft.com/office/spreadsheetml/2009/9/ac" r="184" s="3" customFormat="true" x14ac:dyDescent="0.25">
      <c r="A184" s="378"/>
      <c r="B184" s="122"/>
      <c r="L184" s="122"/>
      <c r="V184" s="122"/>
      <c r="AF184" s="122"/>
      <c r="AP184" s="122"/>
      <c r="AZ184" s="122"/>
      <c r="BJ184" s="122"/>
      <c r="BK184" s="122"/>
      <c r="BT184" s="122"/>
      <c r="CD184" s="122"/>
      <c r="CN184" s="122"/>
      <c r="CX184" s="122"/>
      <c r="DH184" s="122"/>
      <c r="DR184" s="122"/>
      <c r="EB184" s="122"/>
      <c r="EL184" s="122"/>
      <c r="EV184" s="122"/>
      <c r="FF184" s="122"/>
      <c r="FP184" s="122"/>
      <c r="FZ184" s="122"/>
      <c r="GJ184" s="122"/>
      <c r="GT184" s="122"/>
      <c r="HD184" s="122"/>
      <c r="HN184" s="122"/>
      <c r="HX184" s="122"/>
      <c r="IH184" s="122"/>
    </row>
    <row xmlns:x14ac="http://schemas.microsoft.com/office/spreadsheetml/2009/9/ac" r="185" s="3" customFormat="true" x14ac:dyDescent="0.25">
      <c r="A185" s="378"/>
      <c r="B185" s="122"/>
      <c r="L185" s="122"/>
      <c r="V185" s="122"/>
      <c r="AF185" s="122"/>
      <c r="AP185" s="122"/>
      <c r="AZ185" s="122"/>
      <c r="BJ185" s="122"/>
      <c r="BK185" s="122"/>
      <c r="BT185" s="122"/>
      <c r="CD185" s="122"/>
      <c r="CN185" s="122"/>
      <c r="CX185" s="122"/>
      <c r="DH185" s="122"/>
      <c r="DR185" s="122"/>
      <c r="EB185" s="122"/>
      <c r="EL185" s="122"/>
      <c r="EV185" s="122"/>
      <c r="FF185" s="122"/>
      <c r="FP185" s="122"/>
      <c r="FZ185" s="122"/>
      <c r="GJ185" s="122"/>
      <c r="GT185" s="122"/>
      <c r="HD185" s="122"/>
      <c r="HN185" s="122"/>
      <c r="HX185" s="122"/>
      <c r="IH185" s="122"/>
    </row>
    <row xmlns:x14ac="http://schemas.microsoft.com/office/spreadsheetml/2009/9/ac" r="186" s="3" customFormat="true" x14ac:dyDescent="0.25">
      <c r="A186" s="378"/>
      <c r="B186" s="122"/>
      <c r="L186" s="122"/>
      <c r="V186" s="122"/>
      <c r="AF186" s="122"/>
      <c r="AP186" s="122"/>
      <c r="AZ186" s="122"/>
      <c r="BJ186" s="122"/>
      <c r="BK186" s="122"/>
      <c r="BT186" s="122"/>
      <c r="CD186" s="122"/>
      <c r="CN186" s="122"/>
      <c r="CX186" s="122"/>
      <c r="DH186" s="122"/>
      <c r="DR186" s="122"/>
      <c r="EB186" s="122"/>
      <c r="EL186" s="122"/>
      <c r="EV186" s="122"/>
      <c r="FF186" s="122"/>
      <c r="FP186" s="122"/>
      <c r="FZ186" s="122"/>
      <c r="GJ186" s="122"/>
      <c r="GT186" s="122"/>
      <c r="HD186" s="122"/>
      <c r="HN186" s="122"/>
      <c r="HX186" s="122"/>
      <c r="IH186" s="122"/>
    </row>
    <row xmlns:x14ac="http://schemas.microsoft.com/office/spreadsheetml/2009/9/ac" r="187" s="3" customFormat="true" x14ac:dyDescent="0.25">
      <c r="A187" s="378"/>
      <c r="B187" s="122"/>
      <c r="L187" s="122"/>
      <c r="V187" s="122"/>
      <c r="AF187" s="122"/>
      <c r="AP187" s="122"/>
      <c r="AZ187" s="122"/>
      <c r="BJ187" s="122"/>
      <c r="BK187" s="122"/>
      <c r="BT187" s="122"/>
      <c r="CD187" s="122"/>
      <c r="CN187" s="122"/>
      <c r="CX187" s="122"/>
      <c r="DH187" s="122"/>
      <c r="DR187" s="122"/>
      <c r="EB187" s="122"/>
      <c r="EL187" s="122"/>
      <c r="EV187" s="122"/>
      <c r="FF187" s="122"/>
      <c r="FP187" s="122"/>
      <c r="FZ187" s="122"/>
      <c r="GJ187" s="122"/>
      <c r="GT187" s="122"/>
      <c r="HD187" s="122"/>
      <c r="HN187" s="122"/>
      <c r="HX187" s="122"/>
      <c r="IH187" s="122"/>
    </row>
    <row xmlns:x14ac="http://schemas.microsoft.com/office/spreadsheetml/2009/9/ac" r="188" s="3" customFormat="true" x14ac:dyDescent="0.25">
      <c r="A188" s="378"/>
      <c r="B188" s="122"/>
      <c r="L188" s="122"/>
      <c r="V188" s="122"/>
      <c r="AF188" s="122"/>
      <c r="AP188" s="122"/>
      <c r="AZ188" s="122"/>
      <c r="BJ188" s="122"/>
      <c r="BK188" s="122"/>
      <c r="BT188" s="122"/>
      <c r="CD188" s="122"/>
      <c r="CN188" s="122"/>
      <c r="CX188" s="122"/>
      <c r="DH188" s="122"/>
      <c r="DR188" s="122"/>
      <c r="EB188" s="122"/>
      <c r="EL188" s="122"/>
      <c r="EV188" s="122"/>
      <c r="FF188" s="122"/>
      <c r="FP188" s="122"/>
      <c r="FZ188" s="122"/>
      <c r="GJ188" s="122"/>
      <c r="GT188" s="122"/>
      <c r="HD188" s="122"/>
      <c r="HN188" s="122"/>
      <c r="HX188" s="122"/>
      <c r="IH188" s="122"/>
    </row>
    <row xmlns:x14ac="http://schemas.microsoft.com/office/spreadsheetml/2009/9/ac" r="189" s="3" customFormat="true" x14ac:dyDescent="0.25">
      <c r="A189" s="378"/>
      <c r="B189" s="122"/>
      <c r="L189" s="122"/>
      <c r="V189" s="122"/>
      <c r="AF189" s="122"/>
      <c r="AP189" s="122"/>
      <c r="AZ189" s="122"/>
      <c r="BJ189" s="122"/>
      <c r="BK189" s="122"/>
      <c r="BT189" s="122"/>
      <c r="CD189" s="122"/>
      <c r="CN189" s="122"/>
      <c r="CX189" s="122"/>
      <c r="DH189" s="122"/>
      <c r="DR189" s="122"/>
      <c r="EB189" s="122"/>
      <c r="EL189" s="122"/>
      <c r="EV189" s="122"/>
      <c r="FF189" s="122"/>
      <c r="FP189" s="122"/>
      <c r="FZ189" s="122"/>
      <c r="GJ189" s="122"/>
      <c r="GT189" s="122"/>
      <c r="HD189" s="122"/>
      <c r="HN189" s="122"/>
      <c r="HX189" s="122"/>
      <c r="IH189" s="122"/>
    </row>
    <row xmlns:x14ac="http://schemas.microsoft.com/office/spreadsheetml/2009/9/ac" r="190" s="3" customFormat="true" x14ac:dyDescent="0.25">
      <c r="A190" s="378"/>
      <c r="B190" s="122"/>
      <c r="L190" s="122"/>
      <c r="V190" s="122"/>
      <c r="AF190" s="122"/>
      <c r="AP190" s="122"/>
      <c r="AZ190" s="122"/>
      <c r="BJ190" s="122"/>
      <c r="BK190" s="122"/>
      <c r="BT190" s="122"/>
      <c r="CD190" s="122"/>
      <c r="CN190" s="122"/>
      <c r="CX190" s="122"/>
      <c r="DH190" s="122"/>
      <c r="DR190" s="122"/>
      <c r="EB190" s="122"/>
      <c r="EL190" s="122"/>
      <c r="EV190" s="122"/>
      <c r="FF190" s="122"/>
      <c r="FP190" s="122"/>
      <c r="FZ190" s="122"/>
      <c r="GJ190" s="122"/>
      <c r="GT190" s="122"/>
      <c r="HD190" s="122"/>
      <c r="HN190" s="122"/>
      <c r="HX190" s="122"/>
      <c r="IH190" s="122"/>
    </row>
    <row xmlns:x14ac="http://schemas.microsoft.com/office/spreadsheetml/2009/9/ac" r="191" s="3" customFormat="true" x14ac:dyDescent="0.25">
      <c r="A191" s="378"/>
      <c r="B191" s="122"/>
      <c r="L191" s="122"/>
      <c r="V191" s="122"/>
      <c r="AF191" s="122"/>
      <c r="AP191" s="122"/>
      <c r="AZ191" s="122"/>
      <c r="BJ191" s="122"/>
      <c r="BK191" s="122"/>
      <c r="BT191" s="122"/>
      <c r="CD191" s="122"/>
      <c r="CN191" s="122"/>
      <c r="CX191" s="122"/>
      <c r="DH191" s="122"/>
      <c r="DR191" s="122"/>
      <c r="EB191" s="122"/>
      <c r="EL191" s="122"/>
      <c r="EV191" s="122"/>
      <c r="FF191" s="122"/>
      <c r="FP191" s="122"/>
      <c r="FZ191" s="122"/>
      <c r="GJ191" s="122"/>
      <c r="GT191" s="122"/>
      <c r="HD191" s="122"/>
      <c r="HN191" s="122"/>
      <c r="HX191" s="122"/>
      <c r="IH191" s="122"/>
    </row>
    <row xmlns:x14ac="http://schemas.microsoft.com/office/spreadsheetml/2009/9/ac" r="192" s="3" customFormat="true" x14ac:dyDescent="0.25">
      <c r="A192" s="378"/>
      <c r="B192" s="122"/>
      <c r="L192" s="122"/>
      <c r="V192" s="122"/>
      <c r="AF192" s="122"/>
      <c r="AP192" s="122"/>
      <c r="AZ192" s="122"/>
      <c r="BJ192" s="122"/>
      <c r="BK192" s="122"/>
      <c r="BT192" s="122"/>
      <c r="CD192" s="122"/>
      <c r="CN192" s="122"/>
      <c r="CX192" s="122"/>
      <c r="DH192" s="122"/>
      <c r="DR192" s="122"/>
      <c r="EB192" s="122"/>
      <c r="EL192" s="122"/>
      <c r="EV192" s="122"/>
      <c r="FF192" s="122"/>
      <c r="FP192" s="122"/>
      <c r="FZ192" s="122"/>
      <c r="GJ192" s="122"/>
      <c r="GT192" s="122"/>
      <c r="HD192" s="122"/>
      <c r="HN192" s="122"/>
      <c r="HX192" s="122"/>
      <c r="IH192" s="122"/>
    </row>
    <row xmlns:x14ac="http://schemas.microsoft.com/office/spreadsheetml/2009/9/ac" r="193" s="3" customFormat="true" x14ac:dyDescent="0.25">
      <c r="A193" s="378"/>
      <c r="B193" s="122"/>
      <c r="L193" s="122"/>
      <c r="V193" s="122"/>
      <c r="AF193" s="122"/>
      <c r="AP193" s="122"/>
      <c r="AZ193" s="122"/>
      <c r="BJ193" s="122"/>
      <c r="BK193" s="122"/>
      <c r="BT193" s="122"/>
      <c r="CD193" s="122"/>
      <c r="CN193" s="122"/>
      <c r="CX193" s="122"/>
      <c r="DH193" s="122"/>
      <c r="DR193" s="122"/>
      <c r="EB193" s="122"/>
      <c r="EL193" s="122"/>
      <c r="EV193" s="122"/>
      <c r="FF193" s="122"/>
      <c r="FP193" s="122"/>
      <c r="FZ193" s="122"/>
      <c r="GJ193" s="122"/>
      <c r="GT193" s="122"/>
      <c r="HD193" s="122"/>
      <c r="HN193" s="122"/>
      <c r="HX193" s="122"/>
      <c r="IH193" s="122"/>
    </row>
    <row xmlns:x14ac="http://schemas.microsoft.com/office/spreadsheetml/2009/9/ac" r="194" s="3" customFormat="true" x14ac:dyDescent="0.25">
      <c r="A194" s="378"/>
      <c r="B194" s="122"/>
      <c r="L194" s="122"/>
      <c r="V194" s="122"/>
      <c r="AF194" s="122"/>
      <c r="AP194" s="122"/>
      <c r="AZ194" s="122"/>
      <c r="BJ194" s="122"/>
      <c r="BK194" s="122"/>
      <c r="BT194" s="122"/>
      <c r="CD194" s="122"/>
      <c r="CN194" s="122"/>
      <c r="CX194" s="122"/>
      <c r="DH194" s="122"/>
      <c r="DR194" s="122"/>
      <c r="EB194" s="122"/>
      <c r="EL194" s="122"/>
      <c r="EV194" s="122"/>
      <c r="FF194" s="122"/>
      <c r="FP194" s="122"/>
      <c r="FZ194" s="122"/>
      <c r="GJ194" s="122"/>
      <c r="GT194" s="122"/>
      <c r="HD194" s="122"/>
      <c r="HN194" s="122"/>
      <c r="HX194" s="122"/>
      <c r="IH194" s="122"/>
    </row>
    <row xmlns:x14ac="http://schemas.microsoft.com/office/spreadsheetml/2009/9/ac" r="195" s="3" customFormat="true" x14ac:dyDescent="0.25">
      <c r="A195" s="378"/>
      <c r="B195" s="122"/>
      <c r="L195" s="122"/>
      <c r="V195" s="122"/>
      <c r="AF195" s="122"/>
      <c r="AP195" s="122"/>
      <c r="AZ195" s="122"/>
      <c r="BJ195" s="122"/>
      <c r="BK195" s="122"/>
      <c r="BT195" s="122"/>
      <c r="CD195" s="122"/>
      <c r="CN195" s="122"/>
      <c r="CX195" s="122"/>
      <c r="DH195" s="122"/>
      <c r="DR195" s="122"/>
      <c r="EB195" s="122"/>
      <c r="EL195" s="122"/>
      <c r="EV195" s="122"/>
      <c r="FF195" s="122"/>
      <c r="FP195" s="122"/>
      <c r="FZ195" s="122"/>
      <c r="GJ195" s="122"/>
      <c r="GT195" s="122"/>
      <c r="HD195" s="122"/>
      <c r="HN195" s="122"/>
      <c r="HX195" s="122"/>
      <c r="IH195" s="122"/>
    </row>
    <row xmlns:x14ac="http://schemas.microsoft.com/office/spreadsheetml/2009/9/ac" r="196" s="3" customFormat="true" x14ac:dyDescent="0.25">
      <c r="A196" s="378"/>
      <c r="B196" s="122"/>
      <c r="L196" s="122"/>
      <c r="V196" s="122"/>
      <c r="AF196" s="122"/>
      <c r="AP196" s="122"/>
      <c r="AZ196" s="122"/>
      <c r="BJ196" s="122"/>
      <c r="BK196" s="122"/>
      <c r="BT196" s="122"/>
      <c r="CD196" s="122"/>
      <c r="CN196" s="122"/>
      <c r="CX196" s="122"/>
      <c r="DH196" s="122"/>
      <c r="DR196" s="122"/>
      <c r="EB196" s="122"/>
      <c r="EL196" s="122"/>
      <c r="EV196" s="122"/>
      <c r="FF196" s="122"/>
      <c r="FP196" s="122"/>
      <c r="FZ196" s="122"/>
      <c r="GJ196" s="122"/>
      <c r="GT196" s="122"/>
      <c r="HD196" s="122"/>
      <c r="HN196" s="122"/>
      <c r="HX196" s="122"/>
      <c r="IH196" s="122"/>
    </row>
    <row xmlns:x14ac="http://schemas.microsoft.com/office/spreadsheetml/2009/9/ac" r="197" s="3" customFormat="true" x14ac:dyDescent="0.25">
      <c r="A197" s="378"/>
      <c r="B197" s="122"/>
      <c r="L197" s="122"/>
      <c r="V197" s="122"/>
      <c r="AF197" s="122"/>
      <c r="AP197" s="122"/>
      <c r="AZ197" s="122"/>
      <c r="BJ197" s="122"/>
      <c r="BK197" s="122"/>
      <c r="BT197" s="122"/>
      <c r="CD197" s="122"/>
      <c r="CN197" s="122"/>
      <c r="CX197" s="122"/>
      <c r="DH197" s="122"/>
      <c r="DR197" s="122"/>
      <c r="EB197" s="122"/>
      <c r="EL197" s="122"/>
      <c r="EV197" s="122"/>
      <c r="FF197" s="122"/>
      <c r="FP197" s="122"/>
      <c r="FZ197" s="122"/>
      <c r="GJ197" s="122"/>
      <c r="GT197" s="122"/>
      <c r="HD197" s="122"/>
      <c r="HN197" s="122"/>
      <c r="HX197" s="122"/>
      <c r="IH197" s="122"/>
    </row>
    <row xmlns:x14ac="http://schemas.microsoft.com/office/spreadsheetml/2009/9/ac" r="198" s="3" customFormat="true" x14ac:dyDescent="0.25">
      <c r="A198" s="378"/>
      <c r="B198" s="122"/>
      <c r="L198" s="122"/>
      <c r="V198" s="122"/>
      <c r="AF198" s="122"/>
      <c r="AP198" s="122"/>
      <c r="AZ198" s="122"/>
      <c r="BJ198" s="122"/>
      <c r="BK198" s="122"/>
      <c r="BT198" s="122"/>
      <c r="CD198" s="122"/>
      <c r="CN198" s="122"/>
      <c r="CX198" s="122"/>
      <c r="DH198" s="122"/>
      <c r="DR198" s="122"/>
      <c r="EB198" s="122"/>
      <c r="EL198" s="122"/>
      <c r="EV198" s="122"/>
      <c r="FF198" s="122"/>
      <c r="FP198" s="122"/>
      <c r="FZ198" s="122"/>
      <c r="GJ198" s="122"/>
      <c r="GT198" s="122"/>
      <c r="HD198" s="122"/>
      <c r="HN198" s="122"/>
      <c r="HX198" s="122"/>
      <c r="IH198" s="122"/>
    </row>
    <row xmlns:x14ac="http://schemas.microsoft.com/office/spreadsheetml/2009/9/ac" r="199" s="3" customFormat="true" x14ac:dyDescent="0.25">
      <c r="A199" s="378"/>
      <c r="B199" s="122"/>
      <c r="L199" s="122"/>
      <c r="V199" s="122"/>
      <c r="AF199" s="122"/>
      <c r="AP199" s="122"/>
      <c r="AZ199" s="122"/>
      <c r="BJ199" s="122"/>
      <c r="BK199" s="122"/>
      <c r="BT199" s="122"/>
      <c r="CD199" s="122"/>
      <c r="CN199" s="122"/>
      <c r="CX199" s="122"/>
      <c r="DH199" s="122"/>
      <c r="DR199" s="122"/>
      <c r="EB199" s="122"/>
      <c r="EL199" s="122"/>
      <c r="EV199" s="122"/>
      <c r="FF199" s="122"/>
      <c r="FP199" s="122"/>
      <c r="FZ199" s="122"/>
      <c r="GJ199" s="122"/>
      <c r="GT199" s="122"/>
      <c r="HD199" s="122"/>
      <c r="HN199" s="122"/>
      <c r="HX199" s="122"/>
      <c r="IH199" s="122"/>
    </row>
    <row xmlns:x14ac="http://schemas.microsoft.com/office/spreadsheetml/2009/9/ac" r="200" s="3" customFormat="true" x14ac:dyDescent="0.25">
      <c r="A200" s="378"/>
      <c r="B200" s="122"/>
      <c r="L200" s="122"/>
      <c r="V200" s="122"/>
      <c r="AF200" s="122"/>
      <c r="AP200" s="122"/>
      <c r="AZ200" s="122"/>
      <c r="BJ200" s="122"/>
      <c r="BK200" s="122"/>
      <c r="BT200" s="122"/>
      <c r="CD200" s="122"/>
      <c r="CN200" s="122"/>
      <c r="CX200" s="122"/>
      <c r="DH200" s="122"/>
      <c r="DR200" s="122"/>
      <c r="EB200" s="122"/>
      <c r="EL200" s="122"/>
      <c r="EV200" s="122"/>
      <c r="FF200" s="122"/>
      <c r="FP200" s="122"/>
      <c r="FZ200" s="122"/>
      <c r="GJ200" s="122"/>
      <c r="GT200" s="122"/>
      <c r="HD200" s="122"/>
      <c r="HN200" s="122"/>
      <c r="HX200" s="122"/>
      <c r="IH200" s="122"/>
    </row>
    <row xmlns:x14ac="http://schemas.microsoft.com/office/spreadsheetml/2009/9/ac" r="201" s="3" customFormat="true" x14ac:dyDescent="0.25">
      <c r="A201" s="378"/>
      <c r="B201" s="122"/>
      <c r="L201" s="122"/>
      <c r="V201" s="122"/>
      <c r="AF201" s="122"/>
      <c r="AP201" s="122"/>
      <c r="AZ201" s="122"/>
      <c r="BJ201" s="122"/>
      <c r="BK201" s="122"/>
      <c r="BT201" s="122"/>
      <c r="CD201" s="122"/>
      <c r="CN201" s="122"/>
      <c r="CX201" s="122"/>
      <c r="DH201" s="122"/>
      <c r="DR201" s="122"/>
      <c r="EB201" s="122"/>
      <c r="EL201" s="122"/>
      <c r="EV201" s="122"/>
      <c r="FF201" s="122"/>
      <c r="FP201" s="122"/>
      <c r="FZ201" s="122"/>
      <c r="GJ201" s="122"/>
      <c r="GT201" s="122"/>
      <c r="HD201" s="122"/>
      <c r="HN201" s="122"/>
      <c r="HX201" s="122"/>
      <c r="IH201" s="122"/>
    </row>
    <row xmlns:x14ac="http://schemas.microsoft.com/office/spreadsheetml/2009/9/ac" r="202" s="3" customFormat="true" x14ac:dyDescent="0.25">
      <c r="A202" s="378"/>
      <c r="B202" s="122"/>
      <c r="L202" s="122"/>
      <c r="V202" s="122"/>
      <c r="AF202" s="122"/>
      <c r="AP202" s="122"/>
      <c r="AZ202" s="122"/>
      <c r="BJ202" s="122"/>
      <c r="BK202" s="122"/>
      <c r="BT202" s="122"/>
      <c r="CD202" s="122"/>
      <c r="CN202" s="122"/>
      <c r="CX202" s="122"/>
      <c r="DH202" s="122"/>
      <c r="DR202" s="122"/>
      <c r="EB202" s="122"/>
      <c r="EL202" s="122"/>
      <c r="EV202" s="122"/>
      <c r="FF202" s="122"/>
      <c r="FP202" s="122"/>
      <c r="FZ202" s="122"/>
      <c r="GJ202" s="122"/>
      <c r="GT202" s="122"/>
      <c r="HD202" s="122"/>
      <c r="HN202" s="122"/>
      <c r="HX202" s="122"/>
      <c r="IH202" s="122"/>
    </row>
    <row xmlns:x14ac="http://schemas.microsoft.com/office/spreadsheetml/2009/9/ac" r="203" s="3" customFormat="true" x14ac:dyDescent="0.25">
      <c r="A203" s="378"/>
      <c r="B203" s="122"/>
      <c r="L203" s="122"/>
      <c r="V203" s="122"/>
      <c r="AF203" s="122"/>
      <c r="AP203" s="122"/>
      <c r="AZ203" s="122"/>
      <c r="BJ203" s="122"/>
      <c r="BK203" s="122"/>
      <c r="BT203" s="122"/>
      <c r="CD203" s="122"/>
      <c r="CN203" s="122"/>
      <c r="CX203" s="122"/>
      <c r="DH203" s="122"/>
      <c r="DR203" s="122"/>
      <c r="EB203" s="122"/>
      <c r="EL203" s="122"/>
      <c r="EV203" s="122"/>
      <c r="FF203" s="122"/>
      <c r="FP203" s="122"/>
      <c r="FZ203" s="122"/>
      <c r="GJ203" s="122"/>
      <c r="GT203" s="122"/>
      <c r="HD203" s="122"/>
      <c r="HN203" s="122"/>
      <c r="HX203" s="122"/>
      <c r="IH203" s="122"/>
    </row>
    <row xmlns:x14ac="http://schemas.microsoft.com/office/spreadsheetml/2009/9/ac" r="204" s="3" customFormat="true" x14ac:dyDescent="0.25">
      <c r="A204" s="378"/>
      <c r="B204" s="122"/>
      <c r="L204" s="122"/>
      <c r="V204" s="122"/>
      <c r="AF204" s="122"/>
      <c r="AP204" s="122"/>
      <c r="AZ204" s="122"/>
      <c r="BJ204" s="122"/>
      <c r="BK204" s="122"/>
      <c r="BT204" s="122"/>
      <c r="CD204" s="122"/>
      <c r="CN204" s="122"/>
      <c r="CX204" s="122"/>
      <c r="DH204" s="122"/>
      <c r="DR204" s="122"/>
      <c r="EB204" s="122"/>
      <c r="EL204" s="122"/>
      <c r="EV204" s="122"/>
      <c r="FF204" s="122"/>
      <c r="FP204" s="122"/>
      <c r="FZ204" s="122"/>
      <c r="GJ204" s="122"/>
      <c r="GT204" s="122"/>
      <c r="HD204" s="122"/>
      <c r="HN204" s="122"/>
      <c r="HX204" s="122"/>
      <c r="IH204" s="122"/>
    </row>
    <row xmlns:x14ac="http://schemas.microsoft.com/office/spreadsheetml/2009/9/ac" r="205" s="3" customFormat="true" x14ac:dyDescent="0.25">
      <c r="A205" s="378"/>
      <c r="B205" s="122"/>
      <c r="L205" s="122"/>
      <c r="V205" s="122"/>
      <c r="AF205" s="122"/>
      <c r="AP205" s="122"/>
      <c r="AZ205" s="122"/>
      <c r="BJ205" s="122"/>
      <c r="BK205" s="122"/>
      <c r="BT205" s="122"/>
      <c r="CD205" s="122"/>
      <c r="CN205" s="122"/>
      <c r="CX205" s="122"/>
      <c r="DH205" s="122"/>
      <c r="DR205" s="122"/>
      <c r="EB205" s="122"/>
      <c r="EL205" s="122"/>
      <c r="EV205" s="122"/>
      <c r="FF205" s="122"/>
      <c r="FP205" s="122"/>
      <c r="FZ205" s="122"/>
      <c r="GJ205" s="122"/>
      <c r="GT205" s="122"/>
      <c r="HD205" s="122"/>
      <c r="HN205" s="122"/>
      <c r="HX205" s="122"/>
      <c r="IH205" s="122"/>
    </row>
    <row xmlns:x14ac="http://schemas.microsoft.com/office/spreadsheetml/2009/9/ac" r="206" s="3" customFormat="true" x14ac:dyDescent="0.25">
      <c r="A206" s="378"/>
      <c r="B206" s="122"/>
      <c r="L206" s="122"/>
      <c r="V206" s="122"/>
      <c r="AF206" s="122"/>
      <c r="AP206" s="122"/>
      <c r="AZ206" s="122"/>
      <c r="BJ206" s="122"/>
      <c r="BK206" s="122"/>
      <c r="BT206" s="122"/>
      <c r="CD206" s="122"/>
      <c r="CN206" s="122"/>
      <c r="CX206" s="122"/>
      <c r="DH206" s="122"/>
      <c r="DR206" s="122"/>
      <c r="EB206" s="122"/>
      <c r="EL206" s="122"/>
      <c r="EV206" s="122"/>
      <c r="FF206" s="122"/>
      <c r="FP206" s="122"/>
      <c r="FZ206" s="122"/>
      <c r="GJ206" s="122"/>
      <c r="GT206" s="122"/>
      <c r="HD206" s="122"/>
      <c r="HN206" s="122"/>
      <c r="HX206" s="122"/>
      <c r="IH206" s="122"/>
    </row>
    <row xmlns:x14ac="http://schemas.microsoft.com/office/spreadsheetml/2009/9/ac" r="207" s="3" customFormat="true" x14ac:dyDescent="0.25">
      <c r="A207" s="378"/>
      <c r="B207" s="122"/>
      <c r="L207" s="122"/>
      <c r="V207" s="122"/>
      <c r="AF207" s="122"/>
      <c r="AP207" s="122"/>
      <c r="AZ207" s="122"/>
      <c r="BJ207" s="122"/>
      <c r="BK207" s="122"/>
      <c r="BT207" s="122"/>
      <c r="CD207" s="122"/>
      <c r="CN207" s="122"/>
      <c r="CX207" s="122"/>
      <c r="DH207" s="122"/>
      <c r="DR207" s="122"/>
      <c r="EB207" s="122"/>
      <c r="EL207" s="122"/>
      <c r="EV207" s="122"/>
      <c r="FF207" s="122"/>
      <c r="FP207" s="122"/>
      <c r="FZ207" s="122"/>
      <c r="GJ207" s="122"/>
      <c r="GT207" s="122"/>
      <c r="HD207" s="122"/>
      <c r="HN207" s="122"/>
      <c r="HX207" s="122"/>
      <c r="IH207" s="122"/>
    </row>
    <row xmlns:x14ac="http://schemas.microsoft.com/office/spreadsheetml/2009/9/ac" r="208" s="3" customFormat="true" x14ac:dyDescent="0.25">
      <c r="A208" s="378"/>
      <c r="B208" s="122"/>
      <c r="L208" s="122"/>
      <c r="V208" s="122"/>
      <c r="AF208" s="122"/>
      <c r="AP208" s="122"/>
      <c r="AZ208" s="122"/>
      <c r="BJ208" s="122"/>
      <c r="BK208" s="122"/>
      <c r="BT208" s="122"/>
      <c r="CD208" s="122"/>
      <c r="CN208" s="122"/>
      <c r="CX208" s="122"/>
      <c r="DH208" s="122"/>
      <c r="DR208" s="122"/>
      <c r="EB208" s="122"/>
      <c r="EL208" s="122"/>
      <c r="EV208" s="122"/>
      <c r="FF208" s="122"/>
      <c r="FP208" s="122"/>
      <c r="FZ208" s="122"/>
      <c r="GJ208" s="122"/>
      <c r="GT208" s="122"/>
      <c r="HD208" s="122"/>
      <c r="HN208" s="122"/>
      <c r="HX208" s="122"/>
      <c r="IH208" s="122"/>
    </row>
    <row xmlns:x14ac="http://schemas.microsoft.com/office/spreadsheetml/2009/9/ac" r="209" s="3" customFormat="true" x14ac:dyDescent="0.25">
      <c r="A209" s="378"/>
      <c r="B209" s="122"/>
      <c r="L209" s="122"/>
      <c r="V209" s="122"/>
      <c r="AF209" s="122"/>
      <c r="AP209" s="122"/>
      <c r="AZ209" s="122"/>
      <c r="BJ209" s="122"/>
      <c r="BK209" s="122"/>
      <c r="BT209" s="122"/>
      <c r="CD209" s="122"/>
      <c r="CN209" s="122"/>
      <c r="CX209" s="122"/>
      <c r="DH209" s="122"/>
      <c r="DR209" s="122"/>
      <c r="EB209" s="122"/>
      <c r="EL209" s="122"/>
      <c r="EV209" s="122"/>
      <c r="FF209" s="122"/>
      <c r="FP209" s="122"/>
      <c r="FZ209" s="122"/>
      <c r="GJ209" s="122"/>
      <c r="GT209" s="122"/>
      <c r="HD209" s="122"/>
      <c r="HN209" s="122"/>
      <c r="HX209" s="122"/>
      <c r="IH209" s="122"/>
    </row>
    <row xmlns:x14ac="http://schemas.microsoft.com/office/spreadsheetml/2009/9/ac" r="210" s="3" customFormat="true" x14ac:dyDescent="0.25">
      <c r="A210" s="378"/>
      <c r="B210" s="122"/>
      <c r="L210" s="122"/>
      <c r="V210" s="122"/>
      <c r="AF210" s="122"/>
      <c r="AP210" s="122"/>
      <c r="AZ210" s="122"/>
      <c r="BJ210" s="122"/>
      <c r="BK210" s="122"/>
      <c r="BT210" s="122"/>
      <c r="CD210" s="122"/>
      <c r="CN210" s="122"/>
      <c r="CX210" s="122"/>
      <c r="DH210" s="122"/>
      <c r="DR210" s="122"/>
      <c r="EB210" s="122"/>
      <c r="EL210" s="122"/>
      <c r="EV210" s="122"/>
      <c r="FF210" s="122"/>
      <c r="FP210" s="122"/>
      <c r="FZ210" s="122"/>
      <c r="GJ210" s="122"/>
      <c r="GT210" s="122"/>
      <c r="HD210" s="122"/>
      <c r="HN210" s="122"/>
      <c r="HX210" s="122"/>
      <c r="IH210" s="122"/>
    </row>
    <row xmlns:x14ac="http://schemas.microsoft.com/office/spreadsheetml/2009/9/ac" r="211" s="3" customFormat="true" x14ac:dyDescent="0.25">
      <c r="A211" s="378"/>
      <c r="B211" s="122"/>
      <c r="L211" s="122"/>
      <c r="V211" s="122"/>
      <c r="AF211" s="122"/>
      <c r="AP211" s="122"/>
      <c r="AZ211" s="122"/>
      <c r="BJ211" s="122"/>
      <c r="BK211" s="122"/>
      <c r="BT211" s="122"/>
      <c r="CD211" s="122"/>
      <c r="CN211" s="122"/>
      <c r="CX211" s="122"/>
      <c r="DH211" s="122"/>
      <c r="DR211" s="122"/>
      <c r="EB211" s="122"/>
      <c r="EL211" s="122"/>
      <c r="EV211" s="122"/>
      <c r="FF211" s="122"/>
      <c r="FP211" s="122"/>
      <c r="FZ211" s="122"/>
      <c r="GJ211" s="122"/>
      <c r="GT211" s="122"/>
      <c r="HD211" s="122"/>
      <c r="HN211" s="122"/>
      <c r="HX211" s="122"/>
      <c r="IH211" s="122"/>
    </row>
    <row xmlns:x14ac="http://schemas.microsoft.com/office/spreadsheetml/2009/9/ac" r="212" s="3" customFormat="true" x14ac:dyDescent="0.25">
      <c r="A212" s="378"/>
      <c r="B212" s="122"/>
      <c r="L212" s="122"/>
      <c r="V212" s="122"/>
      <c r="AF212" s="122"/>
      <c r="AP212" s="122"/>
      <c r="AZ212" s="122"/>
      <c r="BJ212" s="122"/>
      <c r="BK212" s="122"/>
      <c r="BT212" s="122"/>
      <c r="CD212" s="122"/>
      <c r="CN212" s="122"/>
      <c r="CX212" s="122"/>
      <c r="DH212" s="122"/>
      <c r="DR212" s="122"/>
      <c r="EB212" s="122"/>
      <c r="EL212" s="122"/>
      <c r="EV212" s="122"/>
      <c r="FF212" s="122"/>
      <c r="FP212" s="122"/>
      <c r="FZ212" s="122"/>
      <c r="GJ212" s="122"/>
      <c r="GT212" s="122"/>
      <c r="HD212" s="122"/>
      <c r="HN212" s="122"/>
      <c r="HX212" s="122"/>
      <c r="IH212" s="122"/>
    </row>
    <row xmlns:x14ac="http://schemas.microsoft.com/office/spreadsheetml/2009/9/ac" r="213" s="3" customFormat="true" x14ac:dyDescent="0.25">
      <c r="A213" s="378"/>
      <c r="B213" s="122"/>
      <c r="L213" s="122"/>
      <c r="V213" s="122"/>
      <c r="AF213" s="122"/>
      <c r="AP213" s="122"/>
      <c r="AZ213" s="122"/>
      <c r="BJ213" s="122"/>
      <c r="BK213" s="122"/>
      <c r="BT213" s="122"/>
      <c r="CD213" s="122"/>
      <c r="CN213" s="122"/>
      <c r="CX213" s="122"/>
      <c r="DH213" s="122"/>
      <c r="DR213" s="122"/>
      <c r="EB213" s="122"/>
      <c r="EL213" s="122"/>
      <c r="EV213" s="122"/>
      <c r="FF213" s="122"/>
      <c r="FP213" s="122"/>
      <c r="FZ213" s="122"/>
      <c r="GJ213" s="122"/>
      <c r="GT213" s="122"/>
      <c r="HD213" s="122"/>
      <c r="HN213" s="122"/>
      <c r="HX213" s="122"/>
      <c r="IH213" s="122"/>
    </row>
    <row xmlns:x14ac="http://schemas.microsoft.com/office/spreadsheetml/2009/9/ac" r="214" s="3" customFormat="true" x14ac:dyDescent="0.25">
      <c r="A214" s="378"/>
      <c r="B214" s="122"/>
      <c r="L214" s="122"/>
      <c r="V214" s="122"/>
      <c r="AF214" s="122"/>
      <c r="AP214" s="122"/>
      <c r="AZ214" s="122"/>
      <c r="BJ214" s="122"/>
      <c r="BK214" s="122"/>
      <c r="BT214" s="122"/>
      <c r="CD214" s="122"/>
      <c r="CN214" s="122"/>
      <c r="CX214" s="122"/>
      <c r="DH214" s="122"/>
      <c r="DR214" s="122"/>
      <c r="EB214" s="122"/>
      <c r="EL214" s="122"/>
      <c r="EV214" s="122"/>
      <c r="FF214" s="122"/>
      <c r="FP214" s="122"/>
      <c r="FZ214" s="122"/>
      <c r="GJ214" s="122"/>
      <c r="GT214" s="122"/>
      <c r="HD214" s="122"/>
      <c r="HN214" s="122"/>
      <c r="HX214" s="122"/>
      <c r="IH214" s="122"/>
    </row>
    <row xmlns:x14ac="http://schemas.microsoft.com/office/spreadsheetml/2009/9/ac" r="215" s="3" customFormat="true" x14ac:dyDescent="0.25">
      <c r="A215" s="378"/>
      <c r="B215" s="122"/>
      <c r="L215" s="122"/>
      <c r="V215" s="122"/>
      <c r="AF215" s="122"/>
      <c r="AP215" s="122"/>
      <c r="AZ215" s="122"/>
      <c r="BJ215" s="122"/>
      <c r="BK215" s="122"/>
      <c r="BT215" s="122"/>
      <c r="CD215" s="122"/>
      <c r="CN215" s="122"/>
      <c r="CX215" s="122"/>
      <c r="DH215" s="122"/>
      <c r="DR215" s="122"/>
      <c r="EB215" s="122"/>
      <c r="EL215" s="122"/>
      <c r="EV215" s="122"/>
      <c r="FF215" s="122"/>
      <c r="FP215" s="122"/>
      <c r="FZ215" s="122"/>
      <c r="GJ215" s="122"/>
      <c r="GT215" s="122"/>
      <c r="HD215" s="122"/>
      <c r="HN215" s="122"/>
      <c r="HX215" s="122"/>
      <c r="IH215" s="122"/>
    </row>
    <row xmlns:x14ac="http://schemas.microsoft.com/office/spreadsheetml/2009/9/ac" r="216" s="3" customFormat="true" x14ac:dyDescent="0.25">
      <c r="A216" s="378"/>
      <c r="B216" s="122"/>
      <c r="L216" s="122"/>
      <c r="V216" s="122"/>
      <c r="AF216" s="122"/>
      <c r="AP216" s="122"/>
      <c r="AZ216" s="122"/>
      <c r="BJ216" s="122"/>
      <c r="BK216" s="122"/>
      <c r="BT216" s="122"/>
      <c r="CD216" s="122"/>
      <c r="CN216" s="122"/>
      <c r="CX216" s="122"/>
      <c r="DH216" s="122"/>
      <c r="DR216" s="122"/>
      <c r="EB216" s="122"/>
      <c r="EL216" s="122"/>
      <c r="EV216" s="122"/>
      <c r="FF216" s="122"/>
      <c r="FP216" s="122"/>
      <c r="FZ216" s="122"/>
      <c r="GJ216" s="122"/>
      <c r="GT216" s="122"/>
      <c r="HD216" s="122"/>
      <c r="HN216" s="122"/>
      <c r="HX216" s="122"/>
      <c r="IH216" s="122"/>
    </row>
    <row xmlns:x14ac="http://schemas.microsoft.com/office/spreadsheetml/2009/9/ac" r="217" s="3" customFormat="true" x14ac:dyDescent="0.25">
      <c r="A217" s="378"/>
      <c r="B217" s="122"/>
      <c r="L217" s="122"/>
      <c r="V217" s="122"/>
      <c r="AF217" s="122"/>
      <c r="AP217" s="122"/>
      <c r="AZ217" s="122"/>
      <c r="BJ217" s="122"/>
      <c r="BK217" s="122"/>
      <c r="BT217" s="122"/>
      <c r="CD217" s="122"/>
      <c r="CN217" s="122"/>
      <c r="CX217" s="122"/>
      <c r="DH217" s="122"/>
      <c r="DR217" s="122"/>
      <c r="EB217" s="122"/>
      <c r="EL217" s="122"/>
      <c r="EV217" s="122"/>
      <c r="FF217" s="122"/>
      <c r="FP217" s="122"/>
      <c r="FZ217" s="122"/>
      <c r="GJ217" s="122"/>
      <c r="GT217" s="122"/>
      <c r="HD217" s="122"/>
      <c r="HN217" s="122"/>
      <c r="HX217" s="122"/>
      <c r="IH217" s="122"/>
    </row>
    <row xmlns:x14ac="http://schemas.microsoft.com/office/spreadsheetml/2009/9/ac" r="218" s="3" customFormat="true" x14ac:dyDescent="0.25">
      <c r="A218" s="378"/>
      <c r="B218" s="122"/>
      <c r="L218" s="122"/>
      <c r="V218" s="122"/>
      <c r="AF218" s="122"/>
      <c r="AP218" s="122"/>
      <c r="AZ218" s="122"/>
      <c r="BJ218" s="122"/>
      <c r="BK218" s="122"/>
      <c r="BT218" s="122"/>
      <c r="CD218" s="122"/>
      <c r="CN218" s="122"/>
      <c r="CX218" s="122"/>
      <c r="DH218" s="122"/>
      <c r="DR218" s="122"/>
      <c r="EB218" s="122"/>
      <c r="EL218" s="122"/>
      <c r="EV218" s="122"/>
      <c r="FF218" s="122"/>
      <c r="FP218" s="122"/>
      <c r="FZ218" s="122"/>
      <c r="GJ218" s="122"/>
      <c r="GT218" s="122"/>
      <c r="HD218" s="122"/>
      <c r="HN218" s="122"/>
      <c r="HX218" s="122"/>
      <c r="IH218" s="122"/>
    </row>
    <row xmlns:x14ac="http://schemas.microsoft.com/office/spreadsheetml/2009/9/ac" r="219" s="3" customFormat="true" x14ac:dyDescent="0.25">
      <c r="A219" s="378"/>
      <c r="B219" s="122"/>
      <c r="L219" s="122"/>
      <c r="V219" s="122"/>
      <c r="AF219" s="122"/>
      <c r="AP219" s="122"/>
      <c r="AZ219" s="122"/>
      <c r="BJ219" s="122"/>
      <c r="BK219" s="122"/>
      <c r="BT219" s="122"/>
      <c r="CD219" s="122"/>
      <c r="CN219" s="122"/>
      <c r="CX219" s="122"/>
      <c r="DH219" s="122"/>
      <c r="DR219" s="122"/>
      <c r="EB219" s="122"/>
      <c r="EL219" s="122"/>
      <c r="EV219" s="122"/>
      <c r="FF219" s="122"/>
      <c r="FP219" s="122"/>
      <c r="FZ219" s="122"/>
      <c r="GJ219" s="122"/>
      <c r="GT219" s="122"/>
      <c r="HD219" s="122"/>
      <c r="HN219" s="122"/>
      <c r="HX219" s="122"/>
      <c r="IH219" s="122"/>
    </row>
    <row xmlns:x14ac="http://schemas.microsoft.com/office/spreadsheetml/2009/9/ac" r="220" s="3" customFormat="true" x14ac:dyDescent="0.25">
      <c r="A220" s="378"/>
      <c r="B220" s="122"/>
      <c r="L220" s="122"/>
      <c r="V220" s="122"/>
      <c r="AF220" s="122"/>
      <c r="AP220" s="122"/>
      <c r="AZ220" s="122"/>
      <c r="BJ220" s="122"/>
      <c r="BK220" s="122"/>
      <c r="BT220" s="122"/>
      <c r="CD220" s="122"/>
      <c r="CN220" s="122"/>
      <c r="CX220" s="122"/>
      <c r="DH220" s="122"/>
      <c r="DR220" s="122"/>
      <c r="EB220" s="122"/>
      <c r="EL220" s="122"/>
      <c r="EV220" s="122"/>
      <c r="FF220" s="122"/>
      <c r="FP220" s="122"/>
      <c r="FZ220" s="122"/>
      <c r="GJ220" s="122"/>
      <c r="GT220" s="122"/>
      <c r="HD220" s="122"/>
      <c r="HN220" s="122"/>
      <c r="HX220" s="122"/>
      <c r="IH220" s="122"/>
    </row>
    <row xmlns:x14ac="http://schemas.microsoft.com/office/spreadsheetml/2009/9/ac" r="221" s="3" customFormat="true" x14ac:dyDescent="0.25">
      <c r="A221" s="378"/>
      <c r="B221" s="122"/>
      <c r="L221" s="122"/>
      <c r="V221" s="122"/>
      <c r="AF221" s="122"/>
      <c r="AP221" s="122"/>
      <c r="AZ221" s="122"/>
      <c r="BJ221" s="122"/>
      <c r="BK221" s="122"/>
      <c r="BT221" s="122"/>
      <c r="CD221" s="122"/>
      <c r="CN221" s="122"/>
      <c r="CX221" s="122"/>
      <c r="DH221" s="122"/>
      <c r="DR221" s="122"/>
      <c r="EB221" s="122"/>
      <c r="EL221" s="122"/>
      <c r="EV221" s="122"/>
      <c r="FF221" s="122"/>
      <c r="FP221" s="122"/>
      <c r="FZ221" s="122"/>
      <c r="GJ221" s="122"/>
      <c r="GT221" s="122"/>
      <c r="HD221" s="122"/>
      <c r="HN221" s="122"/>
      <c r="HX221" s="122"/>
      <c r="IH221" s="122"/>
    </row>
    <row xmlns:x14ac="http://schemas.microsoft.com/office/spreadsheetml/2009/9/ac" r="222" s="3" customFormat="true" x14ac:dyDescent="0.25">
      <c r="A222" s="378"/>
      <c r="B222" s="122"/>
      <c r="L222" s="122"/>
      <c r="V222" s="122"/>
      <c r="AF222" s="122"/>
      <c r="AP222" s="122"/>
      <c r="AZ222" s="122"/>
      <c r="BJ222" s="122"/>
      <c r="BK222" s="122"/>
      <c r="BT222" s="122"/>
      <c r="CD222" s="122"/>
      <c r="CN222" s="122"/>
      <c r="CX222" s="122"/>
      <c r="DH222" s="122"/>
      <c r="DR222" s="122"/>
      <c r="EB222" s="122"/>
      <c r="EL222" s="122"/>
      <c r="EV222" s="122"/>
      <c r="FF222" s="122"/>
      <c r="FP222" s="122"/>
      <c r="FZ222" s="122"/>
      <c r="GJ222" s="122"/>
      <c r="GT222" s="122"/>
      <c r="HD222" s="122"/>
      <c r="HN222" s="122"/>
      <c r="HX222" s="122"/>
      <c r="IH222" s="122"/>
    </row>
    <row xmlns:x14ac="http://schemas.microsoft.com/office/spreadsheetml/2009/9/ac" r="223" s="3" customFormat="true" x14ac:dyDescent="0.25">
      <c r="A223" s="378"/>
      <c r="B223" s="122"/>
      <c r="L223" s="122"/>
      <c r="V223" s="122"/>
      <c r="AF223" s="122"/>
      <c r="AP223" s="122"/>
      <c r="AZ223" s="122"/>
      <c r="BJ223" s="122"/>
      <c r="BK223" s="122"/>
      <c r="BT223" s="122"/>
      <c r="CD223" s="122"/>
      <c r="CN223" s="122"/>
      <c r="CX223" s="122"/>
      <c r="DH223" s="122"/>
      <c r="DR223" s="122"/>
      <c r="EB223" s="122"/>
      <c r="EL223" s="122"/>
      <c r="EV223" s="122"/>
      <c r="FF223" s="122"/>
      <c r="FP223" s="122"/>
      <c r="FZ223" s="122"/>
      <c r="GJ223" s="122"/>
      <c r="GT223" s="122"/>
      <c r="HD223" s="122"/>
      <c r="HN223" s="122"/>
      <c r="HX223" s="122"/>
      <c r="IH223" s="122"/>
    </row>
    <row xmlns:x14ac="http://schemas.microsoft.com/office/spreadsheetml/2009/9/ac" r="224" s="3" customFormat="true" x14ac:dyDescent="0.25">
      <c r="A224" s="378"/>
      <c r="B224" s="122"/>
      <c r="L224" s="122"/>
      <c r="V224" s="122"/>
      <c r="AF224" s="122"/>
      <c r="AP224" s="122"/>
      <c r="AZ224" s="122"/>
      <c r="BJ224" s="122"/>
      <c r="BK224" s="122"/>
      <c r="BT224" s="122"/>
      <c r="CD224" s="122"/>
      <c r="CN224" s="122"/>
      <c r="CX224" s="122"/>
      <c r="DH224" s="122"/>
      <c r="DR224" s="122"/>
      <c r="EB224" s="122"/>
      <c r="EL224" s="122"/>
      <c r="EV224" s="122"/>
      <c r="FF224" s="122"/>
      <c r="FP224" s="122"/>
      <c r="FZ224" s="122"/>
      <c r="GJ224" s="122"/>
      <c r="GT224" s="122"/>
      <c r="HD224" s="122"/>
      <c r="HN224" s="122"/>
      <c r="HX224" s="122"/>
      <c r="IH224" s="122"/>
    </row>
    <row xmlns:x14ac="http://schemas.microsoft.com/office/spreadsheetml/2009/9/ac" r="225" s="3" customFormat="true" x14ac:dyDescent="0.25">
      <c r="A225" s="378"/>
      <c r="B225" s="122"/>
      <c r="L225" s="122"/>
      <c r="V225" s="122"/>
      <c r="AF225" s="122"/>
      <c r="AP225" s="122"/>
      <c r="AZ225" s="122"/>
      <c r="BJ225" s="122"/>
      <c r="BK225" s="122"/>
      <c r="BT225" s="122"/>
      <c r="CD225" s="122"/>
      <c r="CN225" s="122"/>
      <c r="CX225" s="122"/>
      <c r="DH225" s="122"/>
      <c r="DR225" s="122"/>
      <c r="EB225" s="122"/>
      <c r="EL225" s="122"/>
      <c r="EV225" s="122"/>
      <c r="FF225" s="122"/>
      <c r="FP225" s="122"/>
      <c r="FZ225" s="122"/>
      <c r="GJ225" s="122"/>
      <c r="GT225" s="122"/>
      <c r="HD225" s="122"/>
      <c r="HN225" s="122"/>
      <c r="HX225" s="122"/>
      <c r="IH225" s="122"/>
    </row>
    <row xmlns:x14ac="http://schemas.microsoft.com/office/spreadsheetml/2009/9/ac" r="226" s="3" customFormat="true" x14ac:dyDescent="0.25">
      <c r="A226" s="378"/>
      <c r="B226" s="122"/>
      <c r="L226" s="122"/>
      <c r="V226" s="122"/>
      <c r="AF226" s="122"/>
      <c r="AP226" s="122"/>
      <c r="AZ226" s="122"/>
      <c r="BJ226" s="122"/>
      <c r="BK226" s="122"/>
      <c r="BT226" s="122"/>
      <c r="CD226" s="122"/>
      <c r="CN226" s="122"/>
      <c r="CX226" s="122"/>
      <c r="DH226" s="122"/>
      <c r="DR226" s="122"/>
      <c r="EB226" s="122"/>
      <c r="EL226" s="122"/>
      <c r="EV226" s="122"/>
      <c r="FF226" s="122"/>
      <c r="FP226" s="122"/>
      <c r="FZ226" s="122"/>
      <c r="GJ226" s="122"/>
      <c r="GT226" s="122"/>
      <c r="HD226" s="122"/>
      <c r="HN226" s="122"/>
      <c r="HX226" s="122"/>
      <c r="IH226" s="122"/>
    </row>
    <row xmlns:x14ac="http://schemas.microsoft.com/office/spreadsheetml/2009/9/ac" r="227" s="3" customFormat="true" x14ac:dyDescent="0.25">
      <c r="A227" s="378"/>
      <c r="B227" s="122"/>
      <c r="L227" s="122"/>
      <c r="V227" s="122"/>
      <c r="AF227" s="122"/>
      <c r="AP227" s="122"/>
      <c r="AZ227" s="122"/>
      <c r="BJ227" s="122"/>
      <c r="BK227" s="122"/>
      <c r="BT227" s="122"/>
      <c r="CD227" s="122"/>
      <c r="CN227" s="122"/>
      <c r="CX227" s="122"/>
      <c r="DH227" s="122"/>
      <c r="DR227" s="122"/>
      <c r="EB227" s="122"/>
      <c r="EL227" s="122"/>
      <c r="EV227" s="122"/>
      <c r="FF227" s="122"/>
      <c r="FP227" s="122"/>
      <c r="FZ227" s="122"/>
      <c r="GJ227" s="122"/>
      <c r="GT227" s="122"/>
      <c r="HD227" s="122"/>
      <c r="HN227" s="122"/>
      <c r="HX227" s="122"/>
      <c r="IH227" s="122"/>
    </row>
    <row xmlns:x14ac="http://schemas.microsoft.com/office/spreadsheetml/2009/9/ac" r="228" s="3" customFormat="true" x14ac:dyDescent="0.25">
      <c r="A228" s="378"/>
      <c r="B228" s="122"/>
      <c r="L228" s="122"/>
      <c r="V228" s="122"/>
      <c r="AF228" s="122"/>
      <c r="AP228" s="122"/>
      <c r="AZ228" s="122"/>
      <c r="BJ228" s="122"/>
      <c r="BK228" s="122"/>
      <c r="BT228" s="122"/>
      <c r="CD228" s="122"/>
      <c r="CN228" s="122"/>
      <c r="CX228" s="122"/>
      <c r="DH228" s="122"/>
      <c r="DR228" s="122"/>
      <c r="EB228" s="122"/>
      <c r="EL228" s="122"/>
      <c r="EV228" s="122"/>
      <c r="FF228" s="122"/>
      <c r="FP228" s="122"/>
      <c r="FZ228" s="122"/>
      <c r="GJ228" s="122"/>
      <c r="GT228" s="122"/>
      <c r="HD228" s="122"/>
      <c r="HN228" s="122"/>
      <c r="HX228" s="122"/>
      <c r="IH228" s="122"/>
    </row>
    <row xmlns:x14ac="http://schemas.microsoft.com/office/spreadsheetml/2009/9/ac" r="229" s="3" customFormat="true" x14ac:dyDescent="0.25">
      <c r="A229" s="378"/>
      <c r="B229" s="122"/>
      <c r="L229" s="122"/>
      <c r="V229" s="122"/>
      <c r="AF229" s="122"/>
      <c r="AP229" s="122"/>
      <c r="AZ229" s="122"/>
      <c r="BJ229" s="122"/>
      <c r="BK229" s="122"/>
      <c r="BT229" s="122"/>
      <c r="CD229" s="122"/>
      <c r="CN229" s="122"/>
      <c r="CX229" s="122"/>
      <c r="DH229" s="122"/>
      <c r="DR229" s="122"/>
      <c r="EB229" s="122"/>
      <c r="EL229" s="122"/>
      <c r="EV229" s="122"/>
      <c r="FF229" s="122"/>
      <c r="FP229" s="122"/>
      <c r="FZ229" s="122"/>
      <c r="GJ229" s="122"/>
      <c r="GT229" s="122"/>
      <c r="HD229" s="122"/>
      <c r="HN229" s="122"/>
      <c r="HX229" s="122"/>
      <c r="IH229" s="122"/>
    </row>
    <row xmlns:x14ac="http://schemas.microsoft.com/office/spreadsheetml/2009/9/ac" r="230" s="3" customFormat="true" x14ac:dyDescent="0.25">
      <c r="A230" s="378"/>
      <c r="B230" s="122"/>
      <c r="L230" s="122"/>
      <c r="V230" s="122"/>
      <c r="AF230" s="122"/>
      <c r="AP230" s="122"/>
      <c r="AZ230" s="122"/>
      <c r="BJ230" s="122"/>
      <c r="BK230" s="122"/>
      <c r="BT230" s="122"/>
      <c r="CD230" s="122"/>
      <c r="CN230" s="122"/>
      <c r="CX230" s="122"/>
      <c r="DH230" s="122"/>
      <c r="DR230" s="122"/>
      <c r="EB230" s="122"/>
      <c r="EL230" s="122"/>
      <c r="EV230" s="122"/>
      <c r="FF230" s="122"/>
      <c r="FP230" s="122"/>
      <c r="FZ230" s="122"/>
      <c r="GJ230" s="122"/>
      <c r="GT230" s="122"/>
      <c r="HD230" s="122"/>
      <c r="HN230" s="122"/>
      <c r="HX230" s="122"/>
      <c r="IH230" s="122"/>
    </row>
    <row xmlns:x14ac="http://schemas.microsoft.com/office/spreadsheetml/2009/9/ac" r="231" s="3" customFormat="true" x14ac:dyDescent="0.25">
      <c r="A231" s="378"/>
      <c r="B231" s="122"/>
      <c r="L231" s="122"/>
      <c r="V231" s="122"/>
      <c r="AF231" s="122"/>
      <c r="AP231" s="122"/>
      <c r="AZ231" s="122"/>
      <c r="BJ231" s="122"/>
      <c r="BK231" s="122"/>
      <c r="BT231" s="122"/>
      <c r="CD231" s="122"/>
      <c r="CN231" s="122"/>
      <c r="CX231" s="122"/>
      <c r="DH231" s="122"/>
      <c r="DR231" s="122"/>
      <c r="EB231" s="122"/>
      <c r="EL231" s="122"/>
      <c r="EV231" s="122"/>
      <c r="FF231" s="122"/>
      <c r="FP231" s="122"/>
      <c r="FZ231" s="122"/>
      <c r="GJ231" s="122"/>
      <c r="GT231" s="122"/>
      <c r="HD231" s="122"/>
      <c r="HN231" s="122"/>
      <c r="HX231" s="122"/>
      <c r="IH231" s="122"/>
    </row>
    <row xmlns:x14ac="http://schemas.microsoft.com/office/spreadsheetml/2009/9/ac" r="232" s="3" customFormat="true" x14ac:dyDescent="0.25">
      <c r="A232" s="378"/>
      <c r="B232" s="122"/>
      <c r="L232" s="122"/>
      <c r="V232" s="122"/>
      <c r="AF232" s="122"/>
      <c r="AP232" s="122"/>
      <c r="AZ232" s="122"/>
      <c r="BJ232" s="122"/>
      <c r="BK232" s="122"/>
      <c r="BT232" s="122"/>
      <c r="CD232" s="122"/>
      <c r="CN232" s="122"/>
      <c r="CX232" s="122"/>
      <c r="DH232" s="122"/>
      <c r="DR232" s="122"/>
      <c r="EB232" s="122"/>
      <c r="EL232" s="122"/>
      <c r="EV232" s="122"/>
      <c r="FF232" s="122"/>
      <c r="FP232" s="122"/>
      <c r="FZ232" s="122"/>
      <c r="GJ232" s="122"/>
      <c r="GT232" s="122"/>
      <c r="HD232" s="122"/>
      <c r="HN232" s="122"/>
      <c r="HX232" s="122"/>
      <c r="IH232" s="122"/>
    </row>
    <row xmlns:x14ac="http://schemas.microsoft.com/office/spreadsheetml/2009/9/ac" r="233" s="3" customFormat="true" x14ac:dyDescent="0.25">
      <c r="A233" s="378"/>
      <c r="B233" s="122"/>
      <c r="L233" s="122"/>
      <c r="V233" s="122"/>
      <c r="AF233" s="122"/>
      <c r="AP233" s="122"/>
      <c r="AZ233" s="122"/>
      <c r="BJ233" s="122"/>
      <c r="BK233" s="122"/>
      <c r="BT233" s="122"/>
      <c r="CD233" s="122"/>
      <c r="CN233" s="122"/>
      <c r="CX233" s="122"/>
      <c r="DH233" s="122"/>
      <c r="DR233" s="122"/>
      <c r="EB233" s="122"/>
      <c r="EL233" s="122"/>
      <c r="EV233" s="122"/>
      <c r="FF233" s="122"/>
      <c r="FP233" s="122"/>
      <c r="FZ233" s="122"/>
      <c r="GJ233" s="122"/>
      <c r="GT233" s="122"/>
      <c r="HD233" s="122"/>
      <c r="HN233" s="122"/>
      <c r="HX233" s="122"/>
      <c r="IH233" s="122"/>
    </row>
    <row xmlns:x14ac="http://schemas.microsoft.com/office/spreadsheetml/2009/9/ac" r="234" s="3" customFormat="true" x14ac:dyDescent="0.25">
      <c r="A234" s="378"/>
      <c r="B234" s="122"/>
      <c r="L234" s="122"/>
      <c r="V234" s="122"/>
      <c r="AF234" s="122"/>
      <c r="AP234" s="122"/>
      <c r="AZ234" s="122"/>
      <c r="BJ234" s="122"/>
      <c r="BK234" s="122"/>
      <c r="BT234" s="122"/>
      <c r="CD234" s="122"/>
      <c r="CN234" s="122"/>
      <c r="CX234" s="122"/>
      <c r="DH234" s="122"/>
      <c r="DR234" s="122"/>
      <c r="EB234" s="122"/>
      <c r="EL234" s="122"/>
      <c r="EV234" s="122"/>
      <c r="FF234" s="122"/>
      <c r="FP234" s="122"/>
      <c r="FZ234" s="122"/>
      <c r="GJ234" s="122"/>
      <c r="GT234" s="122"/>
      <c r="HD234" s="122"/>
      <c r="HN234" s="122"/>
      <c r="HX234" s="122"/>
      <c r="IH234" s="122"/>
    </row>
    <row xmlns:x14ac="http://schemas.microsoft.com/office/spreadsheetml/2009/9/ac" r="235" s="3" customFormat="true" x14ac:dyDescent="0.25">
      <c r="A235" s="378"/>
      <c r="B235" s="122"/>
      <c r="L235" s="122"/>
      <c r="V235" s="122"/>
      <c r="AF235" s="122"/>
      <c r="AP235" s="122"/>
      <c r="AZ235" s="122"/>
      <c r="BJ235" s="122"/>
      <c r="BK235" s="122"/>
      <c r="BT235" s="122"/>
      <c r="CD235" s="122"/>
      <c r="CN235" s="122"/>
      <c r="CX235" s="122"/>
      <c r="DH235" s="122"/>
      <c r="DR235" s="122"/>
      <c r="EB235" s="122"/>
      <c r="EL235" s="122"/>
      <c r="EV235" s="122"/>
      <c r="FF235" s="122"/>
      <c r="FP235" s="122"/>
      <c r="FZ235" s="122"/>
      <c r="GJ235" s="122"/>
      <c r="GT235" s="122"/>
      <c r="HD235" s="122"/>
      <c r="HN235" s="122"/>
      <c r="HX235" s="122"/>
      <c r="IH235" s="122"/>
    </row>
    <row xmlns:x14ac="http://schemas.microsoft.com/office/spreadsheetml/2009/9/ac" r="236" s="3" customFormat="true" x14ac:dyDescent="0.25">
      <c r="A236" s="378"/>
      <c r="B236" s="122"/>
      <c r="L236" s="122"/>
      <c r="V236" s="122"/>
      <c r="AF236" s="122"/>
      <c r="AP236" s="122"/>
      <c r="AZ236" s="122"/>
      <c r="BJ236" s="122"/>
      <c r="BK236" s="122"/>
      <c r="BT236" s="122"/>
      <c r="CD236" s="122"/>
      <c r="CN236" s="122"/>
      <c r="CX236" s="122"/>
      <c r="DH236" s="122"/>
      <c r="DR236" s="122"/>
      <c r="EB236" s="122"/>
      <c r="EL236" s="122"/>
      <c r="EV236" s="122"/>
      <c r="FF236" s="122"/>
      <c r="FP236" s="122"/>
      <c r="FZ236" s="122"/>
      <c r="GJ236" s="122"/>
      <c r="GT236" s="122"/>
      <c r="HD236" s="122"/>
      <c r="HN236" s="122"/>
      <c r="HX236" s="122"/>
      <c r="IH236" s="122"/>
    </row>
    <row xmlns:x14ac="http://schemas.microsoft.com/office/spreadsheetml/2009/9/ac" r="237" s="3" customFormat="true" x14ac:dyDescent="0.25">
      <c r="A237" s="378"/>
      <c r="B237" s="122"/>
      <c r="L237" s="122"/>
      <c r="V237" s="122"/>
      <c r="AF237" s="122"/>
      <c r="AP237" s="122"/>
      <c r="AZ237" s="122"/>
      <c r="BJ237" s="122"/>
      <c r="BK237" s="122"/>
      <c r="BT237" s="122"/>
      <c r="CD237" s="122"/>
      <c r="CN237" s="122"/>
      <c r="CX237" s="122"/>
      <c r="DH237" s="122"/>
      <c r="DR237" s="122"/>
      <c r="EB237" s="122"/>
      <c r="EL237" s="122"/>
      <c r="EV237" s="122"/>
      <c r="FF237" s="122"/>
      <c r="FP237" s="122"/>
      <c r="FZ237" s="122"/>
      <c r="GJ237" s="122"/>
      <c r="GT237" s="122"/>
      <c r="HD237" s="122"/>
      <c r="HN237" s="122"/>
      <c r="HX237" s="122"/>
      <c r="IH237" s="122"/>
    </row>
    <row xmlns:x14ac="http://schemas.microsoft.com/office/spreadsheetml/2009/9/ac" r="238" s="3" customFormat="true" x14ac:dyDescent="0.25">
      <c r="A238" s="378"/>
      <c r="B238" s="122"/>
      <c r="L238" s="122"/>
      <c r="V238" s="122"/>
      <c r="AF238" s="122"/>
      <c r="AP238" s="122"/>
      <c r="AZ238" s="122"/>
      <c r="BJ238" s="122"/>
      <c r="BK238" s="122"/>
      <c r="BT238" s="122"/>
      <c r="CD238" s="122"/>
      <c r="CN238" s="122"/>
      <c r="CX238" s="122"/>
      <c r="DH238" s="122"/>
      <c r="DR238" s="122"/>
      <c r="EB238" s="122"/>
      <c r="EL238" s="122"/>
      <c r="EV238" s="122"/>
      <c r="FF238" s="122"/>
      <c r="FP238" s="122"/>
      <c r="FZ238" s="122"/>
      <c r="GJ238" s="122"/>
      <c r="GT238" s="122"/>
      <c r="HD238" s="122"/>
      <c r="HN238" s="122"/>
      <c r="HX238" s="122"/>
      <c r="IH238" s="122"/>
    </row>
    <row xmlns:x14ac="http://schemas.microsoft.com/office/spreadsheetml/2009/9/ac" r="239" s="3" customFormat="true" x14ac:dyDescent="0.25">
      <c r="A239" s="378"/>
      <c r="B239" s="122"/>
      <c r="L239" s="122"/>
      <c r="V239" s="122"/>
      <c r="AF239" s="122"/>
      <c r="AP239" s="122"/>
      <c r="AZ239" s="122"/>
      <c r="BJ239" s="122"/>
      <c r="BK239" s="122"/>
      <c r="BT239" s="122"/>
      <c r="CD239" s="122"/>
      <c r="CN239" s="122"/>
      <c r="CX239" s="122"/>
      <c r="DH239" s="122"/>
      <c r="DR239" s="122"/>
      <c r="EB239" s="122"/>
      <c r="EL239" s="122"/>
      <c r="EV239" s="122"/>
      <c r="FF239" s="122"/>
      <c r="FP239" s="122"/>
      <c r="FZ239" s="122"/>
      <c r="GJ239" s="122"/>
      <c r="GT239" s="122"/>
      <c r="HD239" s="122"/>
      <c r="HN239" s="122"/>
      <c r="HX239" s="122"/>
      <c r="IH239" s="122"/>
    </row>
    <row xmlns:x14ac="http://schemas.microsoft.com/office/spreadsheetml/2009/9/ac" r="240" s="3" customFormat="true" x14ac:dyDescent="0.25">
      <c r="A240" s="378"/>
      <c r="B240" s="122"/>
      <c r="L240" s="122"/>
      <c r="V240" s="122"/>
      <c r="AF240" s="122"/>
      <c r="AP240" s="122"/>
      <c r="AZ240" s="122"/>
      <c r="BJ240" s="122"/>
      <c r="BK240" s="122"/>
      <c r="BT240" s="122"/>
      <c r="CD240" s="122"/>
      <c r="CN240" s="122"/>
      <c r="CX240" s="122"/>
      <c r="DH240" s="122"/>
      <c r="DR240" s="122"/>
      <c r="EB240" s="122"/>
      <c r="EL240" s="122"/>
      <c r="EV240" s="122"/>
      <c r="FF240" s="122"/>
      <c r="FP240" s="122"/>
      <c r="FZ240" s="122"/>
      <c r="GJ240" s="122"/>
      <c r="GT240" s="122"/>
      <c r="HD240" s="122"/>
      <c r="HN240" s="122"/>
      <c r="HX240" s="122"/>
      <c r="IH240" s="122"/>
    </row>
    <row xmlns:x14ac="http://schemas.microsoft.com/office/spreadsheetml/2009/9/ac" r="241" s="3" customFormat="true" x14ac:dyDescent="0.25">
      <c r="A241" s="378"/>
      <c r="B241" s="122"/>
      <c r="L241" s="122"/>
      <c r="V241" s="122"/>
      <c r="AF241" s="122"/>
      <c r="AP241" s="122"/>
      <c r="AZ241" s="122"/>
      <c r="BJ241" s="122"/>
      <c r="BK241" s="122"/>
      <c r="BT241" s="122"/>
      <c r="CD241" s="122"/>
      <c r="CN241" s="122"/>
      <c r="CX241" s="122"/>
      <c r="DH241" s="122"/>
      <c r="DR241" s="122"/>
      <c r="EB241" s="122"/>
      <c r="EL241" s="122"/>
      <c r="EV241" s="122"/>
      <c r="FF241" s="122"/>
      <c r="FP241" s="122"/>
      <c r="FZ241" s="122"/>
      <c r="GJ241" s="122"/>
      <c r="GT241" s="122"/>
      <c r="HD241" s="122"/>
      <c r="HN241" s="122"/>
      <c r="HX241" s="122"/>
      <c r="IH241" s="122"/>
    </row>
    <row xmlns:x14ac="http://schemas.microsoft.com/office/spreadsheetml/2009/9/ac" r="242" s="3" customFormat="true" x14ac:dyDescent="0.25">
      <c r="A242" s="378"/>
      <c r="B242" s="122"/>
      <c r="L242" s="122"/>
      <c r="V242" s="122"/>
      <c r="AF242" s="122"/>
      <c r="AP242" s="122"/>
      <c r="AZ242" s="122"/>
      <c r="BJ242" s="122"/>
      <c r="BK242" s="122"/>
      <c r="BT242" s="122"/>
      <c r="CD242" s="122"/>
      <c r="CN242" s="122"/>
      <c r="CX242" s="122"/>
      <c r="DH242" s="122"/>
      <c r="DR242" s="122"/>
      <c r="EB242" s="122"/>
      <c r="EL242" s="122"/>
      <c r="EV242" s="122"/>
      <c r="FF242" s="122"/>
      <c r="FP242" s="122"/>
      <c r="FZ242" s="122"/>
      <c r="GJ242" s="122"/>
      <c r="GT242" s="122"/>
      <c r="HD242" s="122"/>
      <c r="HN242" s="122"/>
      <c r="HX242" s="122"/>
      <c r="IH242" s="122"/>
    </row>
    <row xmlns:x14ac="http://schemas.microsoft.com/office/spreadsheetml/2009/9/ac" r="243" s="3" customFormat="true" x14ac:dyDescent="0.25">
      <c r="A243" s="378"/>
      <c r="B243" s="122"/>
      <c r="L243" s="122"/>
      <c r="V243" s="122"/>
      <c r="AF243" s="122"/>
      <c r="AP243" s="122"/>
      <c r="AZ243" s="122"/>
      <c r="BJ243" s="122"/>
      <c r="BK243" s="122"/>
      <c r="BT243" s="122"/>
      <c r="CD243" s="122"/>
      <c r="CN243" s="122"/>
      <c r="CX243" s="122"/>
      <c r="DH243" s="122"/>
      <c r="DR243" s="122"/>
      <c r="EB243" s="122"/>
      <c r="EL243" s="122"/>
      <c r="EV243" s="122"/>
      <c r="FF243" s="122"/>
      <c r="FP243" s="122"/>
      <c r="FZ243" s="122"/>
      <c r="GJ243" s="122"/>
      <c r="GT243" s="122"/>
      <c r="HD243" s="122"/>
      <c r="HN243" s="122"/>
      <c r="HX243" s="122"/>
      <c r="IH243" s="122"/>
    </row>
    <row xmlns:x14ac="http://schemas.microsoft.com/office/spreadsheetml/2009/9/ac" r="244" s="3" customFormat="true" x14ac:dyDescent="0.25">
      <c r="A244" s="378"/>
      <c r="B244" s="122"/>
      <c r="L244" s="122"/>
      <c r="V244" s="122"/>
      <c r="AF244" s="122"/>
      <c r="AP244" s="122"/>
      <c r="AZ244" s="122"/>
      <c r="BJ244" s="122"/>
      <c r="BK244" s="122"/>
      <c r="BT244" s="122"/>
      <c r="CD244" s="122"/>
      <c r="CN244" s="122"/>
      <c r="CX244" s="122"/>
      <c r="DH244" s="122"/>
      <c r="DR244" s="122"/>
      <c r="EB244" s="122"/>
      <c r="EL244" s="122"/>
      <c r="EV244" s="122"/>
      <c r="FF244" s="122"/>
      <c r="FP244" s="122"/>
      <c r="FZ244" s="122"/>
      <c r="GJ244" s="122"/>
      <c r="GT244" s="122"/>
      <c r="HD244" s="122"/>
      <c r="HN244" s="122"/>
      <c r="HX244" s="122"/>
      <c r="IH244" s="122"/>
    </row>
    <row xmlns:x14ac="http://schemas.microsoft.com/office/spreadsheetml/2009/9/ac" r="245" s="3" customFormat="true" x14ac:dyDescent="0.25">
      <c r="A245" s="378"/>
      <c r="B245" s="122"/>
      <c r="L245" s="122"/>
      <c r="V245" s="122"/>
      <c r="AF245" s="122"/>
      <c r="AP245" s="122"/>
      <c r="AZ245" s="122"/>
      <c r="BJ245" s="122"/>
      <c r="BK245" s="122"/>
      <c r="BT245" s="122"/>
      <c r="CD245" s="122"/>
      <c r="CN245" s="122"/>
      <c r="CX245" s="122"/>
      <c r="DH245" s="122"/>
      <c r="DR245" s="122"/>
      <c r="EB245" s="122"/>
      <c r="EL245" s="122"/>
      <c r="EV245" s="122"/>
      <c r="FF245" s="122"/>
      <c r="FP245" s="122"/>
      <c r="FZ245" s="122"/>
      <c r="GJ245" s="122"/>
      <c r="GT245" s="122"/>
      <c r="HD245" s="122"/>
      <c r="HN245" s="122"/>
      <c r="HX245" s="122"/>
      <c r="IH245" s="122"/>
    </row>
    <row xmlns:x14ac="http://schemas.microsoft.com/office/spreadsheetml/2009/9/ac" r="246" s="3" customFormat="true" x14ac:dyDescent="0.25">
      <c r="A246" s="378"/>
      <c r="B246" s="122"/>
      <c r="L246" s="122"/>
      <c r="V246" s="122"/>
      <c r="AF246" s="122"/>
      <c r="AP246" s="122"/>
      <c r="AZ246" s="122"/>
      <c r="BJ246" s="122"/>
      <c r="BK246" s="122"/>
      <c r="BT246" s="122"/>
      <c r="CD246" s="122"/>
      <c r="CN246" s="122"/>
      <c r="CX246" s="122"/>
      <c r="DH246" s="122"/>
      <c r="DR246" s="122"/>
      <c r="EB246" s="122"/>
      <c r="EL246" s="122"/>
      <c r="EV246" s="122"/>
      <c r="FF246" s="122"/>
      <c r="FP246" s="122"/>
      <c r="FZ246" s="122"/>
      <c r="GJ246" s="122"/>
      <c r="GT246" s="122"/>
      <c r="HD246" s="122"/>
      <c r="HN246" s="122"/>
      <c r="HX246" s="122"/>
      <c r="IH246" s="122"/>
    </row>
    <row xmlns:x14ac="http://schemas.microsoft.com/office/spreadsheetml/2009/9/ac" r="247" s="3" customFormat="true" x14ac:dyDescent="0.25">
      <c r="A247" s="378"/>
      <c r="B247" s="122"/>
      <c r="L247" s="122"/>
      <c r="V247" s="122"/>
      <c r="AF247" s="122"/>
      <c r="AP247" s="122"/>
      <c r="AZ247" s="122"/>
      <c r="BJ247" s="122"/>
      <c r="BK247" s="122"/>
      <c r="BT247" s="122"/>
      <c r="CD247" s="122"/>
      <c r="CN247" s="122"/>
      <c r="CX247" s="122"/>
      <c r="DH247" s="122"/>
      <c r="DR247" s="122"/>
      <c r="EB247" s="122"/>
      <c r="EL247" s="122"/>
      <c r="EV247" s="122"/>
      <c r="FF247" s="122"/>
      <c r="FP247" s="122"/>
      <c r="FZ247" s="122"/>
      <c r="GJ247" s="122"/>
      <c r="GT247" s="122"/>
      <c r="HD247" s="122"/>
      <c r="HN247" s="122"/>
      <c r="HX247" s="122"/>
      <c r="IH247" s="122"/>
    </row>
    <row xmlns:x14ac="http://schemas.microsoft.com/office/spreadsheetml/2009/9/ac" r="248" s="3" customFormat="true" x14ac:dyDescent="0.25">
      <c r="A248" s="378"/>
      <c r="B248" s="122"/>
      <c r="L248" s="122"/>
      <c r="V248" s="122"/>
      <c r="AF248" s="122"/>
      <c r="AP248" s="122"/>
      <c r="AZ248" s="122"/>
      <c r="BJ248" s="122"/>
      <c r="BK248" s="122"/>
      <c r="BT248" s="122"/>
      <c r="CD248" s="122"/>
      <c r="CN248" s="122"/>
      <c r="CX248" s="122"/>
      <c r="DH248" s="122"/>
      <c r="DR248" s="122"/>
      <c r="EB248" s="122"/>
      <c r="EL248" s="122"/>
      <c r="EV248" s="122"/>
      <c r="FF248" s="122"/>
      <c r="FP248" s="122"/>
      <c r="FZ248" s="122"/>
      <c r="GJ248" s="122"/>
      <c r="GT248" s="122"/>
      <c r="HD248" s="122"/>
      <c r="HN248" s="122"/>
      <c r="HX248" s="122"/>
      <c r="IH248" s="122"/>
    </row>
    <row xmlns:x14ac="http://schemas.microsoft.com/office/spreadsheetml/2009/9/ac" r="249" s="3" customFormat="true" x14ac:dyDescent="0.25">
      <c r="A249" s="378"/>
      <c r="B249" s="122"/>
      <c r="L249" s="122"/>
      <c r="V249" s="122"/>
      <c r="AF249" s="122"/>
      <c r="AP249" s="122"/>
      <c r="AZ249" s="122"/>
      <c r="BJ249" s="122"/>
      <c r="BK249" s="122"/>
      <c r="BT249" s="122"/>
      <c r="CD249" s="122"/>
      <c r="CN249" s="122"/>
      <c r="CX249" s="122"/>
      <c r="DH249" s="122"/>
      <c r="DR249" s="122"/>
      <c r="EB249" s="122"/>
      <c r="EL249" s="122"/>
      <c r="EV249" s="122"/>
      <c r="FF249" s="122"/>
      <c r="FP249" s="122"/>
      <c r="FZ249" s="122"/>
      <c r="GJ249" s="122"/>
      <c r="GT249" s="122"/>
      <c r="HD249" s="122"/>
      <c r="HN249" s="122"/>
      <c r="HX249" s="122"/>
      <c r="IH249" s="122"/>
    </row>
    <row xmlns:x14ac="http://schemas.microsoft.com/office/spreadsheetml/2009/9/ac" r="250" s="3" customFormat="true" x14ac:dyDescent="0.25">
      <c r="A250" s="378"/>
      <c r="B250" s="122"/>
      <c r="L250" s="122"/>
      <c r="V250" s="122"/>
      <c r="AF250" s="122"/>
      <c r="AP250" s="122"/>
      <c r="AZ250" s="122"/>
      <c r="BJ250" s="122"/>
      <c r="BK250" s="122"/>
      <c r="BT250" s="122"/>
      <c r="CD250" s="122"/>
      <c r="CN250" s="122"/>
      <c r="CX250" s="122"/>
      <c r="DH250" s="122"/>
      <c r="DR250" s="122"/>
      <c r="EB250" s="122"/>
      <c r="EL250" s="122"/>
      <c r="EV250" s="122"/>
      <c r="FF250" s="122"/>
      <c r="FP250" s="122"/>
      <c r="FZ250" s="122"/>
      <c r="GJ250" s="122"/>
      <c r="GT250" s="122"/>
      <c r="HD250" s="122"/>
      <c r="HN250" s="122"/>
      <c r="HX250" s="122"/>
      <c r="IH250" s="122"/>
    </row>
    <row xmlns:x14ac="http://schemas.microsoft.com/office/spreadsheetml/2009/9/ac" r="251" s="3" customFormat="true" x14ac:dyDescent="0.25">
      <c r="A251" s="378"/>
      <c r="B251" s="122"/>
      <c r="L251" s="122"/>
      <c r="V251" s="122"/>
      <c r="AF251" s="122"/>
      <c r="AP251" s="122"/>
      <c r="AZ251" s="122"/>
      <c r="BJ251" s="122"/>
      <c r="BK251" s="122"/>
      <c r="BT251" s="122"/>
      <c r="CD251" s="122"/>
      <c r="CN251" s="122"/>
      <c r="CX251" s="122"/>
      <c r="DH251" s="122"/>
      <c r="DR251" s="122"/>
      <c r="EB251" s="122"/>
      <c r="EL251" s="122"/>
      <c r="EV251" s="122"/>
      <c r="FF251" s="122"/>
      <c r="FP251" s="122"/>
      <c r="FZ251" s="122"/>
      <c r="GJ251" s="122"/>
      <c r="GT251" s="122"/>
      <c r="HD251" s="122"/>
      <c r="HN251" s="122"/>
      <c r="HX251" s="122"/>
      <c r="IH251" s="122"/>
    </row>
    <row xmlns:x14ac="http://schemas.microsoft.com/office/spreadsheetml/2009/9/ac" r="252" s="3" customFormat="true" x14ac:dyDescent="0.25">
      <c r="A252" s="378"/>
      <c r="B252" s="122"/>
      <c r="L252" s="122"/>
      <c r="V252" s="122"/>
      <c r="AF252" s="122"/>
      <c r="AP252" s="122"/>
      <c r="AZ252" s="122"/>
      <c r="BJ252" s="122"/>
      <c r="BK252" s="122"/>
      <c r="BT252" s="122"/>
      <c r="CD252" s="122"/>
      <c r="CN252" s="122"/>
      <c r="CX252" s="122"/>
      <c r="DH252" s="122"/>
      <c r="DR252" s="122"/>
      <c r="EB252" s="122"/>
      <c r="EL252" s="122"/>
      <c r="EV252" s="122"/>
      <c r="FF252" s="122"/>
      <c r="FP252" s="122"/>
      <c r="FZ252" s="122"/>
      <c r="GJ252" s="122"/>
      <c r="GT252" s="122"/>
      <c r="HD252" s="122"/>
      <c r="HN252" s="122"/>
      <c r="HX252" s="122"/>
      <c r="IH252" s="122"/>
    </row>
    <row xmlns:x14ac="http://schemas.microsoft.com/office/spreadsheetml/2009/9/ac" r="253" s="3" customFormat="true" x14ac:dyDescent="0.25">
      <c r="A253" s="378"/>
      <c r="B253" s="122"/>
      <c r="L253" s="122"/>
      <c r="V253" s="122"/>
      <c r="AF253" s="122"/>
      <c r="AP253" s="122"/>
      <c r="AZ253" s="122"/>
      <c r="BJ253" s="122"/>
      <c r="BK253" s="122"/>
      <c r="BT253" s="122"/>
      <c r="CD253" s="122"/>
      <c r="CN253" s="122"/>
      <c r="CX253" s="122"/>
      <c r="DH253" s="122"/>
      <c r="DR253" s="122"/>
      <c r="EB253" s="122"/>
      <c r="EL253" s="122"/>
      <c r="EV253" s="122"/>
      <c r="FF253" s="122"/>
      <c r="FP253" s="122"/>
      <c r="FZ253" s="122"/>
      <c r="GJ253" s="122"/>
      <c r="GT253" s="122"/>
      <c r="HD253" s="122"/>
      <c r="HN253" s="122"/>
      <c r="HX253" s="122"/>
      <c r="IH253" s="122"/>
    </row>
    <row xmlns:x14ac="http://schemas.microsoft.com/office/spreadsheetml/2009/9/ac" r="254" s="3" customFormat="true" x14ac:dyDescent="0.25">
      <c r="A254" s="378"/>
      <c r="B254" s="122"/>
      <c r="L254" s="122"/>
      <c r="V254" s="122"/>
      <c r="AF254" s="122"/>
      <c r="AP254" s="122"/>
      <c r="AZ254" s="122"/>
      <c r="BJ254" s="122"/>
      <c r="BK254" s="122"/>
      <c r="BT254" s="122"/>
      <c r="CD254" s="122"/>
      <c r="CN254" s="122"/>
      <c r="CX254" s="122"/>
      <c r="DH254" s="122"/>
      <c r="DR254" s="122"/>
      <c r="EB254" s="122"/>
      <c r="EL254" s="122"/>
      <c r="EV254" s="122"/>
      <c r="FF254" s="122"/>
      <c r="FP254" s="122"/>
      <c r="FZ254" s="122"/>
      <c r="GJ254" s="122"/>
      <c r="GT254" s="122"/>
      <c r="HD254" s="122"/>
      <c r="HN254" s="122"/>
      <c r="HX254" s="122"/>
      <c r="IH254" s="122"/>
    </row>
    <row xmlns:x14ac="http://schemas.microsoft.com/office/spreadsheetml/2009/9/ac" r="255" s="3" customFormat="true" x14ac:dyDescent="0.25">
      <c r="A255" s="378"/>
      <c r="B255" s="122"/>
      <c r="L255" s="122"/>
      <c r="V255" s="122"/>
      <c r="AF255" s="122"/>
      <c r="AP255" s="122"/>
      <c r="AZ255" s="122"/>
      <c r="BJ255" s="122"/>
      <c r="BK255" s="122"/>
      <c r="BT255" s="122"/>
      <c r="CD255" s="122"/>
      <c r="CN255" s="122"/>
      <c r="CX255" s="122"/>
      <c r="DH255" s="122"/>
      <c r="DR255" s="122"/>
      <c r="EB255" s="122"/>
      <c r="EL255" s="122"/>
      <c r="EV255" s="122"/>
      <c r="FF255" s="122"/>
      <c r="FP255" s="122"/>
      <c r="FZ255" s="122"/>
      <c r="GJ255" s="122"/>
      <c r="GT255" s="122"/>
      <c r="HD255" s="122"/>
      <c r="HN255" s="122"/>
      <c r="HX255" s="122"/>
      <c r="IH255" s="122"/>
    </row>
    <row xmlns:x14ac="http://schemas.microsoft.com/office/spreadsheetml/2009/9/ac" r="256" s="3" customFormat="true" x14ac:dyDescent="0.25">
      <c r="A256" s="378"/>
      <c r="B256" s="122"/>
      <c r="L256" s="122"/>
      <c r="V256" s="122"/>
      <c r="AF256" s="122"/>
      <c r="AP256" s="122"/>
      <c r="AZ256" s="122"/>
      <c r="BJ256" s="122"/>
      <c r="BK256" s="122"/>
      <c r="BT256" s="122"/>
      <c r="CD256" s="122"/>
      <c r="CN256" s="122"/>
      <c r="CX256" s="122"/>
      <c r="DH256" s="122"/>
      <c r="DR256" s="122"/>
      <c r="EB256" s="122"/>
      <c r="EL256" s="122"/>
      <c r="EV256" s="122"/>
      <c r="FF256" s="122"/>
      <c r="FP256" s="122"/>
      <c r="FZ256" s="122"/>
      <c r="GJ256" s="122"/>
      <c r="GT256" s="122"/>
      <c r="HD256" s="122"/>
      <c r="HN256" s="122"/>
      <c r="HX256" s="122"/>
      <c r="IH256" s="122"/>
    </row>
    <row xmlns:x14ac="http://schemas.microsoft.com/office/spreadsheetml/2009/9/ac" r="257" s="3" customFormat="true" x14ac:dyDescent="0.25">
      <c r="A257" s="378"/>
      <c r="B257" s="122"/>
      <c r="L257" s="122"/>
      <c r="V257" s="122"/>
      <c r="AF257" s="122"/>
      <c r="AP257" s="122"/>
      <c r="AZ257" s="122"/>
      <c r="BJ257" s="122"/>
      <c r="BK257" s="122"/>
      <c r="BT257" s="122"/>
      <c r="CD257" s="122"/>
      <c r="CN257" s="122"/>
      <c r="CX257" s="122"/>
      <c r="DH257" s="122"/>
      <c r="DR257" s="122"/>
      <c r="EB257" s="122"/>
      <c r="EL257" s="122"/>
      <c r="EV257" s="122"/>
      <c r="FF257" s="122"/>
      <c r="FP257" s="122"/>
      <c r="FZ257" s="122"/>
      <c r="GJ257" s="122"/>
      <c r="GT257" s="122"/>
      <c r="HD257" s="122"/>
      <c r="HN257" s="122"/>
      <c r="HX257" s="122"/>
      <c r="IH257" s="122"/>
    </row>
    <row xmlns:x14ac="http://schemas.microsoft.com/office/spreadsheetml/2009/9/ac" r="258" s="3" customFormat="true" x14ac:dyDescent="0.25">
      <c r="A258" s="378"/>
      <c r="B258" s="122"/>
      <c r="L258" s="122"/>
      <c r="V258" s="122"/>
      <c r="AF258" s="122"/>
      <c r="AP258" s="122"/>
      <c r="AZ258" s="122"/>
      <c r="BJ258" s="122"/>
      <c r="BK258" s="122"/>
      <c r="BT258" s="122"/>
      <c r="CD258" s="122"/>
      <c r="CN258" s="122"/>
      <c r="CX258" s="122"/>
      <c r="DH258" s="122"/>
      <c r="DR258" s="122"/>
      <c r="EB258" s="122"/>
      <c r="EL258" s="122"/>
      <c r="EV258" s="122"/>
      <c r="FF258" s="122"/>
      <c r="FP258" s="122"/>
      <c r="FZ258" s="122"/>
      <c r="GJ258" s="122"/>
      <c r="GT258" s="122"/>
      <c r="HD258" s="122"/>
      <c r="HN258" s="122"/>
      <c r="HX258" s="122"/>
      <c r="IH258" s="122"/>
    </row>
    <row xmlns:x14ac="http://schemas.microsoft.com/office/spreadsheetml/2009/9/ac" r="259" s="3" customFormat="true" x14ac:dyDescent="0.25">
      <c r="A259" s="378"/>
      <c r="B259" s="122"/>
      <c r="L259" s="122"/>
      <c r="V259" s="122"/>
      <c r="AF259" s="122"/>
      <c r="AP259" s="122"/>
      <c r="AZ259" s="122"/>
      <c r="BJ259" s="122"/>
      <c r="BK259" s="122"/>
      <c r="BT259" s="122"/>
      <c r="CD259" s="122"/>
      <c r="CN259" s="122"/>
      <c r="CX259" s="122"/>
      <c r="DH259" s="122"/>
      <c r="DR259" s="122"/>
      <c r="EB259" s="122"/>
      <c r="EL259" s="122"/>
      <c r="EV259" s="122"/>
      <c r="FF259" s="122"/>
      <c r="FP259" s="122"/>
      <c r="FZ259" s="122"/>
      <c r="GJ259" s="122"/>
      <c r="GT259" s="122"/>
      <c r="HD259" s="122"/>
      <c r="HN259" s="122"/>
      <c r="HX259" s="122"/>
      <c r="IH259" s="122"/>
    </row>
    <row xmlns:x14ac="http://schemas.microsoft.com/office/spreadsheetml/2009/9/ac" r="260" s="3" customFormat="true" x14ac:dyDescent="0.25">
      <c r="A260" s="378"/>
      <c r="B260" s="122"/>
      <c r="L260" s="122"/>
      <c r="V260" s="122"/>
      <c r="AF260" s="122"/>
      <c r="AP260" s="122"/>
      <c r="AZ260" s="122"/>
      <c r="BJ260" s="122"/>
      <c r="BK260" s="122"/>
      <c r="BT260" s="122"/>
      <c r="CD260" s="122"/>
      <c r="CN260" s="122"/>
      <c r="CX260" s="122"/>
      <c r="DH260" s="122"/>
      <c r="DR260" s="122"/>
      <c r="EB260" s="122"/>
      <c r="EL260" s="122"/>
      <c r="EV260" s="122"/>
      <c r="FF260" s="122"/>
      <c r="FP260" s="122"/>
      <c r="FZ260" s="122"/>
      <c r="GJ260" s="122"/>
      <c r="GT260" s="122"/>
      <c r="HD260" s="122"/>
      <c r="HN260" s="122"/>
      <c r="HX260" s="122"/>
      <c r="IH260" s="122"/>
    </row>
    <row xmlns:x14ac="http://schemas.microsoft.com/office/spreadsheetml/2009/9/ac" r="261" s="3" customFormat="true" x14ac:dyDescent="0.25">
      <c r="A261" s="378"/>
      <c r="B261" s="122"/>
      <c r="L261" s="122"/>
      <c r="V261" s="122"/>
      <c r="AF261" s="122"/>
      <c r="AP261" s="122"/>
      <c r="AZ261" s="122"/>
      <c r="BJ261" s="122"/>
      <c r="BK261" s="122"/>
      <c r="BT261" s="122"/>
      <c r="CD261" s="122"/>
      <c r="CN261" s="122"/>
      <c r="CX261" s="122"/>
      <c r="DH261" s="122"/>
      <c r="DR261" s="122"/>
      <c r="EB261" s="122"/>
      <c r="EL261" s="122"/>
      <c r="EV261" s="122"/>
      <c r="FF261" s="122"/>
      <c r="FP261" s="122"/>
      <c r="FZ261" s="122"/>
      <c r="GJ261" s="122"/>
      <c r="GT261" s="122"/>
      <c r="HD261" s="122"/>
      <c r="HN261" s="122"/>
      <c r="HX261" s="122"/>
      <c r="IH261" s="122"/>
    </row>
    <row xmlns:x14ac="http://schemas.microsoft.com/office/spreadsheetml/2009/9/ac" r="262" s="3" customFormat="true" x14ac:dyDescent="0.25">
      <c r="A262" s="378"/>
      <c r="B262" s="122"/>
      <c r="L262" s="122"/>
      <c r="V262" s="122"/>
      <c r="AF262" s="122"/>
      <c r="AP262" s="122"/>
      <c r="AZ262" s="122"/>
      <c r="BJ262" s="122"/>
      <c r="BK262" s="122"/>
      <c r="BT262" s="122"/>
      <c r="CD262" s="122"/>
      <c r="CN262" s="122"/>
      <c r="CX262" s="122"/>
      <c r="DH262" s="122"/>
      <c r="DR262" s="122"/>
      <c r="EB262" s="122"/>
      <c r="EL262" s="122"/>
      <c r="EV262" s="122"/>
      <c r="FF262" s="122"/>
      <c r="FP262" s="122"/>
      <c r="FZ262" s="122"/>
      <c r="GJ262" s="122"/>
      <c r="GT262" s="122"/>
      <c r="HD262" s="122"/>
      <c r="HN262" s="122"/>
      <c r="HX262" s="122"/>
      <c r="IH262" s="122"/>
    </row>
    <row xmlns:x14ac="http://schemas.microsoft.com/office/spreadsheetml/2009/9/ac" r="263" s="3" customFormat="true" x14ac:dyDescent="0.25">
      <c r="A263" s="378"/>
      <c r="B263" s="122"/>
      <c r="L263" s="122"/>
      <c r="V263" s="122"/>
      <c r="AF263" s="122"/>
      <c r="AP263" s="122"/>
      <c r="AZ263" s="122"/>
      <c r="BJ263" s="122"/>
      <c r="BK263" s="122"/>
      <c r="BT263" s="122"/>
      <c r="CD263" s="122"/>
      <c r="CN263" s="122"/>
      <c r="CX263" s="122"/>
      <c r="DH263" s="122"/>
      <c r="DR263" s="122"/>
      <c r="EB263" s="122"/>
      <c r="EL263" s="122"/>
      <c r="EV263" s="122"/>
      <c r="FF263" s="122"/>
      <c r="FP263" s="122"/>
      <c r="FZ263" s="122"/>
      <c r="GJ263" s="122"/>
      <c r="GT263" s="122"/>
      <c r="HD263" s="122"/>
      <c r="HN263" s="122"/>
      <c r="HX263" s="122"/>
      <c r="IH263" s="122"/>
    </row>
    <row xmlns:x14ac="http://schemas.microsoft.com/office/spreadsheetml/2009/9/ac" r="264" s="3" customFormat="true" x14ac:dyDescent="0.25">
      <c r="A264" s="378"/>
      <c r="B264" s="122"/>
      <c r="L264" s="122"/>
      <c r="V264" s="122"/>
      <c r="AF264" s="122"/>
      <c r="AP264" s="122"/>
      <c r="AZ264" s="122"/>
      <c r="BJ264" s="122"/>
      <c r="BK264" s="122"/>
      <c r="BT264" s="122"/>
      <c r="CD264" s="122"/>
      <c r="CN264" s="122"/>
      <c r="CX264" s="122"/>
      <c r="DH264" s="122"/>
      <c r="DR264" s="122"/>
      <c r="EB264" s="122"/>
      <c r="EL264" s="122"/>
      <c r="EV264" s="122"/>
      <c r="FF264" s="122"/>
      <c r="FP264" s="122"/>
      <c r="FZ264" s="122"/>
      <c r="GJ264" s="122"/>
      <c r="GT264" s="122"/>
      <c r="HD264" s="122"/>
      <c r="HN264" s="122"/>
      <c r="HX264" s="122"/>
      <c r="IH264" s="122"/>
    </row>
    <row xmlns:x14ac="http://schemas.microsoft.com/office/spreadsheetml/2009/9/ac" r="265" s="3" customFormat="true" x14ac:dyDescent="0.25">
      <c r="A265" s="378"/>
      <c r="B265" s="122"/>
      <c r="L265" s="122"/>
      <c r="V265" s="122"/>
      <c r="AF265" s="122"/>
      <c r="AP265" s="122"/>
      <c r="AZ265" s="122"/>
      <c r="BJ265" s="122"/>
      <c r="BK265" s="122"/>
      <c r="BT265" s="122"/>
      <c r="CD265" s="122"/>
      <c r="CN265" s="122"/>
      <c r="CX265" s="122"/>
      <c r="DH265" s="122"/>
      <c r="DR265" s="122"/>
      <c r="EB265" s="122"/>
      <c r="EL265" s="122"/>
      <c r="EV265" s="122"/>
      <c r="FF265" s="122"/>
      <c r="FP265" s="122"/>
      <c r="FZ265" s="122"/>
      <c r="GJ265" s="122"/>
      <c r="GT265" s="122"/>
      <c r="HD265" s="122"/>
      <c r="HN265" s="122"/>
      <c r="HX265" s="122"/>
      <c r="IH265" s="122"/>
    </row>
    <row xmlns:x14ac="http://schemas.microsoft.com/office/spreadsheetml/2009/9/ac" r="266" s="3" customFormat="true" x14ac:dyDescent="0.25">
      <c r="A266" s="378"/>
      <c r="B266" s="122"/>
      <c r="L266" s="122"/>
      <c r="V266" s="122"/>
      <c r="AF266" s="122"/>
      <c r="AP266" s="122"/>
      <c r="AZ266" s="122"/>
      <c r="BJ266" s="122"/>
      <c r="BK266" s="122"/>
      <c r="BT266" s="122"/>
      <c r="CD266" s="122"/>
      <c r="CN266" s="122"/>
      <c r="CX266" s="122"/>
      <c r="DH266" s="122"/>
      <c r="DR266" s="122"/>
      <c r="EB266" s="122"/>
      <c r="EL266" s="122"/>
      <c r="EV266" s="122"/>
      <c r="FF266" s="122"/>
      <c r="FP266" s="122"/>
      <c r="FZ266" s="122"/>
      <c r="GJ266" s="122"/>
      <c r="GT266" s="122"/>
      <c r="HD266" s="122"/>
      <c r="HN266" s="122"/>
      <c r="HX266" s="122"/>
      <c r="IH266" s="122"/>
    </row>
    <row xmlns:x14ac="http://schemas.microsoft.com/office/spreadsheetml/2009/9/ac" r="267" s="3" customFormat="true" x14ac:dyDescent="0.25">
      <c r="A267" s="378"/>
      <c r="B267" s="122"/>
      <c r="L267" s="122"/>
      <c r="V267" s="122"/>
      <c r="AF267" s="122"/>
      <c r="AP267" s="122"/>
      <c r="AZ267" s="122"/>
      <c r="BJ267" s="122"/>
      <c r="BK267" s="122"/>
      <c r="BT267" s="122"/>
      <c r="CD267" s="122"/>
      <c r="CN267" s="122"/>
      <c r="CX267" s="122"/>
      <c r="DH267" s="122"/>
      <c r="DR267" s="122"/>
      <c r="EB267" s="122"/>
      <c r="EL267" s="122"/>
      <c r="EV267" s="122"/>
      <c r="FF267" s="122"/>
      <c r="FP267" s="122"/>
      <c r="FZ267" s="122"/>
      <c r="GJ267" s="122"/>
      <c r="GT267" s="122"/>
      <c r="HD267" s="122"/>
      <c r="HN267" s="122"/>
      <c r="HX267" s="122"/>
      <c r="IH267" s="122"/>
    </row>
    <row xmlns:x14ac="http://schemas.microsoft.com/office/spreadsheetml/2009/9/ac" r="268" s="3" customFormat="true" x14ac:dyDescent="0.25">
      <c r="A268" s="378"/>
      <c r="B268" s="122"/>
      <c r="L268" s="122"/>
      <c r="V268" s="122"/>
      <c r="AF268" s="122"/>
      <c r="AP268" s="122"/>
      <c r="AZ268" s="122"/>
      <c r="BJ268" s="122"/>
      <c r="BK268" s="122"/>
      <c r="BT268" s="122"/>
      <c r="CD268" s="122"/>
      <c r="CN268" s="122"/>
      <c r="CX268" s="122"/>
      <c r="DH268" s="122"/>
      <c r="DR268" s="122"/>
      <c r="EB268" s="122"/>
      <c r="EL268" s="122"/>
      <c r="EV268" s="122"/>
      <c r="FF268" s="122"/>
      <c r="FP268" s="122"/>
      <c r="FZ268" s="122"/>
      <c r="GJ268" s="122"/>
      <c r="GT268" s="122"/>
      <c r="HD268" s="122"/>
      <c r="HN268" s="122"/>
      <c r="HX268" s="122"/>
      <c r="IH268" s="122"/>
    </row>
    <row xmlns:x14ac="http://schemas.microsoft.com/office/spreadsheetml/2009/9/ac" r="269" s="3" customFormat="true" x14ac:dyDescent="0.25">
      <c r="A269" s="378"/>
      <c r="B269" s="122"/>
      <c r="L269" s="122"/>
      <c r="V269" s="122"/>
      <c r="AF269" s="122"/>
      <c r="AP269" s="122"/>
      <c r="AZ269" s="122"/>
      <c r="BJ269" s="122"/>
      <c r="BK269" s="122"/>
      <c r="BT269" s="122"/>
      <c r="CD269" s="122"/>
      <c r="CN269" s="122"/>
      <c r="CX269" s="122"/>
      <c r="DH269" s="122"/>
      <c r="DR269" s="122"/>
      <c r="EB269" s="122"/>
      <c r="EL269" s="122"/>
      <c r="EV269" s="122"/>
      <c r="FF269" s="122"/>
      <c r="FP269" s="122"/>
      <c r="FZ269" s="122"/>
      <c r="GJ269" s="122"/>
      <c r="GT269" s="122"/>
      <c r="HD269" s="122"/>
      <c r="HN269" s="122"/>
      <c r="HX269" s="122"/>
      <c r="IH269" s="122"/>
    </row>
    <row xmlns:x14ac="http://schemas.microsoft.com/office/spreadsheetml/2009/9/ac" r="270" s="3" customFormat="true" x14ac:dyDescent="0.25">
      <c r="A270" s="378"/>
      <c r="B270" s="122"/>
      <c r="L270" s="122"/>
      <c r="V270" s="122"/>
      <c r="AF270" s="122"/>
      <c r="AP270" s="122"/>
      <c r="AZ270" s="122"/>
      <c r="BJ270" s="122"/>
      <c r="BK270" s="122"/>
      <c r="BT270" s="122"/>
      <c r="CD270" s="122"/>
      <c r="CN270" s="122"/>
      <c r="CX270" s="122"/>
      <c r="DH270" s="122"/>
      <c r="DR270" s="122"/>
      <c r="EB270" s="122"/>
      <c r="EL270" s="122"/>
      <c r="EV270" s="122"/>
      <c r="FF270" s="122"/>
      <c r="FP270" s="122"/>
      <c r="FZ270" s="122"/>
      <c r="GJ270" s="122"/>
      <c r="GT270" s="122"/>
      <c r="HD270" s="122"/>
      <c r="HN270" s="122"/>
      <c r="HX270" s="122"/>
      <c r="IH270" s="122"/>
    </row>
    <row xmlns:x14ac="http://schemas.microsoft.com/office/spreadsheetml/2009/9/ac" r="271" s="3" customFormat="true" x14ac:dyDescent="0.25">
      <c r="A271" s="378"/>
      <c r="B271" s="122"/>
      <c r="L271" s="122"/>
      <c r="V271" s="122"/>
      <c r="AF271" s="122"/>
      <c r="AP271" s="122"/>
      <c r="AZ271" s="122"/>
      <c r="BJ271" s="122"/>
      <c r="BK271" s="122"/>
      <c r="BT271" s="122"/>
      <c r="CD271" s="122"/>
      <c r="CN271" s="122"/>
      <c r="CX271" s="122"/>
      <c r="DH271" s="122"/>
      <c r="DR271" s="122"/>
      <c r="EB271" s="122"/>
      <c r="EL271" s="122"/>
      <c r="EV271" s="122"/>
      <c r="FF271" s="122"/>
      <c r="FP271" s="122"/>
      <c r="FZ271" s="122"/>
      <c r="GJ271" s="122"/>
      <c r="GT271" s="122"/>
      <c r="HD271" s="122"/>
      <c r="HN271" s="122"/>
      <c r="HX271" s="122"/>
      <c r="IH271" s="122"/>
    </row>
    <row xmlns:x14ac="http://schemas.microsoft.com/office/spreadsheetml/2009/9/ac" r="272" s="3" customFormat="true" x14ac:dyDescent="0.25">
      <c r="A272" s="378"/>
      <c r="B272" s="122"/>
      <c r="L272" s="122"/>
      <c r="V272" s="122"/>
      <c r="AF272" s="122"/>
      <c r="AP272" s="122"/>
      <c r="AZ272" s="122"/>
      <c r="BJ272" s="122"/>
      <c r="BK272" s="122"/>
      <c r="BT272" s="122"/>
      <c r="CD272" s="122"/>
      <c r="CN272" s="122"/>
      <c r="CX272" s="122"/>
      <c r="DH272" s="122"/>
      <c r="DR272" s="122"/>
      <c r="EB272" s="122"/>
      <c r="EL272" s="122"/>
      <c r="EV272" s="122"/>
      <c r="FF272" s="122"/>
      <c r="FP272" s="122"/>
      <c r="FZ272" s="122"/>
      <c r="GJ272" s="122"/>
      <c r="GT272" s="122"/>
      <c r="HD272" s="122"/>
      <c r="HN272" s="122"/>
      <c r="HX272" s="122"/>
      <c r="IH272" s="122"/>
    </row>
    <row xmlns:x14ac="http://schemas.microsoft.com/office/spreadsheetml/2009/9/ac" r="273" s="3" customFormat="true" x14ac:dyDescent="0.25">
      <c r="A273" s="378"/>
      <c r="B273" s="122"/>
      <c r="L273" s="122"/>
      <c r="V273" s="122"/>
      <c r="AF273" s="122"/>
      <c r="AP273" s="122"/>
      <c r="AZ273" s="122"/>
      <c r="BJ273" s="122"/>
      <c r="BK273" s="122"/>
      <c r="BT273" s="122"/>
      <c r="CD273" s="122"/>
      <c r="CN273" s="122"/>
      <c r="CX273" s="122"/>
      <c r="DH273" s="122"/>
      <c r="DR273" s="122"/>
      <c r="EB273" s="122"/>
      <c r="EL273" s="122"/>
      <c r="EV273" s="122"/>
      <c r="FF273" s="122"/>
      <c r="FP273" s="122"/>
      <c r="FZ273" s="122"/>
      <c r="GJ273" s="122"/>
      <c r="GT273" s="122"/>
      <c r="HD273" s="122"/>
      <c r="HN273" s="122"/>
      <c r="HX273" s="122"/>
      <c r="IH273" s="122"/>
    </row>
    <row xmlns:x14ac="http://schemas.microsoft.com/office/spreadsheetml/2009/9/ac" r="274" s="3" customFormat="true" x14ac:dyDescent="0.25">
      <c r="A274" s="378"/>
      <c r="B274" s="122"/>
      <c r="L274" s="122"/>
      <c r="V274" s="122"/>
      <c r="AF274" s="122"/>
      <c r="AP274" s="122"/>
      <c r="AZ274" s="122"/>
      <c r="BJ274" s="122"/>
      <c r="BK274" s="122"/>
      <c r="BT274" s="122"/>
      <c r="CD274" s="122"/>
      <c r="CN274" s="122"/>
      <c r="CX274" s="122"/>
      <c r="DH274" s="122"/>
      <c r="DR274" s="122"/>
      <c r="EB274" s="122"/>
      <c r="EL274" s="122"/>
      <c r="EV274" s="122"/>
      <c r="FF274" s="122"/>
      <c r="FP274" s="122"/>
      <c r="FZ274" s="122"/>
      <c r="GJ274" s="122"/>
      <c r="GT274" s="122"/>
      <c r="HD274" s="122"/>
      <c r="HN274" s="122"/>
      <c r="HX274" s="122"/>
      <c r="IH274" s="122"/>
    </row>
    <row xmlns:x14ac="http://schemas.microsoft.com/office/spreadsheetml/2009/9/ac" r="275" s="3" customFormat="true" x14ac:dyDescent="0.25">
      <c r="A275" s="378"/>
      <c r="B275" s="122"/>
      <c r="L275" s="122"/>
      <c r="V275" s="122"/>
      <c r="AF275" s="122"/>
      <c r="AP275" s="122"/>
      <c r="AZ275" s="122"/>
      <c r="BJ275" s="122"/>
      <c r="BK275" s="122"/>
      <c r="BT275" s="122"/>
      <c r="CD275" s="122"/>
      <c r="CN275" s="122"/>
      <c r="CX275" s="122"/>
      <c r="DH275" s="122"/>
      <c r="DR275" s="122"/>
      <c r="EB275" s="122"/>
      <c r="EL275" s="122"/>
      <c r="EV275" s="122"/>
      <c r="FF275" s="122"/>
      <c r="FP275" s="122"/>
      <c r="FZ275" s="122"/>
      <c r="GJ275" s="122"/>
      <c r="GT275" s="122"/>
      <c r="HD275" s="122"/>
      <c r="HN275" s="122"/>
      <c r="HX275" s="122"/>
      <c r="IH275" s="122"/>
    </row>
    <row xmlns:x14ac="http://schemas.microsoft.com/office/spreadsheetml/2009/9/ac" r="276" s="3" customFormat="true" x14ac:dyDescent="0.25">
      <c r="A276" s="378"/>
      <c r="B276" s="122"/>
      <c r="L276" s="122"/>
      <c r="V276" s="122"/>
      <c r="AF276" s="122"/>
      <c r="AP276" s="122"/>
      <c r="AZ276" s="122"/>
      <c r="BJ276" s="122"/>
      <c r="BK276" s="122"/>
      <c r="BT276" s="122"/>
      <c r="CD276" s="122"/>
      <c r="CN276" s="122"/>
      <c r="CX276" s="122"/>
      <c r="DH276" s="122"/>
      <c r="DR276" s="122"/>
      <c r="EB276" s="122"/>
      <c r="EL276" s="122"/>
      <c r="EV276" s="122"/>
      <c r="FF276" s="122"/>
      <c r="FP276" s="122"/>
      <c r="FZ276" s="122"/>
      <c r="GJ276" s="122"/>
      <c r="GT276" s="122"/>
      <c r="HD276" s="122"/>
      <c r="HN276" s="122"/>
      <c r="HX276" s="122"/>
      <c r="IH276" s="122"/>
    </row>
    <row xmlns:x14ac="http://schemas.microsoft.com/office/spreadsheetml/2009/9/ac" r="277" s="3" customFormat="true" x14ac:dyDescent="0.25">
      <c r="A277" s="378"/>
      <c r="B277" s="122"/>
      <c r="L277" s="122"/>
      <c r="V277" s="122"/>
      <c r="AF277" s="122"/>
      <c r="AP277" s="122"/>
      <c r="AZ277" s="122"/>
      <c r="BJ277" s="122"/>
      <c r="BK277" s="122"/>
      <c r="BT277" s="122"/>
      <c r="CD277" s="122"/>
      <c r="CN277" s="122"/>
      <c r="CX277" s="122"/>
      <c r="DH277" s="122"/>
      <c r="DR277" s="122"/>
      <c r="EB277" s="122"/>
      <c r="EL277" s="122"/>
      <c r="EV277" s="122"/>
      <c r="FF277" s="122"/>
      <c r="FP277" s="122"/>
      <c r="FZ277" s="122"/>
      <c r="GJ277" s="122"/>
      <c r="GT277" s="122"/>
      <c r="HD277" s="122"/>
      <c r="HN277" s="122"/>
      <c r="HX277" s="122"/>
      <c r="IH277" s="122"/>
    </row>
    <row xmlns:x14ac="http://schemas.microsoft.com/office/spreadsheetml/2009/9/ac" r="278" s="3" customFormat="true" x14ac:dyDescent="0.25">
      <c r="A278" s="378"/>
      <c r="B278" s="122"/>
      <c r="L278" s="122"/>
      <c r="V278" s="122"/>
      <c r="AF278" s="122"/>
      <c r="AP278" s="122"/>
      <c r="AZ278" s="122"/>
      <c r="BJ278" s="122"/>
      <c r="BK278" s="122"/>
      <c r="BT278" s="122"/>
      <c r="CD278" s="122"/>
      <c r="CN278" s="122"/>
      <c r="CX278" s="122"/>
      <c r="DH278" s="122"/>
      <c r="DR278" s="122"/>
      <c r="EB278" s="122"/>
      <c r="EL278" s="122"/>
      <c r="EV278" s="122"/>
      <c r="FF278" s="122"/>
      <c r="FP278" s="122"/>
      <c r="FZ278" s="122"/>
      <c r="GJ278" s="122"/>
      <c r="GT278" s="122"/>
      <c r="HD278" s="122"/>
      <c r="HN278" s="122"/>
      <c r="HX278" s="122"/>
      <c r="IH278" s="122"/>
    </row>
    <row xmlns:x14ac="http://schemas.microsoft.com/office/spreadsheetml/2009/9/ac" r="279" s="3" customFormat="true" x14ac:dyDescent="0.25">
      <c r="A279" s="378"/>
      <c r="B279" s="122"/>
      <c r="L279" s="122"/>
      <c r="V279" s="122"/>
      <c r="AF279" s="122"/>
      <c r="AP279" s="122"/>
      <c r="AZ279" s="122"/>
      <c r="BJ279" s="122"/>
      <c r="BK279" s="122"/>
      <c r="BT279" s="122"/>
      <c r="CD279" s="122"/>
      <c r="CN279" s="122"/>
      <c r="CX279" s="122"/>
      <c r="DH279" s="122"/>
      <c r="DR279" s="122"/>
      <c r="EB279" s="122"/>
      <c r="EL279" s="122"/>
      <c r="EV279" s="122"/>
      <c r="FF279" s="122"/>
      <c r="FP279" s="122"/>
      <c r="FZ279" s="122"/>
      <c r="GJ279" s="122"/>
      <c r="GT279" s="122"/>
      <c r="HD279" s="122"/>
      <c r="HN279" s="122"/>
      <c r="HX279" s="122"/>
      <c r="IH279" s="122"/>
    </row>
    <row xmlns:x14ac="http://schemas.microsoft.com/office/spreadsheetml/2009/9/ac" r="280" s="3" customFormat="true" x14ac:dyDescent="0.25">
      <c r="A280" s="378"/>
      <c r="B280" s="122"/>
      <c r="L280" s="122"/>
      <c r="V280" s="122"/>
      <c r="AF280" s="122"/>
      <c r="AP280" s="122"/>
      <c r="AZ280" s="122"/>
      <c r="BJ280" s="122"/>
      <c r="BK280" s="122"/>
      <c r="BT280" s="122"/>
      <c r="CD280" s="122"/>
      <c r="CN280" s="122"/>
      <c r="CX280" s="122"/>
      <c r="DH280" s="122"/>
      <c r="DR280" s="122"/>
      <c r="EB280" s="122"/>
      <c r="EL280" s="122"/>
      <c r="EV280" s="122"/>
      <c r="FF280" s="122"/>
      <c r="FP280" s="122"/>
      <c r="FZ280" s="122"/>
      <c r="GJ280" s="122"/>
      <c r="GT280" s="122"/>
      <c r="HD280" s="122"/>
      <c r="HN280" s="122"/>
      <c r="HX280" s="122"/>
      <c r="IH280" s="122"/>
    </row>
    <row xmlns:x14ac="http://schemas.microsoft.com/office/spreadsheetml/2009/9/ac" r="281" s="3" customFormat="true" x14ac:dyDescent="0.25">
      <c r="A281" s="378"/>
      <c r="B281" s="122"/>
      <c r="L281" s="122"/>
      <c r="V281" s="122"/>
      <c r="AF281" s="122"/>
      <c r="AP281" s="122"/>
      <c r="AZ281" s="122"/>
      <c r="BJ281" s="122"/>
      <c r="BK281" s="122"/>
      <c r="BT281" s="122"/>
      <c r="CD281" s="122"/>
      <c r="CN281" s="122"/>
      <c r="CX281" s="122"/>
      <c r="DH281" s="122"/>
      <c r="DR281" s="122"/>
      <c r="EB281" s="122"/>
      <c r="EL281" s="122"/>
      <c r="EV281" s="122"/>
      <c r="FF281" s="122"/>
      <c r="FP281" s="122"/>
      <c r="FZ281" s="122"/>
      <c r="GJ281" s="122"/>
      <c r="GT281" s="122"/>
      <c r="HD281" s="122"/>
      <c r="HN281" s="122"/>
      <c r="HX281" s="122"/>
      <c r="IH281" s="122"/>
    </row>
    <row xmlns:x14ac="http://schemas.microsoft.com/office/spreadsheetml/2009/9/ac" r="282" s="3" customFormat="true" x14ac:dyDescent="0.25">
      <c r="A282" s="378"/>
      <c r="B282" s="122"/>
      <c r="L282" s="122"/>
      <c r="V282" s="122"/>
      <c r="AF282" s="122"/>
      <c r="AP282" s="122"/>
      <c r="AZ282" s="122"/>
      <c r="BJ282" s="122"/>
      <c r="BK282" s="122"/>
      <c r="BT282" s="122"/>
      <c r="CD282" s="122"/>
      <c r="CN282" s="122"/>
      <c r="CX282" s="122"/>
      <c r="DH282" s="122"/>
      <c r="DR282" s="122"/>
      <c r="EB282" s="122"/>
      <c r="EL282" s="122"/>
      <c r="EV282" s="122"/>
      <c r="FF282" s="122"/>
      <c r="FP282" s="122"/>
      <c r="FZ282" s="122"/>
      <c r="GJ282" s="122"/>
      <c r="GT282" s="122"/>
      <c r="HD282" s="122"/>
      <c r="HN282" s="122"/>
      <c r="HX282" s="122"/>
      <c r="IH282" s="122"/>
    </row>
    <row xmlns:x14ac="http://schemas.microsoft.com/office/spreadsheetml/2009/9/ac" r="283" s="3" customFormat="true" x14ac:dyDescent="0.25">
      <c r="A283" s="378"/>
      <c r="B283" s="122"/>
      <c r="L283" s="122"/>
      <c r="V283" s="122"/>
      <c r="AF283" s="122"/>
      <c r="AP283" s="122"/>
      <c r="AZ283" s="122"/>
      <c r="BJ283" s="122"/>
      <c r="BK283" s="122"/>
      <c r="BT283" s="122"/>
      <c r="CD283" s="122"/>
      <c r="CN283" s="122"/>
      <c r="CX283" s="122"/>
      <c r="DH283" s="122"/>
      <c r="DR283" s="122"/>
      <c r="EB283" s="122"/>
      <c r="EL283" s="122"/>
      <c r="EV283" s="122"/>
      <c r="FF283" s="122"/>
      <c r="FP283" s="122"/>
      <c r="FZ283" s="122"/>
      <c r="GJ283" s="122"/>
      <c r="GT283" s="122"/>
      <c r="HD283" s="122"/>
      <c r="HN283" s="122"/>
      <c r="HX283" s="122"/>
      <c r="IH283" s="122"/>
    </row>
    <row xmlns:x14ac="http://schemas.microsoft.com/office/spreadsheetml/2009/9/ac" r="284" s="3" customFormat="true" x14ac:dyDescent="0.25">
      <c r="A284" s="378"/>
      <c r="B284" s="122"/>
      <c r="L284" s="122"/>
      <c r="V284" s="122"/>
      <c r="AF284" s="122"/>
      <c r="AP284" s="122"/>
      <c r="AZ284" s="122"/>
      <c r="BJ284" s="122"/>
      <c r="BK284" s="122"/>
      <c r="BT284" s="122"/>
      <c r="CD284" s="122"/>
      <c r="CN284" s="122"/>
      <c r="CX284" s="122"/>
      <c r="DH284" s="122"/>
      <c r="DR284" s="122"/>
      <c r="EB284" s="122"/>
      <c r="EL284" s="122"/>
      <c r="EV284" s="122"/>
      <c r="FF284" s="122"/>
      <c r="FP284" s="122"/>
      <c r="FZ284" s="122"/>
      <c r="GJ284" s="122"/>
      <c r="GT284" s="122"/>
      <c r="HD284" s="122"/>
      <c r="HN284" s="122"/>
      <c r="HX284" s="122"/>
      <c r="IH284" s="122"/>
    </row>
    <row xmlns:x14ac="http://schemas.microsoft.com/office/spreadsheetml/2009/9/ac" r="285" s="3" customFormat="true" x14ac:dyDescent="0.25">
      <c r="A285" s="378"/>
      <c r="B285" s="122"/>
      <c r="L285" s="122"/>
      <c r="V285" s="122"/>
      <c r="AF285" s="122"/>
      <c r="AP285" s="122"/>
      <c r="AZ285" s="122"/>
      <c r="BJ285" s="122"/>
      <c r="BK285" s="122"/>
      <c r="BT285" s="122"/>
      <c r="CD285" s="122"/>
      <c r="CN285" s="122"/>
      <c r="CX285" s="122"/>
      <c r="DH285" s="122"/>
      <c r="DR285" s="122"/>
      <c r="EB285" s="122"/>
      <c r="EL285" s="122"/>
      <c r="EV285" s="122"/>
      <c r="FF285" s="122"/>
      <c r="FP285" s="122"/>
      <c r="FZ285" s="122"/>
      <c r="GJ285" s="122"/>
      <c r="GT285" s="122"/>
      <c r="HD285" s="122"/>
      <c r="HN285" s="122"/>
      <c r="HX285" s="122"/>
      <c r="IH285" s="122"/>
    </row>
    <row xmlns:x14ac="http://schemas.microsoft.com/office/spreadsheetml/2009/9/ac" r="286" s="3" customFormat="true" x14ac:dyDescent="0.25">
      <c r="A286" s="378"/>
      <c r="B286" s="122"/>
      <c r="L286" s="122"/>
      <c r="V286" s="122"/>
      <c r="AF286" s="122"/>
      <c r="AP286" s="122"/>
      <c r="AZ286" s="122"/>
      <c r="BJ286" s="122"/>
      <c r="BK286" s="122"/>
      <c r="BT286" s="122"/>
      <c r="CD286" s="122"/>
      <c r="CN286" s="122"/>
      <c r="CX286" s="122"/>
      <c r="DH286" s="122"/>
      <c r="DR286" s="122"/>
      <c r="EB286" s="122"/>
      <c r="EL286" s="122"/>
      <c r="EV286" s="122"/>
      <c r="FF286" s="122"/>
      <c r="FP286" s="122"/>
      <c r="FZ286" s="122"/>
      <c r="GJ286" s="122"/>
      <c r="GT286" s="122"/>
      <c r="HD286" s="122"/>
      <c r="HN286" s="122"/>
      <c r="HX286" s="122"/>
      <c r="IH286" s="122"/>
    </row>
    <row xmlns:x14ac="http://schemas.microsoft.com/office/spreadsheetml/2009/9/ac" r="287" s="3" customFormat="true" x14ac:dyDescent="0.25">
      <c r="A287" s="378"/>
      <c r="B287" s="122"/>
      <c r="L287" s="122"/>
      <c r="V287" s="122"/>
      <c r="AF287" s="122"/>
      <c r="AP287" s="122"/>
      <c r="AZ287" s="122"/>
      <c r="BJ287" s="122"/>
      <c r="BK287" s="122"/>
      <c r="BT287" s="122"/>
      <c r="CD287" s="122"/>
      <c r="CN287" s="122"/>
      <c r="CX287" s="122"/>
      <c r="DH287" s="122"/>
      <c r="DR287" s="122"/>
      <c r="EB287" s="122"/>
      <c r="EL287" s="122"/>
      <c r="EV287" s="122"/>
      <c r="FF287" s="122"/>
      <c r="FP287" s="122"/>
      <c r="FZ287" s="122"/>
      <c r="GJ287" s="122"/>
      <c r="GT287" s="122"/>
      <c r="HD287" s="122"/>
      <c r="HN287" s="122"/>
      <c r="HX287" s="122"/>
      <c r="IH287" s="122"/>
    </row>
    <row xmlns:x14ac="http://schemas.microsoft.com/office/spreadsheetml/2009/9/ac" r="288" s="3" customFormat="true" x14ac:dyDescent="0.25">
      <c r="A288" s="378"/>
      <c r="B288" s="122"/>
      <c r="L288" s="122"/>
      <c r="V288" s="122"/>
      <c r="AF288" s="122"/>
      <c r="AP288" s="122"/>
      <c r="AZ288" s="122"/>
      <c r="BJ288" s="122"/>
      <c r="BK288" s="122"/>
      <c r="BT288" s="122"/>
      <c r="CD288" s="122"/>
      <c r="CN288" s="122"/>
      <c r="CX288" s="122"/>
      <c r="DH288" s="122"/>
      <c r="DR288" s="122"/>
      <c r="EB288" s="122"/>
      <c r="EL288" s="122"/>
      <c r="EV288" s="122"/>
      <c r="FF288" s="122"/>
      <c r="FP288" s="122"/>
      <c r="FZ288" s="122"/>
      <c r="GJ288" s="122"/>
      <c r="GT288" s="122"/>
      <c r="HD288" s="122"/>
      <c r="HN288" s="122"/>
      <c r="HX288" s="122"/>
      <c r="IH288" s="122"/>
    </row>
    <row xmlns:x14ac="http://schemas.microsoft.com/office/spreadsheetml/2009/9/ac" r="289" s="3" customFormat="true" x14ac:dyDescent="0.25">
      <c r="A289" s="378"/>
      <c r="B289" s="122"/>
      <c r="L289" s="122"/>
      <c r="V289" s="122"/>
      <c r="AF289" s="122"/>
      <c r="AP289" s="122"/>
      <c r="AZ289" s="122"/>
      <c r="BJ289" s="122"/>
      <c r="BK289" s="122"/>
      <c r="BT289" s="122"/>
      <c r="CD289" s="122"/>
      <c r="CN289" s="122"/>
      <c r="CX289" s="122"/>
      <c r="DH289" s="122"/>
      <c r="DR289" s="122"/>
      <c r="EB289" s="122"/>
      <c r="EL289" s="122"/>
      <c r="EV289" s="122"/>
      <c r="FF289" s="122"/>
      <c r="FP289" s="122"/>
      <c r="FZ289" s="122"/>
      <c r="GJ289" s="122"/>
      <c r="GT289" s="122"/>
      <c r="HD289" s="122"/>
      <c r="HN289" s="122"/>
      <c r="HX289" s="122"/>
      <c r="IH289" s="122"/>
    </row>
    <row xmlns:x14ac="http://schemas.microsoft.com/office/spreadsheetml/2009/9/ac" r="290" s="3" customFormat="true" x14ac:dyDescent="0.25">
      <c r="A290" s="378"/>
      <c r="B290" s="122"/>
      <c r="L290" s="122"/>
      <c r="V290" s="122"/>
      <c r="AF290" s="122"/>
      <c r="AP290" s="122"/>
      <c r="AZ290" s="122"/>
      <c r="BJ290" s="122"/>
      <c r="BK290" s="122"/>
      <c r="BT290" s="122"/>
      <c r="CD290" s="122"/>
      <c r="CN290" s="122"/>
      <c r="CX290" s="122"/>
      <c r="DH290" s="122"/>
      <c r="DR290" s="122"/>
      <c r="EB290" s="122"/>
      <c r="EL290" s="122"/>
      <c r="EV290" s="122"/>
      <c r="FF290" s="122"/>
      <c r="FP290" s="122"/>
      <c r="FZ290" s="122"/>
      <c r="GJ290" s="122"/>
      <c r="GT290" s="122"/>
      <c r="HD290" s="122"/>
      <c r="HN290" s="122"/>
      <c r="HX290" s="122"/>
      <c r="IH290" s="122"/>
    </row>
    <row xmlns:x14ac="http://schemas.microsoft.com/office/spreadsheetml/2009/9/ac" r="291" s="3" customFormat="true" x14ac:dyDescent="0.25">
      <c r="A291" s="378"/>
      <c r="B291" s="122"/>
      <c r="L291" s="122"/>
      <c r="V291" s="122"/>
      <c r="AF291" s="122"/>
      <c r="AP291" s="122"/>
      <c r="AZ291" s="122"/>
      <c r="BJ291" s="122"/>
      <c r="BK291" s="122"/>
      <c r="BT291" s="122"/>
      <c r="CD291" s="122"/>
      <c r="CN291" s="122"/>
      <c r="CX291" s="122"/>
      <c r="DH291" s="122"/>
      <c r="DR291" s="122"/>
      <c r="EB291" s="122"/>
      <c r="EL291" s="122"/>
      <c r="EV291" s="122"/>
      <c r="FF291" s="122"/>
      <c r="FP291" s="122"/>
      <c r="FZ291" s="122"/>
      <c r="GJ291" s="122"/>
      <c r="GT291" s="122"/>
      <c r="HD291" s="122"/>
      <c r="HN291" s="122"/>
      <c r="HX291" s="122"/>
      <c r="IH291" s="122"/>
    </row>
    <row xmlns:x14ac="http://schemas.microsoft.com/office/spreadsheetml/2009/9/ac" r="292" s="3" customFormat="true" x14ac:dyDescent="0.25">
      <c r="A292" s="378"/>
      <c r="B292" s="122"/>
      <c r="L292" s="122"/>
      <c r="V292" s="122"/>
      <c r="AF292" s="122"/>
      <c r="AP292" s="122"/>
      <c r="AZ292" s="122"/>
      <c r="BJ292" s="122"/>
      <c r="BK292" s="122"/>
      <c r="BT292" s="122"/>
      <c r="CD292" s="122"/>
      <c r="CN292" s="122"/>
      <c r="CX292" s="122"/>
      <c r="DH292" s="122"/>
      <c r="DR292" s="122"/>
      <c r="EB292" s="122"/>
      <c r="EL292" s="122"/>
      <c r="EV292" s="122"/>
      <c r="FF292" s="122"/>
      <c r="FP292" s="122"/>
      <c r="FZ292" s="122"/>
      <c r="GJ292" s="122"/>
      <c r="GT292" s="122"/>
      <c r="HD292" s="122"/>
      <c r="HN292" s="122"/>
      <c r="HX292" s="122"/>
      <c r="IH292" s="122"/>
    </row>
    <row xmlns:x14ac="http://schemas.microsoft.com/office/spreadsheetml/2009/9/ac" r="293" s="3" customFormat="true" x14ac:dyDescent="0.25">
      <c r="A293" s="378"/>
      <c r="B293" s="122"/>
      <c r="L293" s="122"/>
      <c r="V293" s="122"/>
      <c r="AF293" s="122"/>
      <c r="AP293" s="122"/>
      <c r="AZ293" s="122"/>
      <c r="BJ293" s="122"/>
      <c r="BK293" s="122"/>
      <c r="BT293" s="122"/>
      <c r="CD293" s="122"/>
      <c r="CN293" s="122"/>
      <c r="CX293" s="122"/>
      <c r="DH293" s="122"/>
      <c r="DR293" s="122"/>
      <c r="EB293" s="122"/>
      <c r="EL293" s="122"/>
      <c r="EV293" s="122"/>
      <c r="FF293" s="122"/>
      <c r="FP293" s="122"/>
      <c r="FZ293" s="122"/>
      <c r="GJ293" s="122"/>
      <c r="GT293" s="122"/>
      <c r="HD293" s="122"/>
      <c r="HN293" s="122"/>
      <c r="HX293" s="122"/>
      <c r="IH293" s="122"/>
    </row>
    <row xmlns:x14ac="http://schemas.microsoft.com/office/spreadsheetml/2009/9/ac" r="294" s="3" customFormat="true" x14ac:dyDescent="0.25">
      <c r="A294" s="378"/>
      <c r="B294" s="122"/>
      <c r="L294" s="122"/>
      <c r="V294" s="122"/>
      <c r="AF294" s="122"/>
      <c r="AP294" s="122"/>
      <c r="AZ294" s="122"/>
      <c r="BJ294" s="122"/>
      <c r="BK294" s="122"/>
      <c r="BT294" s="122"/>
      <c r="CD294" s="122"/>
      <c r="CN294" s="122"/>
      <c r="CX294" s="122"/>
      <c r="DH294" s="122"/>
      <c r="DR294" s="122"/>
      <c r="EB294" s="122"/>
      <c r="EL294" s="122"/>
      <c r="EV294" s="122"/>
      <c r="FF294" s="122"/>
      <c r="FP294" s="122"/>
      <c r="FZ294" s="122"/>
      <c r="GJ294" s="122"/>
      <c r="GT294" s="122"/>
      <c r="HD294" s="122"/>
      <c r="HN294" s="122"/>
      <c r="HX294" s="122"/>
      <c r="IH294" s="122"/>
    </row>
    <row xmlns:x14ac="http://schemas.microsoft.com/office/spreadsheetml/2009/9/ac" r="295" s="3" customFormat="true" x14ac:dyDescent="0.25">
      <c r="A295" s="378"/>
      <c r="B295" s="122"/>
      <c r="L295" s="122"/>
      <c r="V295" s="122"/>
      <c r="AF295" s="122"/>
      <c r="AP295" s="122"/>
      <c r="AZ295" s="122"/>
      <c r="BJ295" s="122"/>
      <c r="BK295" s="122"/>
      <c r="BT295" s="122"/>
      <c r="CD295" s="122"/>
      <c r="CN295" s="122"/>
      <c r="CX295" s="122"/>
      <c r="DH295" s="122"/>
      <c r="DR295" s="122"/>
      <c r="EB295" s="122"/>
      <c r="EL295" s="122"/>
      <c r="EV295" s="122"/>
      <c r="FF295" s="122"/>
      <c r="FP295" s="122"/>
      <c r="FZ295" s="122"/>
      <c r="GJ295" s="122"/>
      <c r="GT295" s="122"/>
      <c r="HD295" s="122"/>
      <c r="HN295" s="122"/>
      <c r="HX295" s="122"/>
      <c r="IH295" s="122"/>
    </row>
    <row xmlns:x14ac="http://schemas.microsoft.com/office/spreadsheetml/2009/9/ac" r="296" s="3" customFormat="true" x14ac:dyDescent="0.25">
      <c r="A296" s="378"/>
      <c r="B296" s="122"/>
      <c r="L296" s="122"/>
      <c r="V296" s="122"/>
      <c r="AF296" s="122"/>
      <c r="AP296" s="122"/>
      <c r="AZ296" s="122"/>
      <c r="BJ296" s="122"/>
      <c r="BK296" s="122"/>
      <c r="BT296" s="122"/>
      <c r="CD296" s="122"/>
      <c r="CN296" s="122"/>
      <c r="CX296" s="122"/>
      <c r="DH296" s="122"/>
      <c r="DR296" s="122"/>
      <c r="EB296" s="122"/>
      <c r="EL296" s="122"/>
      <c r="EV296" s="122"/>
      <c r="FF296" s="122"/>
      <c r="FP296" s="122"/>
      <c r="FZ296" s="122"/>
      <c r="GJ296" s="122"/>
      <c r="GT296" s="122"/>
      <c r="HD296" s="122"/>
      <c r="HN296" s="122"/>
      <c r="HX296" s="122"/>
      <c r="IH296" s="122"/>
    </row>
    <row xmlns:x14ac="http://schemas.microsoft.com/office/spreadsheetml/2009/9/ac" r="297" s="3" customFormat="true" x14ac:dyDescent="0.25">
      <c r="A297" s="378"/>
      <c r="B297" s="122"/>
      <c r="L297" s="122"/>
      <c r="V297" s="122"/>
      <c r="AF297" s="122"/>
      <c r="AP297" s="122"/>
      <c r="AZ297" s="122"/>
      <c r="BJ297" s="122"/>
      <c r="BK297" s="122"/>
      <c r="BT297" s="122"/>
      <c r="CD297" s="122"/>
      <c r="CN297" s="122"/>
      <c r="CX297" s="122"/>
      <c r="DH297" s="122"/>
      <c r="DR297" s="122"/>
      <c r="EB297" s="122"/>
      <c r="EL297" s="122"/>
      <c r="EV297" s="122"/>
      <c r="FF297" s="122"/>
      <c r="FP297" s="122"/>
      <c r="FZ297" s="122"/>
      <c r="GJ297" s="122"/>
      <c r="GT297" s="122"/>
      <c r="HD297" s="122"/>
      <c r="HN297" s="122"/>
      <c r="HX297" s="122"/>
      <c r="IH297" s="122"/>
    </row>
    <row xmlns:x14ac="http://schemas.microsoft.com/office/spreadsheetml/2009/9/ac" r="298" s="3" customFormat="true" x14ac:dyDescent="0.25">
      <c r="A298" s="378"/>
      <c r="B298" s="122"/>
      <c r="L298" s="122"/>
      <c r="V298" s="122"/>
      <c r="AF298" s="122"/>
      <c r="AP298" s="122"/>
      <c r="AZ298" s="122"/>
      <c r="BJ298" s="122"/>
      <c r="BK298" s="122"/>
      <c r="BT298" s="122"/>
      <c r="CD298" s="122"/>
      <c r="CN298" s="122"/>
      <c r="CX298" s="122"/>
      <c r="DH298" s="122"/>
      <c r="DR298" s="122"/>
      <c r="EB298" s="122"/>
      <c r="EL298" s="122"/>
      <c r="EV298" s="122"/>
      <c r="FF298" s="122"/>
      <c r="FP298" s="122"/>
      <c r="FZ298" s="122"/>
      <c r="GJ298" s="122"/>
      <c r="GT298" s="122"/>
      <c r="HD298" s="122"/>
      <c r="HN298" s="122"/>
      <c r="HX298" s="122"/>
      <c r="IH298" s="122"/>
    </row>
    <row xmlns:x14ac="http://schemas.microsoft.com/office/spreadsheetml/2009/9/ac" r="299" s="3" customFormat="true" x14ac:dyDescent="0.25">
      <c r="A299" s="378"/>
      <c r="B299" s="122"/>
      <c r="L299" s="122"/>
      <c r="V299" s="122"/>
      <c r="AF299" s="122"/>
      <c r="AP299" s="122"/>
      <c r="AZ299" s="122"/>
      <c r="BJ299" s="122"/>
      <c r="BK299" s="122"/>
      <c r="BT299" s="122"/>
      <c r="CD299" s="122"/>
      <c r="CN299" s="122"/>
      <c r="CX299" s="122"/>
      <c r="DH299" s="122"/>
      <c r="DR299" s="122"/>
      <c r="EB299" s="122"/>
      <c r="EL299" s="122"/>
      <c r="EV299" s="122"/>
      <c r="FF299" s="122"/>
      <c r="FP299" s="122"/>
      <c r="FZ299" s="122"/>
      <c r="GJ299" s="122"/>
      <c r="GT299" s="122"/>
      <c r="HD299" s="122"/>
      <c r="HN299" s="122"/>
      <c r="HX299" s="122"/>
      <c r="IH299" s="122"/>
    </row>
    <row xmlns:x14ac="http://schemas.microsoft.com/office/spreadsheetml/2009/9/ac" r="300" s="3" customFormat="true" x14ac:dyDescent="0.25">
      <c r="A300" s="378"/>
      <c r="B300" s="122"/>
      <c r="L300" s="122"/>
      <c r="V300" s="122"/>
      <c r="AF300" s="122"/>
      <c r="AP300" s="122"/>
      <c r="AZ300" s="122"/>
      <c r="BJ300" s="122"/>
      <c r="BK300" s="122"/>
      <c r="BT300" s="122"/>
      <c r="CD300" s="122"/>
      <c r="CN300" s="122"/>
      <c r="CX300" s="122"/>
      <c r="DH300" s="122"/>
      <c r="DR300" s="122"/>
      <c r="EB300" s="122"/>
      <c r="EL300" s="122"/>
      <c r="EV300" s="122"/>
      <c r="FF300" s="122"/>
      <c r="FP300" s="122"/>
      <c r="FZ300" s="122"/>
      <c r="GJ300" s="122"/>
      <c r="GT300" s="122"/>
      <c r="HD300" s="122"/>
      <c r="HN300" s="122"/>
      <c r="HX300" s="122"/>
      <c r="IH300" s="122"/>
    </row>
    <row xmlns:x14ac="http://schemas.microsoft.com/office/spreadsheetml/2009/9/ac" r="301" s="3" customFormat="true" x14ac:dyDescent="0.25">
      <c r="A301" s="378"/>
      <c r="B301" s="122"/>
      <c r="L301" s="122"/>
      <c r="V301" s="122"/>
      <c r="AF301" s="122"/>
      <c r="AP301" s="122"/>
      <c r="AZ301" s="122"/>
      <c r="BJ301" s="122"/>
      <c r="BK301" s="122"/>
      <c r="BT301" s="122"/>
      <c r="CD301" s="122"/>
      <c r="CN301" s="122"/>
      <c r="CX301" s="122"/>
      <c r="DH301" s="122"/>
      <c r="DR301" s="122"/>
      <c r="EB301" s="122"/>
      <c r="EL301" s="122"/>
      <c r="EV301" s="122"/>
      <c r="FF301" s="122"/>
      <c r="FP301" s="122"/>
      <c r="FZ301" s="122"/>
      <c r="GJ301" s="122"/>
      <c r="GT301" s="122"/>
      <c r="HD301" s="122"/>
      <c r="HN301" s="122"/>
      <c r="HX301" s="122"/>
      <c r="IH301" s="122"/>
    </row>
    <row xmlns:x14ac="http://schemas.microsoft.com/office/spreadsheetml/2009/9/ac" r="302" s="3" customFormat="true" x14ac:dyDescent="0.25">
      <c r="A302" s="378"/>
      <c r="B302" s="122"/>
      <c r="L302" s="122"/>
      <c r="V302" s="122"/>
      <c r="AF302" s="122"/>
      <c r="AP302" s="122"/>
      <c r="AZ302" s="122"/>
      <c r="BJ302" s="122"/>
      <c r="BK302" s="122"/>
      <c r="BT302" s="122"/>
      <c r="CD302" s="122"/>
      <c r="CN302" s="122"/>
      <c r="CX302" s="122"/>
      <c r="DH302" s="122"/>
      <c r="DR302" s="122"/>
      <c r="EB302" s="122"/>
      <c r="EL302" s="122"/>
      <c r="EV302" s="122"/>
      <c r="FF302" s="122"/>
      <c r="FP302" s="122"/>
      <c r="FZ302" s="122"/>
      <c r="GJ302" s="122"/>
      <c r="GT302" s="122"/>
      <c r="HD302" s="122"/>
      <c r="HN302" s="122"/>
      <c r="HX302" s="122"/>
      <c r="IH302" s="122"/>
    </row>
    <row xmlns:x14ac="http://schemas.microsoft.com/office/spreadsheetml/2009/9/ac" r="303" s="3" customFormat="true" x14ac:dyDescent="0.25">
      <c r="A303" s="378"/>
      <c r="B303" s="122"/>
      <c r="L303" s="122"/>
      <c r="V303" s="122"/>
      <c r="AF303" s="122"/>
      <c r="AP303" s="122"/>
      <c r="AZ303" s="122"/>
      <c r="BJ303" s="122"/>
      <c r="BK303" s="122"/>
      <c r="BT303" s="122"/>
      <c r="CD303" s="122"/>
      <c r="CN303" s="122"/>
      <c r="CX303" s="122"/>
      <c r="DH303" s="122"/>
      <c r="DR303" s="122"/>
      <c r="EB303" s="122"/>
      <c r="EL303" s="122"/>
      <c r="EV303" s="122"/>
      <c r="FF303" s="122"/>
      <c r="FP303" s="122"/>
      <c r="FZ303" s="122"/>
      <c r="GJ303" s="122"/>
      <c r="GT303" s="122"/>
      <c r="HD303" s="122"/>
      <c r="HN303" s="122"/>
      <c r="HX303" s="122"/>
      <c r="IH303" s="122"/>
    </row>
    <row xmlns:x14ac="http://schemas.microsoft.com/office/spreadsheetml/2009/9/ac" r="304" s="3" customFormat="true" x14ac:dyDescent="0.25">
      <c r="A304" s="378"/>
      <c r="B304" s="122"/>
      <c r="L304" s="122"/>
      <c r="V304" s="122"/>
      <c r="AF304" s="122"/>
      <c r="AP304" s="122"/>
      <c r="AZ304" s="122"/>
      <c r="BJ304" s="122"/>
      <c r="BK304" s="122"/>
      <c r="BT304" s="122"/>
      <c r="CD304" s="122"/>
      <c r="CN304" s="122"/>
      <c r="CX304" s="122"/>
      <c r="DH304" s="122"/>
      <c r="DR304" s="122"/>
      <c r="EB304" s="122"/>
      <c r="EL304" s="122"/>
      <c r="EV304" s="122"/>
      <c r="FF304" s="122"/>
      <c r="FP304" s="122"/>
      <c r="FZ304" s="122"/>
      <c r="GJ304" s="122"/>
      <c r="GT304" s="122"/>
      <c r="HD304" s="122"/>
      <c r="HN304" s="122"/>
      <c r="HX304" s="122"/>
      <c r="IH304" s="122"/>
    </row>
    <row xmlns:x14ac="http://schemas.microsoft.com/office/spreadsheetml/2009/9/ac" r="305" s="3" customFormat="true" x14ac:dyDescent="0.25">
      <c r="A305" s="378"/>
      <c r="B305" s="122"/>
      <c r="L305" s="122"/>
      <c r="V305" s="122"/>
      <c r="AF305" s="122"/>
      <c r="AP305" s="122"/>
      <c r="AZ305" s="122"/>
      <c r="BJ305" s="122"/>
      <c r="BK305" s="122"/>
      <c r="BT305" s="122"/>
      <c r="CD305" s="122"/>
      <c r="CN305" s="122"/>
      <c r="CX305" s="122"/>
      <c r="DH305" s="122"/>
      <c r="DR305" s="122"/>
      <c r="EB305" s="122"/>
      <c r="EL305" s="122"/>
      <c r="EV305" s="122"/>
      <c r="FF305" s="122"/>
      <c r="FP305" s="122"/>
      <c r="FZ305" s="122"/>
      <c r="GJ305" s="122"/>
      <c r="GT305" s="122"/>
      <c r="HD305" s="122"/>
      <c r="HN305" s="122"/>
      <c r="HX305" s="122"/>
      <c r="IH305" s="122"/>
    </row>
    <row xmlns:x14ac="http://schemas.microsoft.com/office/spreadsheetml/2009/9/ac" r="306" s="3" customFormat="true" x14ac:dyDescent="0.25">
      <c r="A306" s="378"/>
      <c r="B306" s="122"/>
      <c r="L306" s="122"/>
      <c r="V306" s="122"/>
      <c r="AF306" s="122"/>
      <c r="AP306" s="122"/>
      <c r="AZ306" s="122"/>
      <c r="BJ306" s="122"/>
      <c r="BK306" s="122"/>
      <c r="BT306" s="122"/>
      <c r="CD306" s="122"/>
      <c r="CN306" s="122"/>
      <c r="CX306" s="122"/>
      <c r="DH306" s="122"/>
      <c r="DR306" s="122"/>
      <c r="EB306" s="122"/>
      <c r="EL306" s="122"/>
      <c r="EV306" s="122"/>
      <c r="FF306" s="122"/>
      <c r="FP306" s="122"/>
      <c r="FZ306" s="122"/>
      <c r="GJ306" s="122"/>
      <c r="GT306" s="122"/>
      <c r="HD306" s="122"/>
      <c r="HN306" s="122"/>
      <c r="HX306" s="122"/>
      <c r="IH306" s="122"/>
    </row>
    <row xmlns:x14ac="http://schemas.microsoft.com/office/spreadsheetml/2009/9/ac" r="307" s="3" customFormat="true" x14ac:dyDescent="0.25">
      <c r="A307" s="378"/>
      <c r="B307" s="122"/>
      <c r="L307" s="122"/>
      <c r="V307" s="122"/>
      <c r="AF307" s="122"/>
      <c r="AP307" s="122"/>
      <c r="AZ307" s="122"/>
      <c r="BJ307" s="122"/>
      <c r="BK307" s="122"/>
      <c r="BT307" s="122"/>
      <c r="CD307" s="122"/>
      <c r="CN307" s="122"/>
      <c r="CX307" s="122"/>
      <c r="DH307" s="122"/>
      <c r="DR307" s="122"/>
      <c r="EB307" s="122"/>
      <c r="EL307" s="122"/>
      <c r="EV307" s="122"/>
      <c r="FF307" s="122"/>
      <c r="FP307" s="122"/>
      <c r="FZ307" s="122"/>
      <c r="GJ307" s="122"/>
      <c r="GT307" s="122"/>
      <c r="HD307" s="122"/>
      <c r="HN307" s="122"/>
      <c r="HX307" s="122"/>
      <c r="IH307" s="122"/>
    </row>
    <row xmlns:x14ac="http://schemas.microsoft.com/office/spreadsheetml/2009/9/ac" r="308" s="3" customFormat="true" x14ac:dyDescent="0.25">
      <c r="A308" s="378"/>
      <c r="B308" s="122"/>
      <c r="L308" s="122"/>
      <c r="V308" s="122"/>
      <c r="AF308" s="122"/>
      <c r="AP308" s="122"/>
      <c r="AZ308" s="122"/>
      <c r="BJ308" s="122"/>
      <c r="BK308" s="122"/>
      <c r="BT308" s="122"/>
      <c r="CD308" s="122"/>
      <c r="CN308" s="122"/>
      <c r="CX308" s="122"/>
      <c r="DH308" s="122"/>
      <c r="DR308" s="122"/>
      <c r="EB308" s="122"/>
      <c r="EL308" s="122"/>
      <c r="EV308" s="122"/>
      <c r="FF308" s="122"/>
      <c r="FP308" s="122"/>
      <c r="FZ308" s="122"/>
      <c r="GJ308" s="122"/>
      <c r="GT308" s="122"/>
      <c r="HD308" s="122"/>
      <c r="HN308" s="122"/>
      <c r="HX308" s="122"/>
      <c r="IH308" s="122"/>
    </row>
    <row xmlns:x14ac="http://schemas.microsoft.com/office/spreadsheetml/2009/9/ac" r="309" s="3" customFormat="true" x14ac:dyDescent="0.25">
      <c r="A309" s="378"/>
      <c r="B309" s="122"/>
      <c r="L309" s="122"/>
      <c r="V309" s="122"/>
      <c r="AF309" s="122"/>
      <c r="AP309" s="122"/>
      <c r="AZ309" s="122"/>
      <c r="BJ309" s="122"/>
      <c r="BK309" s="122"/>
      <c r="BT309" s="122"/>
      <c r="CD309" s="122"/>
      <c r="CN309" s="122"/>
      <c r="CX309" s="122"/>
      <c r="DH309" s="122"/>
      <c r="DR309" s="122"/>
      <c r="EB309" s="122"/>
      <c r="EL309" s="122"/>
      <c r="EV309" s="122"/>
      <c r="FF309" s="122"/>
      <c r="FP309" s="122"/>
      <c r="FZ309" s="122"/>
      <c r="GJ309" s="122"/>
      <c r="GT309" s="122"/>
      <c r="HD309" s="122"/>
      <c r="HN309" s="122"/>
      <c r="HX309" s="122"/>
      <c r="IH309" s="122"/>
    </row>
    <row xmlns:x14ac="http://schemas.microsoft.com/office/spreadsheetml/2009/9/ac" r="310" s="3" customFormat="true" x14ac:dyDescent="0.25">
      <c r="A310" s="378"/>
      <c r="B310" s="122"/>
      <c r="L310" s="122"/>
      <c r="V310" s="122"/>
      <c r="AF310" s="122"/>
      <c r="AP310" s="122"/>
      <c r="AZ310" s="122"/>
      <c r="BJ310" s="122"/>
      <c r="BK310" s="122"/>
      <c r="BT310" s="122"/>
      <c r="CD310" s="122"/>
      <c r="CN310" s="122"/>
      <c r="CX310" s="122"/>
      <c r="DH310" s="122"/>
      <c r="DR310" s="122"/>
      <c r="EB310" s="122"/>
      <c r="EL310" s="122"/>
      <c r="EV310" s="122"/>
      <c r="FF310" s="122"/>
      <c r="FP310" s="122"/>
      <c r="FZ310" s="122"/>
      <c r="GJ310" s="122"/>
      <c r="GT310" s="122"/>
      <c r="HD310" s="122"/>
      <c r="HN310" s="122"/>
      <c r="HX310" s="122"/>
      <c r="IH310" s="122"/>
    </row>
    <row xmlns:x14ac="http://schemas.microsoft.com/office/spreadsheetml/2009/9/ac" r="311" s="3" customFormat="true" x14ac:dyDescent="0.25">
      <c r="A311" s="378"/>
      <c r="B311" s="122"/>
      <c r="L311" s="122"/>
      <c r="V311" s="122"/>
      <c r="AF311" s="122"/>
      <c r="AP311" s="122"/>
      <c r="AZ311" s="122"/>
      <c r="BJ311" s="122"/>
      <c r="BK311" s="122"/>
      <c r="BT311" s="122"/>
      <c r="CD311" s="122"/>
      <c r="CN311" s="122"/>
      <c r="CX311" s="122"/>
      <c r="DH311" s="122"/>
      <c r="DR311" s="122"/>
      <c r="EB311" s="122"/>
      <c r="EL311" s="122"/>
      <c r="EV311" s="122"/>
      <c r="FF311" s="122"/>
      <c r="FP311" s="122"/>
      <c r="FZ311" s="122"/>
      <c r="GJ311" s="122"/>
      <c r="GT311" s="122"/>
      <c r="HD311" s="122"/>
      <c r="HN311" s="122"/>
      <c r="HX311" s="122"/>
      <c r="IH311" s="122"/>
    </row>
    <row xmlns:x14ac="http://schemas.microsoft.com/office/spreadsheetml/2009/9/ac" r="312" s="3" customFormat="true" x14ac:dyDescent="0.25">
      <c r="A312" s="378"/>
      <c r="B312" s="122"/>
      <c r="L312" s="122"/>
      <c r="V312" s="122"/>
      <c r="AF312" s="122"/>
      <c r="AP312" s="122"/>
      <c r="AZ312" s="122"/>
      <c r="BJ312" s="122"/>
      <c r="BK312" s="122"/>
      <c r="BT312" s="122"/>
      <c r="CD312" s="122"/>
      <c r="CN312" s="122"/>
      <c r="CX312" s="122"/>
      <c r="DH312" s="122"/>
      <c r="DR312" s="122"/>
      <c r="EB312" s="122"/>
      <c r="EL312" s="122"/>
      <c r="EV312" s="122"/>
      <c r="FF312" s="122"/>
      <c r="FP312" s="122"/>
      <c r="FZ312" s="122"/>
      <c r="GJ312" s="122"/>
      <c r="GT312" s="122"/>
      <c r="HD312" s="122"/>
      <c r="HN312" s="122"/>
      <c r="HX312" s="122"/>
      <c r="IH312" s="122"/>
    </row>
    <row xmlns:x14ac="http://schemas.microsoft.com/office/spreadsheetml/2009/9/ac" r="313" s="3" customFormat="true" x14ac:dyDescent="0.25">
      <c r="A313" s="378"/>
      <c r="B313" s="122"/>
      <c r="L313" s="122"/>
      <c r="V313" s="122"/>
      <c r="AF313" s="122"/>
      <c r="AP313" s="122"/>
      <c r="AZ313" s="122"/>
      <c r="BJ313" s="122"/>
      <c r="BK313" s="122"/>
      <c r="BT313" s="122"/>
      <c r="CD313" s="122"/>
      <c r="CN313" s="122"/>
      <c r="CX313" s="122"/>
      <c r="DH313" s="122"/>
      <c r="DR313" s="122"/>
      <c r="EB313" s="122"/>
      <c r="EL313" s="122"/>
      <c r="EV313" s="122"/>
      <c r="FF313" s="122"/>
      <c r="FP313" s="122"/>
      <c r="FZ313" s="122"/>
      <c r="GJ313" s="122"/>
      <c r="GT313" s="122"/>
      <c r="HD313" s="122"/>
      <c r="HN313" s="122"/>
      <c r="HX313" s="122"/>
      <c r="IH313" s="122"/>
    </row>
    <row xmlns:x14ac="http://schemas.microsoft.com/office/spreadsheetml/2009/9/ac" r="314" s="3" customFormat="true" x14ac:dyDescent="0.25">
      <c r="A314" s="378"/>
      <c r="B314" s="122"/>
      <c r="L314" s="122"/>
      <c r="V314" s="122"/>
      <c r="AF314" s="122"/>
      <c r="AP314" s="122"/>
      <c r="AZ314" s="122"/>
      <c r="BJ314" s="122"/>
      <c r="BK314" s="122"/>
      <c r="BT314" s="122"/>
      <c r="CD314" s="122"/>
      <c r="CN314" s="122"/>
      <c r="CX314" s="122"/>
      <c r="DH314" s="122"/>
      <c r="DR314" s="122"/>
      <c r="EB314" s="122"/>
      <c r="EL314" s="122"/>
      <c r="EV314" s="122"/>
      <c r="FF314" s="122"/>
      <c r="FP314" s="122"/>
      <c r="FZ314" s="122"/>
      <c r="GJ314" s="122"/>
      <c r="GT314" s="122"/>
      <c r="HD314" s="122"/>
      <c r="HN314" s="122"/>
      <c r="HX314" s="122"/>
      <c r="IH314" s="122"/>
    </row>
    <row xmlns:x14ac="http://schemas.microsoft.com/office/spreadsheetml/2009/9/ac" r="315" s="3" customFormat="true" x14ac:dyDescent="0.25">
      <c r="A315" s="378"/>
      <c r="B315" s="122"/>
      <c r="L315" s="122"/>
      <c r="V315" s="122"/>
      <c r="AF315" s="122"/>
      <c r="AP315" s="122"/>
      <c r="AZ315" s="122"/>
      <c r="BJ315" s="122"/>
      <c r="BK315" s="122"/>
      <c r="BT315" s="122"/>
      <c r="CD315" s="122"/>
      <c r="CN315" s="122"/>
      <c r="CX315" s="122"/>
      <c r="DH315" s="122"/>
      <c r="DR315" s="122"/>
      <c r="EB315" s="122"/>
      <c r="EL315" s="122"/>
      <c r="EV315" s="122"/>
      <c r="FF315" s="122"/>
      <c r="FP315" s="122"/>
      <c r="FZ315" s="122"/>
      <c r="GJ315" s="122"/>
      <c r="GT315" s="122"/>
      <c r="HD315" s="122"/>
      <c r="HN315" s="122"/>
      <c r="HX315" s="122"/>
      <c r="IH315" s="122"/>
    </row>
    <row xmlns:x14ac="http://schemas.microsoft.com/office/spreadsheetml/2009/9/ac" r="316" s="3" customFormat="true" x14ac:dyDescent="0.25">
      <c r="A316" s="378"/>
      <c r="B316" s="122"/>
      <c r="L316" s="122"/>
      <c r="V316" s="122"/>
      <c r="AF316" s="122"/>
      <c r="AP316" s="122"/>
      <c r="AZ316" s="122"/>
      <c r="BJ316" s="122"/>
      <c r="BK316" s="122"/>
      <c r="BT316" s="122"/>
      <c r="CD316" s="122"/>
      <c r="CN316" s="122"/>
      <c r="CX316" s="122"/>
      <c r="DH316" s="122"/>
      <c r="DR316" s="122"/>
      <c r="EB316" s="122"/>
      <c r="EL316" s="122"/>
      <c r="EV316" s="122"/>
      <c r="FF316" s="122"/>
      <c r="FP316" s="122"/>
      <c r="FZ316" s="122"/>
      <c r="GJ316" s="122"/>
      <c r="GT316" s="122"/>
      <c r="HD316" s="122"/>
      <c r="HN316" s="122"/>
      <c r="HX316" s="122"/>
      <c r="IH316" s="122"/>
    </row>
    <row xmlns:x14ac="http://schemas.microsoft.com/office/spreadsheetml/2009/9/ac" r="317" s="3" customFormat="true" x14ac:dyDescent="0.25">
      <c r="A317" s="378"/>
      <c r="B317" s="122"/>
      <c r="L317" s="122"/>
      <c r="V317" s="122"/>
      <c r="AF317" s="122"/>
      <c r="AP317" s="122"/>
      <c r="AZ317" s="122"/>
      <c r="BJ317" s="122"/>
      <c r="BK317" s="122"/>
      <c r="BT317" s="122"/>
      <c r="CD317" s="122"/>
      <c r="CN317" s="122"/>
      <c r="CX317" s="122"/>
      <c r="DH317" s="122"/>
      <c r="DR317" s="122"/>
      <c r="EB317" s="122"/>
      <c r="EL317" s="122"/>
      <c r="EV317" s="122"/>
      <c r="FF317" s="122"/>
      <c r="FP317" s="122"/>
      <c r="FZ317" s="122"/>
      <c r="GJ317" s="122"/>
      <c r="GT317" s="122"/>
      <c r="HD317" s="122"/>
      <c r="HN317" s="122"/>
      <c r="HX317" s="122"/>
      <c r="IH317" s="122"/>
    </row>
    <row xmlns:x14ac="http://schemas.microsoft.com/office/spreadsheetml/2009/9/ac" r="318" s="3" customFormat="true" x14ac:dyDescent="0.25">
      <c r="A318" s="378"/>
      <c r="B318" s="122"/>
      <c r="L318" s="122"/>
      <c r="V318" s="122"/>
      <c r="AF318" s="122"/>
      <c r="AP318" s="122"/>
      <c r="AZ318" s="122"/>
      <c r="BJ318" s="122"/>
      <c r="BK318" s="122"/>
      <c r="BT318" s="122"/>
      <c r="CD318" s="122"/>
      <c r="CN318" s="122"/>
      <c r="CX318" s="122"/>
      <c r="DH318" s="122"/>
      <c r="DR318" s="122"/>
      <c r="EB318" s="122"/>
      <c r="EL318" s="122"/>
      <c r="EV318" s="122"/>
      <c r="FF318" s="122"/>
      <c r="FP318" s="122"/>
      <c r="FZ318" s="122"/>
      <c r="GJ318" s="122"/>
      <c r="GT318" s="122"/>
      <c r="HD318" s="122"/>
      <c r="HN318" s="122"/>
      <c r="HX318" s="122"/>
      <c r="IH318" s="122"/>
    </row>
    <row xmlns:x14ac="http://schemas.microsoft.com/office/spreadsheetml/2009/9/ac" r="319" s="3" customFormat="true" x14ac:dyDescent="0.25">
      <c r="A319" s="378"/>
      <c r="B319" s="122"/>
      <c r="L319" s="122"/>
      <c r="V319" s="122"/>
      <c r="AF319" s="122"/>
      <c r="AP319" s="122"/>
      <c r="AZ319" s="122"/>
      <c r="BJ319" s="122"/>
      <c r="BK319" s="122"/>
      <c r="BT319" s="122"/>
      <c r="CD319" s="122"/>
      <c r="CN319" s="122"/>
      <c r="CX319" s="122"/>
      <c r="DH319" s="122"/>
      <c r="DR319" s="122"/>
      <c r="EB319" s="122"/>
      <c r="EL319" s="122"/>
      <c r="EV319" s="122"/>
      <c r="FF319" s="122"/>
      <c r="FP319" s="122"/>
      <c r="FZ319" s="122"/>
      <c r="GJ319" s="122"/>
      <c r="GT319" s="122"/>
      <c r="HD319" s="122"/>
      <c r="HN319" s="122"/>
      <c r="HX319" s="122"/>
      <c r="IH319" s="122"/>
    </row>
    <row xmlns:x14ac="http://schemas.microsoft.com/office/spreadsheetml/2009/9/ac" r="320" s="3" customFormat="true" x14ac:dyDescent="0.25">
      <c r="A320" s="378"/>
      <c r="B320" s="122"/>
      <c r="L320" s="122"/>
      <c r="V320" s="122"/>
      <c r="AF320" s="122"/>
      <c r="AP320" s="122"/>
      <c r="AZ320" s="122"/>
      <c r="BJ320" s="122"/>
      <c r="BK320" s="122"/>
      <c r="BT320" s="122"/>
      <c r="CD320" s="122"/>
      <c r="CN320" s="122"/>
      <c r="CX320" s="122"/>
      <c r="DH320" s="122"/>
      <c r="DR320" s="122"/>
      <c r="EB320" s="122"/>
      <c r="EL320" s="122"/>
      <c r="EV320" s="122"/>
      <c r="FF320" s="122"/>
      <c r="FP320" s="122"/>
      <c r="FZ320" s="122"/>
      <c r="GJ320" s="122"/>
      <c r="GT320" s="122"/>
      <c r="HD320" s="122"/>
      <c r="HN320" s="122"/>
      <c r="HX320" s="122"/>
      <c r="IH320" s="122"/>
    </row>
    <row xmlns:x14ac="http://schemas.microsoft.com/office/spreadsheetml/2009/9/ac" r="321" s="3" customFormat="true" x14ac:dyDescent="0.25">
      <c r="A321" s="378"/>
      <c r="B321" s="122"/>
      <c r="L321" s="122"/>
      <c r="V321" s="122"/>
      <c r="AF321" s="122"/>
      <c r="AP321" s="122"/>
      <c r="AZ321" s="122"/>
      <c r="BJ321" s="122"/>
      <c r="BK321" s="122"/>
      <c r="BT321" s="122"/>
      <c r="CD321" s="122"/>
      <c r="CN321" s="122"/>
      <c r="CX321" s="122"/>
      <c r="DH321" s="122"/>
      <c r="DR321" s="122"/>
      <c r="EB321" s="122"/>
      <c r="EL321" s="122"/>
      <c r="EV321" s="122"/>
      <c r="FF321" s="122"/>
      <c r="FP321" s="122"/>
      <c r="FZ321" s="122"/>
      <c r="GJ321" s="122"/>
      <c r="GT321" s="122"/>
      <c r="HD321" s="122"/>
      <c r="HN321" s="122"/>
      <c r="HX321" s="122"/>
      <c r="IH321" s="122"/>
    </row>
    <row xmlns:x14ac="http://schemas.microsoft.com/office/spreadsheetml/2009/9/ac" r="322" s="3" customFormat="true" x14ac:dyDescent="0.25">
      <c r="A322" s="378"/>
      <c r="B322" s="122"/>
      <c r="L322" s="122"/>
      <c r="V322" s="122"/>
      <c r="AF322" s="122"/>
      <c r="AP322" s="122"/>
      <c r="AZ322" s="122"/>
      <c r="BJ322" s="122"/>
      <c r="BK322" s="122"/>
      <c r="BT322" s="122"/>
      <c r="CD322" s="122"/>
      <c r="CN322" s="122"/>
      <c r="CX322" s="122"/>
      <c r="DH322" s="122"/>
      <c r="DR322" s="122"/>
      <c r="EB322" s="122"/>
      <c r="EL322" s="122"/>
      <c r="EV322" s="122"/>
      <c r="FF322" s="122"/>
      <c r="FP322" s="122"/>
      <c r="FZ322" s="122"/>
      <c r="GJ322" s="122"/>
      <c r="GT322" s="122"/>
      <c r="HD322" s="122"/>
      <c r="HN322" s="122"/>
      <c r="HX322" s="122"/>
      <c r="IH322" s="122"/>
    </row>
    <row xmlns:x14ac="http://schemas.microsoft.com/office/spreadsheetml/2009/9/ac" r="323" s="3" customFormat="true" x14ac:dyDescent="0.25">
      <c r="A323" s="378"/>
      <c r="B323" s="122"/>
      <c r="L323" s="122"/>
      <c r="V323" s="122"/>
      <c r="AF323" s="122"/>
      <c r="AP323" s="122"/>
      <c r="AZ323" s="122"/>
      <c r="BJ323" s="122"/>
      <c r="BK323" s="122"/>
      <c r="BT323" s="122"/>
      <c r="CD323" s="122"/>
      <c r="CN323" s="122"/>
      <c r="CX323" s="122"/>
      <c r="DH323" s="122"/>
      <c r="DR323" s="122"/>
      <c r="EB323" s="122"/>
      <c r="EL323" s="122"/>
      <c r="EV323" s="122"/>
      <c r="FF323" s="122"/>
      <c r="FP323" s="122"/>
      <c r="FZ323" s="122"/>
      <c r="GJ323" s="122"/>
      <c r="GT323" s="122"/>
      <c r="HD323" s="122"/>
      <c r="HN323" s="122"/>
      <c r="HX323" s="122"/>
      <c r="IH323" s="122"/>
    </row>
    <row xmlns:x14ac="http://schemas.microsoft.com/office/spreadsheetml/2009/9/ac" r="324" s="3" customFormat="true" x14ac:dyDescent="0.25">
      <c r="A324" s="378"/>
      <c r="B324" s="122"/>
      <c r="L324" s="122"/>
      <c r="V324" s="122"/>
      <c r="AF324" s="122"/>
      <c r="AP324" s="122"/>
      <c r="AZ324" s="122"/>
      <c r="BJ324" s="122"/>
      <c r="BK324" s="122"/>
      <c r="BT324" s="122"/>
      <c r="CD324" s="122"/>
      <c r="CN324" s="122"/>
      <c r="CX324" s="122"/>
      <c r="DH324" s="122"/>
      <c r="DR324" s="122"/>
      <c r="EB324" s="122"/>
      <c r="EL324" s="122"/>
      <c r="EV324" s="122"/>
      <c r="FF324" s="122"/>
      <c r="FP324" s="122"/>
      <c r="FZ324" s="122"/>
      <c r="GJ324" s="122"/>
      <c r="GT324" s="122"/>
      <c r="HD324" s="122"/>
      <c r="HN324" s="122"/>
      <c r="HX324" s="122"/>
      <c r="IH324" s="122"/>
    </row>
    <row xmlns:x14ac="http://schemas.microsoft.com/office/spreadsheetml/2009/9/ac" r="325" s="3" customFormat="true" x14ac:dyDescent="0.25">
      <c r="A325" s="378"/>
      <c r="B325" s="122"/>
      <c r="L325" s="122"/>
      <c r="V325" s="122"/>
      <c r="AF325" s="122"/>
      <c r="AP325" s="122"/>
      <c r="AZ325" s="122"/>
      <c r="BJ325" s="122"/>
      <c r="BK325" s="122"/>
      <c r="BT325" s="122"/>
      <c r="CD325" s="122"/>
      <c r="CN325" s="122"/>
      <c r="CX325" s="122"/>
      <c r="DH325" s="122"/>
      <c r="DR325" s="122"/>
      <c r="EB325" s="122"/>
      <c r="EL325" s="122"/>
      <c r="EV325" s="122"/>
      <c r="FF325" s="122"/>
      <c r="FP325" s="122"/>
      <c r="FZ325" s="122"/>
      <c r="GJ325" s="122"/>
      <c r="GT325" s="122"/>
      <c r="HD325" s="122"/>
      <c r="HN325" s="122"/>
      <c r="HX325" s="122"/>
      <c r="IH325" s="122"/>
    </row>
    <row xmlns:x14ac="http://schemas.microsoft.com/office/spreadsheetml/2009/9/ac" r="326" s="3" customFormat="true" x14ac:dyDescent="0.25">
      <c r="A326" s="378"/>
      <c r="B326" s="122"/>
      <c r="L326" s="122"/>
      <c r="V326" s="122"/>
      <c r="AF326" s="122"/>
      <c r="AP326" s="122"/>
      <c r="AZ326" s="122"/>
      <c r="BJ326" s="122"/>
      <c r="BK326" s="122"/>
      <c r="BT326" s="122"/>
      <c r="CD326" s="122"/>
      <c r="CN326" s="122"/>
      <c r="CX326" s="122"/>
      <c r="DH326" s="122"/>
      <c r="DR326" s="122"/>
      <c r="EB326" s="122"/>
      <c r="EL326" s="122"/>
      <c r="EV326" s="122"/>
      <c r="FF326" s="122"/>
      <c r="FP326" s="122"/>
      <c r="FZ326" s="122"/>
      <c r="GJ326" s="122"/>
      <c r="GT326" s="122"/>
      <c r="HD326" s="122"/>
      <c r="HN326" s="122"/>
      <c r="HX326" s="122"/>
      <c r="IH326" s="122"/>
    </row>
    <row xmlns:x14ac="http://schemas.microsoft.com/office/spreadsheetml/2009/9/ac" r="327" s="3" customFormat="true" x14ac:dyDescent="0.25">
      <c r="A327" s="378"/>
      <c r="B327" s="122"/>
      <c r="L327" s="122"/>
      <c r="V327" s="122"/>
      <c r="AF327" s="122"/>
      <c r="AP327" s="122"/>
      <c r="AZ327" s="122"/>
      <c r="BJ327" s="122"/>
      <c r="BK327" s="122"/>
      <c r="BT327" s="122"/>
      <c r="CD327" s="122"/>
      <c r="CN327" s="122"/>
      <c r="CX327" s="122"/>
      <c r="DH327" s="122"/>
      <c r="DR327" s="122"/>
      <c r="EB327" s="122"/>
      <c r="EL327" s="122"/>
      <c r="EV327" s="122"/>
      <c r="FF327" s="122"/>
      <c r="FP327" s="122"/>
      <c r="FZ327" s="122"/>
      <c r="GJ327" s="122"/>
      <c r="GT327" s="122"/>
      <c r="HD327" s="122"/>
      <c r="HN327" s="122"/>
      <c r="HX327" s="122"/>
      <c r="IH327" s="122"/>
    </row>
    <row xmlns:x14ac="http://schemas.microsoft.com/office/spreadsheetml/2009/9/ac" r="328" s="3" customFormat="true" x14ac:dyDescent="0.25">
      <c r="A328" s="378"/>
      <c r="B328" s="122"/>
      <c r="L328" s="122"/>
      <c r="V328" s="122"/>
      <c r="AF328" s="122"/>
      <c r="AP328" s="122"/>
      <c r="AZ328" s="122"/>
      <c r="BJ328" s="122"/>
      <c r="BK328" s="122"/>
      <c r="BT328" s="122"/>
      <c r="CD328" s="122"/>
      <c r="CN328" s="122"/>
      <c r="CX328" s="122"/>
      <c r="DH328" s="122"/>
      <c r="DR328" s="122"/>
      <c r="EB328" s="122"/>
      <c r="EL328" s="122"/>
      <c r="EV328" s="122"/>
      <c r="FF328" s="122"/>
      <c r="FP328" s="122"/>
      <c r="FZ328" s="122"/>
      <c r="GJ328" s="122"/>
      <c r="GT328" s="122"/>
      <c r="HD328" s="122"/>
      <c r="HN328" s="122"/>
      <c r="HX328" s="122"/>
      <c r="IH328" s="122"/>
    </row>
    <row xmlns:x14ac="http://schemas.microsoft.com/office/spreadsheetml/2009/9/ac" r="329" s="3" customFormat="true" x14ac:dyDescent="0.25">
      <c r="A329" s="378"/>
      <c r="B329" s="122"/>
      <c r="L329" s="122"/>
      <c r="V329" s="122"/>
      <c r="AF329" s="122"/>
      <c r="AP329" s="122"/>
      <c r="AZ329" s="122"/>
      <c r="BJ329" s="122"/>
      <c r="BK329" s="122"/>
      <c r="BT329" s="122"/>
      <c r="CD329" s="122"/>
      <c r="CN329" s="122"/>
      <c r="CX329" s="122"/>
      <c r="DH329" s="122"/>
      <c r="DR329" s="122"/>
      <c r="EB329" s="122"/>
      <c r="EL329" s="122"/>
      <c r="EV329" s="122"/>
      <c r="FF329" s="122"/>
      <c r="FP329" s="122"/>
      <c r="FZ329" s="122"/>
      <c r="GJ329" s="122"/>
      <c r="GT329" s="122"/>
      <c r="HD329" s="122"/>
      <c r="HN329" s="122"/>
      <c r="HX329" s="122"/>
      <c r="IH329" s="122"/>
    </row>
    <row xmlns:x14ac="http://schemas.microsoft.com/office/spreadsheetml/2009/9/ac" r="330" s="3" customFormat="true" x14ac:dyDescent="0.25">
      <c r="A330" s="378"/>
      <c r="B330" s="122"/>
      <c r="L330" s="122"/>
      <c r="V330" s="122"/>
      <c r="AF330" s="122"/>
      <c r="AP330" s="122"/>
      <c r="AZ330" s="122"/>
      <c r="BJ330" s="122"/>
      <c r="BK330" s="122"/>
      <c r="BT330" s="122"/>
      <c r="CD330" s="122"/>
      <c r="CN330" s="122"/>
      <c r="CX330" s="122"/>
      <c r="DH330" s="122"/>
      <c r="DR330" s="122"/>
      <c r="EB330" s="122"/>
      <c r="EL330" s="122"/>
      <c r="EV330" s="122"/>
      <c r="FF330" s="122"/>
      <c r="FP330" s="122"/>
      <c r="FZ330" s="122"/>
      <c r="GJ330" s="122"/>
      <c r="GT330" s="122"/>
      <c r="HD330" s="122"/>
      <c r="HN330" s="122"/>
      <c r="HX330" s="122"/>
      <c r="IH330" s="122"/>
    </row>
    <row xmlns:x14ac="http://schemas.microsoft.com/office/spreadsheetml/2009/9/ac" r="331" s="3" customFormat="true" x14ac:dyDescent="0.25">
      <c r="A331" s="378"/>
      <c r="B331" s="122"/>
      <c r="L331" s="122"/>
      <c r="V331" s="122"/>
      <c r="AF331" s="122"/>
      <c r="AP331" s="122"/>
      <c r="AZ331" s="122"/>
      <c r="BJ331" s="122"/>
      <c r="BK331" s="122"/>
      <c r="BT331" s="122"/>
      <c r="CD331" s="122"/>
      <c r="CN331" s="122"/>
      <c r="CX331" s="122"/>
      <c r="DH331" s="122"/>
      <c r="DR331" s="122"/>
      <c r="EB331" s="122"/>
      <c r="EL331" s="122"/>
      <c r="EV331" s="122"/>
      <c r="FF331" s="122"/>
      <c r="FP331" s="122"/>
      <c r="FZ331" s="122"/>
      <c r="GJ331" s="122"/>
      <c r="GT331" s="122"/>
      <c r="HD331" s="122"/>
      <c r="HN331" s="122"/>
      <c r="HX331" s="122"/>
      <c r="IH331" s="122"/>
    </row>
    <row xmlns:x14ac="http://schemas.microsoft.com/office/spreadsheetml/2009/9/ac" r="332" s="3" customFormat="true" x14ac:dyDescent="0.25">
      <c r="A332" s="378"/>
      <c r="B332" s="122"/>
      <c r="L332" s="122"/>
      <c r="V332" s="122"/>
      <c r="AF332" s="122"/>
      <c r="AP332" s="122"/>
      <c r="AZ332" s="122"/>
      <c r="BJ332" s="122"/>
      <c r="BK332" s="122"/>
      <c r="BT332" s="122"/>
      <c r="CD332" s="122"/>
      <c r="CN332" s="122"/>
      <c r="CX332" s="122"/>
      <c r="DH332" s="122"/>
      <c r="DR332" s="122"/>
      <c r="EB332" s="122"/>
      <c r="EL332" s="122"/>
      <c r="EV332" s="122"/>
      <c r="FF332" s="122"/>
      <c r="FP332" s="122"/>
      <c r="FZ332" s="122"/>
      <c r="GJ332" s="122"/>
      <c r="GT332" s="122"/>
      <c r="HD332" s="122"/>
      <c r="HN332" s="122"/>
      <c r="HX332" s="122"/>
      <c r="IH332" s="122"/>
    </row>
    <row xmlns:x14ac="http://schemas.microsoft.com/office/spreadsheetml/2009/9/ac" r="333" s="3" customFormat="true" x14ac:dyDescent="0.25">
      <c r="A333" s="378"/>
      <c r="B333" s="122"/>
      <c r="L333" s="122"/>
      <c r="V333" s="122"/>
      <c r="AF333" s="122"/>
      <c r="AP333" s="122"/>
      <c r="AZ333" s="122"/>
      <c r="BJ333" s="122"/>
      <c r="BK333" s="122"/>
      <c r="BT333" s="122"/>
      <c r="CD333" s="122"/>
      <c r="CN333" s="122"/>
      <c r="CX333" s="122"/>
      <c r="DH333" s="122"/>
      <c r="DR333" s="122"/>
      <c r="EB333" s="122"/>
      <c r="EL333" s="122"/>
      <c r="EV333" s="122"/>
      <c r="FF333" s="122"/>
      <c r="FP333" s="122"/>
      <c r="FZ333" s="122"/>
      <c r="GJ333" s="122"/>
      <c r="GT333" s="122"/>
      <c r="HD333" s="122"/>
      <c r="HN333" s="122"/>
      <c r="HX333" s="122"/>
      <c r="IH333" s="122"/>
    </row>
    <row xmlns:x14ac="http://schemas.microsoft.com/office/spreadsheetml/2009/9/ac" r="334" s="3" customFormat="true" x14ac:dyDescent="0.25">
      <c r="A334" s="378"/>
      <c r="B334" s="122"/>
      <c r="L334" s="122"/>
      <c r="V334" s="122"/>
      <c r="AF334" s="122"/>
      <c r="AP334" s="122"/>
      <c r="AZ334" s="122"/>
      <c r="BJ334" s="122"/>
      <c r="BK334" s="122"/>
      <c r="BT334" s="122"/>
      <c r="CD334" s="122"/>
      <c r="CN334" s="122"/>
      <c r="CX334" s="122"/>
      <c r="DH334" s="122"/>
      <c r="DR334" s="122"/>
      <c r="EB334" s="122"/>
      <c r="EL334" s="122"/>
      <c r="EV334" s="122"/>
      <c r="FF334" s="122"/>
      <c r="FP334" s="122"/>
      <c r="FZ334" s="122"/>
      <c r="GJ334" s="122"/>
      <c r="GT334" s="122"/>
      <c r="HD334" s="122"/>
      <c r="HN334" s="122"/>
      <c r="HX334" s="122"/>
      <c r="IH334" s="122"/>
    </row>
    <row xmlns:x14ac="http://schemas.microsoft.com/office/spreadsheetml/2009/9/ac" r="335" s="3" customFormat="true" x14ac:dyDescent="0.25">
      <c r="A335" s="378"/>
      <c r="B335" s="122"/>
      <c r="L335" s="122"/>
      <c r="V335" s="122"/>
      <c r="AF335" s="122"/>
      <c r="AP335" s="122"/>
      <c r="AZ335" s="122"/>
      <c r="BJ335" s="122"/>
      <c r="BK335" s="122"/>
      <c r="BT335" s="122"/>
      <c r="CD335" s="122"/>
      <c r="CN335" s="122"/>
      <c r="CX335" s="122"/>
      <c r="DH335" s="122"/>
      <c r="DR335" s="122"/>
      <c r="EB335" s="122"/>
      <c r="EL335" s="122"/>
      <c r="EV335" s="122"/>
      <c r="FF335" s="122"/>
      <c r="FP335" s="122"/>
      <c r="FZ335" s="122"/>
      <c r="GJ335" s="122"/>
      <c r="GT335" s="122"/>
      <c r="HD335" s="122"/>
      <c r="HN335" s="122"/>
      <c r="HX335" s="122"/>
      <c r="IH335" s="122"/>
    </row>
    <row xmlns:x14ac="http://schemas.microsoft.com/office/spreadsheetml/2009/9/ac" r="336" s="3" customFormat="true" x14ac:dyDescent="0.25">
      <c r="A336" s="378"/>
      <c r="B336" s="122"/>
      <c r="L336" s="122"/>
      <c r="V336" s="122"/>
      <c r="AF336" s="122"/>
      <c r="AP336" s="122"/>
      <c r="AZ336" s="122"/>
      <c r="BJ336" s="122"/>
      <c r="BK336" s="122"/>
      <c r="BT336" s="122"/>
      <c r="CD336" s="122"/>
      <c r="CN336" s="122"/>
      <c r="CX336" s="122"/>
      <c r="DH336" s="122"/>
      <c r="DR336" s="122"/>
      <c r="EB336" s="122"/>
      <c r="EL336" s="122"/>
      <c r="EV336" s="122"/>
      <c r="FF336" s="122"/>
      <c r="FP336" s="122"/>
      <c r="FZ336" s="122"/>
      <c r="GJ336" s="122"/>
      <c r="GT336" s="122"/>
      <c r="HD336" s="122"/>
      <c r="HN336" s="122"/>
      <c r="HX336" s="122"/>
      <c r="IH336" s="122"/>
    </row>
    <row xmlns:x14ac="http://schemas.microsoft.com/office/spreadsheetml/2009/9/ac" r="337" s="3" customFormat="true" x14ac:dyDescent="0.25">
      <c r="A337" s="378"/>
      <c r="B337" s="122"/>
      <c r="L337" s="122"/>
      <c r="V337" s="122"/>
      <c r="AF337" s="122"/>
      <c r="AP337" s="122"/>
      <c r="AZ337" s="122"/>
      <c r="BJ337" s="122"/>
      <c r="BK337" s="122"/>
      <c r="BT337" s="122"/>
      <c r="CD337" s="122"/>
      <c r="CN337" s="122"/>
      <c r="CX337" s="122"/>
      <c r="DH337" s="122"/>
      <c r="DR337" s="122"/>
      <c r="EB337" s="122"/>
      <c r="EL337" s="122"/>
      <c r="EV337" s="122"/>
      <c r="FF337" s="122"/>
      <c r="FP337" s="122"/>
      <c r="FZ337" s="122"/>
      <c r="GJ337" s="122"/>
      <c r="GT337" s="122"/>
      <c r="HD337" s="122"/>
      <c r="HN337" s="122"/>
      <c r="HX337" s="122"/>
      <c r="IH337" s="122"/>
    </row>
    <row xmlns:x14ac="http://schemas.microsoft.com/office/spreadsheetml/2009/9/ac" r="338" s="3" customFormat="true" x14ac:dyDescent="0.25">
      <c r="A338" s="378"/>
      <c r="B338" s="122"/>
      <c r="L338" s="122"/>
      <c r="V338" s="122"/>
      <c r="AF338" s="122"/>
      <c r="AP338" s="122"/>
      <c r="AZ338" s="122"/>
      <c r="BJ338" s="122"/>
      <c r="BK338" s="122"/>
      <c r="BT338" s="122"/>
      <c r="CD338" s="122"/>
      <c r="CN338" s="122"/>
      <c r="CX338" s="122"/>
      <c r="DH338" s="122"/>
      <c r="DR338" s="122"/>
      <c r="EB338" s="122"/>
      <c r="EL338" s="122"/>
      <c r="EV338" s="122"/>
      <c r="FF338" s="122"/>
      <c r="FP338" s="122"/>
      <c r="FZ338" s="122"/>
      <c r="GJ338" s="122"/>
      <c r="GT338" s="122"/>
      <c r="HD338" s="122"/>
      <c r="HN338" s="122"/>
      <c r="HX338" s="122"/>
      <c r="IH338" s="122"/>
    </row>
    <row xmlns:x14ac="http://schemas.microsoft.com/office/spreadsheetml/2009/9/ac" r="339" s="3" customFormat="true" x14ac:dyDescent="0.25">
      <c r="A339" s="378"/>
      <c r="B339" s="122"/>
      <c r="L339" s="122"/>
      <c r="V339" s="122"/>
      <c r="AF339" s="122"/>
      <c r="AP339" s="122"/>
      <c r="AZ339" s="122"/>
      <c r="BJ339" s="122"/>
      <c r="BK339" s="122"/>
      <c r="BT339" s="122"/>
      <c r="CD339" s="122"/>
      <c r="CN339" s="122"/>
      <c r="CX339" s="122"/>
      <c r="DH339" s="122"/>
      <c r="DR339" s="122"/>
      <c r="EB339" s="122"/>
      <c r="EL339" s="122"/>
      <c r="EV339" s="122"/>
      <c r="FF339" s="122"/>
      <c r="FP339" s="122"/>
      <c r="FZ339" s="122"/>
      <c r="GJ339" s="122"/>
      <c r="GT339" s="122"/>
      <c r="HD339" s="122"/>
      <c r="HN339" s="122"/>
      <c r="HX339" s="122"/>
      <c r="IH339" s="122"/>
    </row>
    <row xmlns:x14ac="http://schemas.microsoft.com/office/spreadsheetml/2009/9/ac" r="340" s="3" customFormat="true" x14ac:dyDescent="0.25">
      <c r="A340" s="378"/>
      <c r="B340" s="122"/>
      <c r="L340" s="122"/>
      <c r="V340" s="122"/>
      <c r="AF340" s="122"/>
      <c r="AP340" s="122"/>
      <c r="AZ340" s="122"/>
      <c r="BJ340" s="122"/>
      <c r="BK340" s="122"/>
      <c r="BT340" s="122"/>
      <c r="CD340" s="122"/>
      <c r="CN340" s="122"/>
      <c r="CX340" s="122"/>
      <c r="DH340" s="122"/>
      <c r="DR340" s="122"/>
      <c r="EB340" s="122"/>
      <c r="EL340" s="122"/>
      <c r="EV340" s="122"/>
      <c r="FF340" s="122"/>
      <c r="FP340" s="122"/>
      <c r="FZ340" s="122"/>
      <c r="GJ340" s="122"/>
      <c r="GT340" s="122"/>
      <c r="HD340" s="122"/>
      <c r="HN340" s="122"/>
      <c r="HX340" s="122"/>
      <c r="IH340" s="122"/>
    </row>
    <row xmlns:x14ac="http://schemas.microsoft.com/office/spreadsheetml/2009/9/ac" r="341" s="3" customFormat="true" x14ac:dyDescent="0.25">
      <c r="A341" s="378"/>
      <c r="B341" s="122"/>
      <c r="L341" s="122"/>
      <c r="V341" s="122"/>
      <c r="AF341" s="122"/>
      <c r="AP341" s="122"/>
      <c r="AZ341" s="122"/>
      <c r="BJ341" s="122"/>
      <c r="BK341" s="122"/>
      <c r="BT341" s="122"/>
      <c r="CD341" s="122"/>
      <c r="CN341" s="122"/>
      <c r="CX341" s="122"/>
      <c r="DH341" s="122"/>
      <c r="DR341" s="122"/>
      <c r="EB341" s="122"/>
      <c r="EL341" s="122"/>
      <c r="EV341" s="122"/>
      <c r="FF341" s="122"/>
      <c r="FP341" s="122"/>
      <c r="FZ341" s="122"/>
      <c r="GJ341" s="122"/>
      <c r="GT341" s="122"/>
      <c r="HD341" s="122"/>
      <c r="HN341" s="122"/>
      <c r="HX341" s="122"/>
      <c r="IH341" s="122"/>
    </row>
    <row xmlns:x14ac="http://schemas.microsoft.com/office/spreadsheetml/2009/9/ac" r="342" s="3" customFormat="true" x14ac:dyDescent="0.25">
      <c r="A342" s="378"/>
      <c r="B342" s="122"/>
      <c r="L342" s="122"/>
      <c r="V342" s="122"/>
      <c r="AF342" s="122"/>
      <c r="AP342" s="122"/>
      <c r="AZ342" s="122"/>
      <c r="BJ342" s="122"/>
      <c r="BK342" s="122"/>
      <c r="BT342" s="122"/>
      <c r="CD342" s="122"/>
      <c r="CN342" s="122"/>
      <c r="CX342" s="122"/>
      <c r="DH342" s="122"/>
      <c r="DR342" s="122"/>
      <c r="EB342" s="122"/>
      <c r="EL342" s="122"/>
      <c r="EV342" s="122"/>
      <c r="FF342" s="122"/>
      <c r="FP342" s="122"/>
      <c r="FZ342" s="122"/>
      <c r="GJ342" s="122"/>
      <c r="GT342" s="122"/>
      <c r="HD342" s="122"/>
      <c r="HN342" s="122"/>
      <c r="HX342" s="122"/>
      <c r="IH342" s="122"/>
    </row>
    <row xmlns:x14ac="http://schemas.microsoft.com/office/spreadsheetml/2009/9/ac" r="343" s="3" customFormat="true" x14ac:dyDescent="0.25">
      <c r="A343" s="378"/>
      <c r="B343" s="122"/>
      <c r="L343" s="122"/>
      <c r="V343" s="122"/>
      <c r="AF343" s="122"/>
      <c r="AP343" s="122"/>
      <c r="AZ343" s="122"/>
      <c r="BJ343" s="122"/>
      <c r="BK343" s="122"/>
      <c r="BT343" s="122"/>
      <c r="CD343" s="122"/>
      <c r="CN343" s="122"/>
      <c r="CX343" s="122"/>
      <c r="DH343" s="122"/>
      <c r="DR343" s="122"/>
      <c r="EB343" s="122"/>
      <c r="EL343" s="122"/>
      <c r="EV343" s="122"/>
      <c r="FF343" s="122"/>
      <c r="FP343" s="122"/>
      <c r="FZ343" s="122"/>
      <c r="GJ343" s="122"/>
      <c r="GT343" s="122"/>
      <c r="HD343" s="122"/>
      <c r="HN343" s="122"/>
      <c r="HX343" s="122"/>
      <c r="IH343" s="122"/>
    </row>
    <row xmlns:x14ac="http://schemas.microsoft.com/office/spreadsheetml/2009/9/ac" r="344" s="3" customFormat="true" x14ac:dyDescent="0.25">
      <c r="A344" s="378"/>
      <c r="B344" s="122"/>
      <c r="L344" s="122"/>
      <c r="V344" s="122"/>
      <c r="AF344" s="122"/>
      <c r="AP344" s="122"/>
      <c r="AZ344" s="122"/>
      <c r="BJ344" s="122"/>
      <c r="BK344" s="122"/>
      <c r="BT344" s="122"/>
      <c r="CD344" s="122"/>
      <c r="CN344" s="122"/>
      <c r="CX344" s="122"/>
      <c r="DH344" s="122"/>
      <c r="DR344" s="122"/>
      <c r="EB344" s="122"/>
      <c r="EL344" s="122"/>
      <c r="EV344" s="122"/>
      <c r="FF344" s="122"/>
      <c r="FP344" s="122"/>
      <c r="FZ344" s="122"/>
      <c r="GJ344" s="122"/>
      <c r="GT344" s="122"/>
      <c r="HD344" s="122"/>
      <c r="HN344" s="122"/>
      <c r="HX344" s="122"/>
      <c r="IH344" s="122"/>
    </row>
    <row xmlns:x14ac="http://schemas.microsoft.com/office/spreadsheetml/2009/9/ac" r="345" s="3" customFormat="true" x14ac:dyDescent="0.25">
      <c r="A345" s="378"/>
      <c r="B345" s="122"/>
      <c r="L345" s="122"/>
      <c r="V345" s="122"/>
      <c r="AF345" s="122"/>
      <c r="AP345" s="122"/>
      <c r="AZ345" s="122"/>
      <c r="BJ345" s="122"/>
      <c r="BK345" s="122"/>
      <c r="BT345" s="122"/>
      <c r="CD345" s="122"/>
      <c r="CN345" s="122"/>
      <c r="CX345" s="122"/>
      <c r="DH345" s="122"/>
      <c r="DR345" s="122"/>
      <c r="EB345" s="122"/>
      <c r="EL345" s="122"/>
      <c r="EV345" s="122"/>
      <c r="FF345" s="122"/>
      <c r="FP345" s="122"/>
      <c r="FZ345" s="122"/>
      <c r="GJ345" s="122"/>
      <c r="GT345" s="122"/>
      <c r="HD345" s="122"/>
      <c r="HN345" s="122"/>
      <c r="HX345" s="122"/>
      <c r="IH345" s="122"/>
    </row>
    <row xmlns:x14ac="http://schemas.microsoft.com/office/spreadsheetml/2009/9/ac" r="346" s="3" customFormat="true" x14ac:dyDescent="0.25">
      <c r="A346" s="378"/>
      <c r="B346" s="122"/>
      <c r="L346" s="122"/>
      <c r="V346" s="122"/>
      <c r="AF346" s="122"/>
      <c r="AP346" s="122"/>
      <c r="AZ346" s="122"/>
      <c r="BJ346" s="122"/>
      <c r="BK346" s="122"/>
      <c r="BT346" s="122"/>
      <c r="CD346" s="122"/>
      <c r="CN346" s="122"/>
      <c r="CX346" s="122"/>
      <c r="DH346" s="122"/>
      <c r="DR346" s="122"/>
      <c r="EB346" s="122"/>
      <c r="EL346" s="122"/>
      <c r="EV346" s="122"/>
      <c r="FF346" s="122"/>
      <c r="FP346" s="122"/>
      <c r="FZ346" s="122"/>
      <c r="GJ346" s="122"/>
      <c r="GT346" s="122"/>
      <c r="HD346" s="122"/>
      <c r="HN346" s="122"/>
      <c r="HX346" s="122"/>
      <c r="IH346" s="122"/>
    </row>
    <row xmlns:x14ac="http://schemas.microsoft.com/office/spreadsheetml/2009/9/ac" r="347" s="3" customFormat="true" x14ac:dyDescent="0.25">
      <c r="A347" s="378"/>
      <c r="B347" s="122"/>
      <c r="L347" s="122"/>
      <c r="V347" s="122"/>
      <c r="AF347" s="122"/>
      <c r="AP347" s="122"/>
      <c r="AZ347" s="122"/>
      <c r="BJ347" s="122"/>
      <c r="BK347" s="122"/>
      <c r="BT347" s="122"/>
      <c r="CD347" s="122"/>
      <c r="CN347" s="122"/>
      <c r="CX347" s="122"/>
      <c r="DH347" s="122"/>
      <c r="DR347" s="122"/>
      <c r="EB347" s="122"/>
      <c r="EL347" s="122"/>
      <c r="EV347" s="122"/>
      <c r="FF347" s="122"/>
      <c r="FP347" s="122"/>
      <c r="FZ347" s="122"/>
      <c r="GJ347" s="122"/>
      <c r="GT347" s="122"/>
      <c r="HD347" s="122"/>
      <c r="HN347" s="122"/>
      <c r="HX347" s="122"/>
      <c r="IH347" s="122"/>
    </row>
    <row xmlns:x14ac="http://schemas.microsoft.com/office/spreadsheetml/2009/9/ac" r="348" s="3" customFormat="true" x14ac:dyDescent="0.25">
      <c r="A348" s="378"/>
      <c r="B348" s="122"/>
      <c r="L348" s="122"/>
      <c r="V348" s="122"/>
      <c r="AF348" s="122"/>
      <c r="AP348" s="122"/>
      <c r="AZ348" s="122"/>
      <c r="BJ348" s="122"/>
      <c r="BK348" s="122"/>
      <c r="BT348" s="122"/>
      <c r="CD348" s="122"/>
      <c r="CN348" s="122"/>
      <c r="CX348" s="122"/>
      <c r="DH348" s="122"/>
      <c r="DR348" s="122"/>
      <c r="EB348" s="122"/>
      <c r="EL348" s="122"/>
      <c r="EV348" s="122"/>
      <c r="FF348" s="122"/>
      <c r="FP348" s="122"/>
      <c r="FZ348" s="122"/>
      <c r="GJ348" s="122"/>
      <c r="GT348" s="122"/>
      <c r="HD348" s="122"/>
      <c r="HN348" s="122"/>
      <c r="HX348" s="122"/>
      <c r="IH348" s="122"/>
    </row>
    <row xmlns:x14ac="http://schemas.microsoft.com/office/spreadsheetml/2009/9/ac" r="349" s="3" customFormat="true" x14ac:dyDescent="0.25">
      <c r="A349" s="378"/>
      <c r="B349" s="122"/>
      <c r="L349" s="122"/>
      <c r="V349" s="122"/>
      <c r="AF349" s="122"/>
      <c r="AP349" s="122"/>
      <c r="AZ349" s="122"/>
      <c r="BJ349" s="122"/>
      <c r="BK349" s="122"/>
      <c r="BT349" s="122"/>
      <c r="CD349" s="122"/>
      <c r="CN349" s="122"/>
      <c r="CX349" s="122"/>
      <c r="DH349" s="122"/>
      <c r="DR349" s="122"/>
      <c r="EB349" s="122"/>
      <c r="EL349" s="122"/>
      <c r="EV349" s="122"/>
      <c r="FF349" s="122"/>
      <c r="FP349" s="122"/>
      <c r="FZ349" s="122"/>
      <c r="GJ349" s="122"/>
      <c r="GT349" s="122"/>
      <c r="HD349" s="122"/>
      <c r="HN349" s="122"/>
      <c r="HX349" s="122"/>
      <c r="IH349" s="122"/>
    </row>
    <row xmlns:x14ac="http://schemas.microsoft.com/office/spreadsheetml/2009/9/ac" r="350" s="3" customFormat="true" x14ac:dyDescent="0.25">
      <c r="A350" s="378"/>
      <c r="B350" s="122"/>
      <c r="L350" s="122"/>
      <c r="V350" s="122"/>
      <c r="AF350" s="122"/>
      <c r="AP350" s="122"/>
      <c r="AZ350" s="122"/>
      <c r="BJ350" s="122"/>
      <c r="BK350" s="122"/>
      <c r="BT350" s="122"/>
      <c r="CD350" s="122"/>
      <c r="CN350" s="122"/>
      <c r="CX350" s="122"/>
      <c r="DH350" s="122"/>
      <c r="DR350" s="122"/>
      <c r="EB350" s="122"/>
      <c r="EL350" s="122"/>
      <c r="EV350" s="122"/>
      <c r="FF350" s="122"/>
      <c r="FP350" s="122"/>
      <c r="FZ350" s="122"/>
      <c r="GJ350" s="122"/>
      <c r="GT350" s="122"/>
      <c r="HD350" s="122"/>
      <c r="HN350" s="122"/>
      <c r="HX350" s="122"/>
      <c r="IH350" s="122"/>
    </row>
    <row xmlns:x14ac="http://schemas.microsoft.com/office/spreadsheetml/2009/9/ac" r="351" s="3" customFormat="true" x14ac:dyDescent="0.25">
      <c r="A351" s="378"/>
      <c r="B351" s="122"/>
      <c r="L351" s="122"/>
      <c r="V351" s="122"/>
      <c r="AF351" s="122"/>
      <c r="AP351" s="122"/>
      <c r="AZ351" s="122"/>
      <c r="BJ351" s="122"/>
      <c r="BK351" s="122"/>
      <c r="BT351" s="122"/>
      <c r="CD351" s="122"/>
      <c r="CN351" s="122"/>
      <c r="CX351" s="122"/>
      <c r="DH351" s="122"/>
      <c r="DR351" s="122"/>
      <c r="EB351" s="122"/>
      <c r="EL351" s="122"/>
      <c r="EV351" s="122"/>
      <c r="FF351" s="122"/>
      <c r="FP351" s="122"/>
      <c r="FZ351" s="122"/>
      <c r="GJ351" s="122"/>
      <c r="GT351" s="122"/>
      <c r="HD351" s="122"/>
      <c r="HN351" s="122"/>
      <c r="HX351" s="122"/>
      <c r="IH351" s="122"/>
    </row>
    <row xmlns:x14ac="http://schemas.microsoft.com/office/spreadsheetml/2009/9/ac" r="352" s="3" customFormat="true" x14ac:dyDescent="0.25">
      <c r="A352" s="378"/>
      <c r="B352" s="122"/>
      <c r="L352" s="122"/>
      <c r="V352" s="122"/>
      <c r="AF352" s="122"/>
      <c r="AP352" s="122"/>
      <c r="AZ352" s="122"/>
      <c r="BJ352" s="122"/>
      <c r="BK352" s="122"/>
      <c r="BT352" s="122"/>
      <c r="CD352" s="122"/>
      <c r="CN352" s="122"/>
      <c r="CX352" s="122"/>
      <c r="DH352" s="122"/>
      <c r="DR352" s="122"/>
      <c r="EB352" s="122"/>
      <c r="EL352" s="122"/>
      <c r="EV352" s="122"/>
      <c r="FF352" s="122"/>
      <c r="FP352" s="122"/>
      <c r="FZ352" s="122"/>
      <c r="GJ352" s="122"/>
      <c r="GT352" s="122"/>
      <c r="HD352" s="122"/>
      <c r="HN352" s="122"/>
      <c r="HX352" s="122"/>
      <c r="IH352" s="122"/>
    </row>
    <row xmlns:x14ac="http://schemas.microsoft.com/office/spreadsheetml/2009/9/ac" r="353" s="3" customFormat="true" x14ac:dyDescent="0.25">
      <c r="A353" s="378"/>
      <c r="B353" s="122"/>
      <c r="L353" s="122"/>
      <c r="V353" s="122"/>
      <c r="AF353" s="122"/>
      <c r="AP353" s="122"/>
      <c r="AZ353" s="122"/>
      <c r="BJ353" s="122"/>
      <c r="BK353" s="122"/>
      <c r="BT353" s="122"/>
      <c r="CD353" s="122"/>
      <c r="CN353" s="122"/>
      <c r="CX353" s="122"/>
      <c r="DH353" s="122"/>
      <c r="DR353" s="122"/>
      <c r="EB353" s="122"/>
      <c r="EL353" s="122"/>
      <c r="EV353" s="122"/>
      <c r="FF353" s="122"/>
      <c r="FP353" s="122"/>
      <c r="FZ353" s="122"/>
      <c r="GJ353" s="122"/>
      <c r="GT353" s="122"/>
      <c r="HD353" s="122"/>
      <c r="HN353" s="122"/>
      <c r="HX353" s="122"/>
      <c r="IH353" s="122"/>
    </row>
    <row xmlns:x14ac="http://schemas.microsoft.com/office/spreadsheetml/2009/9/ac" r="354" s="3" customFormat="true" x14ac:dyDescent="0.25">
      <c r="A354" s="378"/>
      <c r="B354" s="122"/>
      <c r="L354" s="122"/>
      <c r="V354" s="122"/>
      <c r="AF354" s="122"/>
      <c r="AP354" s="122"/>
      <c r="AZ354" s="122"/>
      <c r="BJ354" s="122"/>
      <c r="BK354" s="122"/>
      <c r="BT354" s="122"/>
      <c r="CD354" s="122"/>
      <c r="CN354" s="122"/>
      <c r="CX354" s="122"/>
      <c r="DH354" s="122"/>
      <c r="DR354" s="122"/>
      <c r="EB354" s="122"/>
      <c r="EL354" s="122"/>
      <c r="EV354" s="122"/>
      <c r="FF354" s="122"/>
      <c r="FP354" s="122"/>
      <c r="FZ354" s="122"/>
      <c r="GJ354" s="122"/>
      <c r="GT354" s="122"/>
      <c r="HD354" s="122"/>
      <c r="HN354" s="122"/>
      <c r="HX354" s="122"/>
      <c r="IH354" s="122"/>
    </row>
    <row xmlns:x14ac="http://schemas.microsoft.com/office/spreadsheetml/2009/9/ac" r="355" s="3" customFormat="true" x14ac:dyDescent="0.25">
      <c r="A355" s="378"/>
      <c r="B355" s="122"/>
      <c r="L355" s="122"/>
      <c r="V355" s="122"/>
      <c r="AF355" s="122"/>
      <c r="AP355" s="122"/>
      <c r="AZ355" s="122"/>
      <c r="BJ355" s="122"/>
      <c r="BK355" s="122"/>
      <c r="BT355" s="122"/>
      <c r="CD355" s="122"/>
      <c r="CN355" s="122"/>
      <c r="CX355" s="122"/>
      <c r="DH355" s="122"/>
      <c r="DR355" s="122"/>
      <c r="EB355" s="122"/>
      <c r="EL355" s="122"/>
      <c r="EV355" s="122"/>
      <c r="FF355" s="122"/>
      <c r="FP355" s="122"/>
      <c r="FZ355" s="122"/>
      <c r="GJ355" s="122"/>
      <c r="GT355" s="122"/>
      <c r="HD355" s="122"/>
      <c r="HN355" s="122"/>
      <c r="HX355" s="122"/>
      <c r="IH355" s="122"/>
    </row>
    <row xmlns:x14ac="http://schemas.microsoft.com/office/spreadsheetml/2009/9/ac" r="356" s="3" customFormat="true" x14ac:dyDescent="0.25">
      <c r="A356" s="378"/>
      <c r="B356" s="122"/>
      <c r="L356" s="122"/>
      <c r="V356" s="122"/>
      <c r="AF356" s="122"/>
      <c r="AP356" s="122"/>
      <c r="AZ356" s="122"/>
      <c r="BJ356" s="122"/>
      <c r="BK356" s="122"/>
      <c r="BT356" s="122"/>
      <c r="CD356" s="122"/>
      <c r="CN356" s="122"/>
      <c r="CX356" s="122"/>
      <c r="DH356" s="122"/>
      <c r="DR356" s="122"/>
      <c r="EB356" s="122"/>
      <c r="EL356" s="122"/>
      <c r="EV356" s="122"/>
      <c r="FF356" s="122"/>
      <c r="FP356" s="122"/>
      <c r="FZ356" s="122"/>
      <c r="GJ356" s="122"/>
      <c r="GT356" s="122"/>
      <c r="HD356" s="122"/>
      <c r="HN356" s="122"/>
      <c r="HX356" s="122"/>
      <c r="IH356" s="122"/>
    </row>
    <row xmlns:x14ac="http://schemas.microsoft.com/office/spreadsheetml/2009/9/ac" r="357" s="3" customFormat="true" x14ac:dyDescent="0.25">
      <c r="A357" s="378"/>
      <c r="B357" s="122"/>
      <c r="L357" s="122"/>
      <c r="V357" s="122"/>
      <c r="AF357" s="122"/>
      <c r="AP357" s="122"/>
      <c r="AZ357" s="122"/>
      <c r="BJ357" s="122"/>
      <c r="BK357" s="122"/>
      <c r="BT357" s="122"/>
      <c r="CD357" s="122"/>
      <c r="CN357" s="122"/>
      <c r="CX357" s="122"/>
      <c r="DH357" s="122"/>
      <c r="DR357" s="122"/>
      <c r="EB357" s="122"/>
      <c r="EL357" s="122"/>
      <c r="EV357" s="122"/>
      <c r="FF357" s="122"/>
      <c r="FP357" s="122"/>
      <c r="FZ357" s="122"/>
      <c r="GJ357" s="122"/>
      <c r="GT357" s="122"/>
      <c r="HD357" s="122"/>
      <c r="HN357" s="122"/>
      <c r="HX357" s="122"/>
      <c r="IH357" s="122"/>
    </row>
    <row xmlns:x14ac="http://schemas.microsoft.com/office/spreadsheetml/2009/9/ac" r="358" s="3" customFormat="true" x14ac:dyDescent="0.25">
      <c r="A358" s="378"/>
      <c r="B358" s="122"/>
      <c r="L358" s="122"/>
      <c r="V358" s="122"/>
      <c r="AF358" s="122"/>
      <c r="AP358" s="122"/>
      <c r="AZ358" s="122"/>
      <c r="BJ358" s="122"/>
      <c r="BK358" s="122"/>
      <c r="BT358" s="122"/>
      <c r="CD358" s="122"/>
      <c r="CN358" s="122"/>
      <c r="CX358" s="122"/>
      <c r="DH358" s="122"/>
      <c r="DR358" s="122"/>
      <c r="EB358" s="122"/>
      <c r="EL358" s="122"/>
      <c r="EV358" s="122"/>
      <c r="FF358" s="122"/>
      <c r="FP358" s="122"/>
      <c r="FZ358" s="122"/>
      <c r="GJ358" s="122"/>
      <c r="GT358" s="122"/>
      <c r="HD358" s="122"/>
      <c r="HN358" s="122"/>
      <c r="HX358" s="122"/>
      <c r="IH358" s="122"/>
    </row>
    <row xmlns:x14ac="http://schemas.microsoft.com/office/spreadsheetml/2009/9/ac" r="359" s="3" customFormat="true" x14ac:dyDescent="0.25">
      <c r="A359" s="378"/>
      <c r="B359" s="122"/>
      <c r="L359" s="122"/>
      <c r="V359" s="122"/>
      <c r="AF359" s="122"/>
      <c r="AP359" s="122"/>
      <c r="AZ359" s="122"/>
      <c r="BJ359" s="122"/>
      <c r="BK359" s="122"/>
      <c r="BT359" s="122"/>
      <c r="CD359" s="122"/>
      <c r="CN359" s="122"/>
      <c r="CX359" s="122"/>
      <c r="DH359" s="122"/>
      <c r="DR359" s="122"/>
      <c r="EB359" s="122"/>
      <c r="EL359" s="122"/>
      <c r="EV359" s="122"/>
      <c r="FF359" s="122"/>
      <c r="FP359" s="122"/>
      <c r="FZ359" s="122"/>
      <c r="GJ359" s="122"/>
      <c r="GT359" s="122"/>
      <c r="HD359" s="122"/>
      <c r="HN359" s="122"/>
      <c r="HX359" s="122"/>
      <c r="IH359" s="122"/>
    </row>
    <row xmlns:x14ac="http://schemas.microsoft.com/office/spreadsheetml/2009/9/ac" r="360" s="3" customFormat="true" x14ac:dyDescent="0.25">
      <c r="A360" s="378"/>
      <c r="B360" s="122"/>
      <c r="L360" s="122"/>
      <c r="V360" s="122"/>
      <c r="AF360" s="122"/>
      <c r="AP360" s="122"/>
      <c r="AZ360" s="122"/>
      <c r="BJ360" s="122"/>
      <c r="BK360" s="122"/>
      <c r="BT360" s="122"/>
      <c r="CD360" s="122"/>
      <c r="CN360" s="122"/>
      <c r="CX360" s="122"/>
      <c r="DH360" s="122"/>
      <c r="DR360" s="122"/>
      <c r="EB360" s="122"/>
      <c r="EL360" s="122"/>
      <c r="EV360" s="122"/>
      <c r="FF360" s="122"/>
      <c r="FP360" s="122"/>
      <c r="FZ360" s="122"/>
      <c r="GJ360" s="122"/>
      <c r="GT360" s="122"/>
      <c r="HD360" s="122"/>
      <c r="HN360" s="122"/>
      <c r="HX360" s="122"/>
      <c r="IH360" s="122"/>
    </row>
    <row xmlns:x14ac="http://schemas.microsoft.com/office/spreadsheetml/2009/9/ac" r="361" s="3" customFormat="true" x14ac:dyDescent="0.25">
      <c r="A361" s="378"/>
      <c r="B361" s="122"/>
      <c r="L361" s="122"/>
      <c r="V361" s="122"/>
      <c r="AF361" s="122"/>
      <c r="AP361" s="122"/>
      <c r="AZ361" s="122"/>
      <c r="BJ361" s="122"/>
      <c r="BK361" s="122"/>
      <c r="BT361" s="122"/>
      <c r="CD361" s="122"/>
      <c r="CN361" s="122"/>
      <c r="CX361" s="122"/>
      <c r="DH361" s="122"/>
      <c r="DR361" s="122"/>
      <c r="EB361" s="122"/>
      <c r="EL361" s="122"/>
      <c r="EV361" s="122"/>
      <c r="FF361" s="122"/>
      <c r="FP361" s="122"/>
      <c r="FZ361" s="122"/>
      <c r="GJ361" s="122"/>
      <c r="GT361" s="122"/>
      <c r="HD361" s="122"/>
      <c r="HN361" s="122"/>
      <c r="HX361" s="122"/>
      <c r="IH361" s="122"/>
    </row>
    <row xmlns:x14ac="http://schemas.microsoft.com/office/spreadsheetml/2009/9/ac" r="362" s="3" customFormat="true" x14ac:dyDescent="0.25">
      <c r="A362" s="378"/>
      <c r="B362" s="122"/>
      <c r="L362" s="122"/>
      <c r="V362" s="122"/>
      <c r="AF362" s="122"/>
      <c r="AP362" s="122"/>
      <c r="AZ362" s="122"/>
      <c r="BJ362" s="122"/>
      <c r="BK362" s="122"/>
      <c r="BT362" s="122"/>
      <c r="CD362" s="122"/>
      <c r="CN362" s="122"/>
      <c r="CX362" s="122"/>
      <c r="DH362" s="122"/>
      <c r="DR362" s="122"/>
      <c r="EB362" s="122"/>
      <c r="EL362" s="122"/>
      <c r="EV362" s="122"/>
      <c r="FF362" s="122"/>
      <c r="FP362" s="122"/>
      <c r="FZ362" s="122"/>
      <c r="GJ362" s="122"/>
      <c r="GT362" s="122"/>
      <c r="HD362" s="122"/>
      <c r="HN362" s="122"/>
      <c r="HX362" s="122"/>
      <c r="IH362" s="122"/>
    </row>
    <row xmlns:x14ac="http://schemas.microsoft.com/office/spreadsheetml/2009/9/ac" r="363" s="3" customFormat="true" x14ac:dyDescent="0.25">
      <c r="A363" s="378"/>
      <c r="B363" s="122"/>
      <c r="L363" s="122"/>
      <c r="V363" s="122"/>
      <c r="AF363" s="122"/>
      <c r="AP363" s="122"/>
      <c r="AZ363" s="122"/>
      <c r="BJ363" s="122"/>
      <c r="BK363" s="122"/>
      <c r="BT363" s="122"/>
      <c r="CD363" s="122"/>
      <c r="CN363" s="122"/>
      <c r="CX363" s="122"/>
      <c r="DH363" s="122"/>
      <c r="DR363" s="122"/>
      <c r="EB363" s="122"/>
      <c r="EL363" s="122"/>
      <c r="EV363" s="122"/>
      <c r="FF363" s="122"/>
      <c r="FP363" s="122"/>
      <c r="FZ363" s="122"/>
      <c r="GJ363" s="122"/>
      <c r="GT363" s="122"/>
      <c r="HD363" s="122"/>
      <c r="HN363" s="122"/>
      <c r="HX363" s="122"/>
      <c r="IH363" s="122"/>
    </row>
    <row xmlns:x14ac="http://schemas.microsoft.com/office/spreadsheetml/2009/9/ac" r="364" s="3" customFormat="true" x14ac:dyDescent="0.25">
      <c r="A364" s="378"/>
      <c r="B364" s="122"/>
      <c r="L364" s="122"/>
      <c r="V364" s="122"/>
      <c r="AF364" s="122"/>
      <c r="AP364" s="122"/>
      <c r="AZ364" s="122"/>
      <c r="BJ364" s="122"/>
      <c r="BK364" s="122"/>
      <c r="BT364" s="122"/>
      <c r="CD364" s="122"/>
      <c r="CN364" s="122"/>
      <c r="CX364" s="122"/>
      <c r="DH364" s="122"/>
      <c r="DR364" s="122"/>
      <c r="EB364" s="122"/>
      <c r="EL364" s="122"/>
      <c r="EV364" s="122"/>
      <c r="FF364" s="122"/>
      <c r="FP364" s="122"/>
      <c r="FZ364" s="122"/>
      <c r="GJ364" s="122"/>
      <c r="GT364" s="122"/>
      <c r="HD364" s="122"/>
      <c r="HN364" s="122"/>
      <c r="HX364" s="122"/>
      <c r="IH364" s="122"/>
    </row>
    <row xmlns:x14ac="http://schemas.microsoft.com/office/spreadsheetml/2009/9/ac" r="365" s="3" customFormat="true" x14ac:dyDescent="0.25">
      <c r="A365" s="378"/>
      <c r="B365" s="122"/>
      <c r="L365" s="122"/>
      <c r="V365" s="122"/>
      <c r="AF365" s="122"/>
      <c r="AP365" s="122"/>
      <c r="AZ365" s="122"/>
      <c r="BJ365" s="122"/>
      <c r="BK365" s="122"/>
      <c r="BT365" s="122"/>
      <c r="CD365" s="122"/>
      <c r="CN365" s="122"/>
      <c r="CX365" s="122"/>
      <c r="DH365" s="122"/>
      <c r="DR365" s="122"/>
      <c r="EB365" s="122"/>
      <c r="EL365" s="122"/>
      <c r="EV365" s="122"/>
      <c r="FF365" s="122"/>
      <c r="FP365" s="122"/>
      <c r="FZ365" s="122"/>
      <c r="GJ365" s="122"/>
      <c r="GT365" s="122"/>
      <c r="HD365" s="122"/>
      <c r="HN365" s="122"/>
      <c r="HX365" s="122"/>
      <c r="IH365" s="122"/>
    </row>
    <row xmlns:x14ac="http://schemas.microsoft.com/office/spreadsheetml/2009/9/ac" r="366" s="3" customFormat="true" x14ac:dyDescent="0.25">
      <c r="A366" s="378"/>
      <c r="B366" s="122"/>
      <c r="L366" s="122"/>
      <c r="V366" s="122"/>
      <c r="AF366" s="122"/>
      <c r="AP366" s="122"/>
      <c r="AZ366" s="122"/>
      <c r="BJ366" s="122"/>
      <c r="BK366" s="122"/>
      <c r="BT366" s="122"/>
      <c r="CD366" s="122"/>
      <c r="CN366" s="122"/>
      <c r="CX366" s="122"/>
      <c r="DH366" s="122"/>
      <c r="DR366" s="122"/>
      <c r="EB366" s="122"/>
      <c r="EL366" s="122"/>
      <c r="EV366" s="122"/>
      <c r="FF366" s="122"/>
      <c r="FP366" s="122"/>
      <c r="FZ366" s="122"/>
      <c r="GJ366" s="122"/>
      <c r="GT366" s="122"/>
      <c r="HD366" s="122"/>
      <c r="HN366" s="122"/>
      <c r="HX366" s="122"/>
      <c r="IH366" s="122"/>
    </row>
    <row xmlns:x14ac="http://schemas.microsoft.com/office/spreadsheetml/2009/9/ac" r="367" s="3" customFormat="true" x14ac:dyDescent="0.25">
      <c r="A367" s="378"/>
      <c r="B367" s="122"/>
      <c r="L367" s="122"/>
      <c r="V367" s="122"/>
      <c r="AF367" s="122"/>
      <c r="AP367" s="122"/>
      <c r="AZ367" s="122"/>
      <c r="BJ367" s="122"/>
      <c r="BK367" s="122"/>
      <c r="BT367" s="122"/>
      <c r="CD367" s="122"/>
      <c r="CN367" s="122"/>
      <c r="CX367" s="122"/>
      <c r="DH367" s="122"/>
      <c r="DR367" s="122"/>
      <c r="EB367" s="122"/>
      <c r="EL367" s="122"/>
      <c r="EV367" s="122"/>
      <c r="FF367" s="122"/>
      <c r="FP367" s="122"/>
      <c r="FZ367" s="122"/>
      <c r="GJ367" s="122"/>
      <c r="GT367" s="122"/>
      <c r="HD367" s="122"/>
      <c r="HN367" s="122"/>
      <c r="HX367" s="122"/>
      <c r="IH367" s="122"/>
    </row>
    <row xmlns:x14ac="http://schemas.microsoft.com/office/spreadsheetml/2009/9/ac" r="368" s="3" customFormat="true" x14ac:dyDescent="0.25">
      <c r="A368" s="378"/>
      <c r="B368" s="122"/>
      <c r="L368" s="122"/>
      <c r="V368" s="122"/>
      <c r="AF368" s="122"/>
      <c r="AP368" s="122"/>
      <c r="AZ368" s="122"/>
      <c r="BJ368" s="122"/>
      <c r="BK368" s="122"/>
      <c r="BT368" s="122"/>
      <c r="CD368" s="122"/>
      <c r="CN368" s="122"/>
      <c r="CX368" s="122"/>
      <c r="DH368" s="122"/>
      <c r="DR368" s="122"/>
      <c r="EB368" s="122"/>
      <c r="EL368" s="122"/>
      <c r="EV368" s="122"/>
      <c r="FF368" s="122"/>
      <c r="FP368" s="122"/>
      <c r="FZ368" s="122"/>
      <c r="GJ368" s="122"/>
      <c r="GT368" s="122"/>
      <c r="HD368" s="122"/>
      <c r="HN368" s="122"/>
      <c r="HX368" s="122"/>
      <c r="IH368" s="122"/>
    </row>
    <row xmlns:x14ac="http://schemas.microsoft.com/office/spreadsheetml/2009/9/ac" r="369" s="3" customFormat="true" x14ac:dyDescent="0.25">
      <c r="A369" s="378"/>
      <c r="B369" s="122"/>
      <c r="L369" s="122"/>
      <c r="V369" s="122"/>
      <c r="AF369" s="122"/>
      <c r="AP369" s="122"/>
      <c r="AZ369" s="122"/>
      <c r="BJ369" s="122"/>
      <c r="BK369" s="122"/>
      <c r="BT369" s="122"/>
      <c r="CD369" s="122"/>
      <c r="CN369" s="122"/>
      <c r="CX369" s="122"/>
      <c r="DH369" s="122"/>
      <c r="DR369" s="122"/>
      <c r="EB369" s="122"/>
      <c r="EL369" s="122"/>
      <c r="EV369" s="122"/>
      <c r="FF369" s="122"/>
      <c r="FP369" s="122"/>
      <c r="FZ369" s="122"/>
      <c r="GJ369" s="122"/>
      <c r="GT369" s="122"/>
      <c r="HD369" s="122"/>
      <c r="HN369" s="122"/>
      <c r="HX369" s="122"/>
      <c r="IH369" s="122"/>
    </row>
    <row xmlns:x14ac="http://schemas.microsoft.com/office/spreadsheetml/2009/9/ac" r="370" s="3" customFormat="true" x14ac:dyDescent="0.25">
      <c r="A370" s="378"/>
      <c r="B370" s="122"/>
      <c r="L370" s="122"/>
      <c r="V370" s="122"/>
      <c r="AF370" s="122"/>
      <c r="AP370" s="122"/>
      <c r="AZ370" s="122"/>
      <c r="BJ370" s="122"/>
      <c r="BK370" s="122"/>
      <c r="BT370" s="122"/>
      <c r="CD370" s="122"/>
      <c r="CN370" s="122"/>
      <c r="CX370" s="122"/>
      <c r="DH370" s="122"/>
      <c r="DR370" s="122"/>
      <c r="EB370" s="122"/>
      <c r="EL370" s="122"/>
      <c r="EV370" s="122"/>
      <c r="FF370" s="122"/>
      <c r="FP370" s="122"/>
      <c r="FZ370" s="122"/>
      <c r="GJ370" s="122"/>
      <c r="GT370" s="122"/>
      <c r="HD370" s="122"/>
      <c r="HN370" s="122"/>
      <c r="HX370" s="122"/>
      <c r="IH370" s="122"/>
    </row>
    <row xmlns:x14ac="http://schemas.microsoft.com/office/spreadsheetml/2009/9/ac" r="371" s="3" customFormat="true" x14ac:dyDescent="0.25">
      <c r="A371" s="378"/>
      <c r="B371" s="122"/>
      <c r="L371" s="122"/>
      <c r="V371" s="122"/>
      <c r="AF371" s="122"/>
      <c r="AP371" s="122"/>
      <c r="AZ371" s="122"/>
      <c r="BJ371" s="122"/>
      <c r="BK371" s="122"/>
      <c r="BT371" s="122"/>
      <c r="CD371" s="122"/>
      <c r="CN371" s="122"/>
      <c r="CX371" s="122"/>
      <c r="DH371" s="122"/>
      <c r="DR371" s="122"/>
      <c r="EB371" s="122"/>
      <c r="EL371" s="122"/>
      <c r="EV371" s="122"/>
      <c r="FF371" s="122"/>
      <c r="FP371" s="122"/>
      <c r="FZ371" s="122"/>
      <c r="GJ371" s="122"/>
      <c r="GT371" s="122"/>
      <c r="HD371" s="122"/>
      <c r="HN371" s="122"/>
      <c r="HX371" s="122"/>
      <c r="IH371" s="122"/>
    </row>
    <row xmlns:x14ac="http://schemas.microsoft.com/office/spreadsheetml/2009/9/ac" r="372" s="3" customFormat="true" x14ac:dyDescent="0.25">
      <c r="A372" s="378"/>
      <c r="B372" s="122"/>
      <c r="L372" s="122"/>
      <c r="V372" s="122"/>
      <c r="AF372" s="122"/>
      <c r="AP372" s="122"/>
      <c r="AZ372" s="122"/>
      <c r="BJ372" s="122"/>
      <c r="BK372" s="122"/>
      <c r="BT372" s="122"/>
      <c r="CD372" s="122"/>
      <c r="CN372" s="122"/>
      <c r="CX372" s="122"/>
      <c r="DH372" s="122"/>
      <c r="DR372" s="122"/>
      <c r="EB372" s="122"/>
      <c r="EL372" s="122"/>
      <c r="EV372" s="122"/>
      <c r="FF372" s="122"/>
      <c r="FP372" s="122"/>
      <c r="FZ372" s="122"/>
      <c r="GJ372" s="122"/>
      <c r="GT372" s="122"/>
      <c r="HD372" s="122"/>
      <c r="HN372" s="122"/>
      <c r="HX372" s="122"/>
      <c r="IH372" s="122"/>
    </row>
    <row xmlns:x14ac="http://schemas.microsoft.com/office/spreadsheetml/2009/9/ac" r="373" s="3" customFormat="true" x14ac:dyDescent="0.25">
      <c r="A373" s="378"/>
      <c r="B373" s="122"/>
      <c r="L373" s="122"/>
      <c r="V373" s="122"/>
      <c r="AF373" s="122"/>
      <c r="AP373" s="122"/>
      <c r="AZ373" s="122"/>
      <c r="BJ373" s="122"/>
      <c r="BK373" s="122"/>
      <c r="BT373" s="122"/>
      <c r="CD373" s="122"/>
      <c r="CN373" s="122"/>
      <c r="CX373" s="122"/>
      <c r="DH373" s="122"/>
      <c r="DR373" s="122"/>
      <c r="EB373" s="122"/>
      <c r="EL373" s="122"/>
      <c r="EV373" s="122"/>
      <c r="FF373" s="122"/>
      <c r="FP373" s="122"/>
      <c r="FZ373" s="122"/>
      <c r="GJ373" s="122"/>
      <c r="GT373" s="122"/>
      <c r="HD373" s="122"/>
      <c r="HN373" s="122"/>
      <c r="HX373" s="122"/>
      <c r="IH373" s="122"/>
    </row>
    <row xmlns:x14ac="http://schemas.microsoft.com/office/spreadsheetml/2009/9/ac" r="374" s="3" customFormat="true" x14ac:dyDescent="0.25">
      <c r="A374" s="378"/>
      <c r="B374" s="122"/>
      <c r="L374" s="122"/>
      <c r="V374" s="122"/>
      <c r="AF374" s="122"/>
      <c r="AP374" s="122"/>
      <c r="AZ374" s="122"/>
      <c r="BJ374" s="122"/>
      <c r="BK374" s="122"/>
      <c r="BT374" s="122"/>
      <c r="CD374" s="122"/>
      <c r="CN374" s="122"/>
      <c r="CX374" s="122"/>
      <c r="DH374" s="122"/>
      <c r="DR374" s="122"/>
      <c r="EB374" s="122"/>
      <c r="EL374" s="122"/>
      <c r="EV374" s="122"/>
      <c r="FF374" s="122"/>
      <c r="FP374" s="122"/>
      <c r="FZ374" s="122"/>
      <c r="GJ374" s="122"/>
      <c r="GT374" s="122"/>
      <c r="HD374" s="122"/>
      <c r="HN374" s="122"/>
      <c r="HX374" s="122"/>
      <c r="IH374" s="122"/>
    </row>
    <row xmlns:x14ac="http://schemas.microsoft.com/office/spreadsheetml/2009/9/ac" r="375" s="3" customFormat="true" x14ac:dyDescent="0.25">
      <c r="A375" s="378"/>
      <c r="B375" s="122"/>
      <c r="L375" s="122"/>
      <c r="V375" s="122"/>
      <c r="AF375" s="122"/>
      <c r="AP375" s="122"/>
      <c r="AZ375" s="122"/>
      <c r="BJ375" s="122"/>
      <c r="BK375" s="122"/>
      <c r="BT375" s="122"/>
      <c r="CD375" s="122"/>
      <c r="CN375" s="122"/>
      <c r="CX375" s="122"/>
      <c r="DH375" s="122"/>
      <c r="DR375" s="122"/>
      <c r="EB375" s="122"/>
      <c r="EL375" s="122"/>
      <c r="EV375" s="122"/>
      <c r="FF375" s="122"/>
      <c r="FP375" s="122"/>
      <c r="FZ375" s="122"/>
      <c r="GJ375" s="122"/>
      <c r="GT375" s="122"/>
      <c r="HD375" s="122"/>
      <c r="HN375" s="122"/>
      <c r="HX375" s="122"/>
      <c r="IH375" s="122"/>
    </row>
    <row xmlns:x14ac="http://schemas.microsoft.com/office/spreadsheetml/2009/9/ac" r="376" s="3" customFormat="true" x14ac:dyDescent="0.25">
      <c r="A376" s="378"/>
      <c r="B376" s="122"/>
      <c r="L376" s="122"/>
      <c r="V376" s="122"/>
      <c r="AF376" s="122"/>
      <c r="AP376" s="122"/>
      <c r="AZ376" s="122"/>
      <c r="BJ376" s="122"/>
      <c r="BK376" s="122"/>
      <c r="BT376" s="122"/>
      <c r="CD376" s="122"/>
      <c r="CN376" s="122"/>
      <c r="CX376" s="122"/>
      <c r="DH376" s="122"/>
      <c r="DR376" s="122"/>
      <c r="EB376" s="122"/>
      <c r="EL376" s="122"/>
      <c r="EV376" s="122"/>
      <c r="FF376" s="122"/>
      <c r="FP376" s="122"/>
      <c r="FZ376" s="122"/>
      <c r="GJ376" s="122"/>
      <c r="GT376" s="122"/>
      <c r="HD376" s="122"/>
      <c r="HN376" s="122"/>
      <c r="HX376" s="122"/>
      <c r="IH376" s="122"/>
    </row>
    <row xmlns:x14ac="http://schemas.microsoft.com/office/spreadsheetml/2009/9/ac" r="377" s="3" customFormat="true" x14ac:dyDescent="0.25">
      <c r="A377" s="378"/>
      <c r="B377" s="122"/>
      <c r="L377" s="122"/>
      <c r="V377" s="122"/>
      <c r="AF377" s="122"/>
      <c r="AP377" s="122"/>
      <c r="AZ377" s="122"/>
      <c r="BJ377" s="122"/>
      <c r="BK377" s="122"/>
      <c r="BT377" s="122"/>
      <c r="CD377" s="122"/>
      <c r="CN377" s="122"/>
      <c r="CX377" s="122"/>
      <c r="DH377" s="122"/>
      <c r="DR377" s="122"/>
      <c r="EB377" s="122"/>
      <c r="EL377" s="122"/>
      <c r="EV377" s="122"/>
      <c r="FF377" s="122"/>
      <c r="FP377" s="122"/>
      <c r="FZ377" s="122"/>
      <c r="GJ377" s="122"/>
      <c r="GT377" s="122"/>
      <c r="HD377" s="122"/>
      <c r="HN377" s="122"/>
      <c r="HX377" s="122"/>
      <c r="IH377" s="122"/>
    </row>
    <row xmlns:x14ac="http://schemas.microsoft.com/office/spreadsheetml/2009/9/ac" r="378" s="3" customFormat="true" x14ac:dyDescent="0.25">
      <c r="A378" s="378"/>
      <c r="B378" s="122"/>
      <c r="L378" s="122"/>
      <c r="V378" s="122"/>
      <c r="AF378" s="122"/>
      <c r="AP378" s="122"/>
      <c r="AZ378" s="122"/>
      <c r="BJ378" s="122"/>
      <c r="BK378" s="122"/>
      <c r="BT378" s="122"/>
      <c r="CD378" s="122"/>
      <c r="CN378" s="122"/>
      <c r="CX378" s="122"/>
      <c r="DH378" s="122"/>
      <c r="DR378" s="122"/>
      <c r="EB378" s="122"/>
      <c r="EL378" s="122"/>
      <c r="EV378" s="122"/>
      <c r="FF378" s="122"/>
      <c r="FP378" s="122"/>
      <c r="FZ378" s="122"/>
      <c r="GJ378" s="122"/>
      <c r="GT378" s="122"/>
      <c r="HD378" s="122"/>
      <c r="HN378" s="122"/>
      <c r="HX378" s="122"/>
      <c r="IH378" s="122"/>
    </row>
    <row xmlns:x14ac="http://schemas.microsoft.com/office/spreadsheetml/2009/9/ac" r="379" s="3" customFormat="true" x14ac:dyDescent="0.25">
      <c r="A379" s="378"/>
      <c r="B379" s="122"/>
      <c r="L379" s="122"/>
      <c r="V379" s="122"/>
      <c r="AF379" s="122"/>
      <c r="AP379" s="122"/>
      <c r="AZ379" s="122"/>
      <c r="BJ379" s="122"/>
      <c r="BK379" s="122"/>
      <c r="BT379" s="122"/>
      <c r="CD379" s="122"/>
      <c r="CN379" s="122"/>
      <c r="CX379" s="122"/>
      <c r="DH379" s="122"/>
      <c r="DR379" s="122"/>
      <c r="EB379" s="122"/>
      <c r="EL379" s="122"/>
      <c r="EV379" s="122"/>
      <c r="FF379" s="122"/>
      <c r="FP379" s="122"/>
      <c r="FZ379" s="122"/>
      <c r="GJ379" s="122"/>
      <c r="GT379" s="122"/>
      <c r="HD379" s="122"/>
      <c r="HN379" s="122"/>
      <c r="HX379" s="122"/>
      <c r="IH379" s="122"/>
    </row>
    <row xmlns:x14ac="http://schemas.microsoft.com/office/spreadsheetml/2009/9/ac" r="380" s="3" customFormat="true" x14ac:dyDescent="0.25">
      <c r="A380" s="378"/>
      <c r="B380" s="122"/>
      <c r="L380" s="122"/>
      <c r="V380" s="122"/>
      <c r="AF380" s="122"/>
      <c r="AP380" s="122"/>
      <c r="AZ380" s="122"/>
      <c r="BJ380" s="122"/>
      <c r="BK380" s="122"/>
      <c r="BT380" s="122"/>
      <c r="CD380" s="122"/>
      <c r="CN380" s="122"/>
      <c r="CX380" s="122"/>
      <c r="DH380" s="122"/>
      <c r="DR380" s="122"/>
      <c r="EB380" s="122"/>
      <c r="EL380" s="122"/>
      <c r="EV380" s="122"/>
      <c r="FF380" s="122"/>
      <c r="FP380" s="122"/>
      <c r="FZ380" s="122"/>
      <c r="GJ380" s="122"/>
      <c r="GT380" s="122"/>
      <c r="HD380" s="122"/>
      <c r="HN380" s="122"/>
      <c r="HX380" s="122"/>
      <c r="IH380" s="122"/>
    </row>
    <row xmlns:x14ac="http://schemas.microsoft.com/office/spreadsheetml/2009/9/ac" r="381" s="3" customFormat="true" x14ac:dyDescent="0.25">
      <c r="A381" s="378"/>
      <c r="B381" s="122"/>
      <c r="L381" s="122"/>
      <c r="V381" s="122"/>
      <c r="AF381" s="122"/>
      <c r="AP381" s="122"/>
      <c r="AZ381" s="122"/>
      <c r="BJ381" s="122"/>
      <c r="BK381" s="122"/>
      <c r="BT381" s="122"/>
      <c r="CD381" s="122"/>
      <c r="CN381" s="122"/>
      <c r="CX381" s="122"/>
      <c r="DH381" s="122"/>
      <c r="DR381" s="122"/>
      <c r="EB381" s="122"/>
      <c r="EL381" s="122"/>
      <c r="EV381" s="122"/>
      <c r="FF381" s="122"/>
      <c r="FP381" s="122"/>
      <c r="FZ381" s="122"/>
      <c r="GJ381" s="122"/>
      <c r="GT381" s="122"/>
      <c r="HD381" s="122"/>
      <c r="HN381" s="122"/>
      <c r="HX381" s="122"/>
      <c r="IH381" s="122"/>
    </row>
    <row xmlns:x14ac="http://schemas.microsoft.com/office/spreadsheetml/2009/9/ac" r="382" s="3" customFormat="true" x14ac:dyDescent="0.25">
      <c r="A382" s="378"/>
      <c r="B382" s="122"/>
      <c r="L382" s="122"/>
      <c r="V382" s="122"/>
      <c r="AF382" s="122"/>
      <c r="AP382" s="122"/>
      <c r="AZ382" s="122"/>
      <c r="BJ382" s="122"/>
      <c r="BK382" s="122"/>
      <c r="BT382" s="122"/>
      <c r="CD382" s="122"/>
      <c r="CN382" s="122"/>
      <c r="CX382" s="122"/>
      <c r="DH382" s="122"/>
      <c r="DR382" s="122"/>
      <c r="EB382" s="122"/>
      <c r="EL382" s="122"/>
      <c r="EV382" s="122"/>
      <c r="FF382" s="122"/>
      <c r="FP382" s="122"/>
      <c r="FZ382" s="122"/>
      <c r="GJ382" s="122"/>
      <c r="GT382" s="122"/>
      <c r="HD382" s="122"/>
      <c r="HN382" s="122"/>
      <c r="HX382" s="122"/>
      <c r="IH382" s="122"/>
    </row>
    <row xmlns:x14ac="http://schemas.microsoft.com/office/spreadsheetml/2009/9/ac" r="383" s="3" customFormat="true" x14ac:dyDescent="0.25">
      <c r="A383" s="378"/>
      <c r="B383" s="122"/>
      <c r="L383" s="122"/>
      <c r="V383" s="122"/>
      <c r="AF383" s="122"/>
      <c r="AP383" s="122"/>
      <c r="AZ383" s="122"/>
      <c r="BJ383" s="122"/>
      <c r="BK383" s="122"/>
      <c r="BT383" s="122"/>
      <c r="CD383" s="122"/>
      <c r="CN383" s="122"/>
      <c r="CX383" s="122"/>
      <c r="DH383" s="122"/>
      <c r="DR383" s="122"/>
      <c r="EB383" s="122"/>
      <c r="EL383" s="122"/>
      <c r="EV383" s="122"/>
      <c r="FF383" s="122"/>
      <c r="FP383" s="122"/>
      <c r="FZ383" s="122"/>
      <c r="GJ383" s="122"/>
      <c r="GT383" s="122"/>
      <c r="HD383" s="122"/>
      <c r="HN383" s="122"/>
      <c r="HX383" s="122"/>
      <c r="IH383" s="122"/>
    </row>
    <row xmlns:x14ac="http://schemas.microsoft.com/office/spreadsheetml/2009/9/ac" r="384" s="3" customFormat="true" x14ac:dyDescent="0.25">
      <c r="A384" s="378"/>
      <c r="B384" s="122"/>
      <c r="L384" s="122"/>
      <c r="V384" s="122"/>
      <c r="AF384" s="122"/>
      <c r="AP384" s="122"/>
      <c r="AZ384" s="122"/>
      <c r="BJ384" s="122"/>
      <c r="BK384" s="122"/>
      <c r="BT384" s="122"/>
      <c r="CD384" s="122"/>
      <c r="CN384" s="122"/>
      <c r="CX384" s="122"/>
      <c r="DH384" s="122"/>
      <c r="DR384" s="122"/>
      <c r="EB384" s="122"/>
      <c r="EL384" s="122"/>
      <c r="EV384" s="122"/>
      <c r="FF384" s="122"/>
      <c r="FP384" s="122"/>
      <c r="FZ384" s="122"/>
      <c r="GJ384" s="122"/>
      <c r="GT384" s="122"/>
      <c r="HD384" s="122"/>
      <c r="HN384" s="122"/>
      <c r="HX384" s="122"/>
      <c r="IH384" s="122"/>
    </row>
    <row xmlns:x14ac="http://schemas.microsoft.com/office/spreadsheetml/2009/9/ac" r="385" s="3" customFormat="true" x14ac:dyDescent="0.25">
      <c r="A385" s="378"/>
      <c r="B385" s="122"/>
      <c r="L385" s="122"/>
      <c r="V385" s="122"/>
      <c r="AF385" s="122"/>
      <c r="AP385" s="122"/>
      <c r="AZ385" s="122"/>
      <c r="BJ385" s="122"/>
      <c r="BK385" s="122"/>
      <c r="BT385" s="122"/>
      <c r="CD385" s="122"/>
      <c r="CN385" s="122"/>
      <c r="CX385" s="122"/>
      <c r="DH385" s="122"/>
      <c r="DR385" s="122"/>
      <c r="EB385" s="122"/>
      <c r="EL385" s="122"/>
      <c r="EV385" s="122"/>
      <c r="FF385" s="122"/>
      <c r="FP385" s="122"/>
      <c r="FZ385" s="122"/>
      <c r="GJ385" s="122"/>
      <c r="GT385" s="122"/>
      <c r="HD385" s="122"/>
      <c r="HN385" s="122"/>
      <c r="HX385" s="122"/>
      <c r="IH385" s="122"/>
    </row>
    <row xmlns:x14ac="http://schemas.microsoft.com/office/spreadsheetml/2009/9/ac" r="386" s="3" customFormat="true" x14ac:dyDescent="0.25">
      <c r="A386" s="378"/>
      <c r="B386" s="122"/>
      <c r="L386" s="122"/>
      <c r="V386" s="122"/>
      <c r="AF386" s="122"/>
      <c r="AP386" s="122"/>
      <c r="AZ386" s="122"/>
      <c r="BJ386" s="122"/>
      <c r="BK386" s="122"/>
      <c r="BT386" s="122"/>
      <c r="CD386" s="122"/>
      <c r="CN386" s="122"/>
      <c r="CX386" s="122"/>
      <c r="DH386" s="122"/>
      <c r="DR386" s="122"/>
      <c r="EB386" s="122"/>
      <c r="EL386" s="122"/>
      <c r="EV386" s="122"/>
      <c r="FF386" s="122"/>
      <c r="FP386" s="122"/>
      <c r="FZ386" s="122"/>
      <c r="GJ386" s="122"/>
      <c r="GT386" s="122"/>
      <c r="HD386" s="122"/>
      <c r="HN386" s="122"/>
      <c r="HX386" s="122"/>
      <c r="IH386" s="122"/>
    </row>
    <row xmlns:x14ac="http://schemas.microsoft.com/office/spreadsheetml/2009/9/ac" r="387" s="3" customFormat="true" x14ac:dyDescent="0.25">
      <c r="A387" s="378"/>
      <c r="B387" s="122"/>
      <c r="L387" s="122"/>
      <c r="V387" s="122"/>
      <c r="AF387" s="122"/>
      <c r="AP387" s="122"/>
      <c r="AZ387" s="122"/>
      <c r="BJ387" s="122"/>
      <c r="BK387" s="122"/>
      <c r="BT387" s="122"/>
      <c r="CD387" s="122"/>
      <c r="CN387" s="122"/>
      <c r="CX387" s="122"/>
      <c r="DH387" s="122"/>
      <c r="DR387" s="122"/>
      <c r="EB387" s="122"/>
      <c r="EL387" s="122"/>
      <c r="EV387" s="122"/>
      <c r="FF387" s="122"/>
      <c r="FP387" s="122"/>
      <c r="FZ387" s="122"/>
      <c r="GJ387" s="122"/>
      <c r="GT387" s="122"/>
      <c r="HD387" s="122"/>
      <c r="HN387" s="122"/>
      <c r="HX387" s="122"/>
      <c r="IH387" s="122"/>
    </row>
    <row xmlns:x14ac="http://schemas.microsoft.com/office/spreadsheetml/2009/9/ac" r="388" s="3" customFormat="true" x14ac:dyDescent="0.25">
      <c r="A388" s="378"/>
      <c r="B388" s="122"/>
      <c r="L388" s="122"/>
      <c r="V388" s="122"/>
      <c r="AF388" s="122"/>
      <c r="AP388" s="122"/>
      <c r="AZ388" s="122"/>
      <c r="BJ388" s="122"/>
      <c r="BK388" s="122"/>
      <c r="BT388" s="122"/>
      <c r="CD388" s="122"/>
      <c r="CN388" s="122"/>
      <c r="CX388" s="122"/>
      <c r="DH388" s="122"/>
      <c r="DR388" s="122"/>
      <c r="EB388" s="122"/>
      <c r="EL388" s="122"/>
      <c r="EV388" s="122"/>
      <c r="FF388" s="122"/>
      <c r="FP388" s="122"/>
      <c r="FZ388" s="122"/>
      <c r="GJ388" s="122"/>
      <c r="GT388" s="122"/>
      <c r="HD388" s="122"/>
      <c r="HN388" s="122"/>
      <c r="HX388" s="122"/>
      <c r="IH388" s="122"/>
    </row>
    <row xmlns:x14ac="http://schemas.microsoft.com/office/spreadsheetml/2009/9/ac" r="389" s="3" customFormat="true" x14ac:dyDescent="0.25">
      <c r="A389" s="378"/>
      <c r="B389" s="122"/>
      <c r="L389" s="122"/>
      <c r="V389" s="122"/>
      <c r="AF389" s="122"/>
      <c r="AP389" s="122"/>
      <c r="AZ389" s="122"/>
      <c r="BJ389" s="122"/>
      <c r="BK389" s="122"/>
      <c r="BT389" s="122"/>
      <c r="CD389" s="122"/>
      <c r="CN389" s="122"/>
      <c r="CX389" s="122"/>
      <c r="DH389" s="122"/>
      <c r="DR389" s="122"/>
      <c r="EB389" s="122"/>
      <c r="EL389" s="122"/>
      <c r="EV389" s="122"/>
      <c r="FF389" s="122"/>
      <c r="FP389" s="122"/>
      <c r="FZ389" s="122"/>
      <c r="GJ389" s="122"/>
      <c r="GT389" s="122"/>
      <c r="HD389" s="122"/>
      <c r="HN389" s="122"/>
      <c r="HX389" s="122"/>
      <c r="IH389" s="122"/>
    </row>
    <row xmlns:x14ac="http://schemas.microsoft.com/office/spreadsheetml/2009/9/ac" r="390" s="3" customFormat="true" x14ac:dyDescent="0.25">
      <c r="A390" s="378"/>
      <c r="B390" s="122"/>
      <c r="L390" s="122"/>
      <c r="V390" s="122"/>
      <c r="AF390" s="122"/>
      <c r="AP390" s="122"/>
      <c r="AZ390" s="122"/>
      <c r="BJ390" s="122"/>
      <c r="BK390" s="122"/>
      <c r="BT390" s="122"/>
      <c r="CD390" s="122"/>
      <c r="CN390" s="122"/>
      <c r="CX390" s="122"/>
      <c r="DH390" s="122"/>
      <c r="DR390" s="122"/>
      <c r="EB390" s="122"/>
      <c r="EL390" s="122"/>
      <c r="EV390" s="122"/>
      <c r="FF390" s="122"/>
      <c r="FP390" s="122"/>
      <c r="FZ390" s="122"/>
      <c r="GJ390" s="122"/>
      <c r="GT390" s="122"/>
      <c r="HD390" s="122"/>
      <c r="HN390" s="122"/>
      <c r="HX390" s="122"/>
      <c r="IH390" s="122"/>
    </row>
    <row xmlns:x14ac="http://schemas.microsoft.com/office/spreadsheetml/2009/9/ac" r="391" s="3" customFormat="true" x14ac:dyDescent="0.25">
      <c r="A391" s="378"/>
      <c r="B391" s="122"/>
      <c r="L391" s="122"/>
      <c r="V391" s="122"/>
      <c r="AF391" s="122"/>
      <c r="AP391" s="122"/>
      <c r="AZ391" s="122"/>
      <c r="BJ391" s="122"/>
      <c r="BK391" s="122"/>
      <c r="BT391" s="122"/>
      <c r="CD391" s="122"/>
      <c r="CN391" s="122"/>
      <c r="CX391" s="122"/>
      <c r="DH391" s="122"/>
      <c r="DR391" s="122"/>
      <c r="EB391" s="122"/>
      <c r="EL391" s="122"/>
      <c r="EV391" s="122"/>
      <c r="FF391" s="122"/>
      <c r="FP391" s="122"/>
      <c r="FZ391" s="122"/>
      <c r="GJ391" s="122"/>
      <c r="GT391" s="122"/>
      <c r="HD391" s="122"/>
      <c r="HN391" s="122"/>
      <c r="HX391" s="122"/>
      <c r="IH391" s="122"/>
    </row>
    <row xmlns:x14ac="http://schemas.microsoft.com/office/spreadsheetml/2009/9/ac" r="392" s="3" customFormat="true" x14ac:dyDescent="0.25">
      <c r="A392" s="378"/>
      <c r="B392" s="122"/>
      <c r="L392" s="122"/>
      <c r="V392" s="122"/>
      <c r="AF392" s="122"/>
      <c r="AP392" s="122"/>
      <c r="AZ392" s="122"/>
      <c r="BJ392" s="122"/>
      <c r="BK392" s="122"/>
      <c r="BT392" s="122"/>
      <c r="CD392" s="122"/>
      <c r="CN392" s="122"/>
      <c r="CX392" s="122"/>
      <c r="DH392" s="122"/>
      <c r="DR392" s="122"/>
      <c r="EB392" s="122"/>
      <c r="EL392" s="122"/>
      <c r="EV392" s="122"/>
      <c r="FF392" s="122"/>
      <c r="FP392" s="122"/>
      <c r="FZ392" s="122"/>
      <c r="GJ392" s="122"/>
      <c r="GT392" s="122"/>
      <c r="HD392" s="122"/>
      <c r="HN392" s="122"/>
      <c r="HX392" s="122"/>
      <c r="IH392" s="122"/>
    </row>
    <row xmlns:x14ac="http://schemas.microsoft.com/office/spreadsheetml/2009/9/ac" r="393" s="3" customFormat="true" x14ac:dyDescent="0.25">
      <c r="A393" s="378"/>
      <c r="B393" s="122"/>
      <c r="L393" s="122"/>
      <c r="V393" s="122"/>
      <c r="AF393" s="122"/>
      <c r="AP393" s="122"/>
      <c r="AZ393" s="122"/>
      <c r="BJ393" s="122"/>
      <c r="BK393" s="122"/>
      <c r="BT393" s="122"/>
      <c r="CD393" s="122"/>
      <c r="CN393" s="122"/>
      <c r="CX393" s="122"/>
      <c r="DH393" s="122"/>
      <c r="DR393" s="122"/>
      <c r="EB393" s="122"/>
      <c r="EL393" s="122"/>
      <c r="EV393" s="122"/>
      <c r="FF393" s="122"/>
      <c r="FP393" s="122"/>
      <c r="FZ393" s="122"/>
      <c r="GJ393" s="122"/>
      <c r="GT393" s="122"/>
      <c r="HD393" s="122"/>
      <c r="HN393" s="122"/>
      <c r="HX393" s="122"/>
      <c r="IH393" s="122"/>
    </row>
    <row xmlns:x14ac="http://schemas.microsoft.com/office/spreadsheetml/2009/9/ac" r="394" s="3" customFormat="true" x14ac:dyDescent="0.25">
      <c r="A394" s="378"/>
      <c r="B394" s="122"/>
      <c r="L394" s="122"/>
      <c r="V394" s="122"/>
      <c r="AF394" s="122"/>
      <c r="AP394" s="122"/>
      <c r="AZ394" s="122"/>
      <c r="BJ394" s="122"/>
      <c r="BK394" s="122"/>
      <c r="BT394" s="122"/>
      <c r="CD394" s="122"/>
      <c r="CN394" s="122"/>
      <c r="CX394" s="122"/>
      <c r="DH394" s="122"/>
      <c r="DR394" s="122"/>
      <c r="EB394" s="122"/>
      <c r="EL394" s="122"/>
      <c r="EV394" s="122"/>
      <c r="FF394" s="122"/>
      <c r="FP394" s="122"/>
      <c r="FZ394" s="122"/>
      <c r="GJ394" s="122"/>
      <c r="GT394" s="122"/>
      <c r="HD394" s="122"/>
      <c r="HN394" s="122"/>
      <c r="HX394" s="122"/>
      <c r="IH394" s="122"/>
    </row>
    <row xmlns:x14ac="http://schemas.microsoft.com/office/spreadsheetml/2009/9/ac" r="395" s="3" customFormat="true" x14ac:dyDescent="0.25">
      <c r="A395" s="378"/>
      <c r="B395" s="122"/>
      <c r="L395" s="122"/>
      <c r="V395" s="122"/>
      <c r="AF395" s="122"/>
      <c r="AP395" s="122"/>
      <c r="AZ395" s="122"/>
      <c r="BJ395" s="122"/>
      <c r="BK395" s="122"/>
      <c r="BT395" s="122"/>
      <c r="CD395" s="122"/>
      <c r="CN395" s="122"/>
      <c r="CX395" s="122"/>
      <c r="DH395" s="122"/>
      <c r="DR395" s="122"/>
      <c r="EB395" s="122"/>
      <c r="EL395" s="122"/>
      <c r="EV395" s="122"/>
      <c r="FF395" s="122"/>
      <c r="FP395" s="122"/>
      <c r="FZ395" s="122"/>
      <c r="GJ395" s="122"/>
      <c r="GT395" s="122"/>
      <c r="HD395" s="122"/>
      <c r="HN395" s="122"/>
      <c r="HX395" s="122"/>
      <c r="IH395" s="122"/>
    </row>
    <row xmlns:x14ac="http://schemas.microsoft.com/office/spreadsheetml/2009/9/ac" r="396" s="3" customFormat="true" x14ac:dyDescent="0.25">
      <c r="A396" s="378"/>
      <c r="B396" s="122"/>
      <c r="L396" s="122"/>
      <c r="V396" s="122"/>
      <c r="AF396" s="122"/>
      <c r="AP396" s="122"/>
      <c r="AZ396" s="122"/>
      <c r="BJ396" s="122"/>
      <c r="BK396" s="122"/>
      <c r="BT396" s="122"/>
      <c r="CD396" s="122"/>
      <c r="CN396" s="122"/>
      <c r="CX396" s="122"/>
      <c r="DH396" s="122"/>
      <c r="DR396" s="122"/>
      <c r="EB396" s="122"/>
      <c r="EL396" s="122"/>
      <c r="EV396" s="122"/>
      <c r="FF396" s="122"/>
      <c r="FP396" s="122"/>
      <c r="FZ396" s="122"/>
      <c r="GJ396" s="122"/>
      <c r="GT396" s="122"/>
      <c r="HD396" s="122"/>
      <c r="HN396" s="122"/>
      <c r="HX396" s="122"/>
      <c r="IH396" s="122"/>
    </row>
    <row xmlns:x14ac="http://schemas.microsoft.com/office/spreadsheetml/2009/9/ac" r="397" s="3" customFormat="true" x14ac:dyDescent="0.25">
      <c r="A397" s="378"/>
      <c r="B397" s="122"/>
      <c r="L397" s="122"/>
      <c r="V397" s="122"/>
      <c r="AF397" s="122"/>
      <c r="AP397" s="122"/>
      <c r="AZ397" s="122"/>
      <c r="BJ397" s="122"/>
      <c r="BK397" s="122"/>
      <c r="BT397" s="122"/>
      <c r="CD397" s="122"/>
      <c r="CN397" s="122"/>
      <c r="CX397" s="122"/>
      <c r="DH397" s="122"/>
      <c r="DR397" s="122"/>
      <c r="EB397" s="122"/>
      <c r="EL397" s="122"/>
      <c r="EV397" s="122"/>
      <c r="FF397" s="122"/>
      <c r="FP397" s="122"/>
      <c r="FZ397" s="122"/>
      <c r="GJ397" s="122"/>
      <c r="GT397" s="122"/>
      <c r="HD397" s="122"/>
      <c r="HN397" s="122"/>
      <c r="HX397" s="122"/>
      <c r="IH397" s="122"/>
    </row>
    <row xmlns:x14ac="http://schemas.microsoft.com/office/spreadsheetml/2009/9/ac" r="398" s="3" customFormat="true" x14ac:dyDescent="0.25">
      <c r="A398" s="378"/>
      <c r="B398" s="122"/>
      <c r="L398" s="122"/>
      <c r="V398" s="122"/>
      <c r="AF398" s="122"/>
      <c r="AP398" s="122"/>
      <c r="AZ398" s="122"/>
      <c r="BJ398" s="122"/>
      <c r="BK398" s="122"/>
      <c r="BT398" s="122"/>
      <c r="CD398" s="122"/>
      <c r="CN398" s="122"/>
      <c r="CX398" s="122"/>
      <c r="DH398" s="122"/>
      <c r="DR398" s="122"/>
      <c r="EB398" s="122"/>
      <c r="EL398" s="122"/>
      <c r="EV398" s="122"/>
      <c r="FF398" s="122"/>
      <c r="FP398" s="122"/>
      <c r="FZ398" s="122"/>
      <c r="GJ398" s="122"/>
      <c r="GT398" s="122"/>
      <c r="HD398" s="122"/>
      <c r="HN398" s="122"/>
      <c r="HX398" s="122"/>
      <c r="IH398" s="122"/>
    </row>
    <row xmlns:x14ac="http://schemas.microsoft.com/office/spreadsheetml/2009/9/ac" r="399" s="3" customFormat="true" x14ac:dyDescent="0.25">
      <c r="A399" s="378"/>
      <c r="B399" s="122"/>
      <c r="L399" s="122"/>
      <c r="V399" s="122"/>
      <c r="AF399" s="122"/>
      <c r="AP399" s="122"/>
      <c r="AZ399" s="122"/>
      <c r="BJ399" s="122"/>
      <c r="BK399" s="122"/>
      <c r="BT399" s="122"/>
      <c r="CD399" s="122"/>
      <c r="CN399" s="122"/>
      <c r="CX399" s="122"/>
      <c r="DH399" s="122"/>
      <c r="DR399" s="122"/>
      <c r="EB399" s="122"/>
      <c r="EL399" s="122"/>
      <c r="EV399" s="122"/>
      <c r="FF399" s="122"/>
      <c r="FP399" s="122"/>
      <c r="FZ399" s="122"/>
      <c r="GJ399" s="122"/>
      <c r="GT399" s="122"/>
      <c r="HD399" s="122"/>
      <c r="HN399" s="122"/>
      <c r="HX399" s="122"/>
      <c r="IH399" s="122"/>
    </row>
    <row xmlns:x14ac="http://schemas.microsoft.com/office/spreadsheetml/2009/9/ac" r="400" s="3" customFormat="true" x14ac:dyDescent="0.25">
      <c r="A400" s="378"/>
      <c r="B400" s="122"/>
      <c r="L400" s="122"/>
      <c r="V400" s="122"/>
      <c r="AF400" s="122"/>
      <c r="AP400" s="122"/>
      <c r="AZ400" s="122"/>
      <c r="BJ400" s="122"/>
      <c r="BK400" s="122"/>
      <c r="BT400" s="122"/>
      <c r="CD400" s="122"/>
      <c r="CN400" s="122"/>
      <c r="CX400" s="122"/>
      <c r="DH400" s="122"/>
      <c r="DR400" s="122"/>
      <c r="EB400" s="122"/>
      <c r="EL400" s="122"/>
      <c r="EV400" s="122"/>
      <c r="FF400" s="122"/>
      <c r="FP400" s="122"/>
      <c r="FZ400" s="122"/>
      <c r="GJ400" s="122"/>
      <c r="GT400" s="122"/>
      <c r="HD400" s="122"/>
      <c r="HN400" s="122"/>
      <c r="HX400" s="122"/>
      <c r="IH400" s="122"/>
    </row>
    <row xmlns:x14ac="http://schemas.microsoft.com/office/spreadsheetml/2009/9/ac" r="401" s="3" customFormat="true" x14ac:dyDescent="0.25">
      <c r="A401" s="378"/>
      <c r="B401" s="122"/>
      <c r="L401" s="122"/>
      <c r="V401" s="122"/>
      <c r="AF401" s="122"/>
      <c r="AP401" s="122"/>
      <c r="AZ401" s="122"/>
      <c r="BJ401" s="122"/>
      <c r="BK401" s="122"/>
      <c r="BT401" s="122"/>
      <c r="CD401" s="122"/>
      <c r="CN401" s="122"/>
      <c r="CX401" s="122"/>
      <c r="DH401" s="122"/>
      <c r="DR401" s="122"/>
      <c r="EB401" s="122"/>
      <c r="EL401" s="122"/>
      <c r="EV401" s="122"/>
      <c r="FF401" s="122"/>
      <c r="FP401" s="122"/>
      <c r="FZ401" s="122"/>
      <c r="GJ401" s="122"/>
      <c r="GT401" s="122"/>
      <c r="HD401" s="122"/>
      <c r="HN401" s="122"/>
      <c r="HX401" s="122"/>
      <c r="IH401" s="122"/>
    </row>
    <row xmlns:x14ac="http://schemas.microsoft.com/office/spreadsheetml/2009/9/ac" r="402" s="3" customFormat="true" x14ac:dyDescent="0.25">
      <c r="A402" s="378"/>
      <c r="B402" s="122"/>
      <c r="L402" s="122"/>
      <c r="V402" s="122"/>
      <c r="AF402" s="122"/>
      <c r="AP402" s="122"/>
      <c r="AZ402" s="122"/>
      <c r="BJ402" s="122"/>
      <c r="BK402" s="122"/>
      <c r="BT402" s="122"/>
      <c r="CD402" s="122"/>
      <c r="CN402" s="122"/>
      <c r="CX402" s="122"/>
      <c r="DH402" s="122"/>
      <c r="DR402" s="122"/>
      <c r="EB402" s="122"/>
      <c r="EL402" s="122"/>
      <c r="EV402" s="122"/>
      <c r="FF402" s="122"/>
      <c r="FP402" s="122"/>
      <c r="FZ402" s="122"/>
      <c r="GJ402" s="122"/>
      <c r="GT402" s="122"/>
      <c r="HD402" s="122"/>
      <c r="HN402" s="122"/>
      <c r="HX402" s="122"/>
      <c r="IH402" s="122"/>
    </row>
    <row xmlns:x14ac="http://schemas.microsoft.com/office/spreadsheetml/2009/9/ac" r="403" s="3" customFormat="true" x14ac:dyDescent="0.25">
      <c r="A403" s="378"/>
      <c r="B403" s="122"/>
      <c r="L403" s="122"/>
      <c r="V403" s="122"/>
      <c r="AF403" s="122"/>
      <c r="AP403" s="122"/>
      <c r="AZ403" s="122"/>
      <c r="BJ403" s="122"/>
      <c r="BK403" s="122"/>
      <c r="BT403" s="122"/>
      <c r="CD403" s="122"/>
      <c r="CN403" s="122"/>
      <c r="CX403" s="122"/>
      <c r="DH403" s="122"/>
      <c r="DR403" s="122"/>
      <c r="EB403" s="122"/>
      <c r="EL403" s="122"/>
      <c r="EV403" s="122"/>
      <c r="FF403" s="122"/>
      <c r="FP403" s="122"/>
      <c r="FZ403" s="122"/>
      <c r="GJ403" s="122"/>
      <c r="GT403" s="122"/>
      <c r="HD403" s="122"/>
      <c r="HN403" s="122"/>
      <c r="HX403" s="122"/>
      <c r="IH403" s="122"/>
    </row>
    <row xmlns:x14ac="http://schemas.microsoft.com/office/spreadsheetml/2009/9/ac" r="404" s="3" customFormat="true" x14ac:dyDescent="0.25">
      <c r="A404" s="378"/>
      <c r="B404" s="122"/>
      <c r="L404" s="122"/>
      <c r="V404" s="122"/>
      <c r="AF404" s="122"/>
      <c r="AP404" s="122"/>
      <c r="AZ404" s="122"/>
      <c r="BJ404" s="122"/>
      <c r="BK404" s="122"/>
      <c r="BT404" s="122"/>
      <c r="CD404" s="122"/>
      <c r="CN404" s="122"/>
      <c r="CX404" s="122"/>
      <c r="DH404" s="122"/>
      <c r="DR404" s="122"/>
      <c r="EB404" s="122"/>
      <c r="EL404" s="122"/>
      <c r="EV404" s="122"/>
      <c r="FF404" s="122"/>
      <c r="FP404" s="122"/>
      <c r="FZ404" s="122"/>
      <c r="GJ404" s="122"/>
      <c r="GT404" s="122"/>
      <c r="HD404" s="122"/>
      <c r="HN404" s="122"/>
      <c r="HX404" s="122"/>
      <c r="IH404" s="122"/>
    </row>
    <row xmlns:x14ac="http://schemas.microsoft.com/office/spreadsheetml/2009/9/ac" r="405" s="3" customFormat="true" x14ac:dyDescent="0.25">
      <c r="A405" s="378"/>
      <c r="B405" s="122"/>
      <c r="L405" s="122"/>
      <c r="V405" s="122"/>
      <c r="AF405" s="122"/>
      <c r="AP405" s="122"/>
      <c r="AZ405" s="122"/>
      <c r="BJ405" s="122"/>
      <c r="BK405" s="122"/>
      <c r="BT405" s="122"/>
      <c r="CD405" s="122"/>
      <c r="CN405" s="122"/>
      <c r="CX405" s="122"/>
      <c r="DH405" s="122"/>
      <c r="DR405" s="122"/>
      <c r="EB405" s="122"/>
      <c r="EL405" s="122"/>
      <c r="EV405" s="122"/>
      <c r="FF405" s="122"/>
      <c r="FP405" s="122"/>
      <c r="FZ405" s="122"/>
      <c r="GJ405" s="122"/>
      <c r="GT405" s="122"/>
      <c r="HD405" s="122"/>
      <c r="HN405" s="122"/>
      <c r="HX405" s="122"/>
      <c r="IH405" s="122"/>
    </row>
    <row xmlns:x14ac="http://schemas.microsoft.com/office/spreadsheetml/2009/9/ac" r="406" s="3" customFormat="true" x14ac:dyDescent="0.25">
      <c r="A406" s="378"/>
      <c r="B406" s="122"/>
      <c r="L406" s="122"/>
      <c r="V406" s="122"/>
      <c r="AF406" s="122"/>
      <c r="AP406" s="122"/>
      <c r="AZ406" s="122"/>
      <c r="BJ406" s="122"/>
      <c r="BK406" s="122"/>
      <c r="BT406" s="122"/>
      <c r="CD406" s="122"/>
      <c r="CN406" s="122"/>
      <c r="CX406" s="122"/>
      <c r="DH406" s="122"/>
      <c r="DR406" s="122"/>
      <c r="EB406" s="122"/>
      <c r="EL406" s="122"/>
      <c r="EV406" s="122"/>
      <c r="FF406" s="122"/>
      <c r="FP406" s="122"/>
      <c r="FZ406" s="122"/>
      <c r="GJ406" s="122"/>
      <c r="GT406" s="122"/>
      <c r="HD406" s="122"/>
      <c r="HN406" s="122"/>
      <c r="HX406" s="122"/>
      <c r="IH406" s="122"/>
    </row>
    <row xmlns:x14ac="http://schemas.microsoft.com/office/spreadsheetml/2009/9/ac" r="407" s="3" customFormat="true" x14ac:dyDescent="0.25">
      <c r="A407" s="378"/>
      <c r="B407" s="122"/>
      <c r="L407" s="122"/>
      <c r="V407" s="122"/>
      <c r="AF407" s="122"/>
      <c r="AP407" s="122"/>
      <c r="AZ407" s="122"/>
      <c r="BJ407" s="122"/>
      <c r="BK407" s="122"/>
      <c r="BT407" s="122"/>
      <c r="CD407" s="122"/>
      <c r="CN407" s="122"/>
      <c r="CX407" s="122"/>
      <c r="DH407" s="122"/>
      <c r="DR407" s="122"/>
      <c r="EB407" s="122"/>
      <c r="EL407" s="122"/>
      <c r="EV407" s="122"/>
      <c r="FF407" s="122"/>
      <c r="FP407" s="122"/>
      <c r="FZ407" s="122"/>
      <c r="GJ407" s="122"/>
      <c r="GT407" s="122"/>
      <c r="HD407" s="122"/>
      <c r="HN407" s="122"/>
      <c r="HX407" s="122"/>
      <c r="IH407" s="122"/>
    </row>
    <row xmlns:x14ac="http://schemas.microsoft.com/office/spreadsheetml/2009/9/ac" r="408" s="3" customFormat="true" x14ac:dyDescent="0.25">
      <c r="A408" s="378"/>
      <c r="B408" s="122"/>
      <c r="L408" s="122"/>
      <c r="V408" s="122"/>
      <c r="AF408" s="122"/>
      <c r="AP408" s="122"/>
      <c r="AZ408" s="122"/>
      <c r="BJ408" s="122"/>
      <c r="BK408" s="122"/>
      <c r="BT408" s="122"/>
      <c r="CD408" s="122"/>
      <c r="CN408" s="122"/>
      <c r="CX408" s="122"/>
      <c r="DH408" s="122"/>
      <c r="DR408" s="122"/>
      <c r="EB408" s="122"/>
      <c r="EL408" s="122"/>
      <c r="EV408" s="122"/>
      <c r="FF408" s="122"/>
      <c r="FP408" s="122"/>
      <c r="FZ408" s="122"/>
      <c r="GJ408" s="122"/>
      <c r="GT408" s="122"/>
      <c r="HD408" s="122"/>
      <c r="HN408" s="122"/>
      <c r="HX408" s="122"/>
      <c r="IH408" s="122"/>
    </row>
    <row xmlns:x14ac="http://schemas.microsoft.com/office/spreadsheetml/2009/9/ac" r="409" s="3" customFormat="true" x14ac:dyDescent="0.25">
      <c r="A409" s="378"/>
      <c r="B409" s="122"/>
      <c r="L409" s="122"/>
      <c r="V409" s="122"/>
      <c r="AF409" s="122"/>
      <c r="AP409" s="122"/>
      <c r="AZ409" s="122"/>
      <c r="BJ409" s="122"/>
      <c r="BK409" s="122"/>
      <c r="BT409" s="122"/>
      <c r="CD409" s="122"/>
      <c r="CN409" s="122"/>
      <c r="CX409" s="122"/>
      <c r="DH409" s="122"/>
      <c r="DR409" s="122"/>
      <c r="EB409" s="122"/>
      <c r="EL409" s="122"/>
      <c r="EV409" s="122"/>
      <c r="FF409" s="122"/>
      <c r="FP409" s="122"/>
      <c r="FZ409" s="122"/>
      <c r="GJ409" s="122"/>
      <c r="GT409" s="122"/>
      <c r="HD409" s="122"/>
      <c r="HN409" s="122"/>
      <c r="HX409" s="122"/>
      <c r="IH409" s="122"/>
    </row>
    <row xmlns:x14ac="http://schemas.microsoft.com/office/spreadsheetml/2009/9/ac" r="410" s="3" customFormat="true" x14ac:dyDescent="0.25">
      <c r="A410" s="378"/>
      <c r="B410" s="122"/>
      <c r="L410" s="122"/>
      <c r="V410" s="122"/>
      <c r="AF410" s="122"/>
      <c r="AP410" s="122"/>
      <c r="AZ410" s="122"/>
      <c r="BJ410" s="122"/>
      <c r="BK410" s="122"/>
      <c r="BT410" s="122"/>
      <c r="CD410" s="122"/>
      <c r="CN410" s="122"/>
      <c r="CX410" s="122"/>
      <c r="DH410" s="122"/>
      <c r="DR410" s="122"/>
      <c r="EB410" s="122"/>
      <c r="EL410" s="122"/>
      <c r="EV410" s="122"/>
      <c r="FF410" s="122"/>
      <c r="FP410" s="122"/>
      <c r="FZ410" s="122"/>
      <c r="GJ410" s="122"/>
      <c r="GT410" s="122"/>
      <c r="HD410" s="122"/>
      <c r="HN410" s="122"/>
      <c r="HX410" s="122"/>
      <c r="IH410" s="122"/>
    </row>
    <row xmlns:x14ac="http://schemas.microsoft.com/office/spreadsheetml/2009/9/ac" r="411" s="3" customFormat="true" x14ac:dyDescent="0.25">
      <c r="A411" s="378"/>
      <c r="B411" s="122"/>
      <c r="L411" s="122"/>
      <c r="V411" s="122"/>
      <c r="AF411" s="122"/>
      <c r="AP411" s="122"/>
      <c r="AZ411" s="122"/>
      <c r="BJ411" s="122"/>
      <c r="BK411" s="122"/>
      <c r="BT411" s="122"/>
      <c r="CD411" s="122"/>
      <c r="CN411" s="122"/>
      <c r="CX411" s="122"/>
      <c r="DH411" s="122"/>
      <c r="DR411" s="122"/>
      <c r="EB411" s="122"/>
      <c r="EL411" s="122"/>
      <c r="EV411" s="122"/>
      <c r="FF411" s="122"/>
      <c r="FP411" s="122"/>
      <c r="FZ411" s="122"/>
      <c r="GJ411" s="122"/>
      <c r="GT411" s="122"/>
      <c r="HD411" s="122"/>
      <c r="HN411" s="122"/>
      <c r="HX411" s="122"/>
      <c r="IH411" s="122"/>
    </row>
    <row xmlns:x14ac="http://schemas.microsoft.com/office/spreadsheetml/2009/9/ac" r="412" s="3" customFormat="true" x14ac:dyDescent="0.25">
      <c r="A412" s="378"/>
      <c r="B412" s="122"/>
      <c r="L412" s="122"/>
      <c r="V412" s="122"/>
      <c r="AF412" s="122"/>
      <c r="AP412" s="122"/>
      <c r="AZ412" s="122"/>
      <c r="BJ412" s="122"/>
      <c r="BK412" s="122"/>
      <c r="BT412" s="122"/>
      <c r="CD412" s="122"/>
      <c r="CN412" s="122"/>
      <c r="CX412" s="122"/>
      <c r="DH412" s="122"/>
      <c r="DR412" s="122"/>
      <c r="EB412" s="122"/>
      <c r="EL412" s="122"/>
      <c r="EV412" s="122"/>
      <c r="FF412" s="122"/>
      <c r="FP412" s="122"/>
      <c r="FZ412" s="122"/>
      <c r="GJ412" s="122"/>
      <c r="GT412" s="122"/>
      <c r="HD412" s="122"/>
      <c r="HN412" s="122"/>
      <c r="HX412" s="122"/>
      <c r="IH412" s="122"/>
    </row>
    <row xmlns:x14ac="http://schemas.microsoft.com/office/spreadsheetml/2009/9/ac" r="413" s="3" customFormat="true" x14ac:dyDescent="0.25">
      <c r="A413" s="378"/>
      <c r="B413" s="122"/>
      <c r="L413" s="122"/>
      <c r="V413" s="122"/>
      <c r="AF413" s="122"/>
      <c r="AP413" s="122"/>
      <c r="AZ413" s="122"/>
      <c r="BJ413" s="122"/>
      <c r="BK413" s="122"/>
      <c r="BT413" s="122"/>
      <c r="CD413" s="122"/>
      <c r="CN413" s="122"/>
      <c r="CX413" s="122"/>
      <c r="DH413" s="122"/>
      <c r="DR413" s="122"/>
      <c r="EB413" s="122"/>
      <c r="EL413" s="122"/>
      <c r="EV413" s="122"/>
      <c r="FF413" s="122"/>
      <c r="FP413" s="122"/>
      <c r="FZ413" s="122"/>
      <c r="GJ413" s="122"/>
      <c r="GT413" s="122"/>
      <c r="HD413" s="122"/>
      <c r="HN413" s="122"/>
      <c r="HX413" s="122"/>
      <c r="IH413" s="122"/>
    </row>
    <row xmlns:x14ac="http://schemas.microsoft.com/office/spreadsheetml/2009/9/ac" r="414" s="3" customFormat="true" x14ac:dyDescent="0.25">
      <c r="A414" s="378"/>
      <c r="B414" s="122"/>
      <c r="L414" s="122"/>
      <c r="V414" s="122"/>
      <c r="AF414" s="122"/>
      <c r="AP414" s="122"/>
      <c r="AZ414" s="122"/>
      <c r="BJ414" s="122"/>
      <c r="BK414" s="122"/>
      <c r="BT414" s="122"/>
      <c r="CD414" s="122"/>
      <c r="CN414" s="122"/>
      <c r="CX414" s="122"/>
      <c r="DH414" s="122"/>
      <c r="DR414" s="122"/>
      <c r="EB414" s="122"/>
      <c r="EL414" s="122"/>
      <c r="EV414" s="122"/>
      <c r="FF414" s="122"/>
      <c r="FP414" s="122"/>
      <c r="FZ414" s="122"/>
      <c r="GJ414" s="122"/>
      <c r="GT414" s="122"/>
      <c r="HD414" s="122"/>
      <c r="HN414" s="122"/>
      <c r="HX414" s="122"/>
      <c r="IH414" s="122"/>
    </row>
    <row xmlns:x14ac="http://schemas.microsoft.com/office/spreadsheetml/2009/9/ac" r="415" s="3" customFormat="true" x14ac:dyDescent="0.25">
      <c r="A415" s="378"/>
      <c r="B415" s="122"/>
      <c r="L415" s="122"/>
      <c r="V415" s="122"/>
      <c r="AF415" s="122"/>
      <c r="AP415" s="122"/>
      <c r="AZ415" s="122"/>
      <c r="BJ415" s="122"/>
      <c r="BK415" s="122"/>
      <c r="BT415" s="122"/>
      <c r="CD415" s="122"/>
      <c r="CN415" s="122"/>
      <c r="CX415" s="122"/>
      <c r="DH415" s="122"/>
      <c r="DR415" s="122"/>
      <c r="EB415" s="122"/>
      <c r="EL415" s="122"/>
      <c r="EV415" s="122"/>
      <c r="FF415" s="122"/>
      <c r="FP415" s="122"/>
      <c r="FZ415" s="122"/>
      <c r="GJ415" s="122"/>
      <c r="GT415" s="122"/>
      <c r="HD415" s="122"/>
      <c r="HN415" s="122"/>
      <c r="HX415" s="122"/>
      <c r="IH415" s="122"/>
    </row>
    <row xmlns:x14ac="http://schemas.microsoft.com/office/spreadsheetml/2009/9/ac" r="416" s="3" customFormat="true" x14ac:dyDescent="0.25">
      <c r="A416" s="378"/>
      <c r="B416" s="122"/>
      <c r="L416" s="122"/>
      <c r="V416" s="122"/>
      <c r="AF416" s="122"/>
      <c r="AP416" s="122"/>
      <c r="AZ416" s="122"/>
      <c r="BJ416" s="122"/>
      <c r="BK416" s="122"/>
      <c r="BT416" s="122"/>
      <c r="CD416" s="122"/>
      <c r="CN416" s="122"/>
      <c r="CX416" s="122"/>
      <c r="DH416" s="122"/>
      <c r="DR416" s="122"/>
      <c r="EB416" s="122"/>
      <c r="EL416" s="122"/>
      <c r="EV416" s="122"/>
      <c r="FF416" s="122"/>
      <c r="FP416" s="122"/>
      <c r="FZ416" s="122"/>
      <c r="GJ416" s="122"/>
      <c r="GT416" s="122"/>
      <c r="HD416" s="122"/>
      <c r="HN416" s="122"/>
      <c r="HX416" s="122"/>
      <c r="IH416" s="122"/>
    </row>
    <row xmlns:x14ac="http://schemas.microsoft.com/office/spreadsheetml/2009/9/ac" r="417" s="3" customFormat="true" x14ac:dyDescent="0.25">
      <c r="A417" s="378"/>
      <c r="B417" s="122"/>
      <c r="L417" s="122"/>
      <c r="V417" s="122"/>
      <c r="AF417" s="122"/>
      <c r="AP417" s="122"/>
      <c r="AZ417" s="122"/>
      <c r="BJ417" s="122"/>
      <c r="BK417" s="122"/>
      <c r="BT417" s="122"/>
      <c r="CD417" s="122"/>
      <c r="CN417" s="122"/>
      <c r="CX417" s="122"/>
      <c r="DH417" s="122"/>
      <c r="DR417" s="122"/>
      <c r="EB417" s="122"/>
      <c r="EL417" s="122"/>
      <c r="EV417" s="122"/>
      <c r="FF417" s="122"/>
      <c r="FP417" s="122"/>
      <c r="FZ417" s="122"/>
      <c r="GJ417" s="122"/>
      <c r="GT417" s="122"/>
      <c r="HD417" s="122"/>
      <c r="HN417" s="122"/>
      <c r="HX417" s="122"/>
      <c r="IH417" s="122"/>
    </row>
    <row xmlns:x14ac="http://schemas.microsoft.com/office/spreadsheetml/2009/9/ac" r="418" s="3" customFormat="true" x14ac:dyDescent="0.25">
      <c r="A418" s="378"/>
      <c r="B418" s="122"/>
      <c r="L418" s="122"/>
      <c r="V418" s="122"/>
      <c r="AF418" s="122"/>
      <c r="AP418" s="122"/>
      <c r="AZ418" s="122"/>
      <c r="BJ418" s="122"/>
      <c r="BK418" s="122"/>
      <c r="BT418" s="122"/>
      <c r="CD418" s="122"/>
      <c r="CN418" s="122"/>
      <c r="CX418" s="122"/>
      <c r="DH418" s="122"/>
      <c r="DR418" s="122"/>
      <c r="EB418" s="122"/>
      <c r="EL418" s="122"/>
      <c r="EV418" s="122"/>
      <c r="FF418" s="122"/>
      <c r="FP418" s="122"/>
      <c r="FZ418" s="122"/>
      <c r="GJ418" s="122"/>
      <c r="GT418" s="122"/>
      <c r="HD418" s="122"/>
      <c r="HN418" s="122"/>
      <c r="HX418" s="122"/>
      <c r="IH418" s="122"/>
    </row>
    <row xmlns:x14ac="http://schemas.microsoft.com/office/spreadsheetml/2009/9/ac" r="419" s="3" customFormat="true" x14ac:dyDescent="0.25">
      <c r="A419" s="378"/>
      <c r="B419" s="122"/>
      <c r="L419" s="122"/>
      <c r="V419" s="122"/>
      <c r="AF419" s="122"/>
      <c r="AP419" s="122"/>
      <c r="AZ419" s="122"/>
      <c r="BJ419" s="122"/>
      <c r="BK419" s="122"/>
      <c r="BT419" s="122"/>
      <c r="CD419" s="122"/>
      <c r="CN419" s="122"/>
      <c r="CX419" s="122"/>
      <c r="DH419" s="122"/>
      <c r="DR419" s="122"/>
      <c r="EB419" s="122"/>
      <c r="EL419" s="122"/>
      <c r="EV419" s="122"/>
      <c r="FF419" s="122"/>
      <c r="FP419" s="122"/>
      <c r="FZ419" s="122"/>
      <c r="GJ419" s="122"/>
      <c r="GT419" s="122"/>
      <c r="HD419" s="122"/>
      <c r="HN419" s="122"/>
      <c r="HX419" s="122"/>
      <c r="IH419" s="122"/>
    </row>
    <row xmlns:x14ac="http://schemas.microsoft.com/office/spreadsheetml/2009/9/ac" r="420" s="3" customFormat="true" x14ac:dyDescent="0.25">
      <c r="A420" s="378"/>
      <c r="B420" s="122"/>
      <c r="L420" s="122"/>
      <c r="V420" s="122"/>
      <c r="AF420" s="122"/>
      <c r="AP420" s="122"/>
      <c r="AZ420" s="122"/>
      <c r="BJ420" s="122"/>
      <c r="BK420" s="122"/>
      <c r="BT420" s="122"/>
      <c r="CD420" s="122"/>
      <c r="CN420" s="122"/>
      <c r="CX420" s="122"/>
      <c r="DH420" s="122"/>
      <c r="DR420" s="122"/>
      <c r="EB420" s="122"/>
      <c r="EL420" s="122"/>
      <c r="EV420" s="122"/>
      <c r="FF420" s="122"/>
      <c r="FP420" s="122"/>
      <c r="FZ420" s="122"/>
      <c r="GJ420" s="122"/>
      <c r="GT420" s="122"/>
      <c r="HD420" s="122"/>
      <c r="HN420" s="122"/>
      <c r="HX420" s="122"/>
      <c r="IH420" s="122"/>
    </row>
    <row xmlns:x14ac="http://schemas.microsoft.com/office/spreadsheetml/2009/9/ac" r="421" s="3" customFormat="true" x14ac:dyDescent="0.25">
      <c r="A421" s="378"/>
      <c r="B421" s="122"/>
      <c r="L421" s="122"/>
      <c r="V421" s="122"/>
      <c r="AF421" s="122"/>
      <c r="AP421" s="122"/>
      <c r="AZ421" s="122"/>
      <c r="BJ421" s="122"/>
      <c r="BK421" s="122"/>
      <c r="BT421" s="122"/>
      <c r="CD421" s="122"/>
      <c r="CN421" s="122"/>
      <c r="CX421" s="122"/>
      <c r="DH421" s="122"/>
      <c r="DR421" s="122"/>
      <c r="EB421" s="122"/>
      <c r="EL421" s="122"/>
      <c r="EV421" s="122"/>
      <c r="FF421" s="122"/>
      <c r="FP421" s="122"/>
      <c r="FZ421" s="122"/>
      <c r="GJ421" s="122"/>
      <c r="GT421" s="122"/>
      <c r="HD421" s="122"/>
      <c r="HN421" s="122"/>
      <c r="HX421" s="122"/>
      <c r="IH421" s="122"/>
    </row>
    <row xmlns:x14ac="http://schemas.microsoft.com/office/spreadsheetml/2009/9/ac" r="422" s="3" customFormat="true" x14ac:dyDescent="0.25">
      <c r="A422" s="378"/>
      <c r="B422" s="122"/>
      <c r="L422" s="122"/>
      <c r="V422" s="122"/>
      <c r="AF422" s="122"/>
      <c r="AP422" s="122"/>
      <c r="AZ422" s="122"/>
      <c r="BJ422" s="122"/>
      <c r="BK422" s="122"/>
      <c r="BT422" s="122"/>
      <c r="CD422" s="122"/>
      <c r="CN422" s="122"/>
      <c r="CX422" s="122"/>
      <c r="DH422" s="122"/>
      <c r="DR422" s="122"/>
      <c r="EB422" s="122"/>
      <c r="EL422" s="122"/>
      <c r="EV422" s="122"/>
      <c r="FF422" s="122"/>
      <c r="FP422" s="122"/>
      <c r="FZ422" s="122"/>
      <c r="GJ422" s="122"/>
      <c r="GT422" s="122"/>
      <c r="HD422" s="122"/>
      <c r="HN422" s="122"/>
      <c r="HX422" s="122"/>
      <c r="IH422" s="122"/>
    </row>
    <row xmlns:x14ac="http://schemas.microsoft.com/office/spreadsheetml/2009/9/ac" r="423" s="3" customFormat="true" x14ac:dyDescent="0.25">
      <c r="A423" s="378"/>
      <c r="B423" s="122"/>
      <c r="L423" s="122"/>
      <c r="V423" s="122"/>
      <c r="AF423" s="122"/>
      <c r="AP423" s="122"/>
      <c r="AZ423" s="122"/>
      <c r="BJ423" s="122"/>
      <c r="BK423" s="122"/>
      <c r="BT423" s="122"/>
      <c r="CD423" s="122"/>
      <c r="CN423" s="122"/>
      <c r="CX423" s="122"/>
      <c r="DH423" s="122"/>
      <c r="DR423" s="122"/>
      <c r="EB423" s="122"/>
      <c r="EL423" s="122"/>
      <c r="EV423" s="122"/>
      <c r="FF423" s="122"/>
      <c r="FP423" s="122"/>
      <c r="FZ423" s="122"/>
      <c r="GJ423" s="122"/>
      <c r="GT423" s="122"/>
      <c r="HD423" s="122"/>
      <c r="HN423" s="122"/>
      <c r="HX423" s="122"/>
      <c r="IH423" s="122"/>
    </row>
    <row xmlns:x14ac="http://schemas.microsoft.com/office/spreadsheetml/2009/9/ac" r="424" s="3" customFormat="true" x14ac:dyDescent="0.25">
      <c r="A424" s="378"/>
      <c r="B424" s="122"/>
      <c r="L424" s="122"/>
      <c r="V424" s="122"/>
      <c r="AF424" s="122"/>
      <c r="AP424" s="122"/>
      <c r="AZ424" s="122"/>
      <c r="BJ424" s="122"/>
      <c r="BK424" s="122"/>
      <c r="BT424" s="122"/>
      <c r="CD424" s="122"/>
      <c r="CN424" s="122"/>
      <c r="CX424" s="122"/>
      <c r="DH424" s="122"/>
      <c r="DR424" s="122"/>
      <c r="EB424" s="122"/>
      <c r="EL424" s="122"/>
      <c r="EV424" s="122"/>
      <c r="FF424" s="122"/>
      <c r="FP424" s="122"/>
      <c r="FZ424" s="122"/>
      <c r="GJ424" s="122"/>
      <c r="GT424" s="122"/>
      <c r="HD424" s="122"/>
      <c r="HN424" s="122"/>
      <c r="HX424" s="122"/>
      <c r="IH424" s="122"/>
    </row>
    <row xmlns:x14ac="http://schemas.microsoft.com/office/spreadsheetml/2009/9/ac" r="425" s="3" customFormat="true" x14ac:dyDescent="0.25">
      <c r="A425" s="378"/>
      <c r="B425" s="122"/>
      <c r="L425" s="122"/>
      <c r="V425" s="122"/>
      <c r="AF425" s="122"/>
      <c r="AP425" s="122"/>
      <c r="AZ425" s="122"/>
      <c r="BJ425" s="122"/>
      <c r="BK425" s="122"/>
      <c r="BT425" s="122"/>
      <c r="CD425" s="122"/>
      <c r="CN425" s="122"/>
      <c r="CX425" s="122"/>
      <c r="DH425" s="122"/>
      <c r="DR425" s="122"/>
      <c r="EB425" s="122"/>
      <c r="EL425" s="122"/>
      <c r="EV425" s="122"/>
      <c r="FF425" s="122"/>
      <c r="FP425" s="122"/>
      <c r="FZ425" s="122"/>
      <c r="GJ425" s="122"/>
      <c r="GT425" s="122"/>
      <c r="HD425" s="122"/>
      <c r="HN425" s="122"/>
      <c r="HX425" s="122"/>
      <c r="IH425" s="122"/>
    </row>
    <row xmlns:x14ac="http://schemas.microsoft.com/office/spreadsheetml/2009/9/ac" r="426" s="3" customFormat="true" x14ac:dyDescent="0.25">
      <c r="A426" s="378"/>
      <c r="B426" s="122"/>
      <c r="L426" s="122"/>
      <c r="V426" s="122"/>
      <c r="AF426" s="122"/>
      <c r="AP426" s="122"/>
      <c r="AZ426" s="122"/>
      <c r="BJ426" s="122"/>
      <c r="BK426" s="122"/>
      <c r="BT426" s="122"/>
      <c r="CD426" s="122"/>
      <c r="CN426" s="122"/>
      <c r="CX426" s="122"/>
      <c r="DH426" s="122"/>
      <c r="DR426" s="122"/>
      <c r="EB426" s="122"/>
      <c r="EL426" s="122"/>
      <c r="EV426" s="122"/>
      <c r="FF426" s="122"/>
      <c r="FP426" s="122"/>
      <c r="FZ426" s="122"/>
      <c r="GJ426" s="122"/>
      <c r="GT426" s="122"/>
      <c r="HD426" s="122"/>
      <c r="HN426" s="122"/>
      <c r="HX426" s="122"/>
      <c r="IH426" s="122"/>
    </row>
    <row xmlns:x14ac="http://schemas.microsoft.com/office/spreadsheetml/2009/9/ac" r="427" s="3" customFormat="true" x14ac:dyDescent="0.25">
      <c r="A427" s="378"/>
      <c r="B427" s="122"/>
      <c r="L427" s="122"/>
      <c r="V427" s="122"/>
      <c r="AF427" s="122"/>
      <c r="AP427" s="122"/>
      <c r="AZ427" s="122"/>
      <c r="BJ427" s="122"/>
      <c r="BK427" s="122"/>
      <c r="BT427" s="122"/>
      <c r="CD427" s="122"/>
      <c r="CN427" s="122"/>
      <c r="CX427" s="122"/>
      <c r="DH427" s="122"/>
      <c r="DR427" s="122"/>
      <c r="EB427" s="122"/>
      <c r="EL427" s="122"/>
      <c r="EV427" s="122"/>
      <c r="FF427" s="122"/>
      <c r="FP427" s="122"/>
      <c r="FZ427" s="122"/>
      <c r="GJ427" s="122"/>
      <c r="GT427" s="122"/>
      <c r="HD427" s="122"/>
      <c r="HN427" s="122"/>
      <c r="HX427" s="122"/>
      <c r="IH427" s="122"/>
    </row>
    <row xmlns:x14ac="http://schemas.microsoft.com/office/spreadsheetml/2009/9/ac" r="428" s="3" customFormat="true" x14ac:dyDescent="0.25">
      <c r="A428" s="378"/>
      <c r="B428" s="122"/>
      <c r="L428" s="122"/>
      <c r="V428" s="122"/>
      <c r="AF428" s="122"/>
      <c r="AP428" s="122"/>
      <c r="AZ428" s="122"/>
      <c r="BJ428" s="122"/>
      <c r="BK428" s="122"/>
      <c r="BT428" s="122"/>
      <c r="CD428" s="122"/>
      <c r="CN428" s="122"/>
      <c r="CX428" s="122"/>
      <c r="DH428" s="122"/>
      <c r="DR428" s="122"/>
      <c r="EB428" s="122"/>
      <c r="EL428" s="122"/>
      <c r="EV428" s="122"/>
      <c r="FF428" s="122"/>
      <c r="FP428" s="122"/>
      <c r="FZ428" s="122"/>
      <c r="GJ428" s="122"/>
      <c r="GT428" s="122"/>
      <c r="HD428" s="122"/>
      <c r="HN428" s="122"/>
      <c r="HX428" s="122"/>
      <c r="IH428" s="122"/>
    </row>
    <row xmlns:x14ac="http://schemas.microsoft.com/office/spreadsheetml/2009/9/ac" r="429" s="3" customFormat="true" x14ac:dyDescent="0.25">
      <c r="A429" s="378"/>
      <c r="B429" s="122"/>
      <c r="L429" s="122"/>
      <c r="V429" s="122"/>
      <c r="AF429" s="122"/>
      <c r="AP429" s="122"/>
      <c r="AZ429" s="122"/>
      <c r="BJ429" s="122"/>
      <c r="BK429" s="122"/>
      <c r="BT429" s="122"/>
      <c r="CD429" s="122"/>
      <c r="CN429" s="122"/>
      <c r="CX429" s="122"/>
      <c r="DH429" s="122"/>
      <c r="DR429" s="122"/>
      <c r="EB429" s="122"/>
      <c r="EL429" s="122"/>
      <c r="EV429" s="122"/>
      <c r="FF429" s="122"/>
      <c r="FP429" s="122"/>
      <c r="FZ429" s="122"/>
      <c r="GJ429" s="122"/>
      <c r="GT429" s="122"/>
      <c r="HD429" s="122"/>
      <c r="HN429" s="122"/>
      <c r="HX429" s="122"/>
      <c r="IH429" s="122"/>
    </row>
    <row xmlns:x14ac="http://schemas.microsoft.com/office/spreadsheetml/2009/9/ac" r="430" s="3" customFormat="true" x14ac:dyDescent="0.25">
      <c r="A430" s="378"/>
      <c r="B430" s="122"/>
      <c r="L430" s="122"/>
      <c r="V430" s="122"/>
      <c r="AF430" s="122"/>
      <c r="AP430" s="122"/>
      <c r="AZ430" s="122"/>
      <c r="BJ430" s="122"/>
      <c r="BK430" s="122"/>
      <c r="BT430" s="122"/>
      <c r="CD430" s="122"/>
      <c r="CN430" s="122"/>
      <c r="CX430" s="122"/>
      <c r="DH430" s="122"/>
      <c r="DR430" s="122"/>
      <c r="EB430" s="122"/>
      <c r="EL430" s="122"/>
      <c r="EV430" s="122"/>
      <c r="FF430" s="122"/>
      <c r="FP430" s="122"/>
      <c r="FZ430" s="122"/>
      <c r="GJ430" s="122"/>
      <c r="GT430" s="122"/>
      <c r="HD430" s="122"/>
      <c r="HN430" s="122"/>
      <c r="HX430" s="122"/>
      <c r="IH430" s="122"/>
    </row>
    <row xmlns:x14ac="http://schemas.microsoft.com/office/spreadsheetml/2009/9/ac" r="431" s="3" customFormat="true" x14ac:dyDescent="0.25">
      <c r="A431" s="378"/>
      <c r="B431" s="122"/>
      <c r="L431" s="122"/>
      <c r="V431" s="122"/>
      <c r="AF431" s="122"/>
      <c r="AP431" s="122"/>
      <c r="AZ431" s="122"/>
      <c r="BJ431" s="122"/>
      <c r="BK431" s="122"/>
      <c r="BT431" s="122"/>
      <c r="CD431" s="122"/>
      <c r="CN431" s="122"/>
      <c r="CX431" s="122"/>
      <c r="DH431" s="122"/>
      <c r="DR431" s="122"/>
      <c r="EB431" s="122"/>
      <c r="EL431" s="122"/>
      <c r="EV431" s="122"/>
      <c r="FF431" s="122"/>
      <c r="FP431" s="122"/>
      <c r="FZ431" s="122"/>
      <c r="GJ431" s="122"/>
      <c r="GT431" s="122"/>
      <c r="HD431" s="122"/>
      <c r="HN431" s="122"/>
      <c r="HX431" s="122"/>
      <c r="IH431" s="122"/>
    </row>
    <row xmlns:x14ac="http://schemas.microsoft.com/office/spreadsheetml/2009/9/ac" r="432" s="3" customFormat="true" x14ac:dyDescent="0.25">
      <c r="A432" s="378"/>
      <c r="B432" s="122"/>
      <c r="L432" s="122"/>
      <c r="V432" s="122"/>
      <c r="AF432" s="122"/>
      <c r="AP432" s="122"/>
      <c r="AZ432" s="122"/>
      <c r="BJ432" s="122"/>
      <c r="BK432" s="122"/>
      <c r="BT432" s="122"/>
      <c r="CD432" s="122"/>
      <c r="CN432" s="122"/>
      <c r="CX432" s="122"/>
      <c r="DH432" s="122"/>
      <c r="DR432" s="122"/>
      <c r="EB432" s="122"/>
      <c r="EL432" s="122"/>
      <c r="EV432" s="122"/>
      <c r="FF432" s="122"/>
      <c r="FP432" s="122"/>
      <c r="FZ432" s="122"/>
      <c r="GJ432" s="122"/>
      <c r="GT432" s="122"/>
      <c r="HD432" s="122"/>
      <c r="HN432" s="122"/>
      <c r="HX432" s="122"/>
      <c r="IH432" s="122"/>
    </row>
    <row xmlns:x14ac="http://schemas.microsoft.com/office/spreadsheetml/2009/9/ac" r="433" s="3" customFormat="true" x14ac:dyDescent="0.25">
      <c r="A433" s="378"/>
      <c r="B433" s="122"/>
      <c r="L433" s="122"/>
      <c r="V433" s="122"/>
      <c r="AF433" s="122"/>
      <c r="AP433" s="122"/>
      <c r="AZ433" s="122"/>
      <c r="BJ433" s="122"/>
      <c r="BK433" s="122"/>
      <c r="BT433" s="122"/>
      <c r="CD433" s="122"/>
      <c r="CN433" s="122"/>
      <c r="CX433" s="122"/>
      <c r="DH433" s="122"/>
      <c r="DR433" s="122"/>
      <c r="EB433" s="122"/>
      <c r="EL433" s="122"/>
      <c r="EV433" s="122"/>
      <c r="FF433" s="122"/>
      <c r="FP433" s="122"/>
      <c r="FZ433" s="122"/>
      <c r="GJ433" s="122"/>
      <c r="GT433" s="122"/>
      <c r="HD433" s="122"/>
      <c r="HN433" s="122"/>
      <c r="HX433" s="122"/>
      <c r="IH433" s="122"/>
    </row>
    <row xmlns:x14ac="http://schemas.microsoft.com/office/spreadsheetml/2009/9/ac" r="434" s="3" customFormat="true" x14ac:dyDescent="0.25">
      <c r="A434" s="378"/>
      <c r="B434" s="122"/>
      <c r="L434" s="122"/>
      <c r="V434" s="122"/>
      <c r="AF434" s="122"/>
      <c r="AP434" s="122"/>
      <c r="AZ434" s="122"/>
      <c r="BJ434" s="122"/>
      <c r="BK434" s="122"/>
      <c r="BT434" s="122"/>
      <c r="CD434" s="122"/>
      <c r="CN434" s="122"/>
      <c r="CX434" s="122"/>
      <c r="DH434" s="122"/>
      <c r="DR434" s="122"/>
      <c r="EB434" s="122"/>
      <c r="EL434" s="122"/>
      <c r="EV434" s="122"/>
      <c r="FF434" s="122"/>
      <c r="FP434" s="122"/>
      <c r="FZ434" s="122"/>
      <c r="GJ434" s="122"/>
      <c r="GT434" s="122"/>
      <c r="HD434" s="122"/>
      <c r="HN434" s="122"/>
      <c r="HX434" s="122"/>
      <c r="IH434" s="122"/>
    </row>
    <row xmlns:x14ac="http://schemas.microsoft.com/office/spreadsheetml/2009/9/ac" r="435" s="3" customFormat="true" x14ac:dyDescent="0.25">
      <c r="A435" s="378"/>
      <c r="B435" s="122"/>
      <c r="L435" s="122"/>
      <c r="V435" s="122"/>
      <c r="AF435" s="122"/>
      <c r="AP435" s="122"/>
      <c r="AZ435" s="122"/>
      <c r="BJ435" s="122"/>
      <c r="BK435" s="122"/>
      <c r="BT435" s="122"/>
      <c r="CD435" s="122"/>
      <c r="CN435" s="122"/>
      <c r="CX435" s="122"/>
      <c r="DH435" s="122"/>
      <c r="DR435" s="122"/>
      <c r="EB435" s="122"/>
      <c r="EL435" s="122"/>
      <c r="EV435" s="122"/>
      <c r="FF435" s="122"/>
      <c r="FP435" s="122"/>
      <c r="FZ435" s="122"/>
      <c r="GJ435" s="122"/>
      <c r="GT435" s="122"/>
      <c r="HD435" s="122"/>
      <c r="HN435" s="122"/>
      <c r="HX435" s="122"/>
      <c r="IH435" s="122"/>
    </row>
    <row xmlns:x14ac="http://schemas.microsoft.com/office/spreadsheetml/2009/9/ac" r="436" s="3" customFormat="true" x14ac:dyDescent="0.25">
      <c r="A436" s="378"/>
      <c r="B436" s="122"/>
      <c r="L436" s="122"/>
      <c r="V436" s="122"/>
      <c r="AF436" s="122"/>
      <c r="AP436" s="122"/>
      <c r="AZ436" s="122"/>
      <c r="BJ436" s="122"/>
      <c r="BK436" s="122"/>
      <c r="BT436" s="122"/>
      <c r="CD436" s="122"/>
      <c r="CN436" s="122"/>
      <c r="CX436" s="122"/>
      <c r="DH436" s="122"/>
      <c r="DR436" s="122"/>
      <c r="EB436" s="122"/>
      <c r="EL436" s="122"/>
      <c r="EV436" s="122"/>
      <c r="FF436" s="122"/>
      <c r="FP436" s="122"/>
      <c r="FZ436" s="122"/>
      <c r="GJ436" s="122"/>
      <c r="GT436" s="122"/>
      <c r="HD436" s="122"/>
      <c r="HN436" s="122"/>
      <c r="HX436" s="122"/>
      <c r="IH436" s="122"/>
    </row>
    <row xmlns:x14ac="http://schemas.microsoft.com/office/spreadsheetml/2009/9/ac" r="437" s="3" customFormat="true" x14ac:dyDescent="0.25">
      <c r="A437" s="378"/>
      <c r="B437" s="122"/>
      <c r="L437" s="122"/>
      <c r="V437" s="122"/>
      <c r="AF437" s="122"/>
      <c r="AP437" s="122"/>
      <c r="AZ437" s="122"/>
      <c r="BJ437" s="122"/>
      <c r="BK437" s="122"/>
      <c r="BT437" s="122"/>
      <c r="CD437" s="122"/>
      <c r="CN437" s="122"/>
      <c r="CX437" s="122"/>
      <c r="DH437" s="122"/>
      <c r="DR437" s="122"/>
      <c r="EB437" s="122"/>
      <c r="EL437" s="122"/>
      <c r="EV437" s="122"/>
      <c r="FF437" s="122"/>
      <c r="FP437" s="122"/>
      <c r="FZ437" s="122"/>
      <c r="GJ437" s="122"/>
      <c r="GT437" s="122"/>
      <c r="HD437" s="122"/>
      <c r="HN437" s="122"/>
      <c r="HX437" s="122"/>
      <c r="IH437" s="122"/>
    </row>
    <row xmlns:x14ac="http://schemas.microsoft.com/office/spreadsheetml/2009/9/ac" r="438" s="3" customFormat="true" x14ac:dyDescent="0.25">
      <c r="A438" s="378"/>
      <c r="B438" s="122"/>
      <c r="L438" s="122"/>
      <c r="V438" s="122"/>
      <c r="AF438" s="122"/>
      <c r="AP438" s="122"/>
      <c r="AZ438" s="122"/>
      <c r="BJ438" s="122"/>
      <c r="BK438" s="122"/>
      <c r="BT438" s="122"/>
      <c r="CD438" s="122"/>
      <c r="CN438" s="122"/>
      <c r="CX438" s="122"/>
      <c r="DH438" s="122"/>
      <c r="DR438" s="122"/>
      <c r="EB438" s="122"/>
      <c r="EL438" s="122"/>
      <c r="EV438" s="122"/>
      <c r="FF438" s="122"/>
      <c r="FP438" s="122"/>
      <c r="FZ438" s="122"/>
      <c r="GJ438" s="122"/>
      <c r="GT438" s="122"/>
      <c r="HD438" s="122"/>
      <c r="HN438" s="122"/>
      <c r="HX438" s="122"/>
      <c r="IH438" s="122"/>
    </row>
    <row xmlns:x14ac="http://schemas.microsoft.com/office/spreadsheetml/2009/9/ac" r="439" s="3" customFormat="true" x14ac:dyDescent="0.25">
      <c r="A439" s="378"/>
      <c r="B439" s="122"/>
      <c r="L439" s="122"/>
      <c r="V439" s="122"/>
      <c r="AF439" s="122"/>
      <c r="AP439" s="122"/>
      <c r="AZ439" s="122"/>
      <c r="BJ439" s="122"/>
      <c r="BK439" s="122"/>
      <c r="BT439" s="122"/>
      <c r="CD439" s="122"/>
      <c r="CN439" s="122"/>
      <c r="CX439" s="122"/>
      <c r="DH439" s="122"/>
      <c r="DR439" s="122"/>
      <c r="EB439" s="122"/>
      <c r="EL439" s="122"/>
      <c r="EV439" s="122"/>
      <c r="FF439" s="122"/>
      <c r="FP439" s="122"/>
      <c r="FZ439" s="122"/>
      <c r="GJ439" s="122"/>
      <c r="GT439" s="122"/>
      <c r="HD439" s="122"/>
      <c r="HN439" s="122"/>
      <c r="HX439" s="122"/>
      <c r="IH439" s="122"/>
    </row>
    <row xmlns:x14ac="http://schemas.microsoft.com/office/spreadsheetml/2009/9/ac" r="440" s="3" customFormat="true" x14ac:dyDescent="0.25">
      <c r="A440" s="378"/>
      <c r="B440" s="122"/>
      <c r="L440" s="122"/>
      <c r="V440" s="122"/>
      <c r="AF440" s="122"/>
      <c r="AP440" s="122"/>
      <c r="AZ440" s="122"/>
      <c r="BJ440" s="122"/>
      <c r="BK440" s="122"/>
      <c r="BT440" s="122"/>
      <c r="CD440" s="122"/>
      <c r="CN440" s="122"/>
      <c r="CX440" s="122"/>
      <c r="DH440" s="122"/>
      <c r="DR440" s="122"/>
      <c r="EB440" s="122"/>
      <c r="EL440" s="122"/>
      <c r="EV440" s="122"/>
      <c r="FF440" s="122"/>
      <c r="FP440" s="122"/>
      <c r="FZ440" s="122"/>
      <c r="GJ440" s="122"/>
      <c r="GT440" s="122"/>
      <c r="HD440" s="122"/>
      <c r="HN440" s="122"/>
      <c r="HX440" s="122"/>
      <c r="IH440" s="122"/>
    </row>
    <row xmlns:x14ac="http://schemas.microsoft.com/office/spreadsheetml/2009/9/ac" r="441" s="3" customFormat="true" x14ac:dyDescent="0.25">
      <c r="A441" s="378"/>
      <c r="B441" s="122"/>
      <c r="L441" s="122"/>
      <c r="V441" s="122"/>
      <c r="AF441" s="122"/>
      <c r="AP441" s="122"/>
      <c r="AZ441" s="122"/>
      <c r="BJ441" s="122"/>
      <c r="BK441" s="122"/>
      <c r="BT441" s="122"/>
      <c r="CD441" s="122"/>
      <c r="CN441" s="122"/>
      <c r="CX441" s="122"/>
      <c r="DH441" s="122"/>
      <c r="DR441" s="122"/>
      <c r="EB441" s="122"/>
      <c r="EL441" s="122"/>
      <c r="EV441" s="122"/>
      <c r="FF441" s="122"/>
      <c r="FP441" s="122"/>
      <c r="FZ441" s="122"/>
      <c r="GJ441" s="122"/>
      <c r="GT441" s="122"/>
      <c r="HD441" s="122"/>
      <c r="HN441" s="122"/>
      <c r="HX441" s="122"/>
      <c r="IH441" s="122"/>
    </row>
    <row xmlns:x14ac="http://schemas.microsoft.com/office/spreadsheetml/2009/9/ac" r="442" s="3" customFormat="true" x14ac:dyDescent="0.25">
      <c r="A442" s="378"/>
      <c r="B442" s="122"/>
      <c r="L442" s="122"/>
      <c r="V442" s="122"/>
      <c r="AF442" s="122"/>
      <c r="AP442" s="122"/>
      <c r="AZ442" s="122"/>
      <c r="BJ442" s="122"/>
      <c r="BK442" s="122"/>
      <c r="BT442" s="122"/>
      <c r="CD442" s="122"/>
      <c r="CN442" s="122"/>
      <c r="CX442" s="122"/>
      <c r="DH442" s="122"/>
      <c r="DR442" s="122"/>
      <c r="EB442" s="122"/>
      <c r="EL442" s="122"/>
      <c r="EV442" s="122"/>
      <c r="FF442" s="122"/>
      <c r="FP442" s="122"/>
      <c r="FZ442" s="122"/>
      <c r="GJ442" s="122"/>
      <c r="GT442" s="122"/>
      <c r="HD442" s="122"/>
      <c r="HN442" s="122"/>
      <c r="HX442" s="122"/>
      <c r="IH442" s="122"/>
    </row>
    <row xmlns:x14ac="http://schemas.microsoft.com/office/spreadsheetml/2009/9/ac" r="443" s="3" customFormat="true" x14ac:dyDescent="0.25">
      <c r="A443" s="378"/>
      <c r="B443" s="122"/>
      <c r="L443" s="122"/>
      <c r="V443" s="122"/>
      <c r="AF443" s="122"/>
      <c r="AP443" s="122"/>
      <c r="AZ443" s="122"/>
      <c r="BJ443" s="122"/>
      <c r="BK443" s="122"/>
      <c r="BT443" s="122"/>
      <c r="CD443" s="122"/>
      <c r="CN443" s="122"/>
      <c r="CX443" s="122"/>
      <c r="DH443" s="122"/>
      <c r="DR443" s="122"/>
      <c r="EB443" s="122"/>
      <c r="EL443" s="122"/>
      <c r="EV443" s="122"/>
      <c r="FF443" s="122"/>
      <c r="FP443" s="122"/>
      <c r="FZ443" s="122"/>
      <c r="GJ443" s="122"/>
      <c r="GT443" s="122"/>
      <c r="HD443" s="122"/>
      <c r="HN443" s="122"/>
      <c r="HX443" s="122"/>
      <c r="IH443" s="122"/>
    </row>
    <row xmlns:x14ac="http://schemas.microsoft.com/office/spreadsheetml/2009/9/ac" r="444" s="3" customFormat="true" x14ac:dyDescent="0.25">
      <c r="A444" s="378"/>
      <c r="B444" s="122"/>
      <c r="L444" s="122"/>
      <c r="V444" s="122"/>
      <c r="AF444" s="122"/>
      <c r="AP444" s="122"/>
      <c r="AZ444" s="122"/>
      <c r="BJ444" s="122"/>
      <c r="BK444" s="122"/>
      <c r="BT444" s="122"/>
      <c r="CD444" s="122"/>
      <c r="CN444" s="122"/>
      <c r="CX444" s="122"/>
      <c r="DH444" s="122"/>
      <c r="DR444" s="122"/>
      <c r="EB444" s="122"/>
      <c r="EL444" s="122"/>
      <c r="EV444" s="122"/>
      <c r="FF444" s="122"/>
      <c r="FP444" s="122"/>
      <c r="FZ444" s="122"/>
      <c r="GJ444" s="122"/>
      <c r="GT444" s="122"/>
      <c r="HD444" s="122"/>
      <c r="HN444" s="122"/>
      <c r="HX444" s="122"/>
      <c r="IH444" s="122"/>
    </row>
    <row xmlns:x14ac="http://schemas.microsoft.com/office/spreadsheetml/2009/9/ac" r="445" s="3" customFormat="true" x14ac:dyDescent="0.25">
      <c r="A445" s="378"/>
      <c r="B445" s="122"/>
      <c r="L445" s="122"/>
      <c r="V445" s="122"/>
      <c r="AF445" s="122"/>
      <c r="AP445" s="122"/>
      <c r="AZ445" s="122"/>
      <c r="BJ445" s="122"/>
      <c r="BK445" s="122"/>
      <c r="BT445" s="122"/>
      <c r="CD445" s="122"/>
      <c r="CN445" s="122"/>
      <c r="CX445" s="122"/>
      <c r="DH445" s="122"/>
      <c r="DR445" s="122"/>
      <c r="EB445" s="122"/>
      <c r="EL445" s="122"/>
      <c r="EV445" s="122"/>
      <c r="FF445" s="122"/>
      <c r="FP445" s="122"/>
      <c r="FZ445" s="122"/>
      <c r="GJ445" s="122"/>
      <c r="GT445" s="122"/>
      <c r="HD445" s="122"/>
      <c r="HN445" s="122"/>
      <c r="HX445" s="122"/>
      <c r="IH445" s="122"/>
    </row>
    <row xmlns:x14ac="http://schemas.microsoft.com/office/spreadsheetml/2009/9/ac" r="446" s="3" customFormat="true" x14ac:dyDescent="0.25">
      <c r="A446" s="378"/>
      <c r="B446" s="122"/>
      <c r="L446" s="122"/>
      <c r="V446" s="122"/>
      <c r="AF446" s="122"/>
      <c r="AP446" s="122"/>
      <c r="AZ446" s="122"/>
      <c r="BJ446" s="122"/>
      <c r="BK446" s="122"/>
      <c r="BT446" s="122"/>
      <c r="CD446" s="122"/>
      <c r="CN446" s="122"/>
      <c r="CX446" s="122"/>
      <c r="DH446" s="122"/>
      <c r="DR446" s="122"/>
      <c r="EB446" s="122"/>
      <c r="EL446" s="122"/>
      <c r="EV446" s="122"/>
      <c r="FF446" s="122"/>
      <c r="FP446" s="122"/>
      <c r="FZ446" s="122"/>
      <c r="GJ446" s="122"/>
      <c r="GT446" s="122"/>
      <c r="HD446" s="122"/>
      <c r="HN446" s="122"/>
      <c r="HX446" s="122"/>
      <c r="IH446" s="122"/>
    </row>
    <row xmlns:x14ac="http://schemas.microsoft.com/office/spreadsheetml/2009/9/ac" r="447" s="3" customFormat="true" x14ac:dyDescent="0.25">
      <c r="A447" s="378"/>
      <c r="B447" s="122"/>
      <c r="L447" s="122"/>
      <c r="V447" s="122"/>
      <c r="AF447" s="122"/>
      <c r="AP447" s="122"/>
      <c r="AZ447" s="122"/>
      <c r="BJ447" s="122"/>
      <c r="BK447" s="122"/>
      <c r="BT447" s="122"/>
      <c r="CD447" s="122"/>
      <c r="CN447" s="122"/>
      <c r="CX447" s="122"/>
      <c r="DH447" s="122"/>
      <c r="DR447" s="122"/>
      <c r="EB447" s="122"/>
      <c r="EL447" s="122"/>
      <c r="EV447" s="122"/>
      <c r="FF447" s="122"/>
      <c r="FP447" s="122"/>
      <c r="FZ447" s="122"/>
      <c r="GJ447" s="122"/>
      <c r="GT447" s="122"/>
      <c r="HD447" s="122"/>
      <c r="HN447" s="122"/>
      <c r="HX447" s="122"/>
      <c r="IH447" s="122"/>
    </row>
    <row xmlns:x14ac="http://schemas.microsoft.com/office/spreadsheetml/2009/9/ac" r="448" s="3" customFormat="true" x14ac:dyDescent="0.25">
      <c r="A448" s="378"/>
      <c r="B448" s="122"/>
      <c r="L448" s="122"/>
      <c r="V448" s="122"/>
      <c r="AF448" s="122"/>
      <c r="AP448" s="122"/>
      <c r="AZ448" s="122"/>
      <c r="BJ448" s="122"/>
      <c r="BK448" s="122"/>
      <c r="BT448" s="122"/>
      <c r="CD448" s="122"/>
      <c r="CN448" s="122"/>
      <c r="CX448" s="122"/>
      <c r="DH448" s="122"/>
      <c r="DR448" s="122"/>
      <c r="EB448" s="122"/>
      <c r="EL448" s="122"/>
      <c r="EV448" s="122"/>
      <c r="FF448" s="122"/>
      <c r="FP448" s="122"/>
      <c r="FZ448" s="122"/>
      <c r="GJ448" s="122"/>
      <c r="GT448" s="122"/>
      <c r="HD448" s="122"/>
      <c r="HN448" s="122"/>
      <c r="HX448" s="122"/>
      <c r="IH448" s="122"/>
    </row>
    <row xmlns:x14ac="http://schemas.microsoft.com/office/spreadsheetml/2009/9/ac" r="449" s="3" customFormat="true" x14ac:dyDescent="0.25">
      <c r="A449" s="378"/>
      <c r="B449" s="122"/>
      <c r="L449" s="122"/>
      <c r="V449" s="122"/>
      <c r="AF449" s="122"/>
      <c r="AP449" s="122"/>
      <c r="AZ449" s="122"/>
      <c r="BJ449" s="122"/>
      <c r="BK449" s="122"/>
      <c r="BT449" s="122"/>
      <c r="CD449" s="122"/>
      <c r="CN449" s="122"/>
      <c r="CX449" s="122"/>
      <c r="DH449" s="122"/>
      <c r="DR449" s="122"/>
      <c r="EB449" s="122"/>
      <c r="EL449" s="122"/>
      <c r="EV449" s="122"/>
      <c r="FF449" s="122"/>
      <c r="FP449" s="122"/>
      <c r="FZ449" s="122"/>
      <c r="GJ449" s="122"/>
      <c r="GT449" s="122"/>
      <c r="HD449" s="122"/>
      <c r="HN449" s="122"/>
      <c r="HX449" s="122"/>
      <c r="IH449" s="122"/>
    </row>
    <row xmlns:x14ac="http://schemas.microsoft.com/office/spreadsheetml/2009/9/ac" r="450" s="3" customFormat="true" x14ac:dyDescent="0.25">
      <c r="A450" s="378"/>
      <c r="B450" s="122"/>
      <c r="L450" s="122"/>
      <c r="V450" s="122"/>
      <c r="AF450" s="122"/>
      <c r="AP450" s="122"/>
      <c r="AZ450" s="122"/>
      <c r="BJ450" s="122"/>
      <c r="BK450" s="122"/>
      <c r="BT450" s="122"/>
      <c r="CD450" s="122"/>
      <c r="CN450" s="122"/>
      <c r="CX450" s="122"/>
      <c r="DH450" s="122"/>
      <c r="DR450" s="122"/>
      <c r="EB450" s="122"/>
      <c r="EL450" s="122"/>
      <c r="EV450" s="122"/>
      <c r="FF450" s="122"/>
      <c r="FP450" s="122"/>
      <c r="FZ450" s="122"/>
      <c r="GJ450" s="122"/>
      <c r="GT450" s="122"/>
      <c r="HD450" s="122"/>
      <c r="HN450" s="122"/>
      <c r="HX450" s="122"/>
      <c r="IH450" s="122"/>
    </row>
    <row xmlns:x14ac="http://schemas.microsoft.com/office/spreadsheetml/2009/9/ac" r="451" s="3" customFormat="true" x14ac:dyDescent="0.25">
      <c r="A451" s="378"/>
      <c r="B451" s="122"/>
      <c r="L451" s="122"/>
      <c r="V451" s="122"/>
      <c r="AF451" s="122"/>
      <c r="AP451" s="122"/>
      <c r="AZ451" s="122"/>
      <c r="BJ451" s="122"/>
      <c r="BK451" s="122"/>
      <c r="BT451" s="122"/>
      <c r="CD451" s="122"/>
      <c r="CN451" s="122"/>
      <c r="CX451" s="122"/>
      <c r="DH451" s="122"/>
      <c r="DR451" s="122"/>
      <c r="EB451" s="122"/>
      <c r="EL451" s="122"/>
      <c r="EV451" s="122"/>
      <c r="FF451" s="122"/>
      <c r="FP451" s="122"/>
      <c r="FZ451" s="122"/>
      <c r="GJ451" s="122"/>
      <c r="GT451" s="122"/>
      <c r="HD451" s="122"/>
      <c r="HN451" s="122"/>
      <c r="HX451" s="122"/>
      <c r="IH451" s="122"/>
    </row>
    <row xmlns:x14ac="http://schemas.microsoft.com/office/spreadsheetml/2009/9/ac" r="452" s="3" customFormat="true" x14ac:dyDescent="0.25">
      <c r="A452" s="378"/>
      <c r="B452" s="122"/>
      <c r="L452" s="122"/>
      <c r="V452" s="122"/>
      <c r="AF452" s="122"/>
      <c r="AP452" s="122"/>
      <c r="AZ452" s="122"/>
      <c r="BJ452" s="122"/>
      <c r="BK452" s="122"/>
      <c r="BT452" s="122"/>
      <c r="CD452" s="122"/>
      <c r="CN452" s="122"/>
      <c r="CX452" s="122"/>
      <c r="DH452" s="122"/>
      <c r="DR452" s="122"/>
      <c r="EB452" s="122"/>
      <c r="EL452" s="122"/>
      <c r="EV452" s="122"/>
      <c r="FF452" s="122"/>
      <c r="FP452" s="122"/>
      <c r="FZ452" s="122"/>
      <c r="GJ452" s="122"/>
      <c r="GT452" s="122"/>
      <c r="HD452" s="122"/>
      <c r="HN452" s="122"/>
      <c r="HX452" s="122"/>
      <c r="IH452" s="122"/>
    </row>
    <row xmlns:x14ac="http://schemas.microsoft.com/office/spreadsheetml/2009/9/ac" r="453" s="3" customFormat="true" x14ac:dyDescent="0.25">
      <c r="A453" s="378"/>
      <c r="B453" s="122"/>
      <c r="L453" s="122"/>
      <c r="V453" s="122"/>
      <c r="AF453" s="122"/>
      <c r="AP453" s="122"/>
      <c r="AZ453" s="122"/>
      <c r="BJ453" s="122"/>
      <c r="BK453" s="122"/>
      <c r="BT453" s="122"/>
      <c r="CD453" s="122"/>
      <c r="CN453" s="122"/>
      <c r="CX453" s="122"/>
      <c r="DH453" s="122"/>
      <c r="DR453" s="122"/>
      <c r="EB453" s="122"/>
      <c r="EL453" s="122"/>
      <c r="EV453" s="122"/>
      <c r="FF453" s="122"/>
      <c r="FP453" s="122"/>
      <c r="FZ453" s="122"/>
      <c r="GJ453" s="122"/>
      <c r="GT453" s="122"/>
      <c r="HD453" s="122"/>
      <c r="HN453" s="122"/>
      <c r="HX453" s="122"/>
      <c r="IH453" s="122"/>
    </row>
    <row xmlns:x14ac="http://schemas.microsoft.com/office/spreadsheetml/2009/9/ac" r="454" s="3" customFormat="true" x14ac:dyDescent="0.25">
      <c r="A454" s="378"/>
      <c r="B454" s="122"/>
      <c r="L454" s="122"/>
      <c r="V454" s="122"/>
      <c r="AF454" s="122"/>
      <c r="AP454" s="122"/>
      <c r="AZ454" s="122"/>
      <c r="BJ454" s="122"/>
      <c r="BK454" s="122"/>
      <c r="BT454" s="122"/>
      <c r="CD454" s="122"/>
      <c r="CN454" s="122"/>
      <c r="CX454" s="122"/>
      <c r="DH454" s="122"/>
      <c r="DR454" s="122"/>
      <c r="EB454" s="122"/>
      <c r="EL454" s="122"/>
      <c r="EV454" s="122"/>
      <c r="FF454" s="122"/>
      <c r="FP454" s="122"/>
      <c r="FZ454" s="122"/>
      <c r="GJ454" s="122"/>
      <c r="GT454" s="122"/>
      <c r="HD454" s="122"/>
      <c r="HN454" s="122"/>
      <c r="HX454" s="122"/>
      <c r="IH454" s="122"/>
    </row>
    <row xmlns:x14ac="http://schemas.microsoft.com/office/spreadsheetml/2009/9/ac" r="455" s="3" customFormat="true" x14ac:dyDescent="0.25">
      <c r="A455" s="378"/>
      <c r="B455" s="122"/>
      <c r="L455" s="122"/>
      <c r="V455" s="122"/>
      <c r="AF455" s="122"/>
      <c r="AP455" s="122"/>
      <c r="AZ455" s="122"/>
      <c r="BJ455" s="122"/>
      <c r="BK455" s="122"/>
      <c r="BT455" s="122"/>
      <c r="CD455" s="122"/>
      <c r="CN455" s="122"/>
      <c r="CX455" s="122"/>
      <c r="DH455" s="122"/>
      <c r="DR455" s="122"/>
      <c r="EB455" s="122"/>
      <c r="EL455" s="122"/>
      <c r="EV455" s="122"/>
      <c r="FF455" s="122"/>
      <c r="FP455" s="122"/>
      <c r="FZ455" s="122"/>
      <c r="GJ455" s="122"/>
      <c r="GT455" s="122"/>
      <c r="HD455" s="122"/>
      <c r="HN455" s="122"/>
      <c r="HX455" s="122"/>
      <c r="IH455" s="122"/>
    </row>
    <row xmlns:x14ac="http://schemas.microsoft.com/office/spreadsheetml/2009/9/ac" r="456" s="3" customFormat="true" x14ac:dyDescent="0.25">
      <c r="A456" s="378"/>
      <c r="B456" s="122"/>
      <c r="L456" s="122"/>
      <c r="V456" s="122"/>
      <c r="AF456" s="122"/>
      <c r="AP456" s="122"/>
      <c r="AZ456" s="122"/>
      <c r="BJ456" s="122"/>
      <c r="BK456" s="122"/>
      <c r="BT456" s="122"/>
      <c r="CD456" s="122"/>
      <c r="CN456" s="122"/>
      <c r="CX456" s="122"/>
      <c r="DH456" s="122"/>
      <c r="DR456" s="122"/>
      <c r="EB456" s="122"/>
      <c r="EL456" s="122"/>
      <c r="EV456" s="122"/>
      <c r="FF456" s="122"/>
      <c r="FP456" s="122"/>
      <c r="FZ456" s="122"/>
      <c r="GJ456" s="122"/>
      <c r="GT456" s="122"/>
      <c r="HD456" s="122"/>
      <c r="HN456" s="122"/>
      <c r="HX456" s="122"/>
      <c r="IH456" s="122"/>
    </row>
    <row xmlns:x14ac="http://schemas.microsoft.com/office/spreadsheetml/2009/9/ac" r="457" s="3" customFormat="true" x14ac:dyDescent="0.25">
      <c r="A457" s="378"/>
      <c r="B457" s="122"/>
      <c r="L457" s="122"/>
      <c r="V457" s="122"/>
      <c r="AF457" s="122"/>
      <c r="AP457" s="122"/>
      <c r="AZ457" s="122"/>
      <c r="BJ457" s="122"/>
      <c r="BK457" s="122"/>
      <c r="BT457" s="122"/>
      <c r="CD457" s="122"/>
      <c r="CN457" s="122"/>
      <c r="CX457" s="122"/>
      <c r="DH457" s="122"/>
      <c r="DR457" s="122"/>
      <c r="EB457" s="122"/>
      <c r="EL457" s="122"/>
      <c r="EV457" s="122"/>
      <c r="FF457" s="122"/>
      <c r="FP457" s="122"/>
      <c r="FZ457" s="122"/>
      <c r="GJ457" s="122"/>
      <c r="GT457" s="122"/>
      <c r="HD457" s="122"/>
      <c r="HN457" s="122"/>
      <c r="HX457" s="122"/>
      <c r="IH457" s="122"/>
    </row>
    <row xmlns:x14ac="http://schemas.microsoft.com/office/spreadsheetml/2009/9/ac" r="458" s="3" customFormat="true" x14ac:dyDescent="0.25">
      <c r="A458" s="378"/>
      <c r="B458" s="122"/>
      <c r="L458" s="122"/>
      <c r="V458" s="122"/>
      <c r="AF458" s="122"/>
      <c r="AP458" s="122"/>
      <c r="AZ458" s="122"/>
      <c r="BJ458" s="122"/>
      <c r="BK458" s="122"/>
      <c r="BT458" s="122"/>
      <c r="CD458" s="122"/>
      <c r="CN458" s="122"/>
      <c r="CX458" s="122"/>
      <c r="DH458" s="122"/>
      <c r="DR458" s="122"/>
      <c r="EB458" s="122"/>
      <c r="EL458" s="122"/>
      <c r="EV458" s="122"/>
      <c r="FF458" s="122"/>
      <c r="FP458" s="122"/>
      <c r="FZ458" s="122"/>
      <c r="GJ458" s="122"/>
      <c r="GT458" s="122"/>
      <c r="HD458" s="122"/>
      <c r="HN458" s="122"/>
      <c r="HX458" s="122"/>
      <c r="IH458" s="122"/>
    </row>
    <row xmlns:x14ac="http://schemas.microsoft.com/office/spreadsheetml/2009/9/ac" r="459" s="3" customFormat="true" x14ac:dyDescent="0.25">
      <c r="A459" s="378"/>
      <c r="B459" s="122"/>
      <c r="L459" s="122"/>
      <c r="V459" s="122"/>
      <c r="AF459" s="122"/>
      <c r="AP459" s="122"/>
      <c r="AZ459" s="122"/>
      <c r="BJ459" s="122"/>
      <c r="BK459" s="122"/>
      <c r="BT459" s="122"/>
      <c r="CD459" s="122"/>
      <c r="CN459" s="122"/>
      <c r="CX459" s="122"/>
      <c r="DH459" s="122"/>
      <c r="DR459" s="122"/>
      <c r="EB459" s="122"/>
      <c r="EL459" s="122"/>
      <c r="EV459" s="122"/>
      <c r="FF459" s="122"/>
      <c r="FP459" s="122"/>
      <c r="FZ459" s="122"/>
      <c r="GJ459" s="122"/>
      <c r="GT459" s="122"/>
      <c r="HD459" s="122"/>
      <c r="HN459" s="122"/>
      <c r="HX459" s="122"/>
      <c r="IH459" s="122"/>
    </row>
    <row xmlns:x14ac="http://schemas.microsoft.com/office/spreadsheetml/2009/9/ac" r="460" s="3" customFormat="true" x14ac:dyDescent="0.25">
      <c r="A460" s="378"/>
      <c r="B460" s="122"/>
      <c r="L460" s="122"/>
      <c r="V460" s="122"/>
      <c r="AF460" s="122"/>
      <c r="AP460" s="122"/>
      <c r="AZ460" s="122"/>
      <c r="BJ460" s="122"/>
      <c r="BK460" s="122"/>
      <c r="BT460" s="122"/>
      <c r="CD460" s="122"/>
      <c r="CN460" s="122"/>
      <c r="CX460" s="122"/>
      <c r="DH460" s="122"/>
      <c r="DR460" s="122"/>
      <c r="EB460" s="122"/>
      <c r="EL460" s="122"/>
      <c r="EV460" s="122"/>
      <c r="FF460" s="122"/>
      <c r="FP460" s="122"/>
      <c r="FZ460" s="122"/>
      <c r="GJ460" s="122"/>
      <c r="GT460" s="122"/>
      <c r="HD460" s="122"/>
      <c r="HN460" s="122"/>
      <c r="HX460" s="122"/>
      <c r="IH460" s="122"/>
    </row>
    <row xmlns:x14ac="http://schemas.microsoft.com/office/spreadsheetml/2009/9/ac" r="461" s="3" customFormat="true" x14ac:dyDescent="0.25">
      <c r="A461" s="378"/>
      <c r="B461" s="122"/>
      <c r="L461" s="122"/>
      <c r="V461" s="122"/>
      <c r="AF461" s="122"/>
      <c r="AP461" s="122"/>
      <c r="AZ461" s="122"/>
      <c r="BJ461" s="122"/>
      <c r="BK461" s="122"/>
      <c r="BT461" s="122"/>
      <c r="CD461" s="122"/>
      <c r="CN461" s="122"/>
      <c r="CX461" s="122"/>
      <c r="DH461" s="122"/>
      <c r="DR461" s="122"/>
      <c r="EB461" s="122"/>
      <c r="EL461" s="122"/>
      <c r="EV461" s="122"/>
      <c r="FF461" s="122"/>
      <c r="FP461" s="122"/>
      <c r="FZ461" s="122"/>
      <c r="GJ461" s="122"/>
      <c r="GT461" s="122"/>
      <c r="HD461" s="122"/>
      <c r="HN461" s="122"/>
      <c r="HX461" s="122"/>
      <c r="IH461" s="122"/>
    </row>
    <row xmlns:x14ac="http://schemas.microsoft.com/office/spreadsheetml/2009/9/ac" r="462" s="3" customFormat="true" x14ac:dyDescent="0.25">
      <c r="A462" s="378"/>
      <c r="B462" s="122"/>
      <c r="L462" s="122"/>
      <c r="V462" s="122"/>
      <c r="AF462" s="122"/>
      <c r="AP462" s="122"/>
      <c r="AZ462" s="122"/>
      <c r="BJ462" s="122"/>
      <c r="BK462" s="122"/>
      <c r="BT462" s="122"/>
      <c r="CD462" s="122"/>
      <c r="CN462" s="122"/>
      <c r="CX462" s="122"/>
      <c r="DH462" s="122"/>
      <c r="DR462" s="122"/>
      <c r="EB462" s="122"/>
      <c r="EL462" s="122"/>
      <c r="EV462" s="122"/>
      <c r="FF462" s="122"/>
      <c r="FP462" s="122"/>
      <c r="FZ462" s="122"/>
      <c r="GJ462" s="122"/>
      <c r="GT462" s="122"/>
      <c r="HD462" s="122"/>
      <c r="HN462" s="122"/>
      <c r="HX462" s="122"/>
      <c r="IH462" s="122"/>
    </row>
    <row xmlns:x14ac="http://schemas.microsoft.com/office/spreadsheetml/2009/9/ac" r="463" s="3" customFormat="true" x14ac:dyDescent="0.25">
      <c r="A463" s="378"/>
      <c r="B463" s="122"/>
      <c r="L463" s="122"/>
      <c r="V463" s="122"/>
      <c r="AF463" s="122"/>
      <c r="AP463" s="122"/>
      <c r="AZ463" s="122"/>
      <c r="BJ463" s="122"/>
      <c r="BK463" s="122"/>
      <c r="BT463" s="122"/>
      <c r="CD463" s="122"/>
      <c r="CN463" s="122"/>
      <c r="CX463" s="122"/>
      <c r="DH463" s="122"/>
      <c r="DR463" s="122"/>
      <c r="EB463" s="122"/>
      <c r="EL463" s="122"/>
      <c r="EV463" s="122"/>
      <c r="FF463" s="122"/>
      <c r="FP463" s="122"/>
      <c r="FZ463" s="122"/>
      <c r="GJ463" s="122"/>
      <c r="GT463" s="122"/>
      <c r="HD463" s="122"/>
      <c r="HN463" s="122"/>
      <c r="HX463" s="122"/>
      <c r="IH463" s="122"/>
    </row>
    <row xmlns:x14ac="http://schemas.microsoft.com/office/spreadsheetml/2009/9/ac" r="464" s="3" customFormat="true" x14ac:dyDescent="0.25">
      <c r="A464" s="378"/>
      <c r="B464" s="122"/>
      <c r="L464" s="122"/>
      <c r="V464" s="122"/>
      <c r="AF464" s="122"/>
      <c r="AP464" s="122"/>
      <c r="AZ464" s="122"/>
      <c r="BJ464" s="122"/>
      <c r="BK464" s="122"/>
      <c r="BT464" s="122"/>
      <c r="CD464" s="122"/>
      <c r="CN464" s="122"/>
      <c r="CX464" s="122"/>
      <c r="DH464" s="122"/>
      <c r="DR464" s="122"/>
      <c r="EB464" s="122"/>
      <c r="EL464" s="122"/>
      <c r="EV464" s="122"/>
      <c r="FF464" s="122"/>
      <c r="FP464" s="122"/>
      <c r="FZ464" s="122"/>
      <c r="GJ464" s="122"/>
      <c r="GT464" s="122"/>
      <c r="HD464" s="122"/>
      <c r="HN464" s="122"/>
      <c r="HX464" s="122"/>
      <c r="IH464" s="122"/>
    </row>
    <row xmlns:x14ac="http://schemas.microsoft.com/office/spreadsheetml/2009/9/ac" r="465" s="3" customFormat="true" x14ac:dyDescent="0.25">
      <c r="A465" s="378"/>
      <c r="B465" s="122"/>
      <c r="L465" s="122"/>
      <c r="V465" s="122"/>
      <c r="AF465" s="122"/>
      <c r="AP465" s="122"/>
      <c r="AZ465" s="122"/>
      <c r="BJ465" s="122"/>
      <c r="BK465" s="122"/>
      <c r="BT465" s="122"/>
      <c r="CD465" s="122"/>
      <c r="CN465" s="122"/>
      <c r="CX465" s="122"/>
      <c r="DH465" s="122"/>
      <c r="DR465" s="122"/>
      <c r="EB465" s="122"/>
      <c r="EL465" s="122"/>
      <c r="EV465" s="122"/>
      <c r="FF465" s="122"/>
      <c r="FP465" s="122"/>
      <c r="FZ465" s="122"/>
      <c r="GJ465" s="122"/>
      <c r="GT465" s="122"/>
      <c r="HD465" s="122"/>
      <c r="HN465" s="122"/>
      <c r="HX465" s="122"/>
      <c r="IH465" s="122"/>
    </row>
    <row xmlns:x14ac="http://schemas.microsoft.com/office/spreadsheetml/2009/9/ac" r="466" s="3" customFormat="true" x14ac:dyDescent="0.25">
      <c r="A466" s="378"/>
      <c r="B466" s="122"/>
      <c r="L466" s="122"/>
      <c r="V466" s="122"/>
      <c r="AF466" s="122"/>
      <c r="AP466" s="122"/>
      <c r="AZ466" s="122"/>
      <c r="BJ466" s="122"/>
      <c r="BK466" s="122"/>
      <c r="BT466" s="122"/>
      <c r="CD466" s="122"/>
      <c r="CN466" s="122"/>
      <c r="CX466" s="122"/>
      <c r="DH466" s="122"/>
      <c r="DR466" s="122"/>
      <c r="EB466" s="122"/>
      <c r="EL466" s="122"/>
      <c r="EV466" s="122"/>
      <c r="FF466" s="122"/>
      <c r="FP466" s="122"/>
      <c r="FZ466" s="122"/>
      <c r="GJ466" s="122"/>
      <c r="GT466" s="122"/>
      <c r="HD466" s="122"/>
      <c r="HN466" s="122"/>
      <c r="HX466" s="122"/>
      <c r="IH466" s="122"/>
    </row>
    <row xmlns:x14ac="http://schemas.microsoft.com/office/spreadsheetml/2009/9/ac" r="467" s="3" customFormat="true" x14ac:dyDescent="0.25">
      <c r="A467" s="378"/>
      <c r="B467" s="122"/>
      <c r="L467" s="122"/>
      <c r="V467" s="122"/>
      <c r="AF467" s="122"/>
      <c r="AP467" s="122"/>
      <c r="AZ467" s="122"/>
      <c r="BJ467" s="122"/>
      <c r="BK467" s="122"/>
      <c r="BT467" s="122"/>
      <c r="CD467" s="122"/>
      <c r="CN467" s="122"/>
      <c r="CX467" s="122"/>
      <c r="DH467" s="122"/>
      <c r="DR467" s="122"/>
      <c r="EB467" s="122"/>
      <c r="EL467" s="122"/>
      <c r="EV467" s="122"/>
      <c r="FF467" s="122"/>
      <c r="FP467" s="122"/>
      <c r="FZ467" s="122"/>
      <c r="GJ467" s="122"/>
      <c r="GT467" s="122"/>
      <c r="HD467" s="122"/>
      <c r="HN467" s="122"/>
      <c r="HX467" s="122"/>
      <c r="IH467" s="122"/>
    </row>
    <row xmlns:x14ac="http://schemas.microsoft.com/office/spreadsheetml/2009/9/ac" r="468" s="3" customFormat="true" x14ac:dyDescent="0.25">
      <c r="A468" s="378"/>
      <c r="B468" s="122"/>
      <c r="L468" s="122"/>
      <c r="V468" s="122"/>
      <c r="AF468" s="122"/>
      <c r="AP468" s="122"/>
      <c r="AZ468" s="122"/>
      <c r="BJ468" s="122"/>
      <c r="BK468" s="122"/>
      <c r="BT468" s="122"/>
      <c r="CD468" s="122"/>
      <c r="CN468" s="122"/>
      <c r="CX468" s="122"/>
      <c r="DH468" s="122"/>
      <c r="DR468" s="122"/>
      <c r="EB468" s="122"/>
      <c r="EL468" s="122"/>
      <c r="EV468" s="122"/>
      <c r="FF468" s="122"/>
      <c r="FP468" s="122"/>
      <c r="FZ468" s="122"/>
      <c r="GJ468" s="122"/>
      <c r="GT468" s="122"/>
      <c r="HD468" s="122"/>
      <c r="HN468" s="122"/>
      <c r="HX468" s="122"/>
      <c r="IH468" s="122"/>
    </row>
    <row xmlns:x14ac="http://schemas.microsoft.com/office/spreadsheetml/2009/9/ac" r="469" s="3" customFormat="true" x14ac:dyDescent="0.25">
      <c r="A469" s="378"/>
      <c r="B469" s="122"/>
      <c r="L469" s="122"/>
      <c r="V469" s="122"/>
      <c r="AF469" s="122"/>
      <c r="AP469" s="122"/>
      <c r="AZ469" s="122"/>
      <c r="BJ469" s="122"/>
      <c r="BK469" s="122"/>
      <c r="BT469" s="122"/>
      <c r="CD469" s="122"/>
      <c r="CN469" s="122"/>
      <c r="CX469" s="122"/>
      <c r="DH469" s="122"/>
      <c r="DR469" s="122"/>
      <c r="EB469" s="122"/>
      <c r="EL469" s="122"/>
      <c r="EV469" s="122"/>
      <c r="FF469" s="122"/>
      <c r="FP469" s="122"/>
      <c r="FZ469" s="122"/>
      <c r="GJ469" s="122"/>
      <c r="GT469" s="122"/>
      <c r="HD469" s="122"/>
      <c r="HN469" s="122"/>
      <c r="HX469" s="122"/>
      <c r="IH469" s="122"/>
    </row>
    <row xmlns:x14ac="http://schemas.microsoft.com/office/spreadsheetml/2009/9/ac" r="470" s="3" customFormat="true" x14ac:dyDescent="0.25">
      <c r="A470" s="378"/>
      <c r="B470" s="122"/>
      <c r="L470" s="122"/>
      <c r="V470" s="122"/>
      <c r="AF470" s="122"/>
      <c r="AP470" s="122"/>
      <c r="AZ470" s="122"/>
      <c r="BJ470" s="122"/>
      <c r="BK470" s="122"/>
      <c r="BT470" s="122"/>
      <c r="CD470" s="122"/>
      <c r="CN470" s="122"/>
      <c r="CX470" s="122"/>
      <c r="DH470" s="122"/>
      <c r="DR470" s="122"/>
      <c r="EB470" s="122"/>
      <c r="EL470" s="122"/>
      <c r="EV470" s="122"/>
      <c r="FF470" s="122"/>
      <c r="FP470" s="122"/>
      <c r="FZ470" s="122"/>
      <c r="GJ470" s="122"/>
      <c r="GT470" s="122"/>
      <c r="HD470" s="122"/>
      <c r="HN470" s="122"/>
      <c r="HX470" s="122"/>
      <c r="IH470" s="122"/>
    </row>
    <row xmlns:x14ac="http://schemas.microsoft.com/office/spreadsheetml/2009/9/ac" r="471" s="3" customFormat="true" x14ac:dyDescent="0.25">
      <c r="A471" s="378"/>
      <c r="B471" s="122"/>
      <c r="L471" s="122"/>
      <c r="V471" s="122"/>
      <c r="AF471" s="122"/>
      <c r="AP471" s="122"/>
      <c r="AZ471" s="122"/>
      <c r="BJ471" s="122"/>
      <c r="BK471" s="122"/>
      <c r="BT471" s="122"/>
      <c r="CD471" s="122"/>
      <c r="CN471" s="122"/>
      <c r="CX471" s="122"/>
      <c r="DH471" s="122"/>
      <c r="DR471" s="122"/>
      <c r="EB471" s="122"/>
      <c r="EL471" s="122"/>
      <c r="EV471" s="122"/>
      <c r="FF471" s="122"/>
      <c r="FP471" s="122"/>
      <c r="FZ471" s="122"/>
      <c r="GJ471" s="122"/>
      <c r="GT471" s="122"/>
      <c r="HD471" s="122"/>
      <c r="HN471" s="122"/>
      <c r="HX471" s="122"/>
      <c r="IH471" s="122"/>
    </row>
    <row xmlns:x14ac="http://schemas.microsoft.com/office/spreadsheetml/2009/9/ac" r="472" s="3" customFormat="true" x14ac:dyDescent="0.25">
      <c r="A472" s="378"/>
      <c r="B472" s="122"/>
      <c r="L472" s="122"/>
      <c r="V472" s="122"/>
      <c r="AF472" s="122"/>
      <c r="AP472" s="122"/>
      <c r="AZ472" s="122"/>
      <c r="BJ472" s="122"/>
      <c r="BK472" s="122"/>
      <c r="BT472" s="122"/>
      <c r="CD472" s="122"/>
      <c r="CN472" s="122"/>
      <c r="CX472" s="122"/>
      <c r="DH472" s="122"/>
      <c r="DR472" s="122"/>
      <c r="EB472" s="122"/>
      <c r="EL472" s="122"/>
      <c r="EV472" s="122"/>
      <c r="FF472" s="122"/>
      <c r="FP472" s="122"/>
      <c r="FZ472" s="122"/>
      <c r="GJ472" s="122"/>
      <c r="GT472" s="122"/>
      <c r="HD472" s="122"/>
      <c r="HN472" s="122"/>
      <c r="HX472" s="122"/>
      <c r="IH472" s="122"/>
    </row>
    <row xmlns:x14ac="http://schemas.microsoft.com/office/spreadsheetml/2009/9/ac" r="473" s="3" customFormat="true" x14ac:dyDescent="0.25">
      <c r="A473" s="378"/>
      <c r="B473" s="122"/>
      <c r="L473" s="122"/>
      <c r="V473" s="122"/>
      <c r="AF473" s="122"/>
      <c r="AP473" s="122"/>
      <c r="AZ473" s="122"/>
      <c r="BJ473" s="122"/>
      <c r="BK473" s="122"/>
      <c r="BT473" s="122"/>
      <c r="CD473" s="122"/>
      <c r="CN473" s="122"/>
      <c r="CX473" s="122"/>
      <c r="DH473" s="122"/>
      <c r="DR473" s="122"/>
      <c r="EB473" s="122"/>
      <c r="EL473" s="122"/>
      <c r="EV473" s="122"/>
      <c r="FF473" s="122"/>
      <c r="FP473" s="122"/>
      <c r="FZ473" s="122"/>
      <c r="GJ473" s="122"/>
      <c r="GT473" s="122"/>
      <c r="HD473" s="122"/>
      <c r="HN473" s="122"/>
      <c r="HX473" s="122"/>
      <c r="IH473" s="122"/>
    </row>
    <row xmlns:x14ac="http://schemas.microsoft.com/office/spreadsheetml/2009/9/ac" r="474" s="3" customFormat="true" x14ac:dyDescent="0.25">
      <c r="A474" s="378"/>
      <c r="B474" s="122"/>
      <c r="L474" s="122"/>
      <c r="V474" s="122"/>
      <c r="AF474" s="122"/>
      <c r="AP474" s="122"/>
      <c r="AZ474" s="122"/>
      <c r="BJ474" s="122"/>
      <c r="BK474" s="122"/>
      <c r="BT474" s="122"/>
      <c r="CD474" s="122"/>
      <c r="CN474" s="122"/>
      <c r="CX474" s="122"/>
      <c r="DH474" s="122"/>
      <c r="DR474" s="122"/>
      <c r="EB474" s="122"/>
      <c r="EL474" s="122"/>
      <c r="EV474" s="122"/>
      <c r="FF474" s="122"/>
      <c r="FP474" s="122"/>
      <c r="FZ474" s="122"/>
      <c r="GJ474" s="122"/>
      <c r="GT474" s="122"/>
      <c r="HD474" s="122"/>
      <c r="HN474" s="122"/>
      <c r="HX474" s="122"/>
      <c r="IH474" s="122"/>
    </row>
    <row xmlns:x14ac="http://schemas.microsoft.com/office/spreadsheetml/2009/9/ac" r="475" s="3" customFormat="true" x14ac:dyDescent="0.25">
      <c r="A475" s="378"/>
      <c r="B475" s="122"/>
      <c r="L475" s="122"/>
      <c r="V475" s="122"/>
      <c r="AF475" s="122"/>
      <c r="AP475" s="122"/>
      <c r="AZ475" s="122"/>
      <c r="BJ475" s="122"/>
      <c r="BK475" s="122"/>
      <c r="BT475" s="122"/>
      <c r="CD475" s="122"/>
      <c r="CN475" s="122"/>
      <c r="CX475" s="122"/>
      <c r="DH475" s="122"/>
      <c r="DR475" s="122"/>
      <c r="EB475" s="122"/>
      <c r="EL475" s="122"/>
      <c r="EV475" s="122"/>
      <c r="FF475" s="122"/>
      <c r="FP475" s="122"/>
      <c r="FZ475" s="122"/>
      <c r="GJ475" s="122"/>
      <c r="GT475" s="122"/>
      <c r="HD475" s="122"/>
      <c r="HN475" s="122"/>
      <c r="HX475" s="122"/>
      <c r="IH475" s="122"/>
    </row>
    <row xmlns:x14ac="http://schemas.microsoft.com/office/spreadsheetml/2009/9/ac" r="476" s="3" customFormat="true" x14ac:dyDescent="0.25">
      <c r="A476" s="378"/>
      <c r="B476" s="122"/>
      <c r="L476" s="122"/>
      <c r="V476" s="122"/>
      <c r="AF476" s="122"/>
      <c r="AP476" s="122"/>
      <c r="AZ476" s="122"/>
      <c r="BJ476" s="122"/>
      <c r="BK476" s="122"/>
      <c r="BT476" s="122"/>
      <c r="CD476" s="122"/>
      <c r="CN476" s="122"/>
      <c r="CX476" s="122"/>
      <c r="DH476" s="122"/>
      <c r="DR476" s="122"/>
      <c r="EB476" s="122"/>
      <c r="EL476" s="122"/>
      <c r="EV476" s="122"/>
      <c r="FF476" s="122"/>
      <c r="FP476" s="122"/>
      <c r="FZ476" s="122"/>
      <c r="GJ476" s="122"/>
      <c r="GT476" s="122"/>
      <c r="HD476" s="122"/>
      <c r="HN476" s="122"/>
      <c r="HX476" s="122"/>
      <c r="IH476" s="122"/>
    </row>
    <row xmlns:x14ac="http://schemas.microsoft.com/office/spreadsheetml/2009/9/ac" r="477" s="3" customFormat="true" x14ac:dyDescent="0.25">
      <c r="A477" s="378"/>
      <c r="B477" s="122"/>
      <c r="L477" s="122"/>
      <c r="V477" s="122"/>
      <c r="AF477" s="122"/>
      <c r="AP477" s="122"/>
      <c r="AZ477" s="122"/>
      <c r="BJ477" s="122"/>
      <c r="BK477" s="122"/>
      <c r="BT477" s="122"/>
      <c r="CD477" s="122"/>
      <c r="CN477" s="122"/>
      <c r="CX477" s="122"/>
      <c r="DH477" s="122"/>
      <c r="DR477" s="122"/>
      <c r="EB477" s="122"/>
      <c r="EL477" s="122"/>
      <c r="EV477" s="122"/>
      <c r="FF477" s="122"/>
      <c r="FP477" s="122"/>
      <c r="FZ477" s="122"/>
      <c r="GJ477" s="122"/>
      <c r="GT477" s="122"/>
      <c r="HD477" s="122"/>
      <c r="HN477" s="122"/>
      <c r="HX477" s="122"/>
      <c r="IH477" s="122"/>
    </row>
    <row xmlns:x14ac="http://schemas.microsoft.com/office/spreadsheetml/2009/9/ac" r="478" s="3" customFormat="true" x14ac:dyDescent="0.25">
      <c r="A478" s="378"/>
      <c r="B478" s="122"/>
      <c r="L478" s="122"/>
      <c r="V478" s="122"/>
      <c r="AF478" s="122"/>
      <c r="AP478" s="122"/>
      <c r="AZ478" s="122"/>
      <c r="BJ478" s="122"/>
      <c r="BK478" s="122"/>
      <c r="BT478" s="122"/>
      <c r="CD478" s="122"/>
      <c r="CN478" s="122"/>
      <c r="CX478" s="122"/>
      <c r="DH478" s="122"/>
      <c r="DR478" s="122"/>
      <c r="EB478" s="122"/>
      <c r="EL478" s="122"/>
      <c r="EV478" s="122"/>
      <c r="FF478" s="122"/>
      <c r="FP478" s="122"/>
      <c r="FZ478" s="122"/>
      <c r="GJ478" s="122"/>
      <c r="GT478" s="122"/>
      <c r="HD478" s="122"/>
      <c r="HN478" s="122"/>
      <c r="HX478" s="122"/>
      <c r="IH478" s="122"/>
    </row>
    <row xmlns:x14ac="http://schemas.microsoft.com/office/spreadsheetml/2009/9/ac" r="479" s="3" customFormat="true" x14ac:dyDescent="0.25">
      <c r="A479" s="378"/>
      <c r="B479" s="122"/>
      <c r="L479" s="122"/>
      <c r="V479" s="122"/>
      <c r="AF479" s="122"/>
      <c r="AP479" s="122"/>
      <c r="AZ479" s="122"/>
      <c r="BJ479" s="122"/>
      <c r="BK479" s="122"/>
      <c r="BT479" s="122"/>
      <c r="CD479" s="122"/>
      <c r="CN479" s="122"/>
      <c r="CX479" s="122"/>
      <c r="DH479" s="122"/>
      <c r="DR479" s="122"/>
      <c r="EB479" s="122"/>
      <c r="EL479" s="122"/>
      <c r="EV479" s="122"/>
      <c r="FF479" s="122"/>
      <c r="FP479" s="122"/>
      <c r="FZ479" s="122"/>
      <c r="GJ479" s="122"/>
      <c r="GT479" s="122"/>
      <c r="HD479" s="122"/>
      <c r="HN479" s="122"/>
      <c r="HX479" s="122"/>
      <c r="IH479" s="122"/>
    </row>
    <row xmlns:x14ac="http://schemas.microsoft.com/office/spreadsheetml/2009/9/ac" r="480" s="3" customFormat="true" x14ac:dyDescent="0.25">
      <c r="A480" s="378"/>
      <c r="B480" s="122"/>
      <c r="L480" s="122"/>
      <c r="V480" s="122"/>
      <c r="AF480" s="122"/>
      <c r="AP480" s="122"/>
      <c r="AZ480" s="122"/>
      <c r="BJ480" s="122"/>
      <c r="BK480" s="122"/>
      <c r="BT480" s="122"/>
      <c r="CD480" s="122"/>
      <c r="CN480" s="122"/>
      <c r="CX480" s="122"/>
      <c r="DH480" s="122"/>
      <c r="DR480" s="122"/>
      <c r="EB480" s="122"/>
      <c r="EL480" s="122"/>
      <c r="EV480" s="122"/>
      <c r="FF480" s="122"/>
      <c r="FP480" s="122"/>
      <c r="FZ480" s="122"/>
      <c r="GJ480" s="122"/>
      <c r="GT480" s="122"/>
      <c r="HD480" s="122"/>
      <c r="HN480" s="122"/>
      <c r="HX480" s="122"/>
      <c r="IH480" s="122"/>
    </row>
    <row xmlns:x14ac="http://schemas.microsoft.com/office/spreadsheetml/2009/9/ac" r="481" s="3" customFormat="true" x14ac:dyDescent="0.25">
      <c r="A481" s="378"/>
      <c r="B481" s="122"/>
      <c r="L481" s="122"/>
      <c r="V481" s="122"/>
      <c r="AF481" s="122"/>
      <c r="AP481" s="122"/>
      <c r="AZ481" s="122"/>
      <c r="BJ481" s="122"/>
      <c r="BK481" s="122"/>
      <c r="BT481" s="122"/>
      <c r="CD481" s="122"/>
      <c r="CN481" s="122"/>
      <c r="CX481" s="122"/>
      <c r="DH481" s="122"/>
      <c r="DR481" s="122"/>
      <c r="EB481" s="122"/>
      <c r="EL481" s="122"/>
      <c r="EV481" s="122"/>
      <c r="FF481" s="122"/>
      <c r="FP481" s="122"/>
      <c r="FZ481" s="122"/>
      <c r="GJ481" s="122"/>
      <c r="GT481" s="122"/>
      <c r="HD481" s="122"/>
      <c r="HN481" s="122"/>
      <c r="HX481" s="122"/>
      <c r="IH481" s="122"/>
    </row>
    <row xmlns:x14ac="http://schemas.microsoft.com/office/spreadsheetml/2009/9/ac" r="482" s="3" customFormat="true" x14ac:dyDescent="0.25">
      <c r="A482" s="378"/>
      <c r="B482" s="122"/>
      <c r="L482" s="122"/>
      <c r="V482" s="122"/>
      <c r="AF482" s="122"/>
      <c r="AP482" s="122"/>
      <c r="AZ482" s="122"/>
      <c r="BJ482" s="122"/>
      <c r="BK482" s="122"/>
      <c r="BT482" s="122"/>
      <c r="CD482" s="122"/>
      <c r="CN482" s="122"/>
      <c r="CX482" s="122"/>
      <c r="DH482" s="122"/>
      <c r="DR482" s="122"/>
      <c r="EB482" s="122"/>
      <c r="EL482" s="122"/>
      <c r="EV482" s="122"/>
      <c r="FF482" s="122"/>
      <c r="FP482" s="122"/>
      <c r="FZ482" s="122"/>
      <c r="GJ482" s="122"/>
      <c r="GT482" s="122"/>
      <c r="HD482" s="122"/>
      <c r="HN482" s="122"/>
      <c r="HX482" s="122"/>
      <c r="IH482" s="122"/>
    </row>
    <row xmlns:x14ac="http://schemas.microsoft.com/office/spreadsheetml/2009/9/ac" r="483" s="3" customFormat="true" x14ac:dyDescent="0.25">
      <c r="A483" s="378"/>
      <c r="B483" s="122"/>
      <c r="L483" s="122"/>
      <c r="V483" s="122"/>
      <c r="AF483" s="122"/>
      <c r="AP483" s="122"/>
      <c r="AZ483" s="122"/>
      <c r="BJ483" s="122"/>
      <c r="BK483" s="122"/>
      <c r="BT483" s="122"/>
      <c r="CD483" s="122"/>
      <c r="CN483" s="122"/>
      <c r="CX483" s="122"/>
      <c r="DH483" s="122"/>
      <c r="DR483" s="122"/>
      <c r="EB483" s="122"/>
      <c r="EL483" s="122"/>
      <c r="EV483" s="122"/>
      <c r="FF483" s="122"/>
      <c r="FP483" s="122"/>
      <c r="FZ483" s="122"/>
      <c r="GJ483" s="122"/>
      <c r="GT483" s="122"/>
      <c r="HD483" s="122"/>
      <c r="HN483" s="122"/>
      <c r="HX483" s="122"/>
      <c r="IH483" s="122"/>
    </row>
    <row xmlns:x14ac="http://schemas.microsoft.com/office/spreadsheetml/2009/9/ac" r="484" s="3" customFormat="true" x14ac:dyDescent="0.25">
      <c r="A484" s="378"/>
      <c r="B484" s="122"/>
      <c r="L484" s="122"/>
      <c r="V484" s="122"/>
      <c r="AF484" s="122"/>
      <c r="AP484" s="122"/>
      <c r="AZ484" s="122"/>
      <c r="BJ484" s="122"/>
      <c r="BK484" s="122"/>
      <c r="BT484" s="122"/>
      <c r="CD484" s="122"/>
      <c r="CN484" s="122"/>
      <c r="CX484" s="122"/>
      <c r="DH484" s="122"/>
      <c r="DR484" s="122"/>
      <c r="EB484" s="122"/>
      <c r="EL484" s="122"/>
      <c r="EV484" s="122"/>
      <c r="FF484" s="122"/>
      <c r="FP484" s="122"/>
      <c r="FZ484" s="122"/>
      <c r="GJ484" s="122"/>
      <c r="GT484" s="122"/>
      <c r="HD484" s="122"/>
      <c r="HN484" s="122"/>
      <c r="HX484" s="122"/>
      <c r="IH484" s="122"/>
    </row>
    <row xmlns:x14ac="http://schemas.microsoft.com/office/spreadsheetml/2009/9/ac" r="485" s="3" customFormat="true" x14ac:dyDescent="0.25">
      <c r="A485" s="378"/>
      <c r="B485" s="122"/>
      <c r="L485" s="122"/>
      <c r="V485" s="122"/>
      <c r="AF485" s="122"/>
      <c r="AP485" s="122"/>
      <c r="AZ485" s="122"/>
      <c r="BJ485" s="122"/>
      <c r="BK485" s="122"/>
      <c r="BT485" s="122"/>
      <c r="CD485" s="122"/>
      <c r="CN485" s="122"/>
      <c r="CX485" s="122"/>
      <c r="DH485" s="122"/>
      <c r="DR485" s="122"/>
      <c r="EB485" s="122"/>
      <c r="EL485" s="122"/>
      <c r="EV485" s="122"/>
      <c r="FF485" s="122"/>
      <c r="FP485" s="122"/>
      <c r="FZ485" s="122"/>
      <c r="GJ485" s="122"/>
      <c r="GT485" s="122"/>
      <c r="HD485" s="122"/>
      <c r="HN485" s="122"/>
      <c r="HX485" s="122"/>
      <c r="IH485" s="122"/>
    </row>
    <row xmlns:x14ac="http://schemas.microsoft.com/office/spreadsheetml/2009/9/ac" r="486" s="3" customFormat="true" x14ac:dyDescent="0.25">
      <c r="A486" s="378"/>
      <c r="B486" s="122"/>
      <c r="L486" s="122"/>
      <c r="V486" s="122"/>
      <c r="AF486" s="122"/>
      <c r="AP486" s="122"/>
      <c r="AZ486" s="122"/>
      <c r="BJ486" s="122"/>
      <c r="BK486" s="122"/>
      <c r="BT486" s="122"/>
      <c r="CD486" s="122"/>
      <c r="CN486" s="122"/>
      <c r="CX486" s="122"/>
      <c r="DH486" s="122"/>
      <c r="DR486" s="122"/>
      <c r="EB486" s="122"/>
      <c r="EL486" s="122"/>
      <c r="EV486" s="122"/>
      <c r="FF486" s="122"/>
      <c r="FP486" s="122"/>
      <c r="FZ486" s="122"/>
      <c r="GJ486" s="122"/>
      <c r="GT486" s="122"/>
      <c r="HD486" s="122"/>
      <c r="HN486" s="122"/>
      <c r="HX486" s="122"/>
      <c r="IH486" s="122"/>
    </row>
    <row xmlns:x14ac="http://schemas.microsoft.com/office/spreadsheetml/2009/9/ac" r="487" s="3" customFormat="true" x14ac:dyDescent="0.25">
      <c r="A487" s="378"/>
      <c r="B487" s="122"/>
      <c r="L487" s="122"/>
      <c r="V487" s="122"/>
      <c r="AF487" s="122"/>
      <c r="AP487" s="122"/>
      <c r="AZ487" s="122"/>
      <c r="BJ487" s="122"/>
      <c r="BK487" s="122"/>
      <c r="BT487" s="122"/>
      <c r="CD487" s="122"/>
      <c r="CN487" s="122"/>
      <c r="CX487" s="122"/>
      <c r="DH487" s="122"/>
      <c r="DR487" s="122"/>
      <c r="EB487" s="122"/>
      <c r="EL487" s="122"/>
      <c r="EV487" s="122"/>
      <c r="FF487" s="122"/>
      <c r="FP487" s="122"/>
      <c r="FZ487" s="122"/>
      <c r="GJ487" s="122"/>
      <c r="GT487" s="122"/>
      <c r="HD487" s="122"/>
      <c r="HN487" s="122"/>
      <c r="HX487" s="122"/>
      <c r="IH487" s="122"/>
    </row>
    <row xmlns:x14ac="http://schemas.microsoft.com/office/spreadsheetml/2009/9/ac" r="488" s="3" customFormat="true" x14ac:dyDescent="0.25">
      <c r="A488" s="378"/>
      <c r="B488" s="122"/>
      <c r="L488" s="122"/>
      <c r="V488" s="122"/>
      <c r="AF488" s="122"/>
      <c r="AP488" s="122"/>
      <c r="AZ488" s="122"/>
      <c r="BJ488" s="122"/>
      <c r="BK488" s="122"/>
      <c r="BT488" s="122"/>
      <c r="CD488" s="122"/>
      <c r="CN488" s="122"/>
      <c r="CX488" s="122"/>
      <c r="DH488" s="122"/>
      <c r="DR488" s="122"/>
      <c r="EB488" s="122"/>
      <c r="EL488" s="122"/>
      <c r="EV488" s="122"/>
      <c r="FF488" s="122"/>
      <c r="FP488" s="122"/>
      <c r="FZ488" s="122"/>
      <c r="GJ488" s="122"/>
      <c r="GT488" s="122"/>
      <c r="HD488" s="122"/>
      <c r="HN488" s="122"/>
      <c r="HX488" s="122"/>
      <c r="IH488" s="122"/>
    </row>
    <row xmlns:x14ac="http://schemas.microsoft.com/office/spreadsheetml/2009/9/ac" r="489" s="3" customFormat="true" x14ac:dyDescent="0.25">
      <c r="A489" s="378"/>
      <c r="B489" s="122"/>
      <c r="L489" s="122"/>
      <c r="V489" s="122"/>
      <c r="AF489" s="122"/>
      <c r="AP489" s="122"/>
      <c r="AZ489" s="122"/>
      <c r="BJ489" s="122"/>
      <c r="BK489" s="122"/>
      <c r="BT489" s="122"/>
      <c r="CD489" s="122"/>
      <c r="CN489" s="122"/>
      <c r="CX489" s="122"/>
      <c r="DH489" s="122"/>
      <c r="DR489" s="122"/>
      <c r="EB489" s="122"/>
      <c r="EL489" s="122"/>
      <c r="EV489" s="122"/>
      <c r="FF489" s="122"/>
      <c r="FP489" s="122"/>
      <c r="FZ489" s="122"/>
      <c r="GJ489" s="122"/>
      <c r="GT489" s="122"/>
      <c r="HD489" s="122"/>
      <c r="HN489" s="122"/>
      <c r="HX489" s="122"/>
      <c r="IH489" s="122"/>
    </row>
    <row xmlns:x14ac="http://schemas.microsoft.com/office/spreadsheetml/2009/9/ac" r="490" s="3" customFormat="true" x14ac:dyDescent="0.25">
      <c r="A490" s="378"/>
      <c r="B490" s="122"/>
      <c r="L490" s="122"/>
      <c r="V490" s="122"/>
      <c r="AF490" s="122"/>
      <c r="AP490" s="122"/>
      <c r="AZ490" s="122"/>
      <c r="BJ490" s="122"/>
      <c r="BK490" s="122"/>
      <c r="BT490" s="122"/>
      <c r="CD490" s="122"/>
      <c r="CN490" s="122"/>
      <c r="CX490" s="122"/>
      <c r="DH490" s="122"/>
      <c r="DR490" s="122"/>
      <c r="EB490" s="122"/>
      <c r="EL490" s="122"/>
      <c r="EV490" s="122"/>
      <c r="FF490" s="122"/>
      <c r="FP490" s="122"/>
      <c r="FZ490" s="122"/>
      <c r="GJ490" s="122"/>
      <c r="GT490" s="122"/>
      <c r="HD490" s="122"/>
      <c r="HN490" s="122"/>
      <c r="HX490" s="122"/>
      <c r="IH490" s="122"/>
    </row>
    <row xmlns:x14ac="http://schemas.microsoft.com/office/spreadsheetml/2009/9/ac" r="491" s="3" customFormat="true" x14ac:dyDescent="0.25">
      <c r="A491" s="378"/>
      <c r="B491" s="122"/>
      <c r="L491" s="122"/>
      <c r="V491" s="122"/>
      <c r="AF491" s="122"/>
      <c r="AP491" s="122"/>
      <c r="AZ491" s="122"/>
      <c r="BJ491" s="122"/>
      <c r="BK491" s="122"/>
      <c r="BT491" s="122"/>
      <c r="CD491" s="122"/>
      <c r="CN491" s="122"/>
      <c r="CX491" s="122"/>
      <c r="DH491" s="122"/>
      <c r="DR491" s="122"/>
      <c r="EB491" s="122"/>
      <c r="EL491" s="122"/>
      <c r="EV491" s="122"/>
      <c r="FF491" s="122"/>
      <c r="FP491" s="122"/>
      <c r="FZ491" s="122"/>
      <c r="GJ491" s="122"/>
      <c r="GT491" s="122"/>
      <c r="HD491" s="122"/>
      <c r="HN491" s="122"/>
      <c r="HX491" s="122"/>
      <c r="IH491" s="122"/>
    </row>
    <row xmlns:x14ac="http://schemas.microsoft.com/office/spreadsheetml/2009/9/ac" r="492" s="3" customFormat="true" x14ac:dyDescent="0.25">
      <c r="A492" s="378"/>
      <c r="B492" s="122"/>
      <c r="L492" s="122"/>
      <c r="V492" s="122"/>
      <c r="AF492" s="122"/>
      <c r="AP492" s="122"/>
      <c r="AZ492" s="122"/>
      <c r="BJ492" s="122"/>
      <c r="BK492" s="122"/>
      <c r="BT492" s="122"/>
      <c r="CD492" s="122"/>
      <c r="CN492" s="122"/>
      <c r="CX492" s="122"/>
      <c r="DH492" s="122"/>
      <c r="DR492" s="122"/>
      <c r="EB492" s="122"/>
      <c r="EL492" s="122"/>
      <c r="EV492" s="122"/>
      <c r="FF492" s="122"/>
      <c r="FP492" s="122"/>
      <c r="FZ492" s="122"/>
      <c r="GJ492" s="122"/>
      <c r="GT492" s="122"/>
      <c r="HD492" s="122"/>
      <c r="HN492" s="122"/>
      <c r="HX492" s="122"/>
      <c r="IH492" s="122"/>
    </row>
    <row xmlns:x14ac="http://schemas.microsoft.com/office/spreadsheetml/2009/9/ac" r="493" s="3" customFormat="true" x14ac:dyDescent="0.25">
      <c r="A493" s="378"/>
      <c r="B493" s="122"/>
      <c r="L493" s="122"/>
      <c r="V493" s="122"/>
      <c r="AF493" s="122"/>
      <c r="AP493" s="122"/>
      <c r="AZ493" s="122"/>
      <c r="BJ493" s="122"/>
      <c r="BK493" s="122"/>
      <c r="BT493" s="122"/>
      <c r="CD493" s="122"/>
      <c r="CN493" s="122"/>
      <c r="CX493" s="122"/>
      <c r="DH493" s="122"/>
      <c r="DR493" s="122"/>
      <c r="EB493" s="122"/>
      <c r="EL493" s="122"/>
      <c r="EV493" s="122"/>
      <c r="FF493" s="122"/>
      <c r="FP493" s="122"/>
      <c r="FZ493" s="122"/>
      <c r="GJ493" s="122"/>
      <c r="GT493" s="122"/>
      <c r="HD493" s="122"/>
      <c r="HN493" s="122"/>
      <c r="HX493" s="122"/>
      <c r="IH493" s="122"/>
    </row>
    <row xmlns:x14ac="http://schemas.microsoft.com/office/spreadsheetml/2009/9/ac" r="494" s="3" customFormat="true" x14ac:dyDescent="0.25">
      <c r="A494" s="378"/>
      <c r="B494" s="122"/>
      <c r="L494" s="122"/>
      <c r="V494" s="122"/>
      <c r="AF494" s="122"/>
      <c r="AP494" s="122"/>
      <c r="AZ494" s="122"/>
      <c r="BJ494" s="122"/>
      <c r="BK494" s="122"/>
      <c r="BT494" s="122"/>
      <c r="CD494" s="122"/>
      <c r="CN494" s="122"/>
      <c r="CX494" s="122"/>
      <c r="DH494" s="122"/>
      <c r="DR494" s="122"/>
      <c r="EB494" s="122"/>
      <c r="EL494" s="122"/>
      <c r="EV494" s="122"/>
      <c r="FF494" s="122"/>
      <c r="FP494" s="122"/>
      <c r="FZ494" s="122"/>
      <c r="GJ494" s="122"/>
      <c r="GT494" s="122"/>
      <c r="HD494" s="122"/>
      <c r="HN494" s="122"/>
      <c r="HX494" s="122"/>
      <c r="IH494" s="122"/>
    </row>
    <row xmlns:x14ac="http://schemas.microsoft.com/office/spreadsheetml/2009/9/ac" r="495" s="3" customFormat="true" x14ac:dyDescent="0.25">
      <c r="A495" s="378"/>
      <c r="B495" s="122"/>
      <c r="L495" s="122"/>
      <c r="V495" s="122"/>
      <c r="AF495" s="122"/>
      <c r="AP495" s="122"/>
      <c r="AZ495" s="122"/>
      <c r="BJ495" s="122"/>
      <c r="BK495" s="122"/>
      <c r="BT495" s="122"/>
      <c r="CD495" s="122"/>
      <c r="CN495" s="122"/>
      <c r="CX495" s="122"/>
      <c r="DH495" s="122"/>
      <c r="DR495" s="122"/>
      <c r="EB495" s="122"/>
      <c r="EL495" s="122"/>
      <c r="EV495" s="122"/>
      <c r="FF495" s="122"/>
      <c r="FP495" s="122"/>
      <c r="FZ495" s="122"/>
      <c r="GJ495" s="122"/>
      <c r="GT495" s="122"/>
      <c r="HD495" s="122"/>
      <c r="HN495" s="122"/>
      <c r="HX495" s="122"/>
      <c r="IH495" s="122"/>
    </row>
    <row xmlns:x14ac="http://schemas.microsoft.com/office/spreadsheetml/2009/9/ac" r="496" s="3" customFormat="true" x14ac:dyDescent="0.25">
      <c r="A496" s="378"/>
      <c r="B496" s="122"/>
      <c r="L496" s="122"/>
      <c r="V496" s="122"/>
      <c r="AF496" s="122"/>
      <c r="AP496" s="122"/>
      <c r="AZ496" s="122"/>
      <c r="BJ496" s="122"/>
      <c r="BK496" s="122"/>
      <c r="BT496" s="122"/>
      <c r="CD496" s="122"/>
      <c r="CN496" s="122"/>
      <c r="CX496" s="122"/>
      <c r="DH496" s="122"/>
      <c r="DR496" s="122"/>
      <c r="EB496" s="122"/>
      <c r="EL496" s="122"/>
      <c r="EV496" s="122"/>
      <c r="FF496" s="122"/>
      <c r="FP496" s="122"/>
      <c r="FZ496" s="122"/>
      <c r="GJ496" s="122"/>
      <c r="GT496" s="122"/>
      <c r="HD496" s="122"/>
      <c r="HN496" s="122"/>
      <c r="HX496" s="122"/>
      <c r="IH496" s="122"/>
    </row>
    <row xmlns:x14ac="http://schemas.microsoft.com/office/spreadsheetml/2009/9/ac" r="497" s="3" customFormat="true" x14ac:dyDescent="0.25">
      <c r="A497" s="378"/>
      <c r="B497" s="122"/>
      <c r="L497" s="122"/>
      <c r="V497" s="122"/>
      <c r="AF497" s="122"/>
      <c r="AP497" s="122"/>
      <c r="AZ497" s="122"/>
      <c r="BJ497" s="122"/>
      <c r="BK497" s="122"/>
      <c r="BT497" s="122"/>
      <c r="CD497" s="122"/>
      <c r="CN497" s="122"/>
      <c r="CX497" s="122"/>
      <c r="DH497" s="122"/>
      <c r="DR497" s="122"/>
      <c r="EB497" s="122"/>
      <c r="EL497" s="122"/>
      <c r="EV497" s="122"/>
      <c r="FF497" s="122"/>
      <c r="FP497" s="122"/>
      <c r="FZ497" s="122"/>
      <c r="GJ497" s="122"/>
      <c r="GT497" s="122"/>
      <c r="HD497" s="122"/>
      <c r="HN497" s="122"/>
      <c r="HX497" s="122"/>
      <c r="IH497" s="122"/>
    </row>
    <row xmlns:x14ac="http://schemas.microsoft.com/office/spreadsheetml/2009/9/ac" r="498" s="3" customFormat="true" x14ac:dyDescent="0.25">
      <c r="A498" s="378"/>
      <c r="B498" s="122"/>
      <c r="L498" s="122"/>
      <c r="V498" s="122"/>
      <c r="AF498" s="122"/>
      <c r="AP498" s="122"/>
      <c r="AZ498" s="122"/>
      <c r="BJ498" s="122"/>
      <c r="BK498" s="122"/>
      <c r="BT498" s="122"/>
      <c r="CD498" s="122"/>
      <c r="CN498" s="122"/>
      <c r="CX498" s="122"/>
      <c r="DH498" s="122"/>
      <c r="DR498" s="122"/>
      <c r="EB498" s="122"/>
      <c r="EL498" s="122"/>
      <c r="EV498" s="122"/>
      <c r="FF498" s="122"/>
      <c r="FP498" s="122"/>
      <c r="FZ498" s="122"/>
      <c r="GJ498" s="122"/>
      <c r="GT498" s="122"/>
      <c r="HD498" s="122"/>
      <c r="HN498" s="122"/>
      <c r="HX498" s="122"/>
      <c r="IH498" s="122"/>
    </row>
    <row xmlns:x14ac="http://schemas.microsoft.com/office/spreadsheetml/2009/9/ac" r="499" s="3" customFormat="true" x14ac:dyDescent="0.25">
      <c r="A499" s="378"/>
      <c r="B499" s="122"/>
      <c r="L499" s="122"/>
      <c r="V499" s="122"/>
      <c r="AF499" s="122"/>
      <c r="AP499" s="122"/>
      <c r="AZ499" s="122"/>
      <c r="BJ499" s="122"/>
      <c r="BK499" s="122"/>
      <c r="BT499" s="122"/>
      <c r="CD499" s="122"/>
      <c r="CN499" s="122"/>
      <c r="CX499" s="122"/>
      <c r="DH499" s="122"/>
      <c r="DR499" s="122"/>
      <c r="EB499" s="122"/>
      <c r="EL499" s="122"/>
      <c r="EV499" s="122"/>
      <c r="FF499" s="122"/>
      <c r="FP499" s="122"/>
      <c r="FZ499" s="122"/>
      <c r="GJ499" s="122"/>
      <c r="GT499" s="122"/>
      <c r="HD499" s="122"/>
      <c r="HN499" s="122"/>
      <c r="HX499" s="122"/>
      <c r="IH499" s="122"/>
    </row>
    <row xmlns:x14ac="http://schemas.microsoft.com/office/spreadsheetml/2009/9/ac" r="500" s="3" customFormat="true" x14ac:dyDescent="0.25">
      <c r="A500" s="378"/>
      <c r="B500" s="122"/>
      <c r="L500" s="122"/>
      <c r="V500" s="122"/>
      <c r="AF500" s="122"/>
      <c r="AP500" s="122"/>
      <c r="AZ500" s="122"/>
      <c r="BJ500" s="122"/>
      <c r="BK500" s="122"/>
      <c r="BT500" s="122"/>
      <c r="CD500" s="122"/>
      <c r="CN500" s="122"/>
      <c r="CX500" s="122"/>
      <c r="DH500" s="122"/>
      <c r="DR500" s="122"/>
      <c r="EB500" s="122"/>
      <c r="EL500" s="122"/>
      <c r="EV500" s="122"/>
      <c r="FF500" s="122"/>
      <c r="FP500" s="122"/>
      <c r="FZ500" s="122"/>
      <c r="GJ500" s="122"/>
      <c r="GT500" s="122"/>
      <c r="HD500" s="122"/>
      <c r="HN500" s="122"/>
      <c r="HX500" s="122"/>
      <c r="IH500" s="122"/>
    </row>
    <row xmlns:x14ac="http://schemas.microsoft.com/office/spreadsheetml/2009/9/ac" r="501" s="3" customFormat="true" x14ac:dyDescent="0.25">
      <c r="A501" s="378"/>
      <c r="B501" s="122"/>
      <c r="L501" s="122"/>
      <c r="V501" s="122"/>
      <c r="AF501" s="122"/>
      <c r="AP501" s="122"/>
      <c r="AZ501" s="122"/>
      <c r="BJ501" s="122"/>
      <c r="BK501" s="122"/>
      <c r="BT501" s="122"/>
      <c r="CD501" s="122"/>
      <c r="CN501" s="122"/>
      <c r="CX501" s="122"/>
      <c r="DH501" s="122"/>
      <c r="DR501" s="122"/>
      <c r="EB501" s="122"/>
      <c r="EL501" s="122"/>
      <c r="EV501" s="122"/>
      <c r="FF501" s="122"/>
      <c r="FP501" s="122"/>
      <c r="FZ501" s="122"/>
      <c r="GJ501" s="122"/>
      <c r="GT501" s="122"/>
      <c r="HD501" s="122"/>
      <c r="HN501" s="122"/>
      <c r="HX501" s="122"/>
      <c r="IH501" s="122"/>
    </row>
    <row xmlns:x14ac="http://schemas.microsoft.com/office/spreadsheetml/2009/9/ac" r="502" s="3" customFormat="true" x14ac:dyDescent="0.25">
      <c r="A502" s="378"/>
      <c r="B502" s="122"/>
      <c r="L502" s="122"/>
      <c r="V502" s="122"/>
      <c r="AF502" s="122"/>
      <c r="AP502" s="122"/>
      <c r="AZ502" s="122"/>
      <c r="BJ502" s="122"/>
      <c r="BK502" s="122"/>
      <c r="BT502" s="122"/>
      <c r="CD502" s="122"/>
      <c r="CN502" s="122"/>
      <c r="CX502" s="122"/>
      <c r="DH502" s="122"/>
      <c r="DR502" s="122"/>
      <c r="EB502" s="122"/>
      <c r="EL502" s="122"/>
      <c r="EV502" s="122"/>
      <c r="FF502" s="122"/>
      <c r="FP502" s="122"/>
      <c r="FZ502" s="122"/>
      <c r="GJ502" s="122"/>
      <c r="GT502" s="122"/>
      <c r="HD502" s="122"/>
      <c r="HN502" s="122"/>
      <c r="HX502" s="122"/>
      <c r="IH502" s="122"/>
    </row>
    <row xmlns:x14ac="http://schemas.microsoft.com/office/spreadsheetml/2009/9/ac" r="503" s="3" customFormat="true" x14ac:dyDescent="0.25">
      <c r="A503" s="378"/>
      <c r="B503" s="122"/>
      <c r="L503" s="122"/>
      <c r="V503" s="122"/>
      <c r="AF503" s="122"/>
      <c r="AP503" s="122"/>
      <c r="AZ503" s="122"/>
      <c r="BJ503" s="122"/>
      <c r="BK503" s="122"/>
      <c r="BT503" s="122"/>
      <c r="CD503" s="122"/>
      <c r="CN503" s="122"/>
      <c r="CX503" s="122"/>
      <c r="DH503" s="122"/>
      <c r="DR503" s="122"/>
      <c r="EB503" s="122"/>
      <c r="EL503" s="122"/>
      <c r="EV503" s="122"/>
      <c r="FF503" s="122"/>
      <c r="FP503" s="122"/>
      <c r="FZ503" s="122"/>
      <c r="GJ503" s="122"/>
      <c r="GT503" s="122"/>
      <c r="HD503" s="122"/>
      <c r="HN503" s="122"/>
      <c r="HX503" s="122"/>
      <c r="IH503" s="122"/>
    </row>
    <row xmlns:x14ac="http://schemas.microsoft.com/office/spreadsheetml/2009/9/ac" r="504" s="3" customFormat="true" x14ac:dyDescent="0.25">
      <c r="A504" s="378"/>
      <c r="B504" s="122"/>
      <c r="L504" s="122"/>
      <c r="V504" s="122"/>
      <c r="AF504" s="122"/>
      <c r="AP504" s="122"/>
      <c r="AZ504" s="122"/>
      <c r="BJ504" s="122"/>
      <c r="BK504" s="122"/>
      <c r="BT504" s="122"/>
      <c r="CD504" s="122"/>
      <c r="CN504" s="122"/>
      <c r="CX504" s="122"/>
      <c r="DH504" s="122"/>
      <c r="DR504" s="122"/>
      <c r="EB504" s="122"/>
      <c r="EL504" s="122"/>
      <c r="EV504" s="122"/>
      <c r="FF504" s="122"/>
      <c r="FP504" s="122"/>
      <c r="FZ504" s="122"/>
      <c r="GJ504" s="122"/>
      <c r="GT504" s="122"/>
      <c r="HD504" s="122"/>
      <c r="HN504" s="122"/>
      <c r="HX504" s="122"/>
      <c r="IH504" s="122"/>
    </row>
    <row xmlns:x14ac="http://schemas.microsoft.com/office/spreadsheetml/2009/9/ac" r="505" s="3" customFormat="true" x14ac:dyDescent="0.25">
      <c r="A505" s="378"/>
      <c r="B505" s="122"/>
      <c r="L505" s="122"/>
      <c r="V505" s="122"/>
      <c r="AF505" s="122"/>
      <c r="AP505" s="122"/>
      <c r="AZ505" s="122"/>
      <c r="BJ505" s="122"/>
      <c r="BK505" s="122"/>
      <c r="BT505" s="122"/>
      <c r="CD505" s="122"/>
      <c r="CN505" s="122"/>
      <c r="CX505" s="122"/>
      <c r="DH505" s="122"/>
      <c r="DR505" s="122"/>
      <c r="EB505" s="122"/>
      <c r="EL505" s="122"/>
      <c r="EV505" s="122"/>
      <c r="FF505" s="122"/>
      <c r="FP505" s="122"/>
      <c r="FZ505" s="122"/>
      <c r="GJ505" s="122"/>
      <c r="GT505" s="122"/>
      <c r="HD505" s="122"/>
      <c r="HN505" s="122"/>
      <c r="HX505" s="122"/>
      <c r="IH505" s="122"/>
    </row>
    <row xmlns:x14ac="http://schemas.microsoft.com/office/spreadsheetml/2009/9/ac" r="506" s="3" customFormat="true" x14ac:dyDescent="0.25">
      <c r="A506" s="378"/>
      <c r="B506" s="122"/>
      <c r="L506" s="122"/>
      <c r="V506" s="122"/>
      <c r="AF506" s="122"/>
      <c r="AP506" s="122"/>
      <c r="AZ506" s="122"/>
      <c r="BJ506" s="122"/>
      <c r="BK506" s="122"/>
      <c r="BT506" s="122"/>
      <c r="CD506" s="122"/>
      <c r="CN506" s="122"/>
      <c r="CX506" s="122"/>
      <c r="DH506" s="122"/>
      <c r="DR506" s="122"/>
      <c r="EB506" s="122"/>
      <c r="EL506" s="122"/>
      <c r="EV506" s="122"/>
      <c r="FF506" s="122"/>
      <c r="FP506" s="122"/>
      <c r="FZ506" s="122"/>
      <c r="GJ506" s="122"/>
      <c r="GT506" s="122"/>
      <c r="HD506" s="122"/>
      <c r="HN506" s="122"/>
      <c r="HX506" s="122"/>
      <c r="IH506" s="122"/>
    </row>
    <row xmlns:x14ac="http://schemas.microsoft.com/office/spreadsheetml/2009/9/ac" r="507" s="3" customFormat="true" x14ac:dyDescent="0.25">
      <c r="A507" s="378"/>
      <c r="B507" s="122"/>
      <c r="L507" s="122"/>
      <c r="V507" s="122"/>
      <c r="AF507" s="122"/>
      <c r="AP507" s="122"/>
      <c r="AZ507" s="122"/>
      <c r="BJ507" s="122"/>
      <c r="BK507" s="122"/>
      <c r="BT507" s="122"/>
      <c r="CD507" s="122"/>
      <c r="CN507" s="122"/>
      <c r="CX507" s="122"/>
      <c r="DH507" s="122"/>
      <c r="DR507" s="122"/>
      <c r="EB507" s="122"/>
      <c r="EL507" s="122"/>
      <c r="EV507" s="122"/>
      <c r="FF507" s="122"/>
      <c r="FP507" s="122"/>
      <c r="FZ507" s="122"/>
      <c r="GJ507" s="122"/>
      <c r="GT507" s="122"/>
      <c r="HD507" s="122"/>
      <c r="HN507" s="122"/>
      <c r="HX507" s="122"/>
      <c r="IH507" s="122"/>
    </row>
    <row xmlns:x14ac="http://schemas.microsoft.com/office/spreadsheetml/2009/9/ac" r="508" s="3" customFormat="true" x14ac:dyDescent="0.25">
      <c r="A508" s="378"/>
      <c r="B508" s="122"/>
      <c r="L508" s="122"/>
      <c r="V508" s="122"/>
      <c r="AF508" s="122"/>
      <c r="AP508" s="122"/>
      <c r="AZ508" s="122"/>
      <c r="BJ508" s="122"/>
      <c r="BK508" s="122"/>
      <c r="BT508" s="122"/>
      <c r="CD508" s="122"/>
      <c r="CN508" s="122"/>
      <c r="CX508" s="122"/>
      <c r="DH508" s="122"/>
      <c r="DR508" s="122"/>
      <c r="EB508" s="122"/>
      <c r="EL508" s="122"/>
      <c r="EV508" s="122"/>
      <c r="FF508" s="122"/>
      <c r="FP508" s="122"/>
      <c r="FZ508" s="122"/>
      <c r="GJ508" s="122"/>
      <c r="GT508" s="122"/>
      <c r="HD508" s="122"/>
      <c r="HN508" s="122"/>
      <c r="HX508" s="122"/>
      <c r="IH508" s="122"/>
    </row>
    <row xmlns:x14ac="http://schemas.microsoft.com/office/spreadsheetml/2009/9/ac" r="509" s="3" customFormat="true" x14ac:dyDescent="0.25">
      <c r="A509" s="378"/>
      <c r="B509" s="122"/>
      <c r="L509" s="122"/>
      <c r="V509" s="122"/>
      <c r="AF509" s="122"/>
      <c r="AP509" s="122"/>
      <c r="AZ509" s="122"/>
      <c r="BJ509" s="122"/>
      <c r="BK509" s="122"/>
      <c r="BT509" s="122"/>
      <c r="CD509" s="122"/>
      <c r="CN509" s="122"/>
      <c r="CX509" s="122"/>
      <c r="DH509" s="122"/>
      <c r="DR509" s="122"/>
      <c r="EB509" s="122"/>
      <c r="EL509" s="122"/>
      <c r="EV509" s="122"/>
      <c r="FF509" s="122"/>
      <c r="FP509" s="122"/>
      <c r="FZ509" s="122"/>
      <c r="GJ509" s="122"/>
      <c r="GT509" s="122"/>
      <c r="HD509" s="122"/>
      <c r="HN509" s="122"/>
      <c r="HX509" s="122"/>
      <c r="IH509" s="122"/>
    </row>
    <row xmlns:x14ac="http://schemas.microsoft.com/office/spreadsheetml/2009/9/ac" r="510" s="3" customFormat="true" x14ac:dyDescent="0.25">
      <c r="A510" s="378"/>
      <c r="B510" s="122"/>
      <c r="L510" s="122"/>
      <c r="V510" s="122"/>
      <c r="AF510" s="122"/>
      <c r="AP510" s="122"/>
      <c r="AZ510" s="122"/>
      <c r="BJ510" s="122"/>
      <c r="BK510" s="122"/>
      <c r="BT510" s="122"/>
      <c r="CD510" s="122"/>
      <c r="CN510" s="122"/>
      <c r="CX510" s="122"/>
      <c r="DH510" s="122"/>
      <c r="DR510" s="122"/>
      <c r="EB510" s="122"/>
      <c r="EL510" s="122"/>
      <c r="EV510" s="122"/>
      <c r="FF510" s="122"/>
      <c r="FP510" s="122"/>
      <c r="FZ510" s="122"/>
      <c r="GJ510" s="122"/>
      <c r="GT510" s="122"/>
      <c r="HD510" s="122"/>
      <c r="HN510" s="122"/>
      <c r="HX510" s="122"/>
      <c r="IH510" s="122"/>
    </row>
    <row xmlns:x14ac="http://schemas.microsoft.com/office/spreadsheetml/2009/9/ac" r="511" s="3" customFormat="true" x14ac:dyDescent="0.25">
      <c r="A511" s="378"/>
      <c r="B511" s="122"/>
      <c r="L511" s="122"/>
      <c r="V511" s="122"/>
      <c r="AF511" s="122"/>
      <c r="AP511" s="122"/>
      <c r="AZ511" s="122"/>
      <c r="BJ511" s="122"/>
      <c r="BK511" s="122"/>
      <c r="BT511" s="122"/>
      <c r="CD511" s="122"/>
      <c r="CN511" s="122"/>
      <c r="CX511" s="122"/>
      <c r="DH511" s="122"/>
      <c r="DR511" s="122"/>
      <c r="EB511" s="122"/>
      <c r="EL511" s="122"/>
      <c r="EV511" s="122"/>
      <c r="FF511" s="122"/>
      <c r="FP511" s="122"/>
      <c r="FZ511" s="122"/>
      <c r="GJ511" s="122"/>
      <c r="GT511" s="122"/>
      <c r="HD511" s="122"/>
      <c r="HN511" s="122"/>
      <c r="HX511" s="122"/>
      <c r="IH511" s="122"/>
    </row>
    <row xmlns:x14ac="http://schemas.microsoft.com/office/spreadsheetml/2009/9/ac" r="512" s="3" customFormat="true" x14ac:dyDescent="0.25">
      <c r="A512" s="378"/>
      <c r="B512" s="122"/>
      <c r="L512" s="122"/>
      <c r="V512" s="122"/>
      <c r="AF512" s="122"/>
      <c r="AP512" s="122"/>
      <c r="AZ512" s="122"/>
      <c r="BJ512" s="122"/>
      <c r="BK512" s="122"/>
      <c r="BT512" s="122"/>
      <c r="CD512" s="122"/>
      <c r="CN512" s="122"/>
      <c r="CX512" s="122"/>
      <c r="DH512" s="122"/>
      <c r="DR512" s="122"/>
      <c r="EB512" s="122"/>
      <c r="EL512" s="122"/>
      <c r="EV512" s="122"/>
      <c r="FF512" s="122"/>
      <c r="FP512" s="122"/>
      <c r="FZ512" s="122"/>
      <c r="GJ512" s="122"/>
      <c r="GT512" s="122"/>
      <c r="HD512" s="122"/>
      <c r="HN512" s="122"/>
      <c r="HX512" s="122"/>
      <c r="IH512" s="122"/>
    </row>
    <row xmlns:x14ac="http://schemas.microsoft.com/office/spreadsheetml/2009/9/ac" r="513" s="3" customFormat="true" x14ac:dyDescent="0.25">
      <c r="A513" s="378"/>
      <c r="B513" s="122"/>
      <c r="L513" s="122"/>
      <c r="V513" s="122"/>
      <c r="AF513" s="122"/>
      <c r="AP513" s="122"/>
      <c r="AZ513" s="122"/>
      <c r="BJ513" s="122"/>
      <c r="BK513" s="122"/>
      <c r="BT513" s="122"/>
      <c r="CD513" s="122"/>
      <c r="CN513" s="122"/>
      <c r="CX513" s="122"/>
      <c r="DH513" s="122"/>
      <c r="DR513" s="122"/>
      <c r="EB513" s="122"/>
      <c r="EL513" s="122"/>
      <c r="EV513" s="122"/>
      <c r="FF513" s="122"/>
      <c r="FP513" s="122"/>
      <c r="FZ513" s="122"/>
      <c r="GJ513" s="122"/>
      <c r="GT513" s="122"/>
      <c r="HD513" s="122"/>
      <c r="HN513" s="122"/>
      <c r="HX513" s="122"/>
      <c r="IH513" s="122"/>
    </row>
    <row xmlns:x14ac="http://schemas.microsoft.com/office/spreadsheetml/2009/9/ac" r="514" s="3" customFormat="true" x14ac:dyDescent="0.25">
      <c r="A514" s="378"/>
      <c r="B514" s="122"/>
      <c r="L514" s="122"/>
      <c r="V514" s="122"/>
      <c r="AF514" s="122"/>
      <c r="AP514" s="122"/>
      <c r="AZ514" s="122"/>
      <c r="BJ514" s="122"/>
      <c r="BK514" s="122"/>
      <c r="BT514" s="122"/>
      <c r="CD514" s="122"/>
      <c r="CN514" s="122"/>
      <c r="CX514" s="122"/>
      <c r="DH514" s="122"/>
      <c r="DR514" s="122"/>
      <c r="EB514" s="122"/>
      <c r="EL514" s="122"/>
      <c r="EV514" s="122"/>
      <c r="FF514" s="122"/>
      <c r="FP514" s="122"/>
      <c r="FZ514" s="122"/>
      <c r="GJ514" s="122"/>
      <c r="GT514" s="122"/>
      <c r="HD514" s="122"/>
      <c r="HN514" s="122"/>
      <c r="HX514" s="122"/>
      <c r="IH514" s="122"/>
    </row>
    <row xmlns:x14ac="http://schemas.microsoft.com/office/spreadsheetml/2009/9/ac" r="515" s="3" customFormat="true" x14ac:dyDescent="0.25">
      <c r="A515" s="378"/>
      <c r="B515" s="122"/>
      <c r="L515" s="122"/>
      <c r="V515" s="122"/>
      <c r="AF515" s="122"/>
      <c r="AP515" s="122"/>
      <c r="AZ515" s="122"/>
      <c r="BJ515" s="122"/>
      <c r="BK515" s="122"/>
      <c r="BT515" s="122"/>
      <c r="CD515" s="122"/>
      <c r="CN515" s="122"/>
      <c r="CX515" s="122"/>
      <c r="DH515" s="122"/>
      <c r="DR515" s="122"/>
      <c r="EB515" s="122"/>
      <c r="EL515" s="122"/>
      <c r="EV515" s="122"/>
      <c r="FF515" s="122"/>
      <c r="FP515" s="122"/>
      <c r="FZ515" s="122"/>
      <c r="GJ515" s="122"/>
      <c r="GT515" s="122"/>
      <c r="HD515" s="122"/>
      <c r="HN515" s="122"/>
      <c r="HX515" s="122"/>
      <c r="IH515" s="122"/>
    </row>
    <row xmlns:x14ac="http://schemas.microsoft.com/office/spreadsheetml/2009/9/ac" r="516" s="3" customFormat="true" x14ac:dyDescent="0.25">
      <c r="A516" s="378"/>
      <c r="B516" s="122"/>
      <c r="L516" s="122"/>
      <c r="V516" s="122"/>
      <c r="AF516" s="122"/>
      <c r="AP516" s="122"/>
      <c r="AZ516" s="122"/>
      <c r="BJ516" s="122"/>
      <c r="BK516" s="122"/>
      <c r="BT516" s="122"/>
      <c r="CD516" s="122"/>
      <c r="CN516" s="122"/>
      <c r="CX516" s="122"/>
      <c r="DH516" s="122"/>
      <c r="DR516" s="122"/>
      <c r="EB516" s="122"/>
      <c r="EL516" s="122"/>
      <c r="EV516" s="122"/>
      <c r="FF516" s="122"/>
      <c r="FP516" s="122"/>
      <c r="FZ516" s="122"/>
      <c r="GJ516" s="122"/>
      <c r="GT516" s="122"/>
      <c r="HD516" s="122"/>
      <c r="HN516" s="122"/>
      <c r="HX516" s="122"/>
      <c r="IH516" s="122"/>
    </row>
    <row xmlns:x14ac="http://schemas.microsoft.com/office/spreadsheetml/2009/9/ac" r="517" s="3" customFormat="true" x14ac:dyDescent="0.25">
      <c r="A517" s="378"/>
      <c r="B517" s="122"/>
      <c r="L517" s="122"/>
      <c r="V517" s="122"/>
      <c r="AF517" s="122"/>
      <c r="AP517" s="122"/>
      <c r="AZ517" s="122"/>
      <c r="BJ517" s="122"/>
      <c r="BK517" s="122"/>
      <c r="BT517" s="122"/>
      <c r="CD517" s="122"/>
      <c r="CN517" s="122"/>
      <c r="CX517" s="122"/>
      <c r="DH517" s="122"/>
      <c r="DR517" s="122"/>
      <c r="EB517" s="122"/>
      <c r="EL517" s="122"/>
      <c r="EV517" s="122"/>
      <c r="FF517" s="122"/>
      <c r="FP517" s="122"/>
      <c r="FZ517" s="122"/>
      <c r="GJ517" s="122"/>
      <c r="GT517" s="122"/>
      <c r="HD517" s="122"/>
      <c r="HN517" s="122"/>
      <c r="HX517" s="122"/>
      <c r="IH517" s="122"/>
    </row>
    <row xmlns:x14ac="http://schemas.microsoft.com/office/spreadsheetml/2009/9/ac" r="518" s="3" customFormat="true" x14ac:dyDescent="0.25">
      <c r="A518" s="378"/>
      <c r="B518" s="122"/>
      <c r="L518" s="122"/>
      <c r="V518" s="122"/>
      <c r="AF518" s="122"/>
      <c r="AP518" s="122"/>
      <c r="AZ518" s="122"/>
      <c r="BJ518" s="122"/>
      <c r="BK518" s="122"/>
      <c r="BT518" s="122"/>
      <c r="CD518" s="122"/>
      <c r="CN518" s="122"/>
      <c r="CX518" s="122"/>
      <c r="DH518" s="122"/>
      <c r="DR518" s="122"/>
      <c r="EB518" s="122"/>
      <c r="EL518" s="122"/>
      <c r="EV518" s="122"/>
      <c r="FF518" s="122"/>
      <c r="FP518" s="122"/>
      <c r="FZ518" s="122"/>
      <c r="GJ518" s="122"/>
      <c r="GT518" s="122"/>
      <c r="HD518" s="122"/>
      <c r="HN518" s="122"/>
      <c r="HX518" s="122"/>
      <c r="IH518" s="122"/>
    </row>
    <row xmlns:x14ac="http://schemas.microsoft.com/office/spreadsheetml/2009/9/ac" r="519" s="3" customFormat="true" x14ac:dyDescent="0.25">
      <c r="A519" s="378"/>
      <c r="B519" s="122"/>
      <c r="L519" s="122"/>
      <c r="V519" s="122"/>
      <c r="AF519" s="122"/>
      <c r="AP519" s="122"/>
      <c r="AZ519" s="122"/>
      <c r="BJ519" s="122"/>
      <c r="BK519" s="122"/>
      <c r="BT519" s="122"/>
      <c r="CD519" s="122"/>
      <c r="CN519" s="122"/>
      <c r="CX519" s="122"/>
      <c r="DH519" s="122"/>
      <c r="DR519" s="122"/>
      <c r="EB519" s="122"/>
      <c r="EL519" s="122"/>
      <c r="EV519" s="122"/>
      <c r="FF519" s="122"/>
      <c r="FP519" s="122"/>
      <c r="FZ519" s="122"/>
      <c r="GJ519" s="122"/>
      <c r="GT519" s="122"/>
      <c r="HD519" s="122"/>
      <c r="HN519" s="122"/>
      <c r="HX519" s="122"/>
      <c r="IH519" s="122"/>
    </row>
    <row xmlns:x14ac="http://schemas.microsoft.com/office/spreadsheetml/2009/9/ac" r="520" s="3" customFormat="true" x14ac:dyDescent="0.25">
      <c r="A520" s="378"/>
      <c r="B520" s="122"/>
      <c r="L520" s="122"/>
      <c r="V520" s="122"/>
      <c r="AF520" s="122"/>
      <c r="AP520" s="122"/>
      <c r="AZ520" s="122"/>
      <c r="BJ520" s="122"/>
      <c r="BK520" s="122"/>
      <c r="BT520" s="122"/>
      <c r="CD520" s="122"/>
      <c r="CN520" s="122"/>
      <c r="CX520" s="122"/>
      <c r="DH520" s="122"/>
      <c r="DR520" s="122"/>
      <c r="EB520" s="122"/>
      <c r="EL520" s="122"/>
      <c r="EV520" s="122"/>
      <c r="FF520" s="122"/>
      <c r="FP520" s="122"/>
      <c r="FZ520" s="122"/>
      <c r="GJ520" s="122"/>
      <c r="GT520" s="122"/>
      <c r="HD520" s="122"/>
      <c r="HN520" s="122"/>
      <c r="HX520" s="122"/>
      <c r="IH520" s="122"/>
    </row>
    <row xmlns:x14ac="http://schemas.microsoft.com/office/spreadsheetml/2009/9/ac" r="521" s="3" customFormat="true" x14ac:dyDescent="0.25">
      <c r="A521" s="378"/>
      <c r="B521" s="122"/>
      <c r="L521" s="122"/>
      <c r="V521" s="122"/>
      <c r="AF521" s="122"/>
      <c r="AP521" s="122"/>
      <c r="AZ521" s="122"/>
      <c r="BJ521" s="122"/>
      <c r="BK521" s="122"/>
      <c r="BT521" s="122"/>
      <c r="CD521" s="122"/>
      <c r="CN521" s="122"/>
      <c r="CX521" s="122"/>
      <c r="DH521" s="122"/>
      <c r="DR521" s="122"/>
      <c r="EB521" s="122"/>
      <c r="EL521" s="122"/>
      <c r="EV521" s="122"/>
      <c r="FF521" s="122"/>
      <c r="FP521" s="122"/>
      <c r="FZ521" s="122"/>
      <c r="GJ521" s="122"/>
      <c r="GT521" s="122"/>
      <c r="HD521" s="122"/>
      <c r="HN521" s="122"/>
      <c r="HX521" s="122"/>
      <c r="IH521" s="122"/>
    </row>
    <row xmlns:x14ac="http://schemas.microsoft.com/office/spreadsheetml/2009/9/ac" r="522" s="3" customFormat="true" x14ac:dyDescent="0.25">
      <c r="A522" s="378"/>
      <c r="B522" s="122"/>
      <c r="L522" s="122"/>
      <c r="V522" s="122"/>
      <c r="AF522" s="122"/>
      <c r="AP522" s="122"/>
      <c r="AZ522" s="122"/>
      <c r="BJ522" s="122"/>
      <c r="BK522" s="122"/>
      <c r="BT522" s="122"/>
      <c r="CD522" s="122"/>
      <c r="CN522" s="122"/>
      <c r="CX522" s="122"/>
      <c r="DH522" s="122"/>
      <c r="DR522" s="122"/>
      <c r="EB522" s="122"/>
      <c r="EL522" s="122"/>
      <c r="EV522" s="122"/>
      <c r="FF522" s="122"/>
      <c r="FP522" s="122"/>
      <c r="FZ522" s="122"/>
      <c r="GJ522" s="122"/>
      <c r="GT522" s="122"/>
      <c r="HD522" s="122"/>
      <c r="HN522" s="122"/>
      <c r="HX522" s="122"/>
      <c r="IH522" s="122"/>
    </row>
    <row xmlns:x14ac="http://schemas.microsoft.com/office/spreadsheetml/2009/9/ac" r="523" s="3" customFormat="true" x14ac:dyDescent="0.25">
      <c r="A523" s="378"/>
      <c r="B523" s="122"/>
      <c r="L523" s="122"/>
      <c r="V523" s="122"/>
      <c r="AF523" s="122"/>
      <c r="AP523" s="122"/>
      <c r="AZ523" s="122"/>
      <c r="BJ523" s="122"/>
      <c r="BK523" s="122"/>
      <c r="BT523" s="122"/>
      <c r="CD523" s="122"/>
      <c r="CN523" s="122"/>
      <c r="CX523" s="122"/>
      <c r="DH523" s="122"/>
      <c r="DR523" s="122"/>
      <c r="EB523" s="122"/>
      <c r="EL523" s="122"/>
      <c r="EV523" s="122"/>
      <c r="FF523" s="122"/>
      <c r="FP523" s="122"/>
      <c r="FZ523" s="122"/>
      <c r="GJ523" s="122"/>
      <c r="GT523" s="122"/>
      <c r="HD523" s="122"/>
      <c r="HN523" s="122"/>
      <c r="HX523" s="122"/>
      <c r="IH523" s="122"/>
    </row>
    <row xmlns:x14ac="http://schemas.microsoft.com/office/spreadsheetml/2009/9/ac" r="524" s="3" customFormat="true" x14ac:dyDescent="0.25">
      <c r="A524" s="378"/>
      <c r="B524" s="122"/>
      <c r="L524" s="122"/>
      <c r="V524" s="122"/>
      <c r="AF524" s="122"/>
      <c r="AP524" s="122"/>
      <c r="AZ524" s="122"/>
      <c r="BJ524" s="122"/>
      <c r="BK524" s="122"/>
      <c r="BT524" s="122"/>
      <c r="CD524" s="122"/>
      <c r="CN524" s="122"/>
      <c r="CX524" s="122"/>
      <c r="DH524" s="122"/>
      <c r="DR524" s="122"/>
      <c r="EB524" s="122"/>
      <c r="EL524" s="122"/>
      <c r="EV524" s="122"/>
      <c r="FF524" s="122"/>
      <c r="FP524" s="122"/>
      <c r="FZ524" s="122"/>
      <c r="GJ524" s="122"/>
      <c r="GT524" s="122"/>
      <c r="HD524" s="122"/>
      <c r="HN524" s="122"/>
      <c r="HX524" s="122"/>
      <c r="IH524" s="122"/>
    </row>
    <row xmlns:x14ac="http://schemas.microsoft.com/office/spreadsheetml/2009/9/ac" r="525" s="3" customFormat="true" x14ac:dyDescent="0.25">
      <c r="A525" s="378"/>
      <c r="B525" s="122"/>
      <c r="L525" s="122"/>
      <c r="V525" s="122"/>
      <c r="AF525" s="122"/>
      <c r="AP525" s="122"/>
      <c r="AZ525" s="122"/>
      <c r="BJ525" s="122"/>
      <c r="BK525" s="122"/>
      <c r="BT525" s="122"/>
      <c r="CD525" s="122"/>
      <c r="CN525" s="122"/>
      <c r="CX525" s="122"/>
      <c r="DH525" s="122"/>
      <c r="DR525" s="122"/>
      <c r="EB525" s="122"/>
      <c r="EL525" s="122"/>
      <c r="EV525" s="122"/>
      <c r="FF525" s="122"/>
      <c r="FP525" s="122"/>
      <c r="FZ525" s="122"/>
      <c r="GJ525" s="122"/>
      <c r="GT525" s="122"/>
      <c r="HD525" s="122"/>
      <c r="HN525" s="122"/>
      <c r="HX525" s="122"/>
      <c r="IH525" s="122"/>
    </row>
    <row xmlns:x14ac="http://schemas.microsoft.com/office/spreadsheetml/2009/9/ac" r="526" s="3" customFormat="true" x14ac:dyDescent="0.25">
      <c r="A526" s="378"/>
      <c r="B526" s="122"/>
      <c r="L526" s="122"/>
      <c r="V526" s="122"/>
      <c r="AF526" s="122"/>
      <c r="AP526" s="122"/>
      <c r="AZ526" s="122"/>
      <c r="BJ526" s="122"/>
      <c r="BK526" s="122"/>
      <c r="BT526" s="122"/>
      <c r="CD526" s="122"/>
      <c r="CN526" s="122"/>
      <c r="CX526" s="122"/>
      <c r="DH526" s="122"/>
      <c r="DR526" s="122"/>
      <c r="EB526" s="122"/>
      <c r="EL526" s="122"/>
      <c r="EV526" s="122"/>
      <c r="FF526" s="122"/>
      <c r="FP526" s="122"/>
      <c r="FZ526" s="122"/>
      <c r="GJ526" s="122"/>
      <c r="GT526" s="122"/>
      <c r="HD526" s="122"/>
      <c r="HN526" s="122"/>
      <c r="HX526" s="122"/>
      <c r="IH526" s="122"/>
    </row>
    <row xmlns:x14ac="http://schemas.microsoft.com/office/spreadsheetml/2009/9/ac" r="527" s="3" customFormat="true" x14ac:dyDescent="0.25">
      <c r="A527" s="378"/>
      <c r="B527" s="122"/>
      <c r="L527" s="122"/>
      <c r="V527" s="122"/>
      <c r="AF527" s="122"/>
      <c r="AP527" s="122"/>
      <c r="AZ527" s="122"/>
      <c r="BJ527" s="122"/>
      <c r="BK527" s="122"/>
      <c r="BT527" s="122"/>
      <c r="CD527" s="122"/>
      <c r="CN527" s="122"/>
      <c r="CX527" s="122"/>
      <c r="DH527" s="122"/>
      <c r="DR527" s="122"/>
      <c r="EB527" s="122"/>
      <c r="EL527" s="122"/>
      <c r="EV527" s="122"/>
      <c r="FF527" s="122"/>
      <c r="FP527" s="122"/>
      <c r="FZ527" s="122"/>
      <c r="GJ527" s="122"/>
      <c r="GT527" s="122"/>
      <c r="HD527" s="122"/>
      <c r="HN527" s="122"/>
      <c r="HX527" s="122"/>
      <c r="IH527" s="122"/>
    </row>
    <row xmlns:x14ac="http://schemas.microsoft.com/office/spreadsheetml/2009/9/ac" r="528" s="3" customFormat="true" x14ac:dyDescent="0.25">
      <c r="A528" s="378"/>
      <c r="B528" s="122"/>
      <c r="L528" s="122"/>
      <c r="V528" s="122"/>
      <c r="AF528" s="122"/>
      <c r="AP528" s="122"/>
      <c r="AZ528" s="122"/>
      <c r="BJ528" s="122"/>
      <c r="BK528" s="122"/>
      <c r="BT528" s="122"/>
      <c r="CD528" s="122"/>
      <c r="CN528" s="122"/>
      <c r="CX528" s="122"/>
      <c r="DH528" s="122"/>
      <c r="DR528" s="122"/>
      <c r="EB528" s="122"/>
      <c r="EL528" s="122"/>
      <c r="EV528" s="122"/>
      <c r="FF528" s="122"/>
      <c r="FP528" s="122"/>
      <c r="FZ528" s="122"/>
      <c r="GJ528" s="122"/>
      <c r="GT528" s="122"/>
      <c r="HD528" s="122"/>
      <c r="HN528" s="122"/>
      <c r="HX528" s="122"/>
      <c r="IH528" s="122"/>
    </row>
    <row xmlns:x14ac="http://schemas.microsoft.com/office/spreadsheetml/2009/9/ac" r="529" s="3" customFormat="true" x14ac:dyDescent="0.25">
      <c r="A529" s="378"/>
      <c r="B529" s="122"/>
      <c r="L529" s="122"/>
      <c r="V529" s="122"/>
      <c r="AF529" s="122"/>
      <c r="AP529" s="122"/>
      <c r="AZ529" s="122"/>
      <c r="BJ529" s="122"/>
      <c r="BK529" s="122"/>
      <c r="BT529" s="122"/>
      <c r="CD529" s="122"/>
      <c r="CN529" s="122"/>
      <c r="CX529" s="122"/>
      <c r="DH529" s="122"/>
      <c r="DR529" s="122"/>
      <c r="EB529" s="122"/>
      <c r="EL529" s="122"/>
      <c r="EV529" s="122"/>
      <c r="FF529" s="122"/>
      <c r="FP529" s="122"/>
      <c r="FZ529" s="122"/>
      <c r="GJ529" s="122"/>
      <c r="GT529" s="122"/>
      <c r="HD529" s="122"/>
      <c r="HN529" s="122"/>
      <c r="HX529" s="122"/>
      <c r="IH529" s="122"/>
    </row>
    <row xmlns:x14ac="http://schemas.microsoft.com/office/spreadsheetml/2009/9/ac" r="530" s="3" customFormat="true" x14ac:dyDescent="0.25">
      <c r="A530" s="378"/>
      <c r="B530" s="122"/>
      <c r="L530" s="122"/>
      <c r="V530" s="122"/>
      <c r="AF530" s="122"/>
      <c r="AP530" s="122"/>
      <c r="AZ530" s="122"/>
      <c r="BJ530" s="122"/>
      <c r="BK530" s="122"/>
      <c r="BT530" s="122"/>
      <c r="CD530" s="122"/>
      <c r="CN530" s="122"/>
      <c r="CX530" s="122"/>
      <c r="DH530" s="122"/>
      <c r="DR530" s="122"/>
      <c r="EB530" s="122"/>
      <c r="EL530" s="122"/>
      <c r="EV530" s="122"/>
      <c r="FF530" s="122"/>
      <c r="FP530" s="122"/>
      <c r="FZ530" s="122"/>
      <c r="GJ530" s="122"/>
      <c r="GT530" s="122"/>
      <c r="HD530" s="122"/>
      <c r="HN530" s="122"/>
      <c r="HX530" s="122"/>
      <c r="IH530" s="122"/>
    </row>
    <row xmlns:x14ac="http://schemas.microsoft.com/office/spreadsheetml/2009/9/ac" r="531" s="3" customFormat="true" x14ac:dyDescent="0.25">
      <c r="A531" s="378"/>
      <c r="B531" s="122"/>
      <c r="L531" s="122"/>
      <c r="V531" s="122"/>
      <c r="AF531" s="122"/>
      <c r="AP531" s="122"/>
      <c r="AZ531" s="122"/>
      <c r="BJ531" s="122"/>
      <c r="BK531" s="122"/>
      <c r="BT531" s="122"/>
      <c r="CD531" s="122"/>
      <c r="CN531" s="122"/>
      <c r="CX531" s="122"/>
      <c r="DH531" s="122"/>
      <c r="DR531" s="122"/>
      <c r="EB531" s="122"/>
      <c r="EL531" s="122"/>
      <c r="EV531" s="122"/>
      <c r="FF531" s="122"/>
      <c r="FP531" s="122"/>
      <c r="FZ531" s="122"/>
      <c r="GJ531" s="122"/>
      <c r="GT531" s="122"/>
      <c r="HD531" s="122"/>
      <c r="HN531" s="122"/>
      <c r="HX531" s="122"/>
      <c r="IH531" s="122"/>
    </row>
    <row xmlns:x14ac="http://schemas.microsoft.com/office/spreadsheetml/2009/9/ac" r="532" s="3" customFormat="true" x14ac:dyDescent="0.25">
      <c r="A532" s="378"/>
      <c r="B532" s="122"/>
      <c r="L532" s="122"/>
      <c r="V532" s="122"/>
      <c r="AF532" s="122"/>
      <c r="AP532" s="122"/>
      <c r="AZ532" s="122"/>
      <c r="BJ532" s="122"/>
      <c r="BK532" s="122"/>
      <c r="BT532" s="122"/>
      <c r="CD532" s="122"/>
      <c r="CN532" s="122"/>
      <c r="CX532" s="122"/>
      <c r="DH532" s="122"/>
      <c r="DR532" s="122"/>
      <c r="EB532" s="122"/>
      <c r="EL532" s="122"/>
      <c r="EV532" s="122"/>
      <c r="FF532" s="122"/>
      <c r="FP532" s="122"/>
      <c r="FZ532" s="122"/>
      <c r="GJ532" s="122"/>
      <c r="GT532" s="122"/>
      <c r="HD532" s="122"/>
      <c r="HN532" s="122"/>
      <c r="HX532" s="122"/>
      <c r="IH532" s="122"/>
    </row>
    <row xmlns:x14ac="http://schemas.microsoft.com/office/spreadsheetml/2009/9/ac" r="533" s="3" customFormat="true" x14ac:dyDescent="0.25">
      <c r="A533" s="378"/>
      <c r="B533" s="122"/>
      <c r="L533" s="122"/>
      <c r="V533" s="122"/>
      <c r="AF533" s="122"/>
      <c r="AP533" s="122"/>
      <c r="AZ533" s="122"/>
      <c r="BJ533" s="122"/>
      <c r="BK533" s="122"/>
      <c r="BT533" s="122"/>
      <c r="CD533" s="122"/>
      <c r="CN533" s="122"/>
      <c r="CX533" s="122"/>
      <c r="DH533" s="122"/>
      <c r="DR533" s="122"/>
      <c r="EB533" s="122"/>
      <c r="EL533" s="122"/>
      <c r="EV533" s="122"/>
      <c r="FF533" s="122"/>
      <c r="FP533" s="122"/>
      <c r="FZ533" s="122"/>
      <c r="GJ533" s="122"/>
      <c r="GT533" s="122"/>
      <c r="HD533" s="122"/>
      <c r="HN533" s="122"/>
      <c r="HX533" s="122"/>
      <c r="IH533" s="122"/>
    </row>
    <row xmlns:x14ac="http://schemas.microsoft.com/office/spreadsheetml/2009/9/ac" r="534" s="3" customFormat="true" x14ac:dyDescent="0.25">
      <c r="A534" s="378"/>
      <c r="B534" s="122"/>
      <c r="L534" s="122"/>
      <c r="V534" s="122"/>
      <c r="AF534" s="122"/>
      <c r="AP534" s="122"/>
      <c r="AZ534" s="122"/>
      <c r="BJ534" s="122"/>
      <c r="BK534" s="122"/>
      <c r="BT534" s="122"/>
      <c r="CD534" s="122"/>
      <c r="CN534" s="122"/>
      <c r="CX534" s="122"/>
      <c r="DH534" s="122"/>
      <c r="DR534" s="122"/>
      <c r="EB534" s="122"/>
      <c r="EL534" s="122"/>
      <c r="EV534" s="122"/>
      <c r="FF534" s="122"/>
      <c r="FP534" s="122"/>
      <c r="FZ534" s="122"/>
      <c r="GJ534" s="122"/>
      <c r="GT534" s="122"/>
      <c r="HD534" s="122"/>
      <c r="HN534" s="122"/>
      <c r="HX534" s="122"/>
      <c r="IH534" s="122"/>
    </row>
    <row xmlns:x14ac="http://schemas.microsoft.com/office/spreadsheetml/2009/9/ac" r="535" s="3" customFormat="true" x14ac:dyDescent="0.25">
      <c r="A535" s="378"/>
      <c r="B535" s="122"/>
      <c r="L535" s="122"/>
      <c r="V535" s="122"/>
      <c r="AF535" s="122"/>
      <c r="AP535" s="122"/>
      <c r="AZ535" s="122"/>
      <c r="BJ535" s="122"/>
      <c r="BK535" s="122"/>
      <c r="BT535" s="122"/>
      <c r="CD535" s="122"/>
      <c r="CN535" s="122"/>
      <c r="CX535" s="122"/>
      <c r="DH535" s="122"/>
      <c r="DR535" s="122"/>
      <c r="EB535" s="122"/>
      <c r="EL535" s="122"/>
      <c r="EV535" s="122"/>
      <c r="FF535" s="122"/>
      <c r="FP535" s="122"/>
      <c r="FZ535" s="122"/>
      <c r="GJ535" s="122"/>
      <c r="GT535" s="122"/>
      <c r="HD535" s="122"/>
      <c r="HN535" s="122"/>
      <c r="HX535" s="122"/>
      <c r="IH535" s="122"/>
    </row>
    <row xmlns:x14ac="http://schemas.microsoft.com/office/spreadsheetml/2009/9/ac" r="536" s="3" customFormat="true" x14ac:dyDescent="0.25">
      <c r="A536" s="378"/>
      <c r="B536" s="122"/>
      <c r="L536" s="122"/>
      <c r="V536" s="122"/>
      <c r="AF536" s="122"/>
      <c r="AP536" s="122"/>
      <c r="AZ536" s="122"/>
      <c r="BJ536" s="122"/>
      <c r="BK536" s="122"/>
      <c r="BT536" s="122"/>
      <c r="CD536" s="122"/>
      <c r="CN536" s="122"/>
      <c r="CX536" s="122"/>
      <c r="DH536" s="122"/>
      <c r="DR536" s="122"/>
      <c r="EB536" s="122"/>
      <c r="EL536" s="122"/>
      <c r="EV536" s="122"/>
      <c r="FF536" s="122"/>
      <c r="FP536" s="122"/>
      <c r="FZ536" s="122"/>
      <c r="GJ536" s="122"/>
      <c r="GT536" s="122"/>
      <c r="HD536" s="122"/>
      <c r="HN536" s="122"/>
      <c r="HX536" s="122"/>
      <c r="IH536" s="122"/>
    </row>
    <row xmlns:x14ac="http://schemas.microsoft.com/office/spreadsheetml/2009/9/ac" r="537" s="3" customFormat="true" x14ac:dyDescent="0.25">
      <c r="A537" s="378"/>
      <c r="B537" s="122"/>
      <c r="L537" s="122"/>
      <c r="V537" s="122"/>
      <c r="AF537" s="122"/>
      <c r="AP537" s="122"/>
      <c r="AZ537" s="122"/>
      <c r="BJ537" s="122"/>
      <c r="BK537" s="122"/>
      <c r="BT537" s="122"/>
      <c r="CD537" s="122"/>
      <c r="CN537" s="122"/>
      <c r="CX537" s="122"/>
      <c r="DH537" s="122"/>
      <c r="DR537" s="122"/>
      <c r="EB537" s="122"/>
      <c r="EL537" s="122"/>
      <c r="EV537" s="122"/>
      <c r="FF537" s="122"/>
      <c r="FP537" s="122"/>
      <c r="FZ537" s="122"/>
      <c r="GJ537" s="122"/>
      <c r="GT537" s="122"/>
      <c r="HD537" s="122"/>
      <c r="HN537" s="122"/>
      <c r="HX537" s="122"/>
      <c r="IH537" s="122"/>
    </row>
    <row xmlns:x14ac="http://schemas.microsoft.com/office/spreadsheetml/2009/9/ac" r="538" s="3" customFormat="true" x14ac:dyDescent="0.25">
      <c r="A538" s="378"/>
      <c r="B538" s="122"/>
      <c r="L538" s="122"/>
      <c r="V538" s="122"/>
      <c r="AF538" s="122"/>
      <c r="AP538" s="122"/>
      <c r="AZ538" s="122"/>
      <c r="BJ538" s="122"/>
      <c r="BK538" s="122"/>
      <c r="BT538" s="122"/>
      <c r="CD538" s="122"/>
      <c r="CN538" s="122"/>
      <c r="CX538" s="122"/>
      <c r="DH538" s="122"/>
      <c r="DR538" s="122"/>
      <c r="EB538" s="122"/>
      <c r="EL538" s="122"/>
      <c r="EV538" s="122"/>
      <c r="FF538" s="122"/>
      <c r="FP538" s="122"/>
      <c r="FZ538" s="122"/>
      <c r="GJ538" s="122"/>
      <c r="GT538" s="122"/>
      <c r="HD538" s="122"/>
      <c r="HN538" s="122"/>
      <c r="HX538" s="122"/>
      <c r="IH538" s="122"/>
    </row>
    <row xmlns:x14ac="http://schemas.microsoft.com/office/spreadsheetml/2009/9/ac" r="539" s="3" customFormat="true" x14ac:dyDescent="0.25">
      <c r="A539" s="378"/>
      <c r="B539" s="122"/>
      <c r="L539" s="122"/>
      <c r="V539" s="122"/>
      <c r="AF539" s="122"/>
      <c r="AP539" s="122"/>
      <c r="AZ539" s="122"/>
      <c r="BJ539" s="122"/>
      <c r="BK539" s="122"/>
      <c r="BT539" s="122"/>
      <c r="CD539" s="122"/>
      <c r="CN539" s="122"/>
      <c r="CX539" s="122"/>
      <c r="DH539" s="122"/>
      <c r="DR539" s="122"/>
      <c r="EB539" s="122"/>
      <c r="EL539" s="122"/>
      <c r="EV539" s="122"/>
      <c r="FF539" s="122"/>
      <c r="FP539" s="122"/>
      <c r="FZ539" s="122"/>
      <c r="GJ539" s="122"/>
      <c r="GT539" s="122"/>
      <c r="HD539" s="122"/>
      <c r="HN539" s="122"/>
      <c r="HX539" s="122"/>
      <c r="IH539" s="122"/>
    </row>
    <row xmlns:x14ac="http://schemas.microsoft.com/office/spreadsheetml/2009/9/ac" r="540" s="3" customFormat="true" x14ac:dyDescent="0.25">
      <c r="A540" s="378"/>
      <c r="B540" s="122"/>
      <c r="L540" s="122"/>
      <c r="V540" s="122"/>
      <c r="AF540" s="122"/>
      <c r="AP540" s="122"/>
      <c r="AZ540" s="122"/>
      <c r="BJ540" s="122"/>
      <c r="BK540" s="122"/>
      <c r="BT540" s="122"/>
      <c r="CD540" s="122"/>
      <c r="CN540" s="122"/>
      <c r="CX540" s="122"/>
      <c r="DH540" s="122"/>
      <c r="DR540" s="122"/>
      <c r="EB540" s="122"/>
      <c r="EL540" s="122"/>
      <c r="EV540" s="122"/>
      <c r="FF540" s="122"/>
      <c r="FP540" s="122"/>
      <c r="FZ540" s="122"/>
      <c r="GJ540" s="122"/>
      <c r="GT540" s="122"/>
      <c r="HD540" s="122"/>
      <c r="HN540" s="122"/>
      <c r="HX540" s="122"/>
      <c r="IH540" s="122"/>
    </row>
    <row xmlns:x14ac="http://schemas.microsoft.com/office/spreadsheetml/2009/9/ac" r="541" s="3" customFormat="true" x14ac:dyDescent="0.25">
      <c r="A541" s="378"/>
      <c r="B541" s="122"/>
      <c r="L541" s="122"/>
      <c r="V541" s="122"/>
      <c r="AF541" s="122"/>
      <c r="AP541" s="122"/>
      <c r="AZ541" s="122"/>
      <c r="BJ541" s="122"/>
      <c r="BK541" s="122"/>
      <c r="BT541" s="122"/>
      <c r="CD541" s="122"/>
      <c r="CN541" s="122"/>
      <c r="CX541" s="122"/>
      <c r="DH541" s="122"/>
      <c r="DR541" s="122"/>
      <c r="EB541" s="122"/>
      <c r="EL541" s="122"/>
      <c r="EV541" s="122"/>
      <c r="FF541" s="122"/>
      <c r="FP541" s="122"/>
      <c r="FZ541" s="122"/>
      <c r="GJ541" s="122"/>
      <c r="GT541" s="122"/>
      <c r="HD541" s="122"/>
      <c r="HN541" s="122"/>
      <c r="HX541" s="122"/>
      <c r="IH541" s="122"/>
    </row>
    <row xmlns:x14ac="http://schemas.microsoft.com/office/spreadsheetml/2009/9/ac" r="542" s="3" customFormat="true" x14ac:dyDescent="0.25">
      <c r="A542" s="378"/>
      <c r="B542" s="122"/>
      <c r="L542" s="122"/>
      <c r="V542" s="122"/>
      <c r="AF542" s="122"/>
      <c r="AP542" s="122"/>
      <c r="AZ542" s="122"/>
      <c r="BJ542" s="122"/>
      <c r="BK542" s="122"/>
      <c r="BT542" s="122"/>
      <c r="CD542" s="122"/>
      <c r="CN542" s="122"/>
      <c r="CX542" s="122"/>
      <c r="DH542" s="122"/>
      <c r="DR542" s="122"/>
      <c r="EB542" s="122"/>
      <c r="EL542" s="122"/>
      <c r="EV542" s="122"/>
      <c r="FF542" s="122"/>
      <c r="FP542" s="122"/>
      <c r="FZ542" s="122"/>
      <c r="GJ542" s="122"/>
      <c r="GT542" s="122"/>
      <c r="HD542" s="122"/>
      <c r="HN542" s="122"/>
      <c r="HX542" s="122"/>
      <c r="IH542" s="122"/>
    </row>
    <row xmlns:x14ac="http://schemas.microsoft.com/office/spreadsheetml/2009/9/ac" r="543" s="3" customFormat="true" x14ac:dyDescent="0.25">
      <c r="A543" s="378"/>
      <c r="B543" s="122"/>
      <c r="L543" s="122"/>
      <c r="V543" s="122"/>
      <c r="AF543" s="122"/>
      <c r="AP543" s="122"/>
      <c r="AZ543" s="122"/>
      <c r="BJ543" s="122"/>
      <c r="BK543" s="122"/>
      <c r="BT543" s="122"/>
      <c r="CD543" s="122"/>
      <c r="CN543" s="122"/>
      <c r="CX543" s="122"/>
      <c r="DH543" s="122"/>
      <c r="DR543" s="122"/>
      <c r="EB543" s="122"/>
      <c r="EL543" s="122"/>
      <c r="EV543" s="122"/>
      <c r="FF543" s="122"/>
      <c r="FP543" s="122"/>
      <c r="FZ543" s="122"/>
      <c r="GJ543" s="122"/>
      <c r="GT543" s="122"/>
      <c r="HD543" s="122"/>
      <c r="HN543" s="122"/>
      <c r="HX543" s="122"/>
      <c r="IH543" s="122"/>
    </row>
    <row xmlns:x14ac="http://schemas.microsoft.com/office/spreadsheetml/2009/9/ac" r="544" s="3" customFormat="true" x14ac:dyDescent="0.25">
      <c r="A544" s="378"/>
      <c r="B544" s="122"/>
      <c r="L544" s="122"/>
      <c r="V544" s="122"/>
      <c r="AF544" s="122"/>
      <c r="AP544" s="122"/>
      <c r="AZ544" s="122"/>
      <c r="BJ544" s="122"/>
      <c r="BK544" s="122"/>
      <c r="BT544" s="122"/>
      <c r="CD544" s="122"/>
      <c r="CN544" s="122"/>
      <c r="CX544" s="122"/>
      <c r="DH544" s="122"/>
      <c r="DR544" s="122"/>
      <c r="EB544" s="122"/>
      <c r="EL544" s="122"/>
      <c r="EV544" s="122"/>
      <c r="FF544" s="122"/>
      <c r="FP544" s="122"/>
      <c r="FZ544" s="122"/>
      <c r="GJ544" s="122"/>
      <c r="GT544" s="122"/>
      <c r="HD544" s="122"/>
      <c r="HN544" s="122"/>
      <c r="HX544" s="122"/>
      <c r="IH544" s="122"/>
    </row>
    <row xmlns:x14ac="http://schemas.microsoft.com/office/spreadsheetml/2009/9/ac" r="545" s="3" customFormat="true" x14ac:dyDescent="0.25">
      <c r="A545" s="378"/>
      <c r="B545" s="122"/>
      <c r="L545" s="122"/>
      <c r="V545" s="122"/>
      <c r="AF545" s="122"/>
      <c r="AP545" s="122"/>
      <c r="AZ545" s="122"/>
      <c r="BJ545" s="122"/>
      <c r="BK545" s="122"/>
      <c r="BT545" s="122"/>
      <c r="CD545" s="122"/>
      <c r="CN545" s="122"/>
      <c r="CX545" s="122"/>
      <c r="DH545" s="122"/>
      <c r="DR545" s="122"/>
      <c r="EB545" s="122"/>
      <c r="EL545" s="122"/>
      <c r="EV545" s="122"/>
      <c r="FF545" s="122"/>
      <c r="FP545" s="122"/>
      <c r="FZ545" s="122"/>
      <c r="GJ545" s="122"/>
      <c r="GT545" s="122"/>
      <c r="HD545" s="122"/>
      <c r="HN545" s="122"/>
      <c r="HX545" s="122"/>
      <c r="IH545" s="122"/>
    </row>
    <row xmlns:x14ac="http://schemas.microsoft.com/office/spreadsheetml/2009/9/ac" r="546" s="3" customFormat="true" x14ac:dyDescent="0.25">
      <c r="A546" s="378"/>
      <c r="B546" s="122"/>
      <c r="L546" s="122"/>
      <c r="V546" s="122"/>
      <c r="AF546" s="122"/>
      <c r="AP546" s="122"/>
      <c r="AZ546" s="122"/>
      <c r="BJ546" s="122"/>
      <c r="BK546" s="122"/>
      <c r="BT546" s="122"/>
      <c r="CD546" s="122"/>
      <c r="CN546" s="122"/>
      <c r="CX546" s="122"/>
      <c r="DH546" s="122"/>
      <c r="DR546" s="122"/>
      <c r="EB546" s="122"/>
      <c r="EL546" s="122"/>
      <c r="EV546" s="122"/>
      <c r="FF546" s="122"/>
      <c r="FP546" s="122"/>
      <c r="FZ546" s="122"/>
      <c r="GJ546" s="122"/>
      <c r="GT546" s="122"/>
      <c r="HD546" s="122"/>
      <c r="HN546" s="122"/>
      <c r="HX546" s="122"/>
      <c r="IH546" s="122"/>
    </row>
    <row xmlns:x14ac="http://schemas.microsoft.com/office/spreadsheetml/2009/9/ac" r="547" s="3" customFormat="true" x14ac:dyDescent="0.25">
      <c r="A547" s="378"/>
      <c r="B547" s="122"/>
      <c r="L547" s="122"/>
      <c r="V547" s="122"/>
      <c r="AF547" s="122"/>
      <c r="AP547" s="122"/>
      <c r="AZ547" s="122"/>
      <c r="BJ547" s="122"/>
      <c r="BK547" s="122"/>
      <c r="BT547" s="122"/>
      <c r="CD547" s="122"/>
      <c r="CN547" s="122"/>
      <c r="CX547" s="122"/>
      <c r="DH547" s="122"/>
      <c r="DR547" s="122"/>
      <c r="EB547" s="122"/>
      <c r="EL547" s="122"/>
      <c r="EV547" s="122"/>
      <c r="FF547" s="122"/>
      <c r="FP547" s="122"/>
      <c r="FZ547" s="122"/>
      <c r="GJ547" s="122"/>
      <c r="GT547" s="122"/>
      <c r="HD547" s="122"/>
      <c r="HN547" s="122"/>
      <c r="HX547" s="122"/>
      <c r="IH547" s="122"/>
    </row>
    <row xmlns:x14ac="http://schemas.microsoft.com/office/spreadsheetml/2009/9/ac" r="548" s="3" customFormat="true" x14ac:dyDescent="0.25">
      <c r="A548" s="378"/>
      <c r="B548" s="122"/>
      <c r="L548" s="122"/>
      <c r="V548" s="122"/>
      <c r="AF548" s="122"/>
      <c r="AP548" s="122"/>
      <c r="AZ548" s="122"/>
      <c r="BJ548" s="122"/>
      <c r="BK548" s="122"/>
      <c r="BT548" s="122"/>
      <c r="CD548" s="122"/>
      <c r="CN548" s="122"/>
      <c r="CX548" s="122"/>
      <c r="DH548" s="122"/>
      <c r="DR548" s="122"/>
      <c r="EB548" s="122"/>
      <c r="EL548" s="122"/>
      <c r="EV548" s="122"/>
      <c r="FF548" s="122"/>
      <c r="FP548" s="122"/>
      <c r="FZ548" s="122"/>
      <c r="GJ548" s="122"/>
      <c r="GT548" s="122"/>
      <c r="HD548" s="122"/>
      <c r="HN548" s="122"/>
      <c r="HX548" s="122"/>
      <c r="IH548" s="122"/>
    </row>
    <row xmlns:x14ac="http://schemas.microsoft.com/office/spreadsheetml/2009/9/ac" r="549" s="3" customFormat="true" x14ac:dyDescent="0.25">
      <c r="A549" s="378"/>
      <c r="B549" s="122"/>
      <c r="L549" s="122"/>
      <c r="V549" s="122"/>
      <c r="AF549" s="122"/>
      <c r="AP549" s="122"/>
      <c r="AZ549" s="122"/>
      <c r="BJ549" s="122"/>
      <c r="BK549" s="122"/>
      <c r="BT549" s="122"/>
      <c r="CD549" s="122"/>
      <c r="CN549" s="122"/>
      <c r="CX549" s="122"/>
      <c r="DH549" s="122"/>
      <c r="DR549" s="122"/>
      <c r="EB549" s="122"/>
      <c r="EL549" s="122"/>
      <c r="EV549" s="122"/>
      <c r="FF549" s="122"/>
      <c r="FP549" s="122"/>
      <c r="FZ549" s="122"/>
      <c r="GJ549" s="122"/>
      <c r="GT549" s="122"/>
      <c r="HD549" s="122"/>
      <c r="HN549" s="122"/>
      <c r="HX549" s="122"/>
      <c r="IH549" s="122"/>
    </row>
    <row xmlns:x14ac="http://schemas.microsoft.com/office/spreadsheetml/2009/9/ac" r="550" s="3" customFormat="true" x14ac:dyDescent="0.25">
      <c r="A550" s="378"/>
      <c r="B550" s="122"/>
      <c r="L550" s="122"/>
      <c r="V550" s="122"/>
      <c r="AF550" s="122"/>
      <c r="AP550" s="122"/>
      <c r="AZ550" s="122"/>
      <c r="BJ550" s="122"/>
      <c r="BK550" s="122"/>
      <c r="BT550" s="122"/>
      <c r="CD550" s="122"/>
      <c r="CN550" s="122"/>
      <c r="CX550" s="122"/>
      <c r="DH550" s="122"/>
      <c r="DR550" s="122"/>
      <c r="EB550" s="122"/>
      <c r="EL550" s="122"/>
      <c r="EV550" s="122"/>
      <c r="FF550" s="122"/>
      <c r="FP550" s="122"/>
      <c r="FZ550" s="122"/>
      <c r="GJ550" s="122"/>
      <c r="GT550" s="122"/>
      <c r="HD550" s="122"/>
      <c r="HN550" s="122"/>
      <c r="HX550" s="122"/>
      <c r="IH550" s="122"/>
    </row>
    <row xmlns:x14ac="http://schemas.microsoft.com/office/spreadsheetml/2009/9/ac" r="551" s="3" customFormat="true" x14ac:dyDescent="0.25">
      <c r="A551" s="378"/>
      <c r="B551" s="122"/>
      <c r="L551" s="122"/>
      <c r="V551" s="122"/>
      <c r="AF551" s="122"/>
      <c r="AP551" s="122"/>
      <c r="AZ551" s="122"/>
      <c r="BJ551" s="122"/>
      <c r="BK551" s="122"/>
      <c r="BT551" s="122"/>
      <c r="CD551" s="122"/>
      <c r="CN551" s="122"/>
      <c r="CX551" s="122"/>
      <c r="DH551" s="122"/>
      <c r="DR551" s="122"/>
      <c r="EB551" s="122"/>
      <c r="EL551" s="122"/>
      <c r="EV551" s="122"/>
      <c r="FF551" s="122"/>
      <c r="FP551" s="122"/>
      <c r="FZ551" s="122"/>
      <c r="GJ551" s="122"/>
      <c r="GT551" s="122"/>
      <c r="HD551" s="122"/>
      <c r="HN551" s="122"/>
      <c r="HX551" s="122"/>
      <c r="IH551" s="122"/>
    </row>
    <row xmlns:x14ac="http://schemas.microsoft.com/office/spreadsheetml/2009/9/ac" r="552" s="3" customFormat="true" x14ac:dyDescent="0.25">
      <c r="A552" s="378"/>
      <c r="B552" s="122"/>
      <c r="L552" s="122"/>
      <c r="V552" s="122"/>
      <c r="AF552" s="122"/>
      <c r="AP552" s="122"/>
      <c r="AZ552" s="122"/>
      <c r="BJ552" s="122"/>
      <c r="BK552" s="122"/>
      <c r="BT552" s="122"/>
      <c r="CD552" s="122"/>
      <c r="CN552" s="122"/>
      <c r="CX552" s="122"/>
      <c r="DH552" s="122"/>
      <c r="DR552" s="122"/>
      <c r="EB552" s="122"/>
      <c r="EL552" s="122"/>
      <c r="EV552" s="122"/>
      <c r="FF552" s="122"/>
      <c r="FP552" s="122"/>
      <c r="FZ552" s="122"/>
      <c r="GJ552" s="122"/>
      <c r="GT552" s="122"/>
      <c r="HD552" s="122"/>
      <c r="HN552" s="122"/>
      <c r="HX552" s="122"/>
      <c r="IH552" s="122"/>
    </row>
    <row xmlns:x14ac="http://schemas.microsoft.com/office/spreadsheetml/2009/9/ac" r="553" s="3" customFormat="true" x14ac:dyDescent="0.25">
      <c r="A553" s="378"/>
      <c r="B553" s="122"/>
      <c r="L553" s="122"/>
      <c r="V553" s="122"/>
      <c r="AF553" s="122"/>
      <c r="AP553" s="122"/>
      <c r="AZ553" s="122"/>
      <c r="BJ553" s="122"/>
      <c r="BK553" s="122"/>
      <c r="BT553" s="122"/>
      <c r="CD553" s="122"/>
      <c r="CN553" s="122"/>
      <c r="CX553" s="122"/>
      <c r="DH553" s="122"/>
      <c r="DR553" s="122"/>
      <c r="EB553" s="122"/>
      <c r="EL553" s="122"/>
      <c r="EV553" s="122"/>
      <c r="FF553" s="122"/>
      <c r="FP553" s="122"/>
      <c r="FZ553" s="122"/>
      <c r="GJ553" s="122"/>
      <c r="GT553" s="122"/>
      <c r="HD553" s="122"/>
      <c r="HN553" s="122"/>
      <c r="HX553" s="122"/>
      <c r="IH553" s="122"/>
    </row>
    <row xmlns:x14ac="http://schemas.microsoft.com/office/spreadsheetml/2009/9/ac" r="554" s="3" customFormat="true" x14ac:dyDescent="0.25">
      <c r="A554" s="378"/>
      <c r="B554" s="122"/>
      <c r="L554" s="122"/>
      <c r="V554" s="122"/>
      <c r="AF554" s="122"/>
      <c r="AP554" s="122"/>
      <c r="AZ554" s="122"/>
      <c r="BJ554" s="122"/>
      <c r="BK554" s="122"/>
      <c r="BT554" s="122"/>
      <c r="CD554" s="122"/>
      <c r="CN554" s="122"/>
      <c r="CX554" s="122"/>
      <c r="DH554" s="122"/>
      <c r="DR554" s="122"/>
      <c r="EB554" s="122"/>
      <c r="EL554" s="122"/>
      <c r="EV554" s="122"/>
      <c r="FF554" s="122"/>
      <c r="FP554" s="122"/>
      <c r="FZ554" s="122"/>
      <c r="GJ554" s="122"/>
      <c r="GT554" s="122"/>
      <c r="HD554" s="122"/>
      <c r="HN554" s="122"/>
      <c r="HX554" s="122"/>
      <c r="IH554" s="122"/>
    </row>
    <row xmlns:x14ac="http://schemas.microsoft.com/office/spreadsheetml/2009/9/ac" r="555" s="3" customFormat="true" x14ac:dyDescent="0.25">
      <c r="A555" s="378"/>
      <c r="B555" s="122"/>
      <c r="L555" s="122"/>
      <c r="V555" s="122"/>
      <c r="AF555" s="122"/>
      <c r="AP555" s="122"/>
      <c r="AZ555" s="122"/>
      <c r="BJ555" s="122"/>
      <c r="BK555" s="122"/>
      <c r="BT555" s="122"/>
      <c r="CD555" s="122"/>
      <c r="CN555" s="122"/>
      <c r="CX555" s="122"/>
      <c r="DH555" s="122"/>
      <c r="DR555" s="122"/>
      <c r="EB555" s="122"/>
      <c r="EL555" s="122"/>
      <c r="EV555" s="122"/>
      <c r="FF555" s="122"/>
      <c r="FP555" s="122"/>
      <c r="FZ555" s="122"/>
      <c r="GJ555" s="122"/>
      <c r="GT555" s="122"/>
      <c r="HD555" s="122"/>
      <c r="HN555" s="122"/>
      <c r="HX555" s="122"/>
      <c r="IH555" s="122"/>
    </row>
    <row xmlns:x14ac="http://schemas.microsoft.com/office/spreadsheetml/2009/9/ac" r="556" s="3" customFormat="true" x14ac:dyDescent="0.25">
      <c r="A556" s="378"/>
      <c r="B556" s="122"/>
      <c r="L556" s="122"/>
      <c r="V556" s="122"/>
      <c r="AF556" s="122"/>
      <c r="AP556" s="122"/>
      <c r="AZ556" s="122"/>
      <c r="BJ556" s="122"/>
      <c r="BK556" s="122"/>
      <c r="BT556" s="122"/>
      <c r="CD556" s="122"/>
      <c r="CN556" s="122"/>
      <c r="CX556" s="122"/>
      <c r="DH556" s="122"/>
      <c r="DR556" s="122"/>
      <c r="EB556" s="122"/>
      <c r="EL556" s="122"/>
      <c r="EV556" s="122"/>
      <c r="FF556" s="122"/>
      <c r="FP556" s="122"/>
      <c r="FZ556" s="122"/>
      <c r="GJ556" s="122"/>
      <c r="GT556" s="122"/>
      <c r="HD556" s="122"/>
      <c r="HN556" s="122"/>
      <c r="HX556" s="122"/>
      <c r="IH556" s="122"/>
    </row>
    <row xmlns:x14ac="http://schemas.microsoft.com/office/spreadsheetml/2009/9/ac" r="557" s="3" customFormat="true" x14ac:dyDescent="0.25">
      <c r="A557" s="378"/>
      <c r="B557" s="122"/>
      <c r="L557" s="122"/>
      <c r="V557" s="122"/>
      <c r="AF557" s="122"/>
      <c r="AP557" s="122"/>
      <c r="AZ557" s="122"/>
      <c r="BJ557" s="122"/>
      <c r="BK557" s="122"/>
      <c r="BT557" s="122"/>
      <c r="CD557" s="122"/>
      <c r="CN557" s="122"/>
      <c r="CX557" s="122"/>
      <c r="DH557" s="122"/>
      <c r="DR557" s="122"/>
      <c r="EB557" s="122"/>
      <c r="EL557" s="122"/>
      <c r="EV557" s="122"/>
      <c r="FF557" s="122"/>
      <c r="FP557" s="122"/>
      <c r="FZ557" s="122"/>
      <c r="GJ557" s="122"/>
      <c r="GT557" s="122"/>
      <c r="HD557" s="122"/>
      <c r="HN557" s="122"/>
      <c r="HX557" s="122"/>
      <c r="IH557" s="122"/>
    </row>
    <row xmlns:x14ac="http://schemas.microsoft.com/office/spreadsheetml/2009/9/ac" r="558" s="3" customFormat="true" x14ac:dyDescent="0.25">
      <c r="A558" s="378"/>
      <c r="B558" s="122"/>
      <c r="L558" s="122"/>
      <c r="V558" s="122"/>
      <c r="AF558" s="122"/>
      <c r="AP558" s="122"/>
      <c r="AZ558" s="122"/>
      <c r="BJ558" s="122"/>
      <c r="BK558" s="122"/>
      <c r="BT558" s="122"/>
      <c r="CD558" s="122"/>
      <c r="CN558" s="122"/>
      <c r="CX558" s="122"/>
      <c r="DH558" s="122"/>
      <c r="DR558" s="122"/>
      <c r="EB558" s="122"/>
      <c r="EL558" s="122"/>
      <c r="EV558" s="122"/>
      <c r="FF558" s="122"/>
      <c r="FP558" s="122"/>
      <c r="FZ558" s="122"/>
      <c r="GJ558" s="122"/>
      <c r="GT558" s="122"/>
      <c r="HD558" s="122"/>
      <c r="HN558" s="122"/>
      <c r="HX558" s="122"/>
      <c r="IH558" s="122"/>
    </row>
    <row xmlns:x14ac="http://schemas.microsoft.com/office/spreadsheetml/2009/9/ac" r="559" s="3" customFormat="true" x14ac:dyDescent="0.25">
      <c r="A559" s="378"/>
      <c r="B559" s="122"/>
      <c r="L559" s="122"/>
      <c r="V559" s="122"/>
      <c r="AF559" s="122"/>
      <c r="AP559" s="122"/>
      <c r="AZ559" s="122"/>
      <c r="BJ559" s="122"/>
      <c r="BK559" s="122"/>
      <c r="BT559" s="122"/>
      <c r="CD559" s="122"/>
      <c r="CN559" s="122"/>
      <c r="CX559" s="122"/>
      <c r="DH559" s="122"/>
      <c r="DR559" s="122"/>
      <c r="EB559" s="122"/>
      <c r="EL559" s="122"/>
      <c r="EV559" s="122"/>
      <c r="FF559" s="122"/>
      <c r="FP559" s="122"/>
      <c r="FZ559" s="122"/>
      <c r="GJ559" s="122"/>
      <c r="GT559" s="122"/>
      <c r="HD559" s="122"/>
      <c r="HN559" s="122"/>
      <c r="HX559" s="122"/>
      <c r="IH559" s="122"/>
    </row>
    <row xmlns:x14ac="http://schemas.microsoft.com/office/spreadsheetml/2009/9/ac" r="560" s="3" customFormat="true" x14ac:dyDescent="0.25">
      <c r="A560" s="378"/>
      <c r="B560" s="122"/>
      <c r="L560" s="122"/>
      <c r="V560" s="122"/>
      <c r="AF560" s="122"/>
      <c r="AP560" s="122"/>
      <c r="AZ560" s="122"/>
      <c r="BJ560" s="122"/>
      <c r="BK560" s="122"/>
      <c r="BT560" s="122"/>
      <c r="CD560" s="122"/>
      <c r="CN560" s="122"/>
      <c r="CX560" s="122"/>
      <c r="DH560" s="122"/>
      <c r="DR560" s="122"/>
      <c r="EB560" s="122"/>
      <c r="EL560" s="122"/>
      <c r="EV560" s="122"/>
      <c r="FF560" s="122"/>
      <c r="FP560" s="122"/>
      <c r="FZ560" s="122"/>
      <c r="GJ560" s="122"/>
      <c r="GT560" s="122"/>
      <c r="HD560" s="122"/>
      <c r="HN560" s="122"/>
      <c r="HX560" s="122"/>
      <c r="IH560" s="122"/>
    </row>
    <row xmlns:x14ac="http://schemas.microsoft.com/office/spreadsheetml/2009/9/ac" r="561" s="3" customFormat="true" x14ac:dyDescent="0.25">
      <c r="A561" s="378"/>
      <c r="B561" s="122"/>
      <c r="L561" s="122"/>
      <c r="V561" s="122"/>
      <c r="AF561" s="122"/>
      <c r="AP561" s="122"/>
      <c r="AZ561" s="122"/>
      <c r="BJ561" s="122"/>
      <c r="BK561" s="122"/>
      <c r="BT561" s="122"/>
      <c r="CD561" s="122"/>
      <c r="CN561" s="122"/>
      <c r="CX561" s="122"/>
      <c r="DH561" s="122"/>
      <c r="DR561" s="122"/>
      <c r="EB561" s="122"/>
      <c r="EL561" s="122"/>
      <c r="EV561" s="122"/>
      <c r="FF561" s="122"/>
      <c r="FP561" s="122"/>
      <c r="FZ561" s="122"/>
      <c r="GJ561" s="122"/>
      <c r="GT561" s="122"/>
      <c r="HD561" s="122"/>
      <c r="HN561" s="122"/>
      <c r="HX561" s="122"/>
      <c r="IH561" s="122"/>
    </row>
    <row xmlns:x14ac="http://schemas.microsoft.com/office/spreadsheetml/2009/9/ac" r="562" s="3" customFormat="true" x14ac:dyDescent="0.25">
      <c r="A562" s="378"/>
      <c r="B562" s="122"/>
      <c r="L562" s="122"/>
      <c r="V562" s="122"/>
      <c r="AF562" s="122"/>
      <c r="AP562" s="122"/>
      <c r="AZ562" s="122"/>
      <c r="BJ562" s="122"/>
      <c r="BK562" s="122"/>
      <c r="BT562" s="122"/>
      <c r="CD562" s="122"/>
      <c r="CN562" s="122"/>
      <c r="CX562" s="122"/>
      <c r="DH562" s="122"/>
      <c r="DR562" s="122"/>
      <c r="EB562" s="122"/>
      <c r="EL562" s="122"/>
      <c r="EV562" s="122"/>
      <c r="FF562" s="122"/>
      <c r="FP562" s="122"/>
      <c r="FZ562" s="122"/>
      <c r="GJ562" s="122"/>
      <c r="GT562" s="122"/>
      <c r="HD562" s="122"/>
      <c r="HN562" s="122"/>
      <c r="HX562" s="122"/>
      <c r="IH562" s="122"/>
    </row>
    <row xmlns:x14ac="http://schemas.microsoft.com/office/spreadsheetml/2009/9/ac" r="563" s="3" customFormat="true" x14ac:dyDescent="0.25">
      <c r="A563" s="378"/>
      <c r="B563" s="122"/>
      <c r="L563" s="122"/>
      <c r="V563" s="122"/>
      <c r="AF563" s="122"/>
      <c r="AP563" s="122"/>
      <c r="AZ563" s="122"/>
      <c r="BJ563" s="122"/>
      <c r="BK563" s="122"/>
      <c r="BT563" s="122"/>
      <c r="CD563" s="122"/>
      <c r="CN563" s="122"/>
      <c r="CX563" s="122"/>
      <c r="DH563" s="122"/>
      <c r="DR563" s="122"/>
      <c r="EB563" s="122"/>
      <c r="EL563" s="122"/>
      <c r="EV563" s="122"/>
      <c r="FF563" s="122"/>
      <c r="FP563" s="122"/>
      <c r="FZ563" s="122"/>
      <c r="GJ563" s="122"/>
      <c r="GT563" s="122"/>
      <c r="HD563" s="122"/>
      <c r="HN563" s="122"/>
      <c r="HX563" s="122"/>
      <c r="IH563" s="122"/>
    </row>
    <row xmlns:x14ac="http://schemas.microsoft.com/office/spreadsheetml/2009/9/ac" r="564" s="3" customFormat="true" x14ac:dyDescent="0.25">
      <c r="A564" s="378"/>
      <c r="B564" s="122"/>
      <c r="L564" s="122"/>
      <c r="V564" s="122"/>
      <c r="AF564" s="122"/>
      <c r="AP564" s="122"/>
      <c r="AZ564" s="122"/>
      <c r="BJ564" s="122"/>
      <c r="BK564" s="122"/>
      <c r="BT564" s="122"/>
      <c r="CD564" s="122"/>
      <c r="CN564" s="122"/>
      <c r="CX564" s="122"/>
      <c r="DH564" s="122"/>
      <c r="DR564" s="122"/>
      <c r="EB564" s="122"/>
      <c r="EL564" s="122"/>
      <c r="EV564" s="122"/>
      <c r="FF564" s="122"/>
      <c r="FP564" s="122"/>
      <c r="FZ564" s="122"/>
      <c r="GJ564" s="122"/>
      <c r="GT564" s="122"/>
      <c r="HD564" s="122"/>
      <c r="HN564" s="122"/>
      <c r="HX564" s="122"/>
      <c r="IH564" s="122"/>
    </row>
    <row xmlns:x14ac="http://schemas.microsoft.com/office/spreadsheetml/2009/9/ac" r="565" s="3" customFormat="true" x14ac:dyDescent="0.25">
      <c r="A565" s="378"/>
      <c r="B565" s="122"/>
      <c r="L565" s="122"/>
      <c r="V565" s="122"/>
      <c r="AF565" s="122"/>
      <c r="AP565" s="122"/>
      <c r="AZ565" s="122"/>
      <c r="BJ565" s="122"/>
      <c r="BK565" s="122"/>
      <c r="BT565" s="122"/>
      <c r="CD565" s="122"/>
      <c r="CN565" s="122"/>
      <c r="CX565" s="122"/>
      <c r="DH565" s="122"/>
      <c r="DR565" s="122"/>
      <c r="EB565" s="122"/>
      <c r="EL565" s="122"/>
      <c r="EV565" s="122"/>
      <c r="FF565" s="122"/>
      <c r="FP565" s="122"/>
      <c r="FZ565" s="122"/>
      <c r="GJ565" s="122"/>
      <c r="GT565" s="122"/>
      <c r="HD565" s="122"/>
      <c r="HN565" s="122"/>
      <c r="HX565" s="122"/>
      <c r="IH565" s="122"/>
    </row>
    <row xmlns:x14ac="http://schemas.microsoft.com/office/spreadsheetml/2009/9/ac" r="566" s="3" customFormat="true" x14ac:dyDescent="0.25">
      <c r="A566" s="378"/>
      <c r="B566" s="122"/>
      <c r="L566" s="122"/>
      <c r="V566" s="122"/>
      <c r="AF566" s="122"/>
      <c r="AP566" s="122"/>
      <c r="AZ566" s="122"/>
      <c r="BJ566" s="122"/>
      <c r="BK566" s="122"/>
      <c r="BT566" s="122"/>
      <c r="CD566" s="122"/>
      <c r="CN566" s="122"/>
      <c r="CX566" s="122"/>
      <c r="DH566" s="122"/>
      <c r="DR566" s="122"/>
      <c r="EB566" s="122"/>
      <c r="EL566" s="122"/>
      <c r="EV566" s="122"/>
      <c r="FF566" s="122"/>
      <c r="FP566" s="122"/>
      <c r="FZ566" s="122"/>
      <c r="GJ566" s="122"/>
      <c r="GT566" s="122"/>
      <c r="HD566" s="122"/>
      <c r="HN566" s="122"/>
      <c r="HX566" s="122"/>
      <c r="IH566" s="122"/>
    </row>
    <row xmlns:x14ac="http://schemas.microsoft.com/office/spreadsheetml/2009/9/ac" r="567" s="3" customFormat="true" x14ac:dyDescent="0.25">
      <c r="A567" s="378"/>
      <c r="B567" s="122"/>
      <c r="L567" s="122"/>
      <c r="V567" s="122"/>
      <c r="AF567" s="122"/>
      <c r="AP567" s="122"/>
      <c r="AZ567" s="122"/>
      <c r="BJ567" s="122"/>
      <c r="BK567" s="122"/>
      <c r="BT567" s="122"/>
      <c r="CD567" s="122"/>
      <c r="CN567" s="122"/>
      <c r="CX567" s="122"/>
      <c r="DH567" s="122"/>
      <c r="DR567" s="122"/>
      <c r="EB567" s="122"/>
      <c r="EL567" s="122"/>
      <c r="EV567" s="122"/>
      <c r="FF567" s="122"/>
      <c r="FP567" s="122"/>
      <c r="FZ567" s="122"/>
      <c r="GJ567" s="122"/>
      <c r="GT567" s="122"/>
      <c r="HD567" s="122"/>
      <c r="HN567" s="122"/>
      <c r="HX567" s="122"/>
      <c r="IH567" s="122"/>
    </row>
    <row xmlns:x14ac="http://schemas.microsoft.com/office/spreadsheetml/2009/9/ac" r="568" s="3" customFormat="true" x14ac:dyDescent="0.25">
      <c r="A568" s="378"/>
      <c r="B568" s="122"/>
      <c r="L568" s="122"/>
      <c r="V568" s="122"/>
      <c r="AF568" s="122"/>
      <c r="AP568" s="122"/>
      <c r="AZ568" s="122"/>
      <c r="BJ568" s="122"/>
      <c r="BK568" s="122"/>
      <c r="BT568" s="122"/>
      <c r="CD568" s="122"/>
      <c r="CN568" s="122"/>
      <c r="CX568" s="122"/>
      <c r="DH568" s="122"/>
      <c r="DR568" s="122"/>
      <c r="EB568" s="122"/>
      <c r="EL568" s="122"/>
      <c r="EV568" s="122"/>
      <c r="FF568" s="122"/>
      <c r="FP568" s="122"/>
      <c r="FZ568" s="122"/>
      <c r="GJ568" s="122"/>
      <c r="GT568" s="122"/>
      <c r="HD568" s="122"/>
      <c r="HN568" s="122"/>
      <c r="HX568" s="122"/>
      <c r="IH568" s="122"/>
    </row>
    <row xmlns:x14ac="http://schemas.microsoft.com/office/spreadsheetml/2009/9/ac" r="569" s="3" customFormat="true" x14ac:dyDescent="0.25">
      <c r="A569" s="378"/>
      <c r="B569" s="122"/>
      <c r="L569" s="122"/>
      <c r="V569" s="122"/>
      <c r="AF569" s="122"/>
      <c r="AP569" s="122"/>
      <c r="AZ569" s="122"/>
      <c r="BJ569" s="122"/>
      <c r="BK569" s="122"/>
      <c r="BT569" s="122"/>
      <c r="CD569" s="122"/>
      <c r="CN569" s="122"/>
      <c r="CX569" s="122"/>
      <c r="DH569" s="122"/>
      <c r="DR569" s="122"/>
      <c r="EB569" s="122"/>
      <c r="EL569" s="122"/>
      <c r="EV569" s="122"/>
      <c r="FF569" s="122"/>
      <c r="FP569" s="122"/>
      <c r="FZ569" s="122"/>
      <c r="GJ569" s="122"/>
      <c r="GT569" s="122"/>
      <c r="HD569" s="122"/>
      <c r="HN569" s="122"/>
      <c r="HX569" s="122"/>
      <c r="IH569" s="122"/>
    </row>
    <row xmlns:x14ac="http://schemas.microsoft.com/office/spreadsheetml/2009/9/ac" r="570" s="3" customFormat="true" x14ac:dyDescent="0.25">
      <c r="A570" s="378"/>
      <c r="B570" s="122"/>
      <c r="L570" s="122"/>
      <c r="V570" s="122"/>
      <c r="AF570" s="122"/>
      <c r="AP570" s="122"/>
      <c r="AZ570" s="122"/>
      <c r="BJ570" s="122"/>
      <c r="BK570" s="122"/>
      <c r="BT570" s="122"/>
      <c r="CD570" s="122"/>
      <c r="CN570" s="122"/>
      <c r="CX570" s="122"/>
      <c r="DH570" s="122"/>
      <c r="DR570" s="122"/>
      <c r="EB570" s="122"/>
      <c r="EL570" s="122"/>
      <c r="EV570" s="122"/>
      <c r="FF570" s="122"/>
      <c r="FP570" s="122"/>
      <c r="FZ570" s="122"/>
      <c r="GJ570" s="122"/>
      <c r="GT570" s="122"/>
      <c r="HD570" s="122"/>
      <c r="HN570" s="122"/>
      <c r="HX570" s="122"/>
      <c r="IH570" s="122"/>
    </row>
    <row xmlns:x14ac="http://schemas.microsoft.com/office/spreadsheetml/2009/9/ac" r="571" s="3" customFormat="true" x14ac:dyDescent="0.25">
      <c r="A571" s="378"/>
      <c r="B571" s="122"/>
      <c r="L571" s="122"/>
      <c r="V571" s="122"/>
      <c r="AF571" s="122"/>
      <c r="AP571" s="122"/>
      <c r="AZ571" s="122"/>
      <c r="BJ571" s="122"/>
      <c r="BK571" s="122"/>
      <c r="BT571" s="122"/>
      <c r="CD571" s="122"/>
      <c r="CN571" s="122"/>
      <c r="CX571" s="122"/>
      <c r="DH571" s="122"/>
      <c r="DR571" s="122"/>
      <c r="EB571" s="122"/>
      <c r="EL571" s="122"/>
      <c r="EV571" s="122"/>
      <c r="FF571" s="122"/>
      <c r="FP571" s="122"/>
      <c r="FZ571" s="122"/>
      <c r="GJ571" s="122"/>
      <c r="GT571" s="122"/>
      <c r="HD571" s="122"/>
      <c r="HN571" s="122"/>
      <c r="HX571" s="122"/>
      <c r="IH571" s="122"/>
    </row>
    <row xmlns:x14ac="http://schemas.microsoft.com/office/spreadsheetml/2009/9/ac" r="572" s="3" customFormat="true" x14ac:dyDescent="0.25">
      <c r="A572" s="378"/>
      <c r="B572" s="122"/>
      <c r="L572" s="122"/>
      <c r="V572" s="122"/>
      <c r="AF572" s="122"/>
      <c r="AP572" s="122"/>
      <c r="AZ572" s="122"/>
      <c r="BJ572" s="122"/>
      <c r="BK572" s="122"/>
      <c r="BT572" s="122"/>
      <c r="CD572" s="122"/>
      <c r="CN572" s="122"/>
      <c r="CX572" s="122"/>
      <c r="DH572" s="122"/>
      <c r="DR572" s="122"/>
      <c r="EB572" s="122"/>
      <c r="EL572" s="122"/>
      <c r="EV572" s="122"/>
      <c r="FF572" s="122"/>
      <c r="FP572" s="122"/>
      <c r="FZ572" s="122"/>
      <c r="GJ572" s="122"/>
      <c r="GT572" s="122"/>
      <c r="HD572" s="122"/>
      <c r="HN572" s="122"/>
      <c r="HX572" s="122"/>
      <c r="IH572" s="122"/>
    </row>
    <row xmlns:x14ac="http://schemas.microsoft.com/office/spreadsheetml/2009/9/ac" r="573" s="3" customFormat="true" x14ac:dyDescent="0.25">
      <c r="A573" s="378"/>
      <c r="B573" s="122"/>
      <c r="L573" s="122"/>
      <c r="V573" s="122"/>
      <c r="AF573" s="122"/>
      <c r="AP573" s="122"/>
      <c r="AZ573" s="122"/>
      <c r="BJ573" s="122"/>
      <c r="BK573" s="122"/>
      <c r="BT573" s="122"/>
      <c r="CD573" s="122"/>
      <c r="CN573" s="122"/>
      <c r="CX573" s="122"/>
      <c r="DH573" s="122"/>
      <c r="DR573" s="122"/>
      <c r="EB573" s="122"/>
      <c r="EL573" s="122"/>
      <c r="EV573" s="122"/>
      <c r="FF573" s="122"/>
      <c r="FP573" s="122"/>
      <c r="FZ573" s="122"/>
      <c r="GJ573" s="122"/>
      <c r="GT573" s="122"/>
      <c r="HD573" s="122"/>
      <c r="HN573" s="122"/>
      <c r="HX573" s="122"/>
      <c r="IH573" s="122"/>
    </row>
    <row xmlns:x14ac="http://schemas.microsoft.com/office/spreadsheetml/2009/9/ac" r="574" s="3" customFormat="true" x14ac:dyDescent="0.25">
      <c r="A574" s="378"/>
      <c r="B574" s="122"/>
      <c r="L574" s="122"/>
      <c r="V574" s="122"/>
      <c r="AF574" s="122"/>
      <c r="AP574" s="122"/>
      <c r="AZ574" s="122"/>
      <c r="BJ574" s="122"/>
      <c r="BK574" s="122"/>
      <c r="BT574" s="122"/>
      <c r="CD574" s="122"/>
      <c r="CN574" s="122"/>
      <c r="CX574" s="122"/>
      <c r="DH574" s="122"/>
      <c r="DR574" s="122"/>
      <c r="EB574" s="122"/>
      <c r="EL574" s="122"/>
      <c r="EV574" s="122"/>
      <c r="FF574" s="122"/>
      <c r="FP574" s="122"/>
      <c r="FZ574" s="122"/>
      <c r="GJ574" s="122"/>
      <c r="GT574" s="122"/>
      <c r="HD574" s="122"/>
      <c r="HN574" s="122"/>
      <c r="HX574" s="122"/>
      <c r="IH574" s="122"/>
    </row>
    <row xmlns:x14ac="http://schemas.microsoft.com/office/spreadsheetml/2009/9/ac" r="575" s="3" customFormat="true" x14ac:dyDescent="0.25">
      <c r="A575" s="378"/>
      <c r="B575" s="122"/>
      <c r="L575" s="122"/>
      <c r="V575" s="122"/>
      <c r="AF575" s="122"/>
      <c r="AP575" s="122"/>
      <c r="AZ575" s="122"/>
      <c r="BJ575" s="122"/>
      <c r="BK575" s="122"/>
      <c r="BT575" s="122"/>
      <c r="CD575" s="122"/>
      <c r="CN575" s="122"/>
      <c r="CX575" s="122"/>
      <c r="DH575" s="122"/>
      <c r="DR575" s="122"/>
      <c r="EB575" s="122"/>
      <c r="EL575" s="122"/>
      <c r="EV575" s="122"/>
      <c r="FF575" s="122"/>
      <c r="FP575" s="122"/>
      <c r="FZ575" s="122"/>
      <c r="GJ575" s="122"/>
      <c r="GT575" s="122"/>
      <c r="HD575" s="122"/>
      <c r="HN575" s="122"/>
      <c r="HX575" s="122"/>
      <c r="IH575" s="122"/>
    </row>
    <row xmlns:x14ac="http://schemas.microsoft.com/office/spreadsheetml/2009/9/ac" r="576" s="3" customFormat="true" x14ac:dyDescent="0.25">
      <c r="A576" s="378"/>
      <c r="B576" s="122"/>
      <c r="L576" s="122"/>
      <c r="V576" s="122"/>
      <c r="AF576" s="122"/>
      <c r="AP576" s="122"/>
      <c r="AZ576" s="122"/>
      <c r="BJ576" s="122"/>
      <c r="BK576" s="122"/>
      <c r="BT576" s="122"/>
      <c r="CD576" s="122"/>
      <c r="CN576" s="122"/>
      <c r="CX576" s="122"/>
      <c r="DH576" s="122"/>
      <c r="DR576" s="122"/>
      <c r="EB576" s="122"/>
      <c r="EL576" s="122"/>
      <c r="EV576" s="122"/>
      <c r="FF576" s="122"/>
      <c r="FP576" s="122"/>
      <c r="FZ576" s="122"/>
      <c r="GJ576" s="122"/>
      <c r="GT576" s="122"/>
      <c r="HD576" s="122"/>
      <c r="HN576" s="122"/>
      <c r="HX576" s="122"/>
      <c r="IH576" s="122"/>
    </row>
    <row xmlns:x14ac="http://schemas.microsoft.com/office/spreadsheetml/2009/9/ac" r="577" s="3" customFormat="true" x14ac:dyDescent="0.25">
      <c r="A577" s="378"/>
      <c r="B577" s="122"/>
      <c r="L577" s="122"/>
      <c r="V577" s="122"/>
      <c r="AF577" s="122"/>
      <c r="AP577" s="122"/>
      <c r="AZ577" s="122"/>
      <c r="BJ577" s="122"/>
      <c r="BK577" s="122"/>
      <c r="BT577" s="122"/>
      <c r="CD577" s="122"/>
      <c r="CN577" s="122"/>
      <c r="CX577" s="122"/>
      <c r="DH577" s="122"/>
      <c r="DR577" s="122"/>
      <c r="EB577" s="122"/>
      <c r="EL577" s="122"/>
      <c r="EV577" s="122"/>
      <c r="FF577" s="122"/>
      <c r="FP577" s="122"/>
      <c r="FZ577" s="122"/>
      <c r="GJ577" s="122"/>
      <c r="GT577" s="122"/>
      <c r="HD577" s="122"/>
      <c r="HN577" s="122"/>
      <c r="HX577" s="122"/>
      <c r="IH577" s="122"/>
    </row>
    <row xmlns:x14ac="http://schemas.microsoft.com/office/spreadsheetml/2009/9/ac" r="578" s="3" customFormat="true" x14ac:dyDescent="0.25">
      <c r="A578" s="378"/>
      <c r="B578" s="122"/>
      <c r="L578" s="122"/>
      <c r="V578" s="122"/>
      <c r="AF578" s="122"/>
      <c r="AP578" s="122"/>
      <c r="AZ578" s="122"/>
      <c r="BJ578" s="122"/>
      <c r="BK578" s="122"/>
      <c r="BT578" s="122"/>
      <c r="CD578" s="122"/>
      <c r="CN578" s="122"/>
      <c r="CX578" s="122"/>
      <c r="DH578" s="122"/>
      <c r="DR578" s="122"/>
      <c r="EB578" s="122"/>
      <c r="EL578" s="122"/>
      <c r="EV578" s="122"/>
      <c r="FF578" s="122"/>
      <c r="FP578" s="122"/>
      <c r="FZ578" s="122"/>
      <c r="GJ578" s="122"/>
      <c r="GT578" s="122"/>
      <c r="HD578" s="122"/>
      <c r="HN578" s="122"/>
      <c r="HX578" s="122"/>
      <c r="IH578" s="122"/>
    </row>
    <row xmlns:x14ac="http://schemas.microsoft.com/office/spreadsheetml/2009/9/ac" r="579" s="3" customFormat="true" x14ac:dyDescent="0.25">
      <c r="A579" s="378"/>
      <c r="B579" s="122"/>
      <c r="L579" s="122"/>
      <c r="V579" s="122"/>
      <c r="AF579" s="122"/>
      <c r="AP579" s="122"/>
      <c r="AZ579" s="122"/>
      <c r="BJ579" s="122"/>
      <c r="BK579" s="122"/>
      <c r="BT579" s="122"/>
      <c r="CD579" s="122"/>
      <c r="CN579" s="122"/>
      <c r="CX579" s="122"/>
      <c r="DH579" s="122"/>
      <c r="DR579" s="122"/>
      <c r="EB579" s="122"/>
      <c r="EL579" s="122"/>
      <c r="EV579" s="122"/>
      <c r="FF579" s="122"/>
      <c r="FP579" s="122"/>
      <c r="FZ579" s="122"/>
      <c r="GJ579" s="122"/>
      <c r="GT579" s="122"/>
      <c r="HD579" s="122"/>
      <c r="HN579" s="122"/>
      <c r="HX579" s="122"/>
      <c r="IH579" s="122"/>
    </row>
    <row xmlns:x14ac="http://schemas.microsoft.com/office/spreadsheetml/2009/9/ac" r="580" s="3" customFormat="true" x14ac:dyDescent="0.25">
      <c r="A580" s="378"/>
      <c r="B580" s="122"/>
      <c r="L580" s="122"/>
      <c r="V580" s="122"/>
      <c r="AF580" s="122"/>
      <c r="AP580" s="122"/>
      <c r="AZ580" s="122"/>
      <c r="BJ580" s="122"/>
      <c r="BK580" s="122"/>
      <c r="BT580" s="122"/>
      <c r="CD580" s="122"/>
      <c r="CN580" s="122"/>
      <c r="CX580" s="122"/>
      <c r="DH580" s="122"/>
      <c r="DR580" s="122"/>
      <c r="EB580" s="122"/>
      <c r="EL580" s="122"/>
      <c r="EV580" s="122"/>
      <c r="FF580" s="122"/>
      <c r="FP580" s="122"/>
      <c r="FZ580" s="122"/>
      <c r="GJ580" s="122"/>
      <c r="GT580" s="122"/>
      <c r="HD580" s="122"/>
      <c r="HN580" s="122"/>
      <c r="HX580" s="122"/>
      <c r="IH580" s="122"/>
    </row>
    <row xmlns:x14ac="http://schemas.microsoft.com/office/spreadsheetml/2009/9/ac" r="581" s="3" customFormat="true" x14ac:dyDescent="0.25">
      <c r="A581" s="378"/>
      <c r="B581" s="122"/>
      <c r="L581" s="122"/>
      <c r="V581" s="122"/>
      <c r="AF581" s="122"/>
      <c r="AP581" s="122"/>
      <c r="AZ581" s="122"/>
      <c r="BJ581" s="122"/>
      <c r="BK581" s="122"/>
      <c r="BT581" s="122"/>
      <c r="CD581" s="122"/>
      <c r="CN581" s="122"/>
      <c r="CX581" s="122"/>
      <c r="DH581" s="122"/>
      <c r="DR581" s="122"/>
      <c r="EB581" s="122"/>
      <c r="EL581" s="122"/>
      <c r="EV581" s="122"/>
      <c r="FF581" s="122"/>
      <c r="FP581" s="122"/>
      <c r="FZ581" s="122"/>
      <c r="GJ581" s="122"/>
      <c r="GT581" s="122"/>
      <c r="HD581" s="122"/>
      <c r="HN581" s="122"/>
      <c r="HX581" s="122"/>
      <c r="IH581" s="122"/>
    </row>
    <row xmlns:x14ac="http://schemas.microsoft.com/office/spreadsheetml/2009/9/ac" r="582" s="3" customFormat="true" x14ac:dyDescent="0.25">
      <c r="A582" s="378"/>
      <c r="B582" s="122"/>
      <c r="L582" s="122"/>
      <c r="V582" s="122"/>
      <c r="AF582" s="122"/>
      <c r="AP582" s="122"/>
      <c r="AZ582" s="122"/>
      <c r="BJ582" s="122"/>
      <c r="BK582" s="122"/>
      <c r="BT582" s="122"/>
      <c r="CD582" s="122"/>
      <c r="CN582" s="122"/>
      <c r="CX582" s="122"/>
      <c r="DH582" s="122"/>
      <c r="DR582" s="122"/>
      <c r="EB582" s="122"/>
      <c r="EL582" s="122"/>
      <c r="EV582" s="122"/>
      <c r="FF582" s="122"/>
      <c r="FP582" s="122"/>
      <c r="FZ582" s="122"/>
      <c r="GJ582" s="122"/>
      <c r="GT582" s="122"/>
      <c r="HD582" s="122"/>
      <c r="HN582" s="122"/>
      <c r="HX582" s="122"/>
      <c r="IH582" s="122"/>
    </row>
    <row xmlns:x14ac="http://schemas.microsoft.com/office/spreadsheetml/2009/9/ac" r="583" s="3" customFormat="true" x14ac:dyDescent="0.25">
      <c r="A583" s="378"/>
      <c r="B583" s="122"/>
      <c r="L583" s="122"/>
      <c r="V583" s="122"/>
      <c r="AF583" s="122"/>
      <c r="AP583" s="122"/>
      <c r="AZ583" s="122"/>
      <c r="BJ583" s="122"/>
      <c r="BK583" s="122"/>
      <c r="BT583" s="122"/>
      <c r="CD583" s="122"/>
      <c r="CN583" s="122"/>
      <c r="CX583" s="122"/>
      <c r="DH583" s="122"/>
      <c r="DR583" s="122"/>
      <c r="EB583" s="122"/>
      <c r="EL583" s="122"/>
      <c r="EV583" s="122"/>
      <c r="FF583" s="122"/>
      <c r="FP583" s="122"/>
      <c r="FZ583" s="122"/>
      <c r="GJ583" s="122"/>
      <c r="GT583" s="122"/>
      <c r="HD583" s="122"/>
      <c r="HN583" s="122"/>
      <c r="HX583" s="122"/>
      <c r="IH583" s="122"/>
    </row>
    <row xmlns:x14ac="http://schemas.microsoft.com/office/spreadsheetml/2009/9/ac" r="584" s="3" customFormat="true" x14ac:dyDescent="0.25">
      <c r="A584" s="378"/>
      <c r="B584" s="122"/>
      <c r="L584" s="122"/>
      <c r="V584" s="122"/>
      <c r="AF584" s="122"/>
      <c r="AP584" s="122"/>
      <c r="AZ584" s="122"/>
      <c r="BJ584" s="122"/>
      <c r="BK584" s="122"/>
      <c r="BT584" s="122"/>
      <c r="CD584" s="122"/>
      <c r="CN584" s="122"/>
      <c r="CX584" s="122"/>
      <c r="DH584" s="122"/>
      <c r="DR584" s="122"/>
      <c r="EB584" s="122"/>
      <c r="EL584" s="122"/>
      <c r="EV584" s="122"/>
      <c r="FF584" s="122"/>
      <c r="FP584" s="122"/>
      <c r="FZ584" s="122"/>
      <c r="GJ584" s="122"/>
      <c r="GT584" s="122"/>
      <c r="HD584" s="122"/>
      <c r="HN584" s="122"/>
      <c r="HX584" s="122"/>
      <c r="IH584" s="122"/>
    </row>
    <row xmlns:x14ac="http://schemas.microsoft.com/office/spreadsheetml/2009/9/ac" r="585" s="3" customFormat="true" x14ac:dyDescent="0.25">
      <c r="A585" s="378"/>
      <c r="B585" s="122"/>
      <c r="L585" s="122"/>
      <c r="V585" s="122"/>
      <c r="AF585" s="122"/>
      <c r="AP585" s="122"/>
      <c r="AZ585" s="122"/>
      <c r="BJ585" s="122"/>
      <c r="BK585" s="122"/>
      <c r="BT585" s="122"/>
      <c r="CD585" s="122"/>
      <c r="CN585" s="122"/>
      <c r="CX585" s="122"/>
      <c r="DH585" s="122"/>
      <c r="DR585" s="122"/>
      <c r="EB585" s="122"/>
      <c r="EL585" s="122"/>
      <c r="EV585" s="122"/>
      <c r="FF585" s="122"/>
      <c r="FP585" s="122"/>
      <c r="FZ585" s="122"/>
      <c r="GJ585" s="122"/>
      <c r="GT585" s="122"/>
      <c r="HD585" s="122"/>
      <c r="HN585" s="122"/>
      <c r="HX585" s="122"/>
      <c r="IH585" s="122"/>
    </row>
    <row xmlns:x14ac="http://schemas.microsoft.com/office/spreadsheetml/2009/9/ac" r="586" s="3" customFormat="true" x14ac:dyDescent="0.25">
      <c r="A586" s="378"/>
      <c r="B586" s="122"/>
      <c r="L586" s="122"/>
      <c r="V586" s="122"/>
      <c r="AF586" s="122"/>
      <c r="AP586" s="122"/>
      <c r="AZ586" s="122"/>
      <c r="BJ586" s="122"/>
      <c r="BK586" s="122"/>
      <c r="BT586" s="122"/>
      <c r="CD586" s="122"/>
      <c r="CN586" s="122"/>
      <c r="CX586" s="122"/>
      <c r="DH586" s="122"/>
      <c r="DR586" s="122"/>
      <c r="EB586" s="122"/>
      <c r="EL586" s="122"/>
      <c r="EV586" s="122"/>
      <c r="FF586" s="122"/>
      <c r="FP586" s="122"/>
      <c r="FZ586" s="122"/>
      <c r="GJ586" s="122"/>
      <c r="GT586" s="122"/>
      <c r="HD586" s="122"/>
      <c r="HN586" s="122"/>
      <c r="HX586" s="122"/>
      <c r="IH586" s="122"/>
    </row>
    <row xmlns:x14ac="http://schemas.microsoft.com/office/spreadsheetml/2009/9/ac" r="587" s="3" customFormat="true" x14ac:dyDescent="0.25">
      <c r="A587" s="378"/>
      <c r="B587" s="122"/>
      <c r="L587" s="122"/>
      <c r="V587" s="122"/>
      <c r="AF587" s="122"/>
      <c r="AP587" s="122"/>
      <c r="AZ587" s="122"/>
      <c r="BJ587" s="122"/>
      <c r="BK587" s="122"/>
      <c r="BT587" s="122"/>
      <c r="CD587" s="122"/>
      <c r="CN587" s="122"/>
      <c r="CX587" s="122"/>
      <c r="DH587" s="122"/>
      <c r="DR587" s="122"/>
      <c r="EB587" s="122"/>
      <c r="EL587" s="122"/>
      <c r="EV587" s="122"/>
      <c r="FF587" s="122"/>
      <c r="FP587" s="122"/>
      <c r="FZ587" s="122"/>
      <c r="GJ587" s="122"/>
      <c r="GT587" s="122"/>
      <c r="HD587" s="122"/>
      <c r="HN587" s="122"/>
      <c r="HX587" s="122"/>
      <c r="IH587" s="122"/>
    </row>
    <row xmlns:x14ac="http://schemas.microsoft.com/office/spreadsheetml/2009/9/ac" r="588" s="3" customFormat="true" x14ac:dyDescent="0.25">
      <c r="A588" s="378"/>
      <c r="B588" s="122"/>
      <c r="L588" s="122"/>
      <c r="V588" s="122"/>
      <c r="AF588" s="122"/>
      <c r="AP588" s="122"/>
      <c r="AZ588" s="122"/>
      <c r="BJ588" s="122"/>
      <c r="BK588" s="122"/>
      <c r="BT588" s="122"/>
      <c r="CD588" s="122"/>
      <c r="CN588" s="122"/>
      <c r="CX588" s="122"/>
      <c r="DH588" s="122"/>
      <c r="DR588" s="122"/>
      <c r="EB588" s="122"/>
      <c r="EL588" s="122"/>
      <c r="EV588" s="122"/>
      <c r="FF588" s="122"/>
      <c r="FP588" s="122"/>
      <c r="FZ588" s="122"/>
      <c r="GJ588" s="122"/>
      <c r="GT588" s="122"/>
      <c r="HD588" s="122"/>
      <c r="HN588" s="122"/>
      <c r="HX588" s="122"/>
      <c r="IH588" s="122"/>
    </row>
    <row xmlns:x14ac="http://schemas.microsoft.com/office/spreadsheetml/2009/9/ac" r="589" s="3" customFormat="true" x14ac:dyDescent="0.25">
      <c r="A589" s="378"/>
      <c r="B589" s="122"/>
      <c r="L589" s="122"/>
      <c r="V589" s="122"/>
      <c r="AF589" s="122"/>
      <c r="AP589" s="122"/>
      <c r="AZ589" s="122"/>
      <c r="BJ589" s="122"/>
      <c r="BK589" s="122"/>
      <c r="BT589" s="122"/>
      <c r="CD589" s="122"/>
      <c r="CN589" s="122"/>
      <c r="CX589" s="122"/>
      <c r="DH589" s="122"/>
      <c r="DR589" s="122"/>
      <c r="EB589" s="122"/>
      <c r="EL589" s="122"/>
      <c r="EV589" s="122"/>
      <c r="FF589" s="122"/>
      <c r="FP589" s="122"/>
      <c r="FZ589" s="122"/>
      <c r="GJ589" s="122"/>
      <c r="GT589" s="122"/>
      <c r="HD589" s="122"/>
      <c r="HN589" s="122"/>
      <c r="HX589" s="122"/>
      <c r="IH589" s="122"/>
    </row>
    <row xmlns:x14ac="http://schemas.microsoft.com/office/spreadsheetml/2009/9/ac" r="590" s="3" customFormat="true" x14ac:dyDescent="0.25">
      <c r="A590" s="378"/>
      <c r="B590" s="122"/>
      <c r="L590" s="122"/>
      <c r="V590" s="122"/>
      <c r="AF590" s="122"/>
      <c r="AP590" s="122"/>
      <c r="AZ590" s="122"/>
      <c r="BJ590" s="122"/>
      <c r="BK590" s="122"/>
      <c r="BT590" s="122"/>
      <c r="CD590" s="122"/>
      <c r="CN590" s="122"/>
      <c r="CX590" s="122"/>
      <c r="DH590" s="122"/>
      <c r="DR590" s="122"/>
      <c r="EB590" s="122"/>
      <c r="EL590" s="122"/>
      <c r="EV590" s="122"/>
      <c r="FF590" s="122"/>
      <c r="FP590" s="122"/>
      <c r="FZ590" s="122"/>
      <c r="GJ590" s="122"/>
      <c r="GT590" s="122"/>
      <c r="HD590" s="122"/>
      <c r="HN590" s="122"/>
      <c r="HX590" s="122"/>
      <c r="IH590" s="122"/>
    </row>
    <row xmlns:x14ac="http://schemas.microsoft.com/office/spreadsheetml/2009/9/ac" r="591" s="3" customFormat="true" x14ac:dyDescent="0.25">
      <c r="A591" s="378"/>
      <c r="B591" s="122"/>
      <c r="L591" s="122"/>
      <c r="V591" s="122"/>
      <c r="AF591" s="122"/>
      <c r="AP591" s="122"/>
      <c r="AZ591" s="122"/>
      <c r="BJ591" s="122"/>
      <c r="BK591" s="122"/>
      <c r="BT591" s="122"/>
      <c r="CD591" s="122"/>
      <c r="CN591" s="122"/>
      <c r="CX591" s="122"/>
      <c r="DH591" s="122"/>
      <c r="DR591" s="122"/>
      <c r="EB591" s="122"/>
      <c r="EL591" s="122"/>
      <c r="EV591" s="122"/>
      <c r="FF591" s="122"/>
      <c r="FP591" s="122"/>
      <c r="FZ591" s="122"/>
      <c r="GJ591" s="122"/>
      <c r="GT591" s="122"/>
      <c r="HD591" s="122"/>
      <c r="HN591" s="122"/>
      <c r="HX591" s="122"/>
      <c r="IH591" s="122"/>
    </row>
    <row xmlns:x14ac="http://schemas.microsoft.com/office/spreadsheetml/2009/9/ac" r="592" s="3" customFormat="true" x14ac:dyDescent="0.25">
      <c r="A592" s="378"/>
      <c r="B592" s="122"/>
      <c r="L592" s="122"/>
      <c r="V592" s="122"/>
      <c r="AF592" s="122"/>
      <c r="AP592" s="122"/>
      <c r="AZ592" s="122"/>
      <c r="BJ592" s="122"/>
      <c r="BK592" s="122"/>
      <c r="BT592" s="122"/>
      <c r="CD592" s="122"/>
      <c r="CN592" s="122"/>
      <c r="CX592" s="122"/>
      <c r="DH592" s="122"/>
      <c r="DR592" s="122"/>
      <c r="EB592" s="122"/>
      <c r="EL592" s="122"/>
      <c r="EV592" s="122"/>
      <c r="FF592" s="122"/>
      <c r="FP592" s="122"/>
      <c r="FZ592" s="122"/>
      <c r="GJ592" s="122"/>
      <c r="GT592" s="122"/>
      <c r="HD592" s="122"/>
      <c r="HN592" s="122"/>
      <c r="HX592" s="122"/>
      <c r="IH592" s="122"/>
    </row>
    <row xmlns:x14ac="http://schemas.microsoft.com/office/spreadsheetml/2009/9/ac" r="593" s="3" customFormat="true" x14ac:dyDescent="0.25">
      <c r="A593" s="378"/>
      <c r="B593" s="122"/>
      <c r="L593" s="122"/>
      <c r="V593" s="122"/>
      <c r="AF593" s="122"/>
      <c r="AP593" s="122"/>
      <c r="AZ593" s="122"/>
      <c r="BJ593" s="122"/>
      <c r="BK593" s="122"/>
      <c r="BT593" s="122"/>
      <c r="CD593" s="122"/>
      <c r="CN593" s="122"/>
      <c r="CX593" s="122"/>
      <c r="DH593" s="122"/>
      <c r="DR593" s="122"/>
      <c r="EB593" s="122"/>
      <c r="EL593" s="122"/>
      <c r="EV593" s="122"/>
      <c r="FF593" s="122"/>
      <c r="FP593" s="122"/>
      <c r="FZ593" s="122"/>
      <c r="GJ593" s="122"/>
      <c r="GT593" s="122"/>
      <c r="HD593" s="122"/>
      <c r="HN593" s="122"/>
      <c r="HX593" s="122"/>
      <c r="IH593" s="122"/>
    </row>
    <row xmlns:x14ac="http://schemas.microsoft.com/office/spreadsheetml/2009/9/ac" r="594" s="3" customFormat="true" x14ac:dyDescent="0.25">
      <c r="A594" s="378"/>
      <c r="B594" s="122"/>
      <c r="L594" s="122"/>
      <c r="V594" s="122"/>
      <c r="AF594" s="122"/>
      <c r="AP594" s="122"/>
      <c r="AZ594" s="122"/>
      <c r="BJ594" s="122"/>
      <c r="BK594" s="122"/>
      <c r="BT594" s="122"/>
      <c r="CD594" s="122"/>
      <c r="CN594" s="122"/>
      <c r="CX594" s="122"/>
      <c r="DH594" s="122"/>
      <c r="DR594" s="122"/>
      <c r="EB594" s="122"/>
      <c r="EL594" s="122"/>
      <c r="EV594" s="122"/>
      <c r="FF594" s="122"/>
      <c r="FP594" s="122"/>
      <c r="FZ594" s="122"/>
      <c r="GJ594" s="122"/>
      <c r="GT594" s="122"/>
      <c r="HD594" s="122"/>
      <c r="HN594" s="122"/>
      <c r="HX594" s="122"/>
      <c r="IH594" s="122"/>
    </row>
    <row xmlns:x14ac="http://schemas.microsoft.com/office/spreadsheetml/2009/9/ac" r="595" s="3" customFormat="true" x14ac:dyDescent="0.25">
      <c r="A595" s="378"/>
      <c r="B595" s="122"/>
      <c r="L595" s="122"/>
      <c r="V595" s="122"/>
      <c r="AF595" s="122"/>
      <c r="AP595" s="122"/>
      <c r="AZ595" s="122"/>
      <c r="BJ595" s="122"/>
      <c r="BK595" s="122"/>
      <c r="BT595" s="122"/>
      <c r="CD595" s="122"/>
      <c r="CN595" s="122"/>
      <c r="CX595" s="122"/>
      <c r="DH595" s="122"/>
      <c r="DR595" s="122"/>
      <c r="EB595" s="122"/>
      <c r="EL595" s="122"/>
      <c r="EV595" s="122"/>
      <c r="FF595" s="122"/>
      <c r="FP595" s="122"/>
      <c r="FZ595" s="122"/>
      <c r="GJ595" s="122"/>
      <c r="GT595" s="122"/>
      <c r="HD595" s="122"/>
      <c r="HN595" s="122"/>
      <c r="HX595" s="122"/>
      <c r="IH595" s="122"/>
    </row>
    <row xmlns:x14ac="http://schemas.microsoft.com/office/spreadsheetml/2009/9/ac" r="596" s="3" customFormat="true" x14ac:dyDescent="0.25">
      <c r="A596" s="378"/>
      <c r="B596" s="122"/>
      <c r="L596" s="122"/>
      <c r="V596" s="122"/>
      <c r="AF596" s="122"/>
      <c r="AP596" s="122"/>
      <c r="AZ596" s="122"/>
      <c r="BJ596" s="122"/>
      <c r="BK596" s="122"/>
      <c r="BT596" s="122"/>
      <c r="CD596" s="122"/>
      <c r="CN596" s="122"/>
      <c r="CX596" s="122"/>
      <c r="DH596" s="122"/>
      <c r="DR596" s="122"/>
      <c r="EB596" s="122"/>
      <c r="EL596" s="122"/>
      <c r="EV596" s="122"/>
      <c r="FF596" s="122"/>
      <c r="FP596" s="122"/>
      <c r="FZ596" s="122"/>
      <c r="GJ596" s="122"/>
      <c r="GT596" s="122"/>
      <c r="HD596" s="122"/>
      <c r="HN596" s="122"/>
      <c r="HX596" s="122"/>
      <c r="IH596" s="122"/>
    </row>
    <row xmlns:x14ac="http://schemas.microsoft.com/office/spreadsheetml/2009/9/ac" r="597" s="3" customFormat="true" x14ac:dyDescent="0.25">
      <c r="A597" s="378"/>
      <c r="B597" s="122"/>
      <c r="L597" s="122"/>
      <c r="V597" s="122"/>
      <c r="AF597" s="122"/>
      <c r="AP597" s="122"/>
      <c r="AZ597" s="122"/>
      <c r="BJ597" s="122"/>
      <c r="BK597" s="122"/>
      <c r="BT597" s="122"/>
      <c r="CD597" s="122"/>
      <c r="CN597" s="122"/>
      <c r="CX597" s="122"/>
      <c r="DH597" s="122"/>
      <c r="DR597" s="122"/>
      <c r="EB597" s="122"/>
      <c r="EL597" s="122"/>
      <c r="EV597" s="122"/>
      <c r="FF597" s="122"/>
      <c r="FP597" s="122"/>
      <c r="FZ597" s="122"/>
      <c r="GJ597" s="122"/>
      <c r="GT597" s="122"/>
      <c r="HD597" s="122"/>
      <c r="HN597" s="122"/>
      <c r="HX597" s="122"/>
      <c r="IH597" s="122"/>
    </row>
    <row xmlns:x14ac="http://schemas.microsoft.com/office/spreadsheetml/2009/9/ac" r="598" s="3" customFormat="true" x14ac:dyDescent="0.25">
      <c r="A598" s="378"/>
      <c r="B598" s="122"/>
      <c r="L598" s="122"/>
      <c r="V598" s="122"/>
      <c r="AF598" s="122"/>
      <c r="AP598" s="122"/>
      <c r="AZ598" s="122"/>
      <c r="BJ598" s="122"/>
      <c r="BK598" s="122"/>
      <c r="BT598" s="122"/>
      <c r="CD598" s="122"/>
      <c r="CN598" s="122"/>
      <c r="CX598" s="122"/>
      <c r="DH598" s="122"/>
      <c r="DR598" s="122"/>
      <c r="EB598" s="122"/>
      <c r="EL598" s="122"/>
      <c r="EV598" s="122"/>
      <c r="FF598" s="122"/>
      <c r="FP598" s="122"/>
      <c r="FZ598" s="122"/>
      <c r="GJ598" s="122"/>
      <c r="GT598" s="122"/>
      <c r="HD598" s="122"/>
      <c r="HN598" s="122"/>
      <c r="HX598" s="122"/>
      <c r="IH598" s="122"/>
    </row>
    <row xmlns:x14ac="http://schemas.microsoft.com/office/spreadsheetml/2009/9/ac" r="599" s="3" customFormat="true" x14ac:dyDescent="0.25">
      <c r="A599" s="378"/>
      <c r="B599" s="122"/>
      <c r="L599" s="122"/>
      <c r="V599" s="122"/>
      <c r="AF599" s="122"/>
      <c r="AP599" s="122"/>
      <c r="AZ599" s="122"/>
      <c r="BJ599" s="122"/>
      <c r="BK599" s="122"/>
      <c r="BT599" s="122"/>
      <c r="CD599" s="122"/>
      <c r="CN599" s="122"/>
      <c r="CX599" s="122"/>
      <c r="DH599" s="122"/>
      <c r="DR599" s="122"/>
      <c r="EB599" s="122"/>
      <c r="EL599" s="122"/>
      <c r="EV599" s="122"/>
      <c r="FF599" s="122"/>
      <c r="FP599" s="122"/>
      <c r="FZ599" s="122"/>
      <c r="GJ599" s="122"/>
      <c r="GT599" s="122"/>
      <c r="HD599" s="122"/>
      <c r="HN599" s="122"/>
      <c r="HX599" s="122"/>
      <c r="IH599" s="122"/>
    </row>
    <row xmlns:x14ac="http://schemas.microsoft.com/office/spreadsheetml/2009/9/ac" r="600" s="3" customFormat="true" x14ac:dyDescent="0.25">
      <c r="A600" s="378"/>
      <c r="B600" s="122"/>
      <c r="L600" s="122"/>
      <c r="V600" s="122"/>
      <c r="AF600" s="122"/>
      <c r="AP600" s="122"/>
      <c r="AZ600" s="122"/>
      <c r="BJ600" s="122"/>
      <c r="BK600" s="122"/>
      <c r="BT600" s="122"/>
      <c r="CD600" s="122"/>
      <c r="CN600" s="122"/>
      <c r="CX600" s="122"/>
      <c r="DH600" s="122"/>
      <c r="DR600" s="122"/>
      <c r="EB600" s="122"/>
      <c r="EL600" s="122"/>
      <c r="EV600" s="122"/>
      <c r="FF600" s="122"/>
      <c r="FP600" s="122"/>
      <c r="FZ600" s="122"/>
      <c r="GJ600" s="122"/>
      <c r="GT600" s="122"/>
      <c r="HD600" s="122"/>
      <c r="HN600" s="122"/>
      <c r="HX600" s="122"/>
      <c r="IH600" s="122"/>
    </row>
    <row xmlns:x14ac="http://schemas.microsoft.com/office/spreadsheetml/2009/9/ac" r="601" s="3" customFormat="true" x14ac:dyDescent="0.25">
      <c r="A601" s="378"/>
      <c r="B601" s="122"/>
      <c r="L601" s="122"/>
      <c r="V601" s="122"/>
      <c r="AF601" s="122"/>
      <c r="AP601" s="122"/>
      <c r="AZ601" s="122"/>
      <c r="BJ601" s="122"/>
      <c r="BK601" s="122"/>
      <c r="BT601" s="122"/>
      <c r="CD601" s="122"/>
      <c r="CN601" s="122"/>
      <c r="CX601" s="122"/>
      <c r="DH601" s="122"/>
      <c r="DR601" s="122"/>
      <c r="EB601" s="122"/>
      <c r="EL601" s="122"/>
      <c r="EV601" s="122"/>
      <c r="FF601" s="122"/>
      <c r="FP601" s="122"/>
      <c r="FZ601" s="122"/>
      <c r="GJ601" s="122"/>
      <c r="GT601" s="122"/>
      <c r="HD601" s="122"/>
      <c r="HN601" s="122"/>
      <c r="HX601" s="122"/>
      <c r="IH601" s="122"/>
    </row>
    <row xmlns:x14ac="http://schemas.microsoft.com/office/spreadsheetml/2009/9/ac" r="602" s="3" customFormat="true" x14ac:dyDescent="0.25">
      <c r="A602" s="378"/>
      <c r="B602" s="122"/>
      <c r="L602" s="122"/>
      <c r="V602" s="122"/>
      <c r="AF602" s="122"/>
      <c r="AP602" s="122"/>
      <c r="AZ602" s="122"/>
      <c r="BJ602" s="122"/>
      <c r="BK602" s="122"/>
      <c r="BT602" s="122"/>
      <c r="CD602" s="122"/>
      <c r="CN602" s="122"/>
      <c r="CX602" s="122"/>
      <c r="DH602" s="122"/>
      <c r="DR602" s="122"/>
      <c r="EB602" s="122"/>
      <c r="EL602" s="122"/>
      <c r="EV602" s="122"/>
      <c r="FF602" s="122"/>
      <c r="FP602" s="122"/>
      <c r="FZ602" s="122"/>
      <c r="GJ602" s="122"/>
      <c r="GT602" s="122"/>
      <c r="HD602" s="122"/>
      <c r="HN602" s="122"/>
      <c r="HX602" s="122"/>
      <c r="IH602" s="122"/>
    </row>
    <row xmlns:x14ac="http://schemas.microsoft.com/office/spreadsheetml/2009/9/ac" r="603" s="3" customFormat="true" x14ac:dyDescent="0.25">
      <c r="A603" s="378"/>
      <c r="B603" s="122"/>
      <c r="L603" s="122"/>
      <c r="V603" s="122"/>
      <c r="AF603" s="122"/>
      <c r="AP603" s="122"/>
      <c r="AZ603" s="122"/>
      <c r="BJ603" s="122"/>
      <c r="BK603" s="122"/>
      <c r="BT603" s="122"/>
      <c r="CD603" s="122"/>
      <c r="CN603" s="122"/>
      <c r="CX603" s="122"/>
      <c r="DH603" s="122"/>
      <c r="DR603" s="122"/>
      <c r="EB603" s="122"/>
      <c r="EL603" s="122"/>
      <c r="EV603" s="122"/>
      <c r="FF603" s="122"/>
      <c r="FP603" s="122"/>
      <c r="FZ603" s="122"/>
      <c r="GJ603" s="122"/>
      <c r="GT603" s="122"/>
      <c r="HD603" s="122"/>
      <c r="HN603" s="122"/>
      <c r="HX603" s="122"/>
      <c r="IH603" s="122"/>
    </row>
    <row xmlns:x14ac="http://schemas.microsoft.com/office/spreadsheetml/2009/9/ac" r="604" s="3" customFormat="true" x14ac:dyDescent="0.25">
      <c r="A604" s="378"/>
      <c r="B604" s="122"/>
      <c r="L604" s="122"/>
      <c r="V604" s="122"/>
      <c r="AF604" s="122"/>
      <c r="AP604" s="122"/>
      <c r="AZ604" s="122"/>
      <c r="BJ604" s="122"/>
      <c r="BK604" s="122"/>
      <c r="BT604" s="122"/>
      <c r="CD604" s="122"/>
      <c r="CN604" s="122"/>
      <c r="CX604" s="122"/>
      <c r="DH604" s="122"/>
      <c r="DR604" s="122"/>
      <c r="EB604" s="122"/>
      <c r="EL604" s="122"/>
      <c r="EV604" s="122"/>
      <c r="FF604" s="122"/>
      <c r="FP604" s="122"/>
      <c r="FZ604" s="122"/>
      <c r="GJ604" s="122"/>
      <c r="GT604" s="122"/>
      <c r="HD604" s="122"/>
      <c r="HN604" s="122"/>
      <c r="HX604" s="122"/>
      <c r="IH604" s="122"/>
    </row>
    <row xmlns:x14ac="http://schemas.microsoft.com/office/spreadsheetml/2009/9/ac" r="605" s="3" customFormat="true" x14ac:dyDescent="0.25">
      <c r="A605" s="378"/>
      <c r="B605" s="122"/>
      <c r="L605" s="122"/>
      <c r="V605" s="122"/>
      <c r="AF605" s="122"/>
      <c r="AP605" s="122"/>
      <c r="AZ605" s="122"/>
      <c r="BJ605" s="122"/>
      <c r="BK605" s="122"/>
      <c r="BT605" s="122"/>
      <c r="CD605" s="122"/>
      <c r="CN605" s="122"/>
      <c r="CX605" s="122"/>
      <c r="DH605" s="122"/>
      <c r="DR605" s="122"/>
      <c r="EB605" s="122"/>
      <c r="EL605" s="122"/>
      <c r="EV605" s="122"/>
      <c r="FF605" s="122"/>
      <c r="FP605" s="122"/>
      <c r="FZ605" s="122"/>
      <c r="GJ605" s="122"/>
      <c r="GT605" s="122"/>
      <c r="HD605" s="122"/>
      <c r="HN605" s="122"/>
      <c r="HX605" s="122"/>
      <c r="IH605" s="122"/>
    </row>
    <row xmlns:x14ac="http://schemas.microsoft.com/office/spreadsheetml/2009/9/ac" r="606" s="3" customFormat="true" x14ac:dyDescent="0.25">
      <c r="A606" s="378"/>
      <c r="B606" s="122"/>
      <c r="L606" s="122"/>
      <c r="V606" s="122"/>
      <c r="AF606" s="122"/>
      <c r="AP606" s="122"/>
      <c r="AZ606" s="122"/>
      <c r="BJ606" s="122"/>
      <c r="BK606" s="122"/>
      <c r="BT606" s="122"/>
      <c r="CD606" s="122"/>
      <c r="CN606" s="122"/>
      <c r="CX606" s="122"/>
      <c r="DH606" s="122"/>
      <c r="DR606" s="122"/>
      <c r="EB606" s="122"/>
      <c r="EL606" s="122"/>
      <c r="EV606" s="122"/>
      <c r="FF606" s="122"/>
      <c r="FP606" s="122"/>
      <c r="FZ606" s="122"/>
      <c r="GJ606" s="122"/>
      <c r="GT606" s="122"/>
      <c r="HD606" s="122"/>
      <c r="HN606" s="122"/>
      <c r="HX606" s="122"/>
      <c r="IH606" s="122"/>
    </row>
    <row xmlns:x14ac="http://schemas.microsoft.com/office/spreadsheetml/2009/9/ac" r="607" s="3" customFormat="true" x14ac:dyDescent="0.25">
      <c r="A607" s="378"/>
      <c r="B607" s="122"/>
      <c r="L607" s="122"/>
      <c r="V607" s="122"/>
      <c r="AF607" s="122"/>
      <c r="AP607" s="122"/>
      <c r="AZ607" s="122"/>
      <c r="BJ607" s="122"/>
      <c r="BK607" s="122"/>
      <c r="BT607" s="122"/>
      <c r="CD607" s="122"/>
      <c r="CN607" s="122"/>
      <c r="CX607" s="122"/>
      <c r="DH607" s="122"/>
      <c r="DR607" s="122"/>
      <c r="EB607" s="122"/>
      <c r="EL607" s="122"/>
      <c r="EV607" s="122"/>
      <c r="FF607" s="122"/>
      <c r="FP607" s="122"/>
      <c r="FZ607" s="122"/>
      <c r="GJ607" s="122"/>
      <c r="GT607" s="122"/>
      <c r="HD607" s="122"/>
      <c r="HN607" s="122"/>
      <c r="HX607" s="122"/>
      <c r="IH607" s="122"/>
    </row>
    <row xmlns:x14ac="http://schemas.microsoft.com/office/spreadsheetml/2009/9/ac" r="608" s="3" customFormat="true" x14ac:dyDescent="0.25">
      <c r="A608" s="378"/>
      <c r="B608" s="122"/>
      <c r="L608" s="122"/>
      <c r="V608" s="122"/>
      <c r="AF608" s="122"/>
      <c r="AP608" s="122"/>
      <c r="AZ608" s="122"/>
      <c r="BJ608" s="122"/>
      <c r="BK608" s="122"/>
      <c r="BT608" s="122"/>
      <c r="CD608" s="122"/>
      <c r="CN608" s="122"/>
      <c r="CX608" s="122"/>
      <c r="DH608" s="122"/>
      <c r="DR608" s="122"/>
      <c r="EB608" s="122"/>
      <c r="EL608" s="122"/>
      <c r="EV608" s="122"/>
      <c r="FF608" s="122"/>
      <c r="FP608" s="122"/>
      <c r="FZ608" s="122"/>
      <c r="GJ608" s="122"/>
      <c r="GT608" s="122"/>
      <c r="HD608" s="122"/>
      <c r="HN608" s="122"/>
      <c r="HX608" s="122"/>
      <c r="IH608" s="122"/>
    </row>
    <row xmlns:x14ac="http://schemas.microsoft.com/office/spreadsheetml/2009/9/ac" r="609" s="3" customFormat="true" x14ac:dyDescent="0.25">
      <c r="A609" s="378"/>
      <c r="B609" s="122"/>
      <c r="L609" s="122"/>
      <c r="V609" s="122"/>
      <c r="AF609" s="122"/>
      <c r="AP609" s="122"/>
      <c r="AZ609" s="122"/>
      <c r="BJ609" s="122"/>
      <c r="BK609" s="122"/>
      <c r="BT609" s="122"/>
      <c r="CD609" s="122"/>
      <c r="CN609" s="122"/>
      <c r="CX609" s="122"/>
      <c r="DH609" s="122"/>
      <c r="DR609" s="122"/>
      <c r="EB609" s="122"/>
      <c r="EL609" s="122"/>
      <c r="EV609" s="122"/>
      <c r="FF609" s="122"/>
      <c r="FP609" s="122"/>
      <c r="FZ609" s="122"/>
      <c r="GJ609" s="122"/>
      <c r="GT609" s="122"/>
      <c r="HD609" s="122"/>
      <c r="HN609" s="122"/>
      <c r="HX609" s="122"/>
      <c r="IH609" s="122"/>
    </row>
    <row xmlns:x14ac="http://schemas.microsoft.com/office/spreadsheetml/2009/9/ac" r="610" s="3" customFormat="true" x14ac:dyDescent="0.25">
      <c r="A610" s="378"/>
      <c r="B610" s="122"/>
      <c r="L610" s="122"/>
      <c r="V610" s="122"/>
      <c r="AF610" s="122"/>
      <c r="AP610" s="122"/>
      <c r="AZ610" s="122"/>
      <c r="BJ610" s="122"/>
      <c r="BK610" s="122"/>
      <c r="BT610" s="122"/>
      <c r="CD610" s="122"/>
      <c r="CN610" s="122"/>
      <c r="CX610" s="122"/>
      <c r="DH610" s="122"/>
      <c r="DR610" s="122"/>
      <c r="EB610" s="122"/>
      <c r="EL610" s="122"/>
      <c r="EV610" s="122"/>
      <c r="FF610" s="122"/>
      <c r="FP610" s="122"/>
      <c r="FZ610" s="122"/>
      <c r="GJ610" s="122"/>
      <c r="GT610" s="122"/>
      <c r="HD610" s="122"/>
      <c r="HN610" s="122"/>
      <c r="HX610" s="122"/>
      <c r="IH610" s="122"/>
    </row>
    <row xmlns:x14ac="http://schemas.microsoft.com/office/spreadsheetml/2009/9/ac" r="611" s="3" customFormat="true" x14ac:dyDescent="0.25">
      <c r="A611" s="378"/>
      <c r="B611" s="122"/>
      <c r="L611" s="122"/>
      <c r="V611" s="122"/>
      <c r="AF611" s="122"/>
      <c r="AP611" s="122"/>
      <c r="AZ611" s="122"/>
      <c r="BJ611" s="122"/>
      <c r="BK611" s="122"/>
      <c r="BT611" s="122"/>
      <c r="CD611" s="122"/>
      <c r="CN611" s="122"/>
      <c r="CX611" s="122"/>
      <c r="DH611" s="122"/>
      <c r="DR611" s="122"/>
      <c r="EB611" s="122"/>
      <c r="EL611" s="122"/>
      <c r="EV611" s="122"/>
      <c r="FF611" s="122"/>
      <c r="FP611" s="122"/>
      <c r="FZ611" s="122"/>
      <c r="GJ611" s="122"/>
      <c r="GT611" s="122"/>
      <c r="HD611" s="122"/>
      <c r="HN611" s="122"/>
      <c r="HX611" s="122"/>
      <c r="IH611" s="122"/>
    </row>
    <row xmlns:x14ac="http://schemas.microsoft.com/office/spreadsheetml/2009/9/ac" r="612" s="3" customFormat="true" x14ac:dyDescent="0.25">
      <c r="A612" s="378"/>
      <c r="B612" s="122"/>
      <c r="L612" s="122"/>
      <c r="V612" s="122"/>
      <c r="AF612" s="122"/>
      <c r="AP612" s="122"/>
      <c r="AZ612" s="122"/>
      <c r="BJ612" s="122"/>
      <c r="BK612" s="122"/>
      <c r="BT612" s="122"/>
      <c r="CD612" s="122"/>
      <c r="CN612" s="122"/>
      <c r="CX612" s="122"/>
      <c r="DH612" s="122"/>
      <c r="DR612" s="122"/>
      <c r="EB612" s="122"/>
      <c r="EL612" s="122"/>
      <c r="EV612" s="122"/>
      <c r="FF612" s="122"/>
      <c r="FP612" s="122"/>
      <c r="FZ612" s="122"/>
      <c r="GJ612" s="122"/>
      <c r="GT612" s="122"/>
      <c r="HD612" s="122"/>
      <c r="HN612" s="122"/>
      <c r="HX612" s="122"/>
      <c r="IH612" s="122"/>
    </row>
    <row xmlns:x14ac="http://schemas.microsoft.com/office/spreadsheetml/2009/9/ac" r="613" s="3" customFormat="true" x14ac:dyDescent="0.25">
      <c r="A613" s="378"/>
      <c r="B613" s="122"/>
      <c r="L613" s="122"/>
      <c r="V613" s="122"/>
      <c r="AF613" s="122"/>
      <c r="AP613" s="122"/>
      <c r="AZ613" s="122"/>
      <c r="BJ613" s="122"/>
      <c r="BK613" s="122"/>
      <c r="BT613" s="122"/>
      <c r="CD613" s="122"/>
      <c r="CN613" s="122"/>
      <c r="CX613" s="122"/>
      <c r="DH613" s="122"/>
      <c r="DR613" s="122"/>
      <c r="EB613" s="122"/>
      <c r="EL613" s="122"/>
      <c r="EV613" s="122"/>
      <c r="FF613" s="122"/>
      <c r="FP613" s="122"/>
      <c r="FZ613" s="122"/>
      <c r="GJ613" s="122"/>
      <c r="GT613" s="122"/>
      <c r="HD613" s="122"/>
      <c r="HN613" s="122"/>
      <c r="HX613" s="122"/>
      <c r="IH613" s="122"/>
    </row>
    <row xmlns:x14ac="http://schemas.microsoft.com/office/spreadsheetml/2009/9/ac" r="614" s="3" customFormat="true" x14ac:dyDescent="0.25">
      <c r="A614" s="378"/>
      <c r="B614" s="122"/>
      <c r="L614" s="122"/>
      <c r="V614" s="122"/>
      <c r="AF614" s="122"/>
      <c r="AP614" s="122"/>
      <c r="AZ614" s="122"/>
      <c r="BJ614" s="122"/>
      <c r="BK614" s="122"/>
      <c r="BT614" s="122"/>
      <c r="CD614" s="122"/>
      <c r="CN614" s="122"/>
      <c r="CX614" s="122"/>
      <c r="DH614" s="122"/>
      <c r="DR614" s="122"/>
      <c r="EB614" s="122"/>
      <c r="EL614" s="122"/>
      <c r="EV614" s="122"/>
      <c r="FF614" s="122"/>
      <c r="FP614" s="122"/>
      <c r="FZ614" s="122"/>
      <c r="GJ614" s="122"/>
      <c r="GT614" s="122"/>
      <c r="HD614" s="122"/>
      <c r="HN614" s="122"/>
      <c r="HX614" s="122"/>
      <c r="IH614" s="122"/>
    </row>
    <row xmlns:x14ac="http://schemas.microsoft.com/office/spreadsheetml/2009/9/ac" r="615" s="3" customFormat="true" x14ac:dyDescent="0.25">
      <c r="A615" s="378"/>
      <c r="B615" s="122"/>
      <c r="L615" s="122"/>
      <c r="V615" s="122"/>
      <c r="AF615" s="122"/>
      <c r="AP615" s="122"/>
      <c r="AZ615" s="122"/>
      <c r="BJ615" s="122"/>
      <c r="BK615" s="122"/>
      <c r="BT615" s="122"/>
      <c r="CD615" s="122"/>
      <c r="CN615" s="122"/>
      <c r="CX615" s="122"/>
      <c r="DH615" s="122"/>
      <c r="DR615" s="122"/>
      <c r="EB615" s="122"/>
      <c r="EL615" s="122"/>
      <c r="EV615" s="122"/>
      <c r="FF615" s="122"/>
      <c r="FP615" s="122"/>
      <c r="FZ615" s="122"/>
      <c r="GJ615" s="122"/>
      <c r="GT615" s="122"/>
      <c r="HD615" s="122"/>
      <c r="HN615" s="122"/>
      <c r="HX615" s="122"/>
      <c r="IH615" s="122"/>
    </row>
    <row xmlns:x14ac="http://schemas.microsoft.com/office/spreadsheetml/2009/9/ac" r="616" s="3" customFormat="true" x14ac:dyDescent="0.25">
      <c r="A616" s="378"/>
      <c r="B616" s="122"/>
      <c r="L616" s="122"/>
      <c r="V616" s="122"/>
      <c r="AF616" s="122"/>
      <c r="AP616" s="122"/>
      <c r="AZ616" s="122"/>
      <c r="BJ616" s="122"/>
      <c r="BK616" s="122"/>
      <c r="BT616" s="122"/>
      <c r="CD616" s="122"/>
      <c r="CN616" s="122"/>
      <c r="CX616" s="122"/>
      <c r="DH616" s="122"/>
      <c r="DR616" s="122"/>
      <c r="EB616" s="122"/>
      <c r="EL616" s="122"/>
      <c r="EV616" s="122"/>
      <c r="FF616" s="122"/>
      <c r="FP616" s="122"/>
      <c r="FZ616" s="122"/>
      <c r="GJ616" s="122"/>
      <c r="GT616" s="122"/>
      <c r="HD616" s="122"/>
      <c r="HN616" s="122"/>
      <c r="HX616" s="122"/>
      <c r="IH616" s="122"/>
    </row>
    <row xmlns:x14ac="http://schemas.microsoft.com/office/spreadsheetml/2009/9/ac" r="617" s="3" customFormat="true" x14ac:dyDescent="0.25">
      <c r="A617" s="378"/>
      <c r="B617" s="122"/>
      <c r="L617" s="122"/>
      <c r="V617" s="122"/>
      <c r="AF617" s="122"/>
      <c r="AP617" s="122"/>
      <c r="AZ617" s="122"/>
      <c r="BJ617" s="122"/>
      <c r="BK617" s="122"/>
      <c r="BT617" s="122"/>
      <c r="CD617" s="122"/>
      <c r="CN617" s="122"/>
      <c r="CX617" s="122"/>
      <c r="DH617" s="122"/>
      <c r="DR617" s="122"/>
      <c r="EB617" s="122"/>
      <c r="EL617" s="122"/>
      <c r="EV617" s="122"/>
      <c r="FF617" s="122"/>
      <c r="FP617" s="122"/>
      <c r="FZ617" s="122"/>
      <c r="GJ617" s="122"/>
      <c r="GT617" s="122"/>
      <c r="HD617" s="122"/>
      <c r="HN617" s="122"/>
      <c r="HX617" s="122"/>
      <c r="IH617" s="122"/>
    </row>
    <row xmlns:x14ac="http://schemas.microsoft.com/office/spreadsheetml/2009/9/ac" r="618" s="3" customFormat="true" x14ac:dyDescent="0.25">
      <c r="A618" s="378"/>
      <c r="B618" s="122"/>
      <c r="L618" s="122"/>
      <c r="V618" s="122"/>
      <c r="AF618" s="122"/>
      <c r="AP618" s="122"/>
      <c r="AZ618" s="122"/>
      <c r="BJ618" s="122"/>
      <c r="BK618" s="122"/>
      <c r="BT618" s="122"/>
      <c r="CD618" s="122"/>
      <c r="CN618" s="122"/>
      <c r="CX618" s="122"/>
      <c r="DH618" s="122"/>
      <c r="DR618" s="122"/>
      <c r="EB618" s="122"/>
      <c r="EL618" s="122"/>
      <c r="EV618" s="122"/>
      <c r="FF618" s="122"/>
      <c r="FP618" s="122"/>
      <c r="FZ618" s="122"/>
      <c r="GJ618" s="122"/>
      <c r="GT618" s="122"/>
      <c r="HD618" s="122"/>
      <c r="HN618" s="122"/>
      <c r="HX618" s="122"/>
      <c r="IH618" s="122"/>
    </row>
    <row xmlns:x14ac="http://schemas.microsoft.com/office/spreadsheetml/2009/9/ac" r="619" s="3" customFormat="true" x14ac:dyDescent="0.25">
      <c r="A619" s="378"/>
      <c r="B619" s="122"/>
      <c r="L619" s="122"/>
      <c r="V619" s="122"/>
      <c r="AF619" s="122"/>
      <c r="AP619" s="122"/>
      <c r="AZ619" s="122"/>
      <c r="BJ619" s="122"/>
      <c r="BK619" s="122"/>
      <c r="BT619" s="122"/>
      <c r="CD619" s="122"/>
      <c r="CN619" s="122"/>
      <c r="CX619" s="122"/>
      <c r="DH619" s="122"/>
      <c r="DR619" s="122"/>
      <c r="EB619" s="122"/>
      <c r="EL619" s="122"/>
      <c r="EV619" s="122"/>
      <c r="FF619" s="122"/>
      <c r="FP619" s="122"/>
      <c r="FZ619" s="122"/>
      <c r="GJ619" s="122"/>
      <c r="GT619" s="122"/>
      <c r="HD619" s="122"/>
      <c r="HN619" s="122"/>
      <c r="HX619" s="122"/>
      <c r="IH619" s="122"/>
    </row>
    <row xmlns:x14ac="http://schemas.microsoft.com/office/spreadsheetml/2009/9/ac" r="620" s="3" customFormat="true" x14ac:dyDescent="0.25">
      <c r="A620" s="378"/>
      <c r="B620" s="122"/>
      <c r="L620" s="122"/>
      <c r="V620" s="122"/>
      <c r="AF620" s="122"/>
      <c r="AP620" s="122"/>
      <c r="AZ620" s="122"/>
      <c r="BJ620" s="122"/>
      <c r="BK620" s="122"/>
      <c r="BT620" s="122"/>
      <c r="CD620" s="122"/>
      <c r="CN620" s="122"/>
      <c r="CX620" s="122"/>
      <c r="DH620" s="122"/>
      <c r="DR620" s="122"/>
      <c r="EB620" s="122"/>
      <c r="EL620" s="122"/>
      <c r="EV620" s="122"/>
      <c r="FF620" s="122"/>
      <c r="FP620" s="122"/>
      <c r="FZ620" s="122"/>
      <c r="GJ620" s="122"/>
      <c r="GT620" s="122"/>
      <c r="HD620" s="122"/>
      <c r="HN620" s="122"/>
      <c r="HX620" s="122"/>
      <c r="IH620" s="122"/>
    </row>
    <row xmlns:x14ac="http://schemas.microsoft.com/office/spreadsheetml/2009/9/ac" r="621" s="3" customFormat="true" x14ac:dyDescent="0.25">
      <c r="A621" s="378"/>
      <c r="B621" s="122"/>
      <c r="L621" s="122"/>
      <c r="V621" s="122"/>
      <c r="AF621" s="122"/>
      <c r="AP621" s="122"/>
      <c r="AZ621" s="122"/>
      <c r="BJ621" s="122"/>
      <c r="BK621" s="122"/>
      <c r="BT621" s="122"/>
      <c r="CD621" s="122"/>
      <c r="CN621" s="122"/>
      <c r="CX621" s="122"/>
      <c r="DH621" s="122"/>
      <c r="DR621" s="122"/>
      <c r="EB621" s="122"/>
      <c r="EL621" s="122"/>
      <c r="EV621" s="122"/>
      <c r="FF621" s="122"/>
      <c r="FP621" s="122"/>
      <c r="FZ621" s="122"/>
      <c r="GJ621" s="122"/>
      <c r="GT621" s="122"/>
      <c r="HD621" s="122"/>
      <c r="HN621" s="122"/>
      <c r="HX621" s="122"/>
      <c r="IH621" s="122"/>
    </row>
    <row xmlns:x14ac="http://schemas.microsoft.com/office/spreadsheetml/2009/9/ac" r="622" s="3" customFormat="true" x14ac:dyDescent="0.25">
      <c r="A622" s="378"/>
      <c r="B622" s="122"/>
      <c r="L622" s="122"/>
      <c r="V622" s="122"/>
      <c r="AF622" s="122"/>
      <c r="AP622" s="122"/>
      <c r="AZ622" s="122"/>
      <c r="BJ622" s="122"/>
      <c r="BK622" s="122"/>
      <c r="BT622" s="122"/>
      <c r="CD622" s="122"/>
      <c r="CN622" s="122"/>
      <c r="CX622" s="122"/>
      <c r="DH622" s="122"/>
      <c r="DR622" s="122"/>
      <c r="EB622" s="122"/>
      <c r="EL622" s="122"/>
      <c r="EV622" s="122"/>
      <c r="FF622" s="122"/>
      <c r="FP622" s="122"/>
      <c r="FZ622" s="122"/>
      <c r="GJ622" s="122"/>
      <c r="GT622" s="122"/>
      <c r="HD622" s="122"/>
      <c r="HN622" s="122"/>
      <c r="HX622" s="122"/>
      <c r="IH622" s="122"/>
    </row>
    <row xmlns:x14ac="http://schemas.microsoft.com/office/spreadsheetml/2009/9/ac" r="623" s="3" customFormat="true" x14ac:dyDescent="0.25">
      <c r="A623" s="378"/>
      <c r="B623" s="122"/>
      <c r="L623" s="122"/>
      <c r="V623" s="122"/>
      <c r="AF623" s="122"/>
      <c r="AP623" s="122"/>
      <c r="AZ623" s="122"/>
      <c r="BJ623" s="122"/>
      <c r="BK623" s="122"/>
      <c r="BT623" s="122"/>
      <c r="CD623" s="122"/>
      <c r="CN623" s="122"/>
      <c r="CX623" s="122"/>
      <c r="DH623" s="122"/>
      <c r="DR623" s="122"/>
      <c r="EB623" s="122"/>
      <c r="EL623" s="122"/>
      <c r="EV623" s="122"/>
      <c r="FF623" s="122"/>
      <c r="FP623" s="122"/>
      <c r="FZ623" s="122"/>
      <c r="GJ623" s="122"/>
      <c r="GT623" s="122"/>
      <c r="HD623" s="122"/>
      <c r="HN623" s="122"/>
      <c r="HX623" s="122"/>
      <c r="IH623" s="122"/>
    </row>
    <row xmlns:x14ac="http://schemas.microsoft.com/office/spreadsheetml/2009/9/ac" r="624" s="3" customFormat="true" x14ac:dyDescent="0.25">
      <c r="A624" s="378"/>
      <c r="B624" s="122"/>
      <c r="L624" s="122"/>
      <c r="V624" s="122"/>
      <c r="AF624" s="122"/>
      <c r="AP624" s="122"/>
      <c r="AZ624" s="122"/>
      <c r="BJ624" s="122"/>
      <c r="BK624" s="122"/>
      <c r="BT624" s="122"/>
      <c r="CD624" s="122"/>
      <c r="CN624" s="122"/>
      <c r="CX624" s="122"/>
      <c r="DH624" s="122"/>
      <c r="DR624" s="122"/>
      <c r="EB624" s="122"/>
      <c r="EL624" s="122"/>
      <c r="EV624" s="122"/>
      <c r="FF624" s="122"/>
      <c r="FP624" s="122"/>
      <c r="FZ624" s="122"/>
      <c r="GJ624" s="122"/>
      <c r="GT624" s="122"/>
      <c r="HD624" s="122"/>
      <c r="HN624" s="122"/>
      <c r="HX624" s="122"/>
      <c r="IH624" s="122"/>
    </row>
    <row xmlns:x14ac="http://schemas.microsoft.com/office/spreadsheetml/2009/9/ac" r="625" s="3" customFormat="true" x14ac:dyDescent="0.25">
      <c r="A625" s="378"/>
      <c r="B625" s="122"/>
      <c r="L625" s="122"/>
      <c r="V625" s="122"/>
      <c r="AF625" s="122"/>
      <c r="AP625" s="122"/>
      <c r="AZ625" s="122"/>
      <c r="BJ625" s="122"/>
      <c r="BK625" s="122"/>
      <c r="BT625" s="122"/>
      <c r="CD625" s="122"/>
      <c r="CN625" s="122"/>
      <c r="CX625" s="122"/>
      <c r="DH625" s="122"/>
      <c r="DR625" s="122"/>
      <c r="EB625" s="122"/>
      <c r="EL625" s="122"/>
      <c r="EV625" s="122"/>
      <c r="FF625" s="122"/>
      <c r="FP625" s="122"/>
      <c r="FZ625" s="122"/>
      <c r="GJ625" s="122"/>
      <c r="GT625" s="122"/>
      <c r="HD625" s="122"/>
      <c r="HN625" s="122"/>
      <c r="HX625" s="122"/>
      <c r="IH625" s="122"/>
    </row>
    <row xmlns:x14ac="http://schemas.microsoft.com/office/spreadsheetml/2009/9/ac" r="626" s="3" customFormat="true" x14ac:dyDescent="0.25">
      <c r="A626" s="378"/>
      <c r="B626" s="122"/>
      <c r="L626" s="122"/>
      <c r="V626" s="122"/>
      <c r="AF626" s="122"/>
      <c r="AP626" s="122"/>
      <c r="AZ626" s="122"/>
      <c r="BJ626" s="122"/>
      <c r="BK626" s="122"/>
      <c r="BT626" s="122"/>
      <c r="CD626" s="122"/>
      <c r="CN626" s="122"/>
      <c r="CX626" s="122"/>
      <c r="DH626" s="122"/>
      <c r="DR626" s="122"/>
      <c r="EB626" s="122"/>
      <c r="EL626" s="122"/>
      <c r="EV626" s="122"/>
      <c r="FF626" s="122"/>
      <c r="FP626" s="122"/>
      <c r="FZ626" s="122"/>
      <c r="GJ626" s="122"/>
      <c r="GT626" s="122"/>
      <c r="HD626" s="122"/>
      <c r="HN626" s="122"/>
      <c r="HX626" s="122"/>
      <c r="IH626" s="122"/>
    </row>
    <row xmlns:x14ac="http://schemas.microsoft.com/office/spreadsheetml/2009/9/ac" r="627" s="3" customFormat="true" x14ac:dyDescent="0.25">
      <c r="A627" s="378"/>
      <c r="B627" s="122"/>
      <c r="L627" s="122"/>
      <c r="V627" s="122"/>
      <c r="AF627" s="122"/>
      <c r="AP627" s="122"/>
      <c r="AZ627" s="122"/>
      <c r="BJ627" s="122"/>
      <c r="BK627" s="122"/>
      <c r="BT627" s="122"/>
      <c r="CD627" s="122"/>
      <c r="CN627" s="122"/>
      <c r="CX627" s="122"/>
      <c r="DH627" s="122"/>
      <c r="DR627" s="122"/>
      <c r="EB627" s="122"/>
      <c r="EL627" s="122"/>
      <c r="EV627" s="122"/>
      <c r="FF627" s="122"/>
      <c r="FP627" s="122"/>
      <c r="FZ627" s="122"/>
      <c r="GJ627" s="122"/>
      <c r="GT627" s="122"/>
      <c r="HD627" s="122"/>
      <c r="HN627" s="122"/>
      <c r="HX627" s="122"/>
      <c r="IH627" s="122"/>
    </row>
    <row xmlns:x14ac="http://schemas.microsoft.com/office/spreadsheetml/2009/9/ac" r="628" s="3" customFormat="true" x14ac:dyDescent="0.25">
      <c r="A628" s="378"/>
      <c r="B628" s="122"/>
      <c r="L628" s="122"/>
      <c r="V628" s="122"/>
      <c r="AF628" s="122"/>
      <c r="AP628" s="122"/>
      <c r="AZ628" s="122"/>
      <c r="BJ628" s="122"/>
      <c r="BK628" s="122"/>
      <c r="BT628" s="122"/>
      <c r="CD628" s="122"/>
      <c r="CN628" s="122"/>
      <c r="CX628" s="122"/>
      <c r="DH628" s="122"/>
      <c r="DR628" s="122"/>
      <c r="EB628" s="122"/>
      <c r="EL628" s="122"/>
      <c r="EV628" s="122"/>
      <c r="FF628" s="122"/>
      <c r="FP628" s="122"/>
      <c r="FZ628" s="122"/>
      <c r="GJ628" s="122"/>
      <c r="GT628" s="122"/>
      <c r="HD628" s="122"/>
      <c r="HN628" s="122"/>
      <c r="HX628" s="122"/>
      <c r="IH628" s="122"/>
    </row>
    <row xmlns:x14ac="http://schemas.microsoft.com/office/spreadsheetml/2009/9/ac" r="629" s="3" customFormat="true" x14ac:dyDescent="0.25">
      <c r="A629" s="378"/>
      <c r="B629" s="122"/>
      <c r="L629" s="122"/>
      <c r="V629" s="122"/>
      <c r="AF629" s="122"/>
      <c r="AP629" s="122"/>
      <c r="AZ629" s="122"/>
      <c r="BJ629" s="122"/>
      <c r="BK629" s="122"/>
      <c r="BT629" s="122"/>
      <c r="CD629" s="122"/>
      <c r="CN629" s="122"/>
      <c r="CX629" s="122"/>
      <c r="DH629" s="122"/>
      <c r="DR629" s="122"/>
      <c r="EB629" s="122"/>
      <c r="EL629" s="122"/>
      <c r="EV629" s="122"/>
      <c r="FF629" s="122"/>
      <c r="FP629" s="122"/>
      <c r="FZ629" s="122"/>
      <c r="GJ629" s="122"/>
      <c r="GT629" s="122"/>
      <c r="HD629" s="122"/>
      <c r="HN629" s="122"/>
      <c r="HX629" s="122"/>
      <c r="IH629" s="122"/>
    </row>
    <row xmlns:x14ac="http://schemas.microsoft.com/office/spreadsheetml/2009/9/ac" r="630" s="3" customFormat="true" x14ac:dyDescent="0.25">
      <c r="A630" s="378"/>
      <c r="B630" s="122"/>
      <c r="L630" s="122"/>
      <c r="V630" s="122"/>
      <c r="AF630" s="122"/>
      <c r="AP630" s="122"/>
      <c r="AZ630" s="122"/>
      <c r="BJ630" s="122"/>
      <c r="BK630" s="122"/>
      <c r="BT630" s="122"/>
      <c r="CD630" s="122"/>
      <c r="CN630" s="122"/>
      <c r="CX630" s="122"/>
      <c r="DH630" s="122"/>
      <c r="DR630" s="122"/>
      <c r="EB630" s="122"/>
      <c r="EL630" s="122"/>
      <c r="EV630" s="122"/>
      <c r="FF630" s="122"/>
      <c r="FP630" s="122"/>
      <c r="FZ630" s="122"/>
      <c r="GJ630" s="122"/>
      <c r="GT630" s="122"/>
      <c r="HD630" s="122"/>
      <c r="HN630" s="122"/>
      <c r="HX630" s="122"/>
      <c r="IH630" s="122"/>
    </row>
    <row xmlns:x14ac="http://schemas.microsoft.com/office/spreadsheetml/2009/9/ac" r="631" s="3" customFormat="true" x14ac:dyDescent="0.25">
      <c r="A631" s="378"/>
      <c r="B631" s="122"/>
      <c r="L631" s="122"/>
      <c r="V631" s="122"/>
      <c r="AF631" s="122"/>
      <c r="AP631" s="122"/>
      <c r="AZ631" s="122"/>
      <c r="BJ631" s="122"/>
      <c r="BK631" s="122"/>
      <c r="BT631" s="122"/>
      <c r="CD631" s="122"/>
      <c r="CN631" s="122"/>
      <c r="CX631" s="122"/>
      <c r="DH631" s="122"/>
      <c r="DR631" s="122"/>
      <c r="EB631" s="122"/>
      <c r="EL631" s="122"/>
      <c r="EV631" s="122"/>
      <c r="FF631" s="122"/>
      <c r="FP631" s="122"/>
      <c r="FZ631" s="122"/>
      <c r="GJ631" s="122"/>
      <c r="GT631" s="122"/>
      <c r="HD631" s="122"/>
      <c r="HN631" s="122"/>
      <c r="HX631" s="122"/>
      <c r="IH631" s="122"/>
    </row>
    <row xmlns:x14ac="http://schemas.microsoft.com/office/spreadsheetml/2009/9/ac" r="632" s="3" customFormat="true" x14ac:dyDescent="0.25">
      <c r="A632" s="378"/>
      <c r="B632" s="122"/>
      <c r="L632" s="122"/>
      <c r="V632" s="122"/>
      <c r="AF632" s="122"/>
      <c r="AP632" s="122"/>
      <c r="AZ632" s="122"/>
      <c r="BJ632" s="122"/>
      <c r="BK632" s="122"/>
      <c r="BT632" s="122"/>
      <c r="CD632" s="122"/>
      <c r="CN632" s="122"/>
      <c r="CX632" s="122"/>
      <c r="DH632" s="122"/>
      <c r="DR632" s="122"/>
      <c r="EB632" s="122"/>
      <c r="EL632" s="122"/>
      <c r="EV632" s="122"/>
      <c r="FF632" s="122"/>
      <c r="FP632" s="122"/>
      <c r="FZ632" s="122"/>
      <c r="GJ632" s="122"/>
      <c r="GT632" s="122"/>
      <c r="HD632" s="122"/>
      <c r="HN632" s="122"/>
      <c r="HX632" s="122"/>
      <c r="IH632" s="122"/>
    </row>
    <row xmlns:x14ac="http://schemas.microsoft.com/office/spreadsheetml/2009/9/ac" r="633" s="3" customFormat="true" x14ac:dyDescent="0.25">
      <c r="A633" s="378"/>
      <c r="B633" s="122"/>
      <c r="L633" s="122"/>
      <c r="V633" s="122"/>
      <c r="AF633" s="122"/>
      <c r="AP633" s="122"/>
      <c r="AZ633" s="122"/>
      <c r="BJ633" s="122"/>
      <c r="BK633" s="122"/>
      <c r="BT633" s="122"/>
      <c r="CD633" s="122"/>
      <c r="CN633" s="122"/>
      <c r="CX633" s="122"/>
      <c r="DH633" s="122"/>
      <c r="DR633" s="122"/>
      <c r="EB633" s="122"/>
      <c r="EL633" s="122"/>
      <c r="EV633" s="122"/>
      <c r="FF633" s="122"/>
      <c r="FP633" s="122"/>
      <c r="FZ633" s="122"/>
      <c r="GJ633" s="122"/>
      <c r="GT633" s="122"/>
      <c r="HD633" s="122"/>
      <c r="HN633" s="122"/>
      <c r="HX633" s="122"/>
      <c r="IH633" s="122"/>
    </row>
    <row xmlns:x14ac="http://schemas.microsoft.com/office/spreadsheetml/2009/9/ac" r="634" s="3" customFormat="true" x14ac:dyDescent="0.25">
      <c r="A634" s="378"/>
      <c r="B634" s="122"/>
      <c r="L634" s="122"/>
      <c r="V634" s="122"/>
      <c r="AF634" s="122"/>
      <c r="AP634" s="122"/>
      <c r="AZ634" s="122"/>
      <c r="BJ634" s="122"/>
      <c r="BK634" s="122"/>
      <c r="BT634" s="122"/>
      <c r="CD634" s="122"/>
      <c r="CN634" s="122"/>
      <c r="CX634" s="122"/>
      <c r="DH634" s="122"/>
      <c r="DR634" s="122"/>
      <c r="EB634" s="122"/>
      <c r="EL634" s="122"/>
      <c r="EV634" s="122"/>
      <c r="FF634" s="122"/>
      <c r="FP634" s="122"/>
      <c r="FZ634" s="122"/>
      <c r="GJ634" s="122"/>
      <c r="GT634" s="122"/>
      <c r="HD634" s="122"/>
      <c r="HN634" s="122"/>
      <c r="HX634" s="122"/>
      <c r="IH634" s="122"/>
    </row>
    <row xmlns:x14ac="http://schemas.microsoft.com/office/spreadsheetml/2009/9/ac" r="635" s="3" customFormat="true" x14ac:dyDescent="0.25">
      <c r="A635" s="378"/>
      <c r="B635" s="122"/>
      <c r="L635" s="122"/>
      <c r="V635" s="122"/>
      <c r="AF635" s="122"/>
      <c r="AP635" s="122"/>
      <c r="AZ635" s="122"/>
      <c r="BJ635" s="122"/>
      <c r="BK635" s="122"/>
      <c r="BT635" s="122"/>
      <c r="CD635" s="122"/>
      <c r="CN635" s="122"/>
      <c r="CX635" s="122"/>
      <c r="DH635" s="122"/>
      <c r="DR635" s="122"/>
      <c r="EB635" s="122"/>
      <c r="EL635" s="122"/>
      <c r="EV635" s="122"/>
      <c r="FF635" s="122"/>
      <c r="FP635" s="122"/>
      <c r="FZ635" s="122"/>
      <c r="GJ635" s="122"/>
      <c r="GT635" s="122"/>
      <c r="HD635" s="122"/>
      <c r="HN635" s="122"/>
      <c r="HX635" s="122"/>
      <c r="IH635" s="122"/>
    </row>
    <row xmlns:x14ac="http://schemas.microsoft.com/office/spreadsheetml/2009/9/ac" r="636" s="3" customFormat="true" x14ac:dyDescent="0.25">
      <c r="A636" s="378"/>
      <c r="B636" s="122"/>
      <c r="L636" s="122"/>
      <c r="V636" s="122"/>
      <c r="AF636" s="122"/>
      <c r="AP636" s="122"/>
      <c r="AZ636" s="122"/>
      <c r="BJ636" s="122"/>
      <c r="BK636" s="122"/>
      <c r="BT636" s="122"/>
      <c r="CD636" s="122"/>
      <c r="CN636" s="122"/>
      <c r="CX636" s="122"/>
      <c r="DH636" s="122"/>
      <c r="DR636" s="122"/>
      <c r="EB636" s="122"/>
      <c r="EL636" s="122"/>
      <c r="EV636" s="122"/>
      <c r="FF636" s="122"/>
      <c r="FP636" s="122"/>
      <c r="FZ636" s="122"/>
      <c r="GJ636" s="122"/>
      <c r="GT636" s="122"/>
      <c r="HD636" s="122"/>
      <c r="HN636" s="122"/>
      <c r="HX636" s="122"/>
      <c r="IH636" s="122"/>
    </row>
    <row xmlns:x14ac="http://schemas.microsoft.com/office/spreadsheetml/2009/9/ac" r="637" s="3" customFormat="true" x14ac:dyDescent="0.25">
      <c r="A637" s="378"/>
      <c r="B637" s="122"/>
      <c r="L637" s="122"/>
      <c r="V637" s="122"/>
      <c r="AF637" s="122"/>
      <c r="AP637" s="122"/>
      <c r="AZ637" s="122"/>
      <c r="BJ637" s="122"/>
      <c r="BK637" s="122"/>
      <c r="BT637" s="122"/>
      <c r="CD637" s="122"/>
      <c r="CN637" s="122"/>
      <c r="CX637" s="122"/>
      <c r="DH637" s="122"/>
      <c r="DR637" s="122"/>
      <c r="EB637" s="122"/>
      <c r="EL637" s="122"/>
      <c r="EV637" s="122"/>
      <c r="FF637" s="122"/>
      <c r="FP637" s="122"/>
      <c r="FZ637" s="122"/>
      <c r="GJ637" s="122"/>
      <c r="GT637" s="122"/>
      <c r="HD637" s="122"/>
      <c r="HN637" s="122"/>
      <c r="HX637" s="122"/>
      <c r="IH637" s="122"/>
    </row>
    <row xmlns:x14ac="http://schemas.microsoft.com/office/spreadsheetml/2009/9/ac" r="638" s="3" customFormat="true" x14ac:dyDescent="0.25">
      <c r="A638" s="378"/>
      <c r="B638" s="122"/>
      <c r="L638" s="122"/>
      <c r="V638" s="122"/>
      <c r="AF638" s="122"/>
      <c r="AP638" s="122"/>
      <c r="AZ638" s="122"/>
      <c r="BJ638" s="122"/>
      <c r="BK638" s="122"/>
      <c r="BT638" s="122"/>
      <c r="CD638" s="122"/>
      <c r="CN638" s="122"/>
      <c r="CX638" s="122"/>
      <c r="DH638" s="122"/>
      <c r="DR638" s="122"/>
      <c r="EB638" s="122"/>
      <c r="EL638" s="122"/>
      <c r="EV638" s="122"/>
      <c r="FF638" s="122"/>
      <c r="FP638" s="122"/>
      <c r="FZ638" s="122"/>
      <c r="GJ638" s="122"/>
      <c r="GT638" s="122"/>
      <c r="HD638" s="122"/>
      <c r="HN638" s="122"/>
      <c r="HX638" s="122"/>
      <c r="IH638" s="122"/>
    </row>
    <row xmlns:x14ac="http://schemas.microsoft.com/office/spreadsheetml/2009/9/ac" r="639" s="3" customFormat="true" x14ac:dyDescent="0.25">
      <c r="A639" s="378"/>
      <c r="B639" s="122"/>
      <c r="L639" s="122"/>
      <c r="V639" s="122"/>
      <c r="AF639" s="122"/>
      <c r="AP639" s="122"/>
      <c r="AZ639" s="122"/>
      <c r="BJ639" s="122"/>
      <c r="BK639" s="122"/>
      <c r="BT639" s="122"/>
      <c r="CD639" s="122"/>
      <c r="CN639" s="122"/>
      <c r="CX639" s="122"/>
      <c r="DH639" s="122"/>
      <c r="DR639" s="122"/>
      <c r="EB639" s="122"/>
      <c r="EL639" s="122"/>
      <c r="EV639" s="122"/>
      <c r="FF639" s="122"/>
      <c r="FP639" s="122"/>
      <c r="FZ639" s="122"/>
      <c r="GJ639" s="122"/>
      <c r="GT639" s="122"/>
      <c r="HD639" s="122"/>
      <c r="HN639" s="122"/>
      <c r="HX639" s="122"/>
      <c r="IH639" s="122"/>
    </row>
    <row xmlns:x14ac="http://schemas.microsoft.com/office/spreadsheetml/2009/9/ac" r="640" s="3" customFormat="true" x14ac:dyDescent="0.25">
      <c r="A640" s="378"/>
      <c r="B640" s="122"/>
      <c r="L640" s="122"/>
      <c r="V640" s="122"/>
      <c r="AF640" s="122"/>
      <c r="AP640" s="122"/>
      <c r="AZ640" s="122"/>
      <c r="BJ640" s="122"/>
      <c r="BK640" s="122"/>
      <c r="BT640" s="122"/>
      <c r="CD640" s="122"/>
      <c r="CN640" s="122"/>
      <c r="CX640" s="122"/>
      <c r="DH640" s="122"/>
      <c r="DR640" s="122"/>
      <c r="EB640" s="122"/>
      <c r="EL640" s="122"/>
      <c r="EV640" s="122"/>
      <c r="FF640" s="122"/>
      <c r="FP640" s="122"/>
      <c r="FZ640" s="122"/>
      <c r="GJ640" s="122"/>
      <c r="GT640" s="122"/>
      <c r="HD640" s="122"/>
      <c r="HN640" s="122"/>
      <c r="HX640" s="122"/>
      <c r="IH640" s="122"/>
    </row>
  </sheetData>
  <mergeCells count="5">
    <mergeCell ref="C27:I27"/>
    <mergeCell ref="BK27:BQ27"/>
    <mergeCell ref="W27:AC27"/>
    <mergeCell ref="M27:S27"/>
    <mergeCell ref="A2:A3"/>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2024-04-24T06:12:43Z</dcterms:modified>
</cp:coreProperties>
</file>