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55CEE0D-2D6D-42A9-A880-320C1C6083D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<sst xmlns="http://schemas.openxmlformats.org/spreadsheetml/2006/main" xmlns:r="http://schemas.openxmlformats.org/officeDocument/2006/relationships" xmlns:xdr="http://schemas.openxmlformats.org/drawingml/2006/spreadsheetDrawing" count="2638" uniqueCount="288">
  <si>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</si>
  <si>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</si>
  <si>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</si>
  <si>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</si>
  <si>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</si>
  <si>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</si>
  <si>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</si>
  <si>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</si>
  <si>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</si>
  <si>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</si>
  <si>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</si>
  <si>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</si>
  <si>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</si>
  <si>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</si>
  <si>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</si>
  <si>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</si>
  <si>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</si>
  <si>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</si>
  <si>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</si>
  <si>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</si>
  <si>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</si>
  <si>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</si>
  <si>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</si>
  <si>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</si>
  <si>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</si>
  <si>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</si>
  <si>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</si>
  <si>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</si>
  <si>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</si>
  <si>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</si>
  <si>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</si>
  <si>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</si>
  <si>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</si>
  <si>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</si>
  <si>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</si>
  <si>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</si>
  <si>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</si>
  <si>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</si>
  <si>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</si>
  <si>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</si>
  <si>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</si>
  <si>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</si>
  <si>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</si>
  <si>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</si>
  <si>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</si>
  <si>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</si>
  <si>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</si>
  <si>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</si>
  <si>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</si>
  <si>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</si>
  <si>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</si>
  <si>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</si>
  <si>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</si>
  <si>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</si>
  <si>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</si>
  <si>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</si>
  <si>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</si>
  <si>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</si>
  <si>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</si>
  <si>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</si>
  <si>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</si>
  <si>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</si>
  <si>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</si>
  <si>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</si>
  <si>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</si>
  <si>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</si>
  <si>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</si>
  <si>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</si>
  <si>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</si>
  <si>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</si>
  <si>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</si>
  <si>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</si>
  <si>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</si>
  <si>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</si>
  <si>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</si>
  <si>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</si>
  <si>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</si>
  <si>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</si>
  <si>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</si>
  <si>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</si>
  <si>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</si>
  <si>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</si>
  <si>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</si>
  <si>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</si>
  <si>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</si>
  <si>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</si>
  <si>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</si>
  <si>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</si>
  <si>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</si>
  <si>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</si>
  <si>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</si>
  <si>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</si>
  <si>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</si>
  <si>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</si>
  <si>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</si>
  <si>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</si>
  <si>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</si>
  <si>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</si>
  <si>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</si>
  <si>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</si>
  <si>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</si>
  <si>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</si>
  <si>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</si>
  <si>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</si>
  <si>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</si>
  <si>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</si>
  <si>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</si>
  <si>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</si>
  <si>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</si>
  <si>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</si>
  <si>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</si>
  <si>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</si>
  <si>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</si>
  <si>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</si>
  <si>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</si>
  <si>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</si>
  <si>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</si>
  <si>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</si>
  <si>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</si>
  <si>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</si>
  <si>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</si>
  <si>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</si>
  <si>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</si>
  <si>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</si>
  <si>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</si>
  <si>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</si>
  <si>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</si>
  <si>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</si>
  <si>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</si>
  <si>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</si>
  <si>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</si>
  <si>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</si>
  <si>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</si>
  <si>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</si>
  <si>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</si>
  <si>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</si>
  <si>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</si>
  <si>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</si>
  <si>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</si>
  <si>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</si>
  <si>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</si>
  <si>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</si>
  <si>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</si>
  <si>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</si>
  <si>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</si>
  <si>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</si>
  <si>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</si>
  <si>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</si>
  <si>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</si>
  <si>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</si>
  <si>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</si>
  <si>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</si>
  <si>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</si>
  <si>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</si>
  <si>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</si>
  <si>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</si>
  <si>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</si>
  <si>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</si>
  <si>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</si>
  <si>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Survey</t>
  </si>
  <si>
    <t xml:space="preserve">Basic estimate used </t>
  </si>
  <si>
    <t>France</t>
  </si>
  <si>
    <t>Observatoire national de la sécurité et de l’accessibilité des établissements
d’enseignement (ONS)</t>
  </si>
  <si>
    <t>Cuvette</t>
  </si>
  <si>
    <t>Cuvette et a la turque</t>
  </si>
  <si>
    <t>A la turque</t>
  </si>
  <si>
    <t>separes pour les filles et les garcons</t>
  </si>
  <si>
    <t>Pupils did not complain about lack of soap</t>
  </si>
  <si>
    <t>Yes</t>
  </si>
  <si>
    <t xml:space="preserve">The proportion of schools with handwashing facilities with soap is used to estimate basic service. The primary school data is used to estimate national data since the majority of schools in the country are primary school level. </t>
  </si>
  <si>
    <t>Estimated from facility with soap</t>
  </si>
  <si>
    <t>Soap not missing</t>
  </si>
  <si>
    <t>Handwashing facilities present inside the facilities</t>
  </si>
  <si>
    <t>No</t>
  </si>
  <si>
    <t>Survey of teachers' and students' questionnaires from 1739 colleges and high schools (18% of all public schools). Pupils complained about lack of consumables (soap (25%) and driers (15%)). The proportion of schools with handwashing facilities with soap is used to estimate basic service. The estimate is not used since the indicator is not presence/absence of soap.</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</si>
  <si>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</si>
  <si>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</si>
  <si>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</si>
  <si>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</si>
  <si>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</si>
  <si>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</si>
  <si>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</si>
  <si>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</si>
  <si>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</si>
  <si>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</si>
  <si>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</si>
  <si>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</si>
  <si>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</si>
  <si>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</si>
  <si>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</si>
  <si>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</si>
  <si>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</si>
  <si>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</si>
  <si>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</si>
  <si>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</si>
  <si>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</si>
  <si>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 xml:space="preserve">Facility with water </t>
  </si>
  <si>
    <t xml:space="preserve">Facility with soap </t>
  </si>
  <si>
    <t xml:space="preserve">Survey of teachers' and students' questionnaires from 1739 colleges and high schools (18% of all public schools).  </t>
  </si>
  <si>
    <t xml:space="preserve">A survey of 24,781 children and 817 primary schools.  No data on drinking water. </t>
  </si>
  <si>
    <t>Survey of teachers and students from 1739 colleges and high schools (18% of all public schools). There are no estimates as data are reported at toilet level, not school-level so it is unclear what proportion of schools have usable (functional &amp; private) and/or single-sex toilets.</t>
  </si>
  <si>
    <t>A survey of 24,781 children and 817 primary schools. There is no estimate for basic as more detailed data are reported at toilet level, not school-level so it is unclear what proportion of schools have usable (functional &amp; private) toilets.</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</si>
  <si>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</si>
  <si>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</si>
  <si>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</si>
  <si>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</si>
  <si>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</si>
  <si>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</si>
  <si>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</si>
  <si>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</si>
  <si>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</si>
  <si>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</si>
  <si>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</si>
  <si>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</si>
  <si>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</si>
  <si>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</si>
  <si>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</si>
  <si>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</si>
  <si>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</si>
  <si>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</si>
  <si>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</si>
  <si>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</si>
  <si>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</si>
  <si>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</si>
  <si>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</si>
  <si>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</si>
  <si>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</si>
  <si>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</si>
  <si>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</si>
  <si>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</si>
  <si>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</si>
  <si>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</si>
  <si>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FRA_2007_ONS</t>
  </si>
  <si>
    <t>FRA_2013_ONS</t>
  </si>
  <si>
    <t>FRA_2013_UIS</t>
  </si>
  <si>
    <t>FRA_2014_UIS</t>
  </si>
  <si>
    <t>FRA_2015_UIS</t>
  </si>
  <si>
    <t>FRA_2016_UIS</t>
  </si>
  <si>
    <t>FRA_2017_UIS</t>
  </si>
  <si>
    <t>FRA_2018_UIS</t>
  </si>
  <si>
    <t>2007</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</si>
  <si>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</si>
  <si>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</si>
  <si>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</si>
  <si>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</si>
  <si>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</si>
  <si>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</si>
  <si>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</si>
  <si>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</si>
  <si>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</si>
  <si>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</si>
  <si>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</si>
  <si>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</si>
  <si>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</si>
  <si>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</si>
  <si>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</si>
  <si>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</si>
  <si>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</si>
  <si>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</si>
  <si>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</si>
  <si>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</si>
  <si>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</si>
  <si>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</si>
  <si>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FRA_2019_UIS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</si>
  <si>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</si>
  <si>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</si>
  <si>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</si>
  <si>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</si>
  <si>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</si>
  <si>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</si>
  <si>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FRA_2020_UIS</t>
  </si>
  <si>
    <t>FRA_2021_UIS</t>
  </si>
  <si>
    <t>FRA_2022_UIS</t>
  </si>
  <si>
    <t>Protocol on Water and Health</t>
  </si>
  <si>
    <t>FRA_2018_PWH</t>
  </si>
  <si>
    <t xml:space="preserve"> Estimates for the proportion with improved facilities and any facility are based on the estimate for basic.</t>
  </si>
  <si>
    <t>Estimates for the proportion of schools with any facility and facility with water are based on the estimate for basic.</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</si>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</sst>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1" fontId="3" fillId="2" borderId="29" xfId="0" applyNumberFormat="true" applyFont="true" applyFill="true" applyBorder="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xf>
    <xf numFmtId="0" fontId="76" fillId="39" borderId="69" xfId="0" applyNumberFormat="true" applyFont="true" applyFill="true" applyBorder="true" applyAlignment="true" applyProtection="true">
      <alignment horizontal="center"/>
    </xf>
    <xf numFmtId="0" fontId="77"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55"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xf>
    <xf numFmtId="0" fontId="70" fillId="33" borderId="70" xfId="0" applyNumberFormat="true" applyFont="true" applyFill="true" applyBorder="true" applyAlignment="true" applyProtection="true">
      <alignment horizontal="center"/>
    </xf>
    <xf numFmtId="0" fontId="71" fillId="34" borderId="70" xfId="0" applyNumberFormat="true" applyFont="true" applyFill="true" applyBorder="true" applyAlignment="true" applyProtection="true">
      <alignment horizontal="center"/>
    </xf>
    <xf numFmtId="0" fontId="72"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F038-4F1C-9249-8D561D3C653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38-4F1C-9249-8D561D3C653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38-4F1C-9249-8D561D3C653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38-4F1C-9249-8D561D3C653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38-4F1C-9249-8D561D3C653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38-4F1C-9249-8D561D3C653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38-4F1C-9249-8D561D3C653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F038-4F1C-9249-8D561D3C653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F038-4F1C-9249-8D561D3C653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F038-4F1C-9249-8D561D3C653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9B-4226-A5F6-4A1FAC7F751E}"/>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9B-4226-A5F6-4A1FAC7F751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9B-4226-A5F6-4A1FAC7F7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78-4A24-9E1C-31F2D6AE80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F4-46FA-989A-FD6AF83F68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F4-46FA-989A-FD6AF83F68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F4-46FA-989A-FD6AF83F68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F4-46FA-989A-FD6AF83F68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F4-46FA-989A-FD6AF83F68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0A-481D-AE73-E6AA55592AB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A4-4763-9598-2244CC44B8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A4-4763-9598-2244CC44B8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A4-4763-9598-2244CC44B80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0D-465C-928B-145F4C9C13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78-4A24-9E1C-31F2D6AE802B}"/>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78-4A24-9E1C-31F2D6AE80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78-4A24-9E1C-31F2D6AE80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F4-46FA-989A-FD6AF83F68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F4-46FA-989A-FD6AF83F68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F4-46FA-989A-FD6AF83F68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F4-46FA-989A-FD6AF83F68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F4-46FA-989A-FD6AF83F68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0A-481D-AE73-E6AA55592AB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A4-4763-9598-2244CC44B8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A4-4763-9598-2244CC44B8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A4-4763-9598-2244CC44B80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0D-465C-928B-145F4C9C13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E49B-4226-A5F6-4A1FAC7F751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B-4226-A5F6-4A1FAC7F751E}"/>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B-4226-A5F6-4A1FAC7F751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9B-4226-A5F6-4A1FAC7F7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78-4A24-9E1C-31F2D6AE80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F4-46FA-989A-FD6AF83F68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F4-46FA-989A-FD6AF83F68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F4-46FA-989A-FD6AF83F68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F4-46FA-989A-FD6AF83F68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F4-46FA-989A-FD6AF83F68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0A-481D-AE73-E6AA55592AB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A4-4763-9598-2244CC44B8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A4-4763-9598-2244CC44B8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A4-4763-9598-2244CC44B80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0D-465C-928B-145F4C9C13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49B-4226-A5F6-4A1FAC7F751E}"/>
            </c:ext>
          </c:extLst>
        </c:ser>
        <c:dLbls>
          <c:showLegendKey val="0"/>
          <c:showVal val="0"/>
          <c:showCatName val="0"/>
          <c:showSerName val="0"/>
          <c:showPercent val="0"/>
          <c:showBubbleSize val="0"/>
        </c:dLbls>
        <c:axId val="84455424"/>
        <c:axId val="84456960"/>
      </c:scatterChart>
      <c:valAx>
        <c:axId val="8445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6960"/>
        <c:crosses val="autoZero"/>
        <c:crossBetween val="midCat"/>
        <c:majorUnit val="5"/>
      </c:valAx>
      <c:valAx>
        <c:axId val="844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42-4428-B187-E73F8A7FE9D1}"/>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42-4428-B187-E73F8A7FE9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42-4428-B187-E73F8A7FE9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47-4CF4-8F9B-98C7922CFE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19-4486-B9F3-5E7D5101D0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19-4486-B9F3-5E7D5101D0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19-4486-B9F3-5E7D5101D0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19-4486-B9F3-5E7D5101D0C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19-4486-B9F3-5E7D5101D0C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4A-4A6A-B504-F75123F98B0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58-43A7-B9AC-2C51ADA8D9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58-43A7-B9AC-2C51ADA8D9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58-43A7-B9AC-2C51ADA8D96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67-4C98-83ED-8FEFF7521A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2-4428-B187-E73F8A7FE9D1}"/>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42-4428-B187-E73F8A7FE9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19-4486-B9F3-5E7D5101D0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19-4486-B9F3-5E7D5101D0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19-4486-B9F3-5E7D5101D0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19-4486-B9F3-5E7D5101D0C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19-4486-B9F3-5E7D5101D0C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4A-4A6A-B504-F75123F98B0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58-43A7-B9AC-2C51ADA8D9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58-43A7-B9AC-2C51ADA8D9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58-43A7-B9AC-2C51ADA8D96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67-4C98-83ED-8FEFF7521A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9342-4428-B187-E73F8A7FE9D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2-4428-B187-E73F8A7FE9D1}"/>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42-4428-B187-E73F8A7FE9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42-4428-B187-E73F8A7FE9D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47-4CF4-8F9B-98C7922CFE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19-4486-B9F3-5E7D5101D0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19-4486-B9F3-5E7D5101D0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19-4486-B9F3-5E7D5101D0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19-4486-B9F3-5E7D5101D0C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19-4486-B9F3-5E7D5101D0C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4A-4A6A-B504-F75123F98B0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58-43A7-B9AC-2C51ADA8D96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58-43A7-B9AC-2C51ADA8D9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58-43A7-B9AC-2C51ADA8D96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67-4C98-83ED-8FEFF7521A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342-4428-B187-E73F8A7FE9D1}"/>
            </c:ext>
          </c:extLst>
        </c:ser>
        <c:dLbls>
          <c:showLegendKey val="0"/>
          <c:showVal val="0"/>
          <c:showCatName val="0"/>
          <c:showSerName val="0"/>
          <c:showPercent val="0"/>
          <c:showBubbleSize val="0"/>
        </c:dLbls>
        <c:axId val="84726144"/>
        <c:axId val="84727680"/>
      </c:scatterChart>
      <c:valAx>
        <c:axId val="84726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680"/>
        <c:crosses val="autoZero"/>
        <c:crossBetween val="midCat"/>
        <c:majorUnit val="5"/>
      </c:valAx>
      <c:valAx>
        <c:axId val="84727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61-4E4B-82D4-45F138D8411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61-4E4B-82D4-45F138D8411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61-4E4B-82D4-45F138D841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C1-4CA2-A889-23B7EDA67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EF-425B-A8E9-C86C128002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EF-425B-A8E9-C86C128002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EF-425B-A8E9-C86C128002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EF-425B-A8E9-C86C128002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EF-425B-A8E9-C86C128002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D9-46C5-8386-1B113597DB7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3C-4CCE-9F38-D6C6442B44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3C-4CCE-9F38-D6C6442B44F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3C-4CCE-9F38-D6C6442B44F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7D-446C-A7E9-707943A4F5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61-4E4B-82D4-45F138D8411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61-4E4B-82D4-45F138D841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EF-425B-A8E9-C86C128002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EF-425B-A8E9-C86C128002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EF-425B-A8E9-C86C128002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BEF-425B-A8E9-C86C128002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BEF-425B-A8E9-C86C128002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D9-46C5-8386-1B113597DB7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3C-4CCE-9F38-D6C6442B44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3C-4CCE-9F38-D6C6442B44F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3C-4CCE-9F38-D6C6442B44F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7D-446C-A7E9-707943A4F5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F261-4E4B-82D4-45F138D8411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61-4E4B-82D4-45F138D8411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61-4E4B-82D4-45F138D8411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61-4E4B-82D4-45F138D841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C1-4CA2-A889-23B7EDA67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EF-425B-A8E9-C86C128002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EF-425B-A8E9-C86C128002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EF-425B-A8E9-C86C128002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EF-425B-A8E9-C86C128002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EF-425B-A8E9-C86C128002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D9-46C5-8386-1B113597DB7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3C-4CCE-9F38-D6C6442B44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3C-4CCE-9F38-D6C6442B44F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3C-4CCE-9F38-D6C6442B44F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7D-446C-A7E9-707943A4F5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F261-4E4B-82D4-45F138D84112}"/>
            </c:ext>
          </c:extLst>
        </c:ser>
        <c:dLbls>
          <c:showLegendKey val="0"/>
          <c:showVal val="0"/>
          <c:showCatName val="0"/>
          <c:showSerName val="0"/>
          <c:showPercent val="0"/>
          <c:showBubbleSize val="0"/>
        </c:dLbls>
        <c:axId val="84846080"/>
        <c:axId val="84847616"/>
      </c:scatterChart>
      <c:valAx>
        <c:axId val="8484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7616"/>
        <c:crosses val="autoZero"/>
        <c:crossBetween val="midCat"/>
        <c:majorUnit val="5"/>
      </c:valAx>
      <c:valAx>
        <c:axId val="8484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4B-4D67-90AD-D8E4ECE14BC9}"/>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4B-4D67-90AD-D8E4ECE14B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4B-4D67-90AD-D8E4ECE14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CB-4ED8-BDF1-2CB482D08D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78-452E-9A44-287DB8658F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78-452E-9A44-287DB8658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78-452E-9A44-287DB8658F4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78-452E-9A44-287DB8658F4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78-452E-9A44-287DB8658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7D-443F-BCCB-3BEDE75E14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F1-4F8E-A284-DC0E0101B4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F1-4F8E-A284-DC0E0101B4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F1-4F8E-A284-DC0E0101B4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9-4F56-98EA-E69FED88AB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4B-4D67-90AD-D8E4ECE14BC9}"/>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4B-4D67-90AD-D8E4ECE14B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4B-4D67-90AD-D8E4ECE14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78-452E-9A44-287DB8658F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78-452E-9A44-287DB8658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A78-452E-9A44-287DB8658F4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A78-452E-9A44-287DB8658F4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A78-452E-9A44-287DB8658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7D-443F-BCCB-3BEDE75E14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F1-4F8E-A284-DC0E0101B4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F1-4F8E-A284-DC0E0101B4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F1-4F8E-A284-DC0E0101B4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79-4F56-98EA-E69FED88AB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874B-4D67-90AD-D8E4ECE14BC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4B-4D67-90AD-D8E4ECE14BC9}"/>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4B-4D67-90AD-D8E4ECE14B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4B-4D67-90AD-D8E4ECE14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CB-4ED8-BDF1-2CB482D08D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78-452E-9A44-287DB8658F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78-452E-9A44-287DB8658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78-452E-9A44-287DB8658F4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78-452E-9A44-287DB8658F4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78-452E-9A44-287DB8658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7D-443F-BCCB-3BEDE75E14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F1-4F8E-A284-DC0E0101B4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F1-4F8E-A284-DC0E0101B4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F1-4F8E-A284-DC0E0101B4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9-4F56-98EA-E69FED88AB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74B-4D67-90AD-D8E4ECE14BC9}"/>
            </c:ext>
          </c:extLst>
        </c:ser>
        <c:dLbls>
          <c:showLegendKey val="0"/>
          <c:showVal val="0"/>
          <c:showCatName val="0"/>
          <c:showSerName val="0"/>
          <c:showPercent val="0"/>
          <c:showBubbleSize val="0"/>
        </c:dLbls>
        <c:axId val="85530496"/>
        <c:axId val="85532032"/>
      </c:scatterChart>
      <c:valAx>
        <c:axId val="8553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2032"/>
        <c:crosses val="autoZero"/>
        <c:crossBetween val="midCat"/>
        <c:majorUnit val="5"/>
      </c:valAx>
      <c:valAx>
        <c:axId val="855320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1B-40CC-BBEC-31000BCE4FA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1B-40CC-BBEC-31000BCE4FA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1B-40CC-BBEC-31000BCE4F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88-44DC-8005-D44AB5246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33-410D-86C9-A72B6C860D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33-410D-86C9-A72B6C860D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33-410D-86C9-A72B6C860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33-410D-86C9-A72B6C860D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33-410D-86C9-A72B6C860D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12-42A6-B71D-0504E822EF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A3-44F6-8BEA-151537623EB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A3-44F6-8BEA-151537623E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A3-44F6-8BEA-151537623EB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BF-4B98-A3A7-37F4D1ECE9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1B-40CC-BBEC-31000BCE4FA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1B-40CC-BBEC-31000BCE4F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33-410D-86C9-A72B6C860D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33-410D-86C9-A72B6C860D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33-410D-86C9-A72B6C860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33-410D-86C9-A72B6C860D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33-410D-86C9-A72B6C860D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12-42A6-B71D-0504E822EF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A3-44F6-8BEA-151537623EB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A3-44F6-8BEA-151537623E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A3-44F6-8BEA-151537623EB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BF-4B98-A3A7-37F4D1ECE9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D1B-40CC-BBEC-31000BCE4FA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1B-40CC-BBEC-31000BCE4FA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1B-40CC-BBEC-31000BCE4FA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1B-40CC-BBEC-31000BCE4F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88-44DC-8005-D44AB5246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33-410D-86C9-A72B6C860D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33-410D-86C9-A72B6C860DE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33-410D-86C9-A72B6C860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33-410D-86C9-A72B6C860DE1}"/>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33-410D-86C9-A72B6C860D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12-42A6-B71D-0504E822EF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A3-44F6-8BEA-151537623EB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A3-44F6-8BEA-151537623E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A3-44F6-8BEA-151537623EB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BF-4B98-A3A7-37F4D1ECE9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D1B-40CC-BBEC-31000BCE4FA0}"/>
            </c:ext>
          </c:extLst>
        </c:ser>
        <c:dLbls>
          <c:showLegendKey val="0"/>
          <c:showVal val="0"/>
          <c:showCatName val="0"/>
          <c:showSerName val="0"/>
          <c:showPercent val="0"/>
          <c:showBubbleSize val="0"/>
        </c:dLbls>
        <c:axId val="85609088"/>
        <c:axId val="85631360"/>
      </c:scatterChart>
      <c:valAx>
        <c:axId val="856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1360"/>
        <c:crosses val="autoZero"/>
        <c:crossBetween val="midCat"/>
        <c:majorUnit val="5"/>
      </c:valAx>
      <c:valAx>
        <c:axId val="85631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9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C9-46A2-ABE9-736BC32CF86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C9-46A2-ABE9-736BC32CF86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C9-46A2-ABE9-736BC32CF8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E1-4986-9A30-F200161C35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F8-417F-9649-5656CF4569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F8-417F-9649-5656CF4569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F8-417F-9649-5656CF45699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F8-417F-9649-5656CF4569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8-4473-A5FD-29D3055358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62-4627-BA48-F35CB60E67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62-4627-BA48-F35CB60E67C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62-4627-BA48-F35CB60E67C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D-4182-9A1A-98D5691D8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C9-46A2-ABE9-736BC32CF86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C9-46A2-ABE9-736BC32CF8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F8-417F-9649-5656CF45699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F8-417F-9649-5656CF4569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F8-417F-9649-5656CF4569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F8-417F-9649-5656CF45699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F8-417F-9649-5656CF4569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8-4473-A5FD-29D3055358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62-4627-BA48-F35CB60E67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62-4627-BA48-F35CB60E67C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62-4627-BA48-F35CB60E67C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D-4182-9A1A-98D5691D8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83C9-46A2-ABE9-736BC32CF86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C9-46A2-ABE9-736BC32CF86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C9-46A2-ABE9-736BC32CF86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C9-46A2-ABE9-736BC32CF8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E1-4986-9A30-F200161C35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F8-417F-9649-5656CF45699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F8-417F-9649-5656CF4569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F8-417F-9649-5656CF4569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F8-417F-9649-5656CF45699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F8-417F-9649-5656CF4569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8-4473-A5FD-29D3055358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62-4627-BA48-F35CB60E67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62-4627-BA48-F35CB60E67C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62-4627-BA48-F35CB60E67C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D-4182-9A1A-98D5691D80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3C9-46A2-ABE9-736BC32CF86A}"/>
            </c:ext>
          </c:extLst>
        </c:ser>
        <c:dLbls>
          <c:showLegendKey val="0"/>
          <c:showVal val="0"/>
          <c:showCatName val="0"/>
          <c:showSerName val="0"/>
          <c:showPercent val="0"/>
          <c:showBubbleSize val="0"/>
        </c:dLbls>
        <c:axId val="85704704"/>
        <c:axId val="85706240"/>
      </c:scatterChart>
      <c:valAx>
        <c:axId val="8570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240"/>
        <c:crosses val="autoZero"/>
        <c:crossBetween val="midCat"/>
        <c:majorUnit val="5"/>
      </c:valAx>
      <c:valAx>
        <c:axId val="85706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5B-4B09-95B2-0DF9BD510BD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5B-4B09-95B2-0DF9BD510B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5B-4B09-95B2-0DF9BD510B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EC-4645-A98F-C09B00413ED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87-48DB-8354-3165FC92A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87-48DB-8354-3165FC92AA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87-48DB-8354-3165FC92AA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87-48DB-8354-3165FC92AA0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87-48DB-8354-3165FC92AA0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3F-427C-8914-5E6ED98C5A2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AA-4CC0-81D7-34CD7E0707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AA-4CC0-81D7-34CD7E0707D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AA-4CC0-81D7-34CD7E0707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65-4A30-8ED9-457E6CEB1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99.3</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5B-4B09-95B2-0DF9BD510BD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5B-4B09-95B2-0DF9BD510B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5B-4B09-95B2-0DF9BD510B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EC-4645-A98F-C09B00413ED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87-48DB-8354-3165FC92A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87-48DB-8354-3165FC92AA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87-48DB-8354-3165FC92AA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87-48DB-8354-3165FC92AA0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87-48DB-8354-3165FC92AA0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3F-427C-8914-5E6ED98C5A2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AA-4CC0-81D7-34CD7E0707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AA-4CC0-81D7-34CD7E0707D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AA-4CC0-81D7-34CD7E0707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65-4A30-8ED9-457E6CEB1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91</c:v>
                </c:pt>
                <c:pt idx="2">
                  <c:v>91</c:v>
                </c:pt>
                <c:pt idx="3">
                  <c:v>91</c:v>
                </c:pt>
                <c:pt idx="4">
                  <c:v>91</c:v>
                </c:pt>
                <c:pt idx="5">
                  <c:v>91</c:v>
                </c:pt>
                <c:pt idx="6">
                  <c:v>91.7</c:v>
                </c:pt>
                <c:pt idx="7">
                  <c:v>92.3</c:v>
                </c:pt>
                <c:pt idx="8">
                  <c:v>93</c:v>
                </c:pt>
                <c:pt idx="9">
                  <c:v>93.7</c:v>
                </c:pt>
                <c:pt idx="10">
                  <c:v>94.4</c:v>
                </c:pt>
                <c:pt idx="11">
                  <c:v>95.1</c:v>
                </c:pt>
                <c:pt idx="12">
                  <c:v>95.7</c:v>
                </c:pt>
                <c:pt idx="13">
                  <c:v>96.4</c:v>
                </c:pt>
                <c:pt idx="14">
                  <c:v>97.1</c:v>
                </c:pt>
                <c:pt idx="15">
                  <c:v>97.8</c:v>
                </c:pt>
                <c:pt idx="16">
                  <c:v>98.5</c:v>
                </c:pt>
                <c:pt idx="17">
                  <c:v>99.1</c:v>
                </c:pt>
                <c:pt idx="18">
                  <c:v>99.8</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5B-4B09-95B2-0DF9BD510BDA}"/>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5B-4B09-95B2-0DF9BD510B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5B-4B09-95B2-0DF9BD510B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EC-4645-A98F-C09B00413ED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87-48DB-8354-3165FC92A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87-48DB-8354-3165FC92AA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87-48DB-8354-3165FC92AA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87-48DB-8354-3165FC92AA0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87-48DB-8354-3165FC92AA0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3F-427C-8914-5E6ED98C5A2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AA-4CC0-81D7-34CD7E0707D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AA-4CC0-81D7-34CD7E0707D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AA-4CC0-81D7-34CD7E0707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65-4A30-8ED9-457E6CEB1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87</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19168"/>
        <c:axId val="86529152"/>
      </c:scatterChart>
      <c:valAx>
        <c:axId val="86519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152"/>
        <c:crosses val="autoZero"/>
        <c:crossBetween val="midCat"/>
        <c:majorUnit val="5"/>
      </c:valAx>
      <c:valAx>
        <c:axId val="86529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91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DC-4751-9335-9494EE92BD6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DC-4751-9335-9494EE92BD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4A-4DD9-A58C-AA58E1AC74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4A-4DD9-A58C-AA58E1AC74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4A-4DD9-A58C-AA58E1AC74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4A-4DD9-A58C-AA58E1AC74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B4A-4DD9-A58C-AA58E1AC74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96-4AF5-BC52-5A756A00115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53-4187-A74F-16109F279D8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53-4187-A74F-16109F279D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53-4187-A74F-16109F279D8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BA-4D15-9419-BB99B8A2D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DC-4751-9335-9494EE92BD6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DC-4751-9335-9494EE92BD6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DC-4751-9335-9494EE92BD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90-4378-BDC2-0E00D97F8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4A-4DD9-A58C-AA58E1AC74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4A-4DD9-A58C-AA58E1AC74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4A-4DD9-A58C-AA58E1AC74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4A-4DD9-A58C-AA58E1AC74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4A-4DD9-A58C-AA58E1AC74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96-4AF5-BC52-5A756A00115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53-4187-A74F-16109F279D8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53-4187-A74F-16109F279D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53-4187-A74F-16109F279D8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BA-4D15-9419-BB99B8A2D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DC-4751-9335-9494EE92BD6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DC-4751-9335-9494EE92BD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4A-4DD9-A58C-AA58E1AC74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4A-4DD9-A58C-AA58E1AC74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4A-4DD9-A58C-AA58E1AC74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4A-4DD9-A58C-AA58E1AC74B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4A-4DD9-A58C-AA58E1AC74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96-4AF5-BC52-5A756A00115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53-4187-A74F-16109F279D8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53-4187-A74F-16109F279D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53-4187-A74F-16109F279D8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BA-4D15-9419-BB99B8A2D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39392"/>
        <c:axId val="89340928"/>
      </c:scatterChart>
      <c:valAx>
        <c:axId val="89339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928"/>
        <c:crosses val="autoZero"/>
        <c:crossBetween val="midCat"/>
        <c:majorUnit val="5"/>
      </c:valAx>
      <c:valAx>
        <c:axId val="89340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41-4023-A761-638F2ED2EA6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41-4023-A761-638F2ED2EA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ED-4F88-9F10-66C5870203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ED-4F88-9F10-66C5870203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ED-4F88-9F10-66C5870203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ED-4F88-9F10-66C58702037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ED-4F88-9F10-66C5870203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66-4621-99B4-46A1391A27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42-4523-A4AE-8A12DF1915B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42-4523-A4AE-8A12DF1915B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42-4523-A4AE-8A12DF1915B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58-4164-BA84-B1939B45E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41-4023-A761-638F2ED2EA6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41-4023-A761-638F2ED2EA6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41-4023-A761-638F2ED2EA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22-4FC2-9998-73A2EE5F229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ED-4F88-9F10-66C5870203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ED-4F88-9F10-66C5870203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ED-4F88-9F10-66C5870203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ED-4F88-9F10-66C58702037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ED-4F88-9F10-66C5870203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66-4621-99B4-46A1391A27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42-4523-A4AE-8A12DF1915B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42-4523-A4AE-8A12DF1915B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42-4523-A4AE-8A12DF1915B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58-4164-BA84-B1939B45E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41-4023-A761-638F2ED2EA6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41-4023-A761-638F2ED2EA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ED-4F88-9F10-66C5870203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ED-4F88-9F10-66C5870203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ED-4F88-9F10-66C58702037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ED-4F88-9F10-66C58702037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ED-4F88-9F10-66C5870203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66-4621-99B4-46A1391A27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42-4523-A4AE-8A12DF1915B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42-4523-A4AE-8A12DF1915B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42-4523-A4AE-8A12DF1915B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58-4164-BA84-B1939B45E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922560"/>
        <c:axId val="89940736"/>
      </c:scatterChart>
      <c:valAx>
        <c:axId val="89922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736"/>
        <c:crosses val="autoZero"/>
        <c:crossBetween val="midCat"/>
        <c:majorUnit val="5"/>
      </c:valAx>
      <c:valAx>
        <c:axId val="89940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DE-424C-9DD9-FDE7390944E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DE-424C-9DD9-FDE7390944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DE-424C-9DD9-FDE7390944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FC-49A0-A58B-780778E763E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AFC-49A0-A58B-780778E763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AFC-49A0-A58B-780778E763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AFC-49A0-A58B-780778E763E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AFC-49A0-A58B-780778E763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2E-4301-AC8E-9B27C9AC2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08-4D73-91B9-7079FF7909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08-4D73-91B9-7079FF7909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08-4D73-91B9-7079FF7909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7C-4F74-811C-A21EEBB8F3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DE-424C-9DD9-FDE7390944E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DE-424C-9DD9-FDE7390944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DE-424C-9DD9-FDE7390944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A4-45E3-86EB-3940F7C27DE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FC-49A0-A58B-780778E763E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FC-49A0-A58B-780778E763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FC-49A0-A58B-780778E763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FC-49A0-A58B-780778E763E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FC-49A0-A58B-780778E763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2E-4301-AC8E-9B27C9AC2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08-4D73-91B9-7079FF7909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08-4D73-91B9-7079FF7909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08-4D73-91B9-7079FF7909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7C-4F74-811C-A21EEBB8F3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DE-424C-9DD9-FDE7390944E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DE-424C-9DD9-FDE7390944E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DE-424C-9DD9-FDE7390944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FC-49A0-A58B-780778E763E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FC-49A0-A58B-780778E763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FC-49A0-A58B-780778E763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FC-49A0-A58B-780778E763E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FC-49A0-A58B-780778E763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2E-4301-AC8E-9B27C9AC2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08-4D73-91B9-7079FF79091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08-4D73-91B9-7079FF7909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08-4D73-91B9-7079FF79091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7C-4F74-811C-A21EEBB8F3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14112"/>
        <c:axId val="90715648"/>
      </c:scatterChart>
      <c:valAx>
        <c:axId val="90714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5648"/>
        <c:crosses val="autoZero"/>
        <c:crossBetween val="midCat"/>
        <c:majorUnit val="5"/>
      </c:valAx>
      <c:valAx>
        <c:axId val="90715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1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C8C-4AE5-98F5-632EBFE7D0B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5C8C-4AE5-98F5-632EBFE7D0B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5C8C-4AE5-98F5-632EBFE7D0B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C8C-4AE5-98F5-632EBFE7D0B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C8C-4AE5-98F5-632EBFE7D0B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53-4E8B-9538-FEEB30D2AF2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53-4E8B-9538-FEEB30D2AF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D42-4437-83D9-CD1127B027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D42-4437-83D9-CD1127B027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D42-4437-83D9-CD1127B027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D42-4437-83D9-CD1127B0279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D42-4437-83D9-CD1127B0279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0F-4268-92FD-4D1CFBF891C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E2-4A5E-94B6-636EFB6CE6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E2-4A5E-94B6-636EFB6CE66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E2-4A5E-94B6-636EFB6CE66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2A-4032-9AB7-A707768CC0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53-4E8B-9538-FEEB30D2AF2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53-4E8B-9538-FEEB30D2AF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53-4E8B-9538-FEEB30D2AF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EA-4251-8EAB-2F24C85D53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42-4437-83D9-CD1127B027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42-4437-83D9-CD1127B027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42-4437-83D9-CD1127B027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42-4437-83D9-CD1127B0279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D42-4437-83D9-CD1127B0279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0F-4268-92FD-4D1CFBF891C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E2-4A5E-94B6-636EFB6CE6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E2-4A5E-94B6-636EFB6CE66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E2-4A5E-94B6-636EFB6CE66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2A-4032-9AB7-A707768CC0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53-4E8B-9538-FEEB30D2AF20}"/>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53-4E8B-9538-FEEB30D2AF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42-4437-83D9-CD1127B0279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42-4437-83D9-CD1127B0279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42-4437-83D9-CD1127B027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42-4437-83D9-CD1127B0279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42-4437-83D9-CD1127B0279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0F-4268-92FD-4D1CFBF891C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E2-4A5E-94B6-636EFB6CE6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E2-4A5E-94B6-636EFB6CE66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E2-4A5E-94B6-636EFB6CE66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2A-4032-9AB7-A707768CC0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559808"/>
        <c:axId val="91561344"/>
      </c:scatterChart>
      <c:valAx>
        <c:axId val="9155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1344"/>
        <c:crosses val="autoZero"/>
        <c:crossBetween val="midCat"/>
        <c:majorUnit val="5"/>
      </c:valAx>
      <c:valAx>
        <c:axId val="91561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59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91</c:v>
                </c:pt>
                <c:pt idx="2">
                  <c:v>91</c:v>
                </c:pt>
                <c:pt idx="3">
                  <c:v>91</c:v>
                </c:pt>
                <c:pt idx="4">
                  <c:v>91</c:v>
                </c:pt>
                <c:pt idx="5">
                  <c:v>91</c:v>
                </c:pt>
                <c:pt idx="6">
                  <c:v>91.7</c:v>
                </c:pt>
                <c:pt idx="7">
                  <c:v>92.3</c:v>
                </c:pt>
                <c:pt idx="8">
                  <c:v>93</c:v>
                </c:pt>
                <c:pt idx="9">
                  <c:v>93.7</c:v>
                </c:pt>
                <c:pt idx="10">
                  <c:v>94.4</c:v>
                </c:pt>
                <c:pt idx="11">
                  <c:v>95.1</c:v>
                </c:pt>
                <c:pt idx="12">
                  <c:v>95.7</c:v>
                </c:pt>
                <c:pt idx="13">
                  <c:v>96.4</c:v>
                </c:pt>
                <c:pt idx="14">
                  <c:v>97.1</c:v>
                </c:pt>
                <c:pt idx="15">
                  <c:v>97.8</c:v>
                </c:pt>
                <c:pt idx="16">
                  <c:v>98.4</c:v>
                </c:pt>
                <c:pt idx="17">
                  <c:v>99.1</c:v>
                </c:pt>
                <c:pt idx="18">
                  <c:v>99.8</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4C-48DE-BD3A-C045336CB5DE}"/>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4C-48DE-BD3A-C045336CB5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DBA-4A70-B741-F3FC925B61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DBA-4A70-B741-F3FC925B61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DBA-4A70-B741-F3FC925B61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DBA-4A70-B741-F3FC925B614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DBA-4A70-B741-F3FC925B61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E6-447F-99ED-8885C994092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A7-4213-8D6C-6854A477DBE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A7-4213-8D6C-6854A477DBE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7A7-4213-8D6C-6854A477DBE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08-46B5-9A84-251A7FF03D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4C-48DE-BD3A-C045336CB5DE}"/>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4C-48DE-BD3A-C045336CB5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4C-48DE-BD3A-C045336CB5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A1-4BEA-8D4E-3436E9008E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BA-4A70-B741-F3FC925B61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BA-4A70-B741-F3FC925B61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BA-4A70-B741-F3FC925B61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BA-4A70-B741-F3FC925B614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DBA-4A70-B741-F3FC925B61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E6-447F-99ED-8885C994092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A7-4213-8D6C-6854A477DBE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A7-4213-8D6C-6854A477DBE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A7-4213-8D6C-6854A477DBE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08-46B5-9A84-251A7FF03D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87</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4C-48DE-BD3A-C045336CB5DE}"/>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4C-48DE-BD3A-C045336CB5D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4C-48DE-BD3A-C045336CB5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BA-4A70-B741-F3FC925B61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BA-4A70-B741-F3FC925B61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BA-4A70-B741-F3FC925B61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BA-4A70-B741-F3FC925B614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BA-4A70-B741-F3FC925B61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E6-447F-99ED-8885C994092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A7-4213-8D6C-6854A477DBE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A7-4213-8D6C-6854A477DBE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A7-4213-8D6C-6854A477DBE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08-46B5-9A84-251A7FF03D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99.3</c:v>
                </c:pt>
                <c:pt idx="1">
                  <c:v>#N/A</c:v>
                </c:pt>
                <c:pt idx="2">
                  <c:v>100</c:v>
                </c:pt>
                <c:pt idx="3">
                  <c:v>100</c:v>
                </c:pt>
                <c:pt idx="4">
                  <c:v>100</c:v>
                </c:pt>
                <c:pt idx="5">
                  <c:v>100</c:v>
                </c:pt>
                <c:pt idx="6">
                  <c:v>100</c:v>
                </c:pt>
                <c:pt idx="7">
                  <c:v>100</c:v>
                </c:pt>
                <c:pt idx="8">
                  <c:v>#N/A</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42272"/>
        <c:axId val="92398720"/>
      </c:scatterChart>
      <c:valAx>
        <c:axId val="91942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8720"/>
        <c:crosses val="autoZero"/>
        <c:crossBetween val="midCat"/>
        <c:majorUnit val="5"/>
      </c:valAx>
      <c:valAx>
        <c:axId val="92398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2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181-4537-B19F-A1F568E1066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4181-4537-B19F-A1F568E1066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181-4537-B19F-A1F568E1066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181-4537-B19F-A1F568E1066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CF0-4921-832D-56C34A63931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F0-4921-832D-56C34A639314}"/>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F0-4921-832D-56C34A63931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F0-4921-832D-56C34A6393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81-419B-92EB-03C1EF41FF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E8-40B8-96FF-E4C9A55DF50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E8-40B8-96FF-E4C9A55DF5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E8-40B8-96FF-E4C9A55DF50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E8-40B8-96FF-E4C9A55DF50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E8-40B8-96FF-E4C9A55DF5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C7-45EE-B8C3-D3CB8CB45B4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E4-4CAB-841B-7AA500D932F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E4-4CAB-841B-7AA500D932F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E4-4CAB-841B-7AA500D932F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47-4943-8AD7-C967355132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DCF0-4921-832D-56C34A639314}"/>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ONS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ONS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E8-40B8-96FF-E4C9A55DF50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E8-40B8-96FF-E4C9A55DF50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C7-45EE-B8C3-D3CB8CB45B4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E4-4CAB-841B-7AA500D932F5}"/>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E4-4CAB-841B-7AA500D932F5}"/>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E4-4CAB-841B-7AA500D932F5}"/>
                </c:ext>
              </c:extLst>
            </c:dLbl>
            <c:dLbl>
              <c:idx val="13"/>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DA47-4943-8AD7-C9673551324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F0-4921-832D-56C34A639314}"/>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F0-4921-832D-56C34A63931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F0-4921-832D-56C34A6393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81-419B-92EB-03C1EF41FF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E8-40B8-96FF-E4C9A55DF50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E8-40B8-96FF-E4C9A55DF5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E8-40B8-96FF-E4C9A55DF50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E8-40B8-96FF-E4C9A55DF50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E8-40B8-96FF-E4C9A55DF5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7-45EE-B8C3-D3CB8CB45B4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E4-4CAB-841B-7AA500D932F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E4-4CAB-841B-7AA500D932F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E4-4CAB-841B-7AA500D932F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47-4943-8AD7-C967355132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4C-4CA0-9CAF-6EEF2EB0949D}"/>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4C-4CA0-9CAF-6EEF2EB0949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4C-4CA0-9CAF-6EEF2EB094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07-4A03-94A9-9796EFA614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DC-4029-9F07-B0987A7574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DC-4029-9F07-B0987A7574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DC-4029-9F07-B0987A7574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DC-4029-9F07-B0987A7574F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DC-4029-9F07-B0987A7574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0C-4F86-A39A-6093F732EC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27-466F-A624-2148671A53D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27-466F-A624-2148671A53D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27-466F-A624-2148671A53D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36-48D6-B897-3C097E74A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4C-4CA0-9CAF-6EEF2EB0949D}"/>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4C-4CA0-9CAF-6EEF2EB0949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4C-4CA0-9CAF-6EEF2EB094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07-4A03-94A9-9796EFA614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DC-4029-9F07-B0987A7574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DC-4029-9F07-B0987A7574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DC-4029-9F07-B0987A7574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DC-4029-9F07-B0987A7574F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DC-4029-9F07-B0987A7574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0C-4F86-A39A-6093F732EC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27-466F-A624-2148671A53D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27-466F-A624-2148671A53D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27-466F-A624-2148671A53D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36-48D6-B897-3C097E74A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F4C-4CA0-9CAF-6EEF2EB0949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4C-4CA0-9CAF-6EEF2EB0949D}"/>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4C-4CA0-9CAF-6EEF2EB0949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4C-4CA0-9CAF-6EEF2EB094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07-4A03-94A9-9796EFA614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DC-4029-9F07-B0987A7574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DC-4029-9F07-B0987A7574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DC-4029-9F07-B0987A7574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DC-4029-9F07-B0987A7574F0}"/>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DC-4029-9F07-B0987A7574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0C-4F86-A39A-6093F732EC9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27-466F-A624-2148671A53D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27-466F-A624-2148671A53D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27-466F-A624-2148671A53D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36-48D6-B897-3C097E74A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F4C-4CA0-9CAF-6EEF2EB0949D}"/>
            </c:ext>
          </c:extLst>
        </c:ser>
        <c:dLbls>
          <c:showLegendKey val="0"/>
          <c:showVal val="0"/>
          <c:showCatName val="0"/>
          <c:showSerName val="0"/>
          <c:showPercent val="0"/>
          <c:showBubbleSize val="0"/>
        </c:dLbls>
        <c:axId val="131951232"/>
        <c:axId val="132151168"/>
      </c:scatterChart>
      <c:valAx>
        <c:axId val="1319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1168"/>
        <c:crosses val="autoZero"/>
        <c:crossBetween val="midCat"/>
        <c:majorUnit val="5"/>
      </c:valAx>
      <c:valAx>
        <c:axId val="1321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8D-44C0-84E8-1501486FC25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8D-44C0-84E8-1501486FC2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8D-44C0-84E8-1501486FC2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DB-4722-98D1-E27DCDAD55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22-459D-A951-988FD70014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22-459D-A951-988FD7001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22-459D-A951-988FD70014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22-459D-A951-988FD70014D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22-459D-A951-988FD70014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A7-47FA-A3F3-3F51101D18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6D-4C83-AC13-CF1935797FB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6D-4C83-AC13-CF1935797F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6D-4C83-AC13-CF1935797FB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6E-4DE4-957D-27B3C75C8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8D-44C0-84E8-1501486FC25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8D-44C0-84E8-1501486FC2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8D-44C0-84E8-1501486FC2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DB-4722-98D1-E27DCDAD55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22-459D-A951-988FD70014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22-459D-A951-988FD7001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22-459D-A951-988FD70014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22-459D-A951-988FD70014D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22-459D-A951-988FD70014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7-47FA-A3F3-3F51101D18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6D-4C83-AC13-CF1935797FB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6D-4C83-AC13-CF1935797F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6D-4C83-AC13-CF1935797FB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6E-4DE4-957D-27B3C75C8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68D-44C0-84E8-1501486FC25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8D-44C0-84E8-1501486FC257}"/>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8D-44C0-84E8-1501486FC2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8D-44C0-84E8-1501486FC2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DB-4722-98D1-E27DCDAD55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22-459D-A951-988FD70014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22-459D-A951-988FD7001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22-459D-A951-988FD70014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22-459D-A951-988FD70014D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22-459D-A951-988FD70014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A7-47FA-A3F3-3F51101D18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6D-4C83-AC13-CF1935797FB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6D-4C83-AC13-CF1935797F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6D-4C83-AC13-CF1935797FB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6E-4DE4-957D-27B3C75C8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68D-44C0-84E8-1501486FC257}"/>
            </c:ext>
          </c:extLst>
        </c:ser>
        <c:dLbls>
          <c:showLegendKey val="0"/>
          <c:showVal val="0"/>
          <c:showCatName val="0"/>
          <c:showSerName val="0"/>
          <c:showPercent val="0"/>
          <c:showBubbleSize val="0"/>
        </c:dLbls>
        <c:axId val="147373056"/>
        <c:axId val="147424384"/>
      </c:scatterChart>
      <c:valAx>
        <c:axId val="147373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5"/>
      </c:valAx>
      <c:valAx>
        <c:axId val="14742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3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A9C1-499D-A33A-76E641160BA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C1-499D-A33A-76E641160BA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C1-499D-A33A-76E641160B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C1-499D-A33A-76E641160B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2C-4097-9BB0-32B3E2144C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A7-45DA-9B40-FE2FB9AA73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A7-45DA-9B40-FE2FB9AA73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A7-45DA-9B40-FE2FB9AA73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A7-45DA-9B40-FE2FB9AA73A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A7-45DA-9B40-FE2FB9AA73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2C-4AE2-B801-A7C86860EC5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56-48B7-B80C-47CB9939810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56-48B7-B80C-47CB9939810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56-48B7-B80C-47CB9939810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1E-4C1F-9DD5-691466FAF4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A9C1-499D-A33A-76E641160BA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ONS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ONS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1-499D-A33A-76E641160BA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C1-499D-A33A-76E641160B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1-499D-A33A-76E641160B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2C-4097-9BB0-32B3E2144C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A7-45DA-9B40-FE2FB9AA73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A7-45DA-9B40-FE2FB9AA73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A7-45DA-9B40-FE2FB9AA73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A7-45DA-9B40-FE2FB9AA73A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A7-45DA-9B40-FE2FB9AA73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2C-4AE2-B801-A7C86860EC5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56-48B7-B80C-47CB9939810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56-48B7-B80C-47CB9939810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56-48B7-B80C-47CB9939810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1E-4C1F-9DD5-691466FAF4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100</c:v>
                </c:pt>
                <c:pt idx="3">
                  <c:v>100</c:v>
                </c:pt>
                <c:pt idx="4">
                  <c:v>100</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6822528"/>
        <c:axId val="216824448"/>
      </c:scatterChart>
      <c:valAx>
        <c:axId val="21682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448"/>
        <c:crosses val="autoZero"/>
        <c:crossBetween val="midCat"/>
        <c:majorUnit val="5"/>
      </c:valAx>
      <c:valAx>
        <c:axId val="216824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02-4E8C-A830-673FA3346E3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02-4E8C-A830-673FA3346E3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02-4E8C-A830-673FA3346E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69-4DE4-A072-61D8425CA3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11-4EBB-BED3-5ED512808C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11-4EBB-BED3-5ED512808C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11-4EBB-BED3-5ED512808C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11-4EBB-BED3-5ED512808C7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11-4EBB-BED3-5ED512808C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3A-4CE7-8426-0C3401D5063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04-457D-BA03-C3841A4E74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04-457D-BA03-C3841A4E7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04-457D-BA03-C3841A4E748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5E-4B36-BA19-86397CE56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02-4E8C-A830-673FA3346E3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11-4EBB-BED3-5ED512808C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11-4EBB-BED3-5ED512808C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11-4EBB-BED3-5ED512808C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11-4EBB-BED3-5ED512808C7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11-4EBB-BED3-5ED512808C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3A-4CE7-8426-0C3401D5063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04-457D-BA03-C3841A4E74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04-457D-BA03-C3841A4E7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04-457D-BA03-C3841A4E748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5E-4B36-BA19-86397CE56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402-4E8C-A830-673FA3346E3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02-4E8C-A830-673FA3346E32}"/>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02-4E8C-A830-673FA3346E3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02-4E8C-A830-673FA3346E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69-4DE4-A072-61D8425CA3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11-4EBB-BED3-5ED512808C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11-4EBB-BED3-5ED512808C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11-4EBB-BED3-5ED512808C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11-4EBB-BED3-5ED512808C7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11-4EBB-BED3-5ED512808C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3A-4CE7-8426-0C3401D5063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04-457D-BA03-C3841A4E74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04-457D-BA03-C3841A4E7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04-457D-BA03-C3841A4E748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5E-4B36-BA19-86397CE567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402-4E8C-A830-673FA3346E32}"/>
            </c:ext>
          </c:extLst>
        </c:ser>
        <c:dLbls>
          <c:showLegendKey val="0"/>
          <c:showVal val="0"/>
          <c:showCatName val="0"/>
          <c:showSerName val="0"/>
          <c:showPercent val="0"/>
          <c:showBubbleSize val="0"/>
        </c:dLbls>
        <c:axId val="362367616"/>
        <c:axId val="381149952"/>
      </c:scatterChart>
      <c:valAx>
        <c:axId val="3623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952"/>
        <c:crosses val="autoZero"/>
        <c:crossBetween val="midCat"/>
        <c:majorUnit val="5"/>
      </c:valAx>
      <c:valAx>
        <c:axId val="381149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FA-43EF-B79F-99D16CF81C9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FA-43EF-B79F-99D16CF81C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FA-43EF-B79F-99D16CF81C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49-4A07-BA04-F1383211DA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DE-4384-A65D-6084C5477E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DE-4384-A65D-6084C5477E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DE-4384-A65D-6084C5477E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DE-4384-A65D-6084C5477E7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DE-4384-A65D-6084C5477E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2A-4492-9CB4-757946F3B66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6B-4763-A1B2-181D2F2F9A4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6B-4763-A1B2-181D2F2F9A4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6B-4763-A1B2-181D2F2F9A4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2E-43BB-BFD1-CAEDD1C709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FA-43EF-B79F-99D16CF81C9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DE-4384-A65D-6084C5477E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DE-4384-A65D-6084C5477E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2DE-4384-A65D-6084C5477E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2DE-4384-A65D-6084C5477E7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2DE-4384-A65D-6084C5477E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2A-4492-9CB4-757946F3B66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6B-4763-A1B2-181D2F2F9A4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6B-4763-A1B2-181D2F2F9A4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6B-4763-A1B2-181D2F2F9A4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2E-43BB-BFD1-CAEDD1C709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40FA-43EF-B79F-99D16CF81C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FA-43EF-B79F-99D16CF81C93}"/>
                </c:ext>
              </c:extLst>
            </c:dLbl>
            <c:dLbl>
              <c:idx val="1"/>
              <c:tx>
                <c:rich>
                  <a:bodyPr/>
                  <a:lstStyle/>
                  <a:p>
                    <a:pPr>
                      <a:defRPr sz="600" b="0" i="0">
                        <a:solidFill>
                          <a:srgbClr val="000000"/>
                        </a:solidFill>
                        <a:latin typeface="Arial"/>
                        <a:ea typeface="Arial"/>
                        <a:cs typeface="Arial"/>
                      </a:defRPr>
                    </a:pPr>
                    <a:r>
                      <a:rPr lang="en-US" sz="600"/>
                      <a:t>ONS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FA-43EF-B79F-99D16CF81C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FA-43EF-B79F-99D16CF81C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49-4A07-BA04-F1383211DA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DE-4384-A65D-6084C5477E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E-4384-A65D-6084C5477E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DE-4384-A65D-6084C5477E7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DE-4384-A65D-6084C5477E7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DE-4384-A65D-6084C5477E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2A-4492-9CB4-757946F3B66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6B-4763-A1B2-181D2F2F9A4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6B-4763-A1B2-181D2F2F9A4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6B-4763-A1B2-181D2F2F9A4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2E-43BB-BFD1-CAEDD1C709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2013</c:v>
                </c:pt>
                <c:pt idx="2">
                  <c:v>2013</c:v>
                </c:pt>
                <c:pt idx="3">
                  <c:v>2014</c:v>
                </c:pt>
                <c:pt idx="4">
                  <c:v>2015</c:v>
                </c:pt>
                <c:pt idx="5">
                  <c:v>2016</c:v>
                </c:pt>
                <c:pt idx="6">
                  <c:v>2017</c:v>
                </c:pt>
                <c:pt idx="7">
                  <c:v>2018</c:v>
                </c:pt>
                <c:pt idx="8">
                  <c:v>2018</c:v>
                </c:pt>
                <c:pt idx="9">
                  <c:v>2019</c:v>
                </c:pt>
                <c:pt idx="10">
                  <c:v>2020</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0FA-43EF-B79F-99D16CF81C93}"/>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CF5CC46-8ED8-4FEE-928D-084E9051490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42AAD85-075A-4967-9D76-417F09AFBB2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EB29FD8-EF05-407C-B23B-8A9736F5C7B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D147161-D6AA-4BE9-804C-B6072D2DA6E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A304FFF-DCE0-4F6E-A80C-FD33CAE0511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41568B3-049F-4017-A062-468031E2A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3DEB07E-48A1-426A-BDED-C15D53AC7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9BE19D6-77D1-4721-B2D1-15D6ED0B4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A178BD0-9B5B-4FB9-8817-D4AC828AE3F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8916E6F-22C1-4928-99BC-5980527B6AD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94A4ABC-9366-40B5-851C-71E0D4E6AF2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2102CAB-7D6A-4E84-8750-A641211F1C2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2DA55DF-BA10-477E-8AA3-7C15A84664D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704C088-6C60-4146-96E0-3F57FB5B53F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FA2AC66-8F0E-4EAD-8CD2-803778D788C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1759-B0AA-423E-958E-C4D213EC729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5" customWidth="true"/>
    <col min="2" max="2" width="2.375" style="285" customWidth="true"/>
    <col min="3" max="3" width="58" style="285" customWidth="true"/>
    <col min="4" max="4" width="7.75" style="285" customWidth="true"/>
    <col min="5" max="16384" width="7.75" style="285"/>
  </cols>
  <sheetData>
    <row xmlns:x14ac="http://schemas.microsoft.com/office/spreadsheetml/2009/9/ac" r="1" ht="29.25" customHeight="true" x14ac:dyDescent="0.25">
      <c r="A1" s="282"/>
      <c r="B1" s="283"/>
      <c r="C1" s="283"/>
      <c r="D1" s="283"/>
      <c r="E1" s="284"/>
      <c r="F1" s="284"/>
      <c r="G1" s="284"/>
      <c r="H1" s="284"/>
      <c r="I1" s="284"/>
      <c r="J1" s="284"/>
      <c r="K1" s="284"/>
      <c r="L1" s="284"/>
      <c r="M1" s="284"/>
      <c r="N1" s="284"/>
      <c r="O1" s="284"/>
      <c r="P1" s="284"/>
      <c r="Q1" s="284"/>
      <c r="R1" s="284"/>
    </row>
    <row xmlns:x14ac="http://schemas.microsoft.com/office/spreadsheetml/2009/9/ac" r="2" ht="23.25" x14ac:dyDescent="0.35">
      <c r="A2" s="283"/>
      <c r="B2" s="283"/>
      <c r="C2" s="286"/>
      <c r="D2" s="283"/>
      <c r="E2" s="284"/>
      <c r="F2" s="284"/>
      <c r="G2" s="283"/>
      <c r="H2" s="284"/>
      <c r="I2" s="284"/>
      <c r="J2" s="284"/>
      <c r="K2" s="284"/>
      <c r="L2" s="284"/>
      <c r="M2" s="284"/>
      <c r="N2" s="284"/>
      <c r="O2" s="284"/>
      <c r="P2" s="284"/>
      <c r="Q2" s="284"/>
      <c r="R2" s="284"/>
    </row>
    <row xmlns:x14ac="http://schemas.microsoft.com/office/spreadsheetml/2009/9/ac" r="3" ht="15" x14ac:dyDescent="0.2">
      <c r="A3" s="283"/>
      <c r="B3" s="283"/>
      <c r="C3" s="283"/>
      <c r="D3" s="283"/>
      <c r="F3" s="283"/>
      <c r="G3" s="283"/>
      <c r="H3" s="287"/>
      <c r="I3" s="287"/>
      <c r="J3" s="287"/>
      <c r="K3" s="287"/>
      <c r="L3" s="284"/>
      <c r="M3" s="284"/>
      <c r="N3" s="284"/>
      <c r="O3" s="284"/>
      <c r="P3" s="284"/>
      <c r="Q3" s="284"/>
      <c r="R3" s="284"/>
    </row>
    <row xmlns:x14ac="http://schemas.microsoft.com/office/spreadsheetml/2009/9/ac" r="4" ht="40.5" x14ac:dyDescent="0.2">
      <c r="A4" s="283"/>
      <c r="B4" s="283"/>
      <c r="C4" s="288" t="s">
        <v>144</v>
      </c>
      <c r="D4" s="283"/>
      <c r="E4" s="289"/>
      <c r="F4" s="284"/>
      <c r="G4" s="283"/>
      <c r="H4" s="284"/>
      <c r="I4" s="284"/>
      <c r="J4" s="284"/>
      <c r="K4" s="284"/>
      <c r="L4" s="284"/>
      <c r="M4" s="284"/>
      <c r="N4" s="284"/>
      <c r="O4" s="284"/>
      <c r="P4" s="284"/>
      <c r="Q4" s="284"/>
      <c r="R4" s="284"/>
    </row>
    <row xmlns:x14ac="http://schemas.microsoft.com/office/spreadsheetml/2009/9/ac" r="5" ht="20.25" x14ac:dyDescent="0.2">
      <c r="A5" s="283"/>
      <c r="B5" s="283"/>
      <c r="C5" s="290"/>
      <c r="D5" s="283"/>
      <c r="E5" s="289"/>
      <c r="F5" s="284"/>
      <c r="G5" s="283"/>
      <c r="H5" s="284"/>
      <c r="I5" s="284"/>
      <c r="J5" s="284"/>
      <c r="K5" s="284"/>
      <c r="L5" s="284"/>
      <c r="M5" s="284"/>
      <c r="N5" s="284"/>
      <c r="O5" s="284"/>
      <c r="P5" s="284"/>
      <c r="Q5" s="284"/>
      <c r="R5" s="284"/>
    </row>
    <row xmlns:x14ac="http://schemas.microsoft.com/office/spreadsheetml/2009/9/ac" r="6" ht="15" x14ac:dyDescent="0.2">
      <c r="A6" s="283"/>
      <c r="B6" s="283"/>
      <c r="C6" s="291" t="s">
        <v>151</v>
      </c>
      <c r="D6" s="284"/>
      <c r="E6" s="284"/>
      <c r="F6" s="284"/>
      <c r="G6" s="284"/>
      <c r="H6" s="284"/>
      <c r="I6" s="284"/>
      <c r="J6" s="284"/>
      <c r="K6" s="284"/>
      <c r="L6" s="284"/>
      <c r="M6" s="284"/>
      <c r="N6" s="284"/>
      <c r="O6" s="284"/>
      <c r="P6" s="284"/>
      <c r="Q6" s="284"/>
      <c r="R6" s="284"/>
    </row>
    <row xmlns:x14ac="http://schemas.microsoft.com/office/spreadsheetml/2009/9/ac" r="7" ht="26.25" x14ac:dyDescent="0.4">
      <c r="A7" s="283"/>
      <c r="B7" s="283"/>
      <c r="C7" s="292" t="str">
        <f>+'Water Data'!D1</f>
        <v>France</v>
      </c>
      <c r="D7" s="284"/>
      <c r="E7" s="284"/>
      <c r="F7" s="284"/>
      <c r="G7" s="284"/>
      <c r="H7" s="284"/>
      <c r="I7" s="284"/>
      <c r="J7" s="284"/>
      <c r="K7" s="284"/>
      <c r="L7" s="284"/>
      <c r="M7" s="284"/>
      <c r="N7" s="284"/>
      <c r="O7" s="284"/>
      <c r="P7" s="284"/>
      <c r="Q7" s="284"/>
      <c r="R7" s="284"/>
    </row>
    <row xmlns:x14ac="http://schemas.microsoft.com/office/spreadsheetml/2009/9/ac" r="8" ht="15" x14ac:dyDescent="0.2">
      <c r="A8" s="283"/>
      <c r="B8" s="283"/>
      <c r="C8" s="283"/>
      <c r="D8" s="284"/>
      <c r="E8" s="284"/>
      <c r="F8" s="284"/>
      <c r="G8" s="284"/>
      <c r="H8" s="284"/>
      <c r="I8" s="284"/>
      <c r="J8" s="284"/>
      <c r="K8" s="284"/>
      <c r="L8" s="284"/>
      <c r="M8" s="284"/>
      <c r="N8" s="284"/>
      <c r="O8" s="284"/>
      <c r="P8" s="284"/>
      <c r="Q8" s="284"/>
      <c r="R8" s="284"/>
    </row>
    <row xmlns:x14ac="http://schemas.microsoft.com/office/spreadsheetml/2009/9/ac" r="9" ht="15" x14ac:dyDescent="0.2">
      <c r="A9" s="283"/>
      <c r="B9" s="283"/>
      <c r="C9" s="293" t="s">
        <v>277</v>
      </c>
      <c r="D9" s="284"/>
      <c r="E9" s="284"/>
      <c r="F9" s="284"/>
      <c r="G9" s="284"/>
      <c r="H9" s="284"/>
      <c r="I9" s="284"/>
      <c r="J9" s="284"/>
      <c r="K9" s="284"/>
      <c r="L9" s="284"/>
      <c r="M9" s="284"/>
      <c r="N9" s="284"/>
      <c r="O9" s="284"/>
      <c r="P9" s="284"/>
      <c r="Q9" s="284"/>
      <c r="R9" s="284"/>
    </row>
    <row xmlns:x14ac="http://schemas.microsoft.com/office/spreadsheetml/2009/9/ac" r="10" ht="15" x14ac:dyDescent="0.2">
      <c r="A10" s="283"/>
      <c r="B10" s="283"/>
      <c r="C10" s="291"/>
      <c r="D10" s="284"/>
      <c r="E10" s="284"/>
      <c r="F10" s="284"/>
      <c r="G10" s="284"/>
      <c r="H10" s="284"/>
      <c r="I10" s="284"/>
      <c r="J10" s="284"/>
      <c r="K10" s="284"/>
      <c r="L10" s="284"/>
      <c r="M10" s="284"/>
      <c r="N10" s="284"/>
      <c r="O10" s="284"/>
      <c r="P10" s="284"/>
      <c r="Q10" s="284"/>
      <c r="R10" s="284"/>
    </row>
    <row xmlns:x14ac="http://schemas.microsoft.com/office/spreadsheetml/2009/9/ac" r="11" ht="15.95" customHeight="true" x14ac:dyDescent="0.2">
      <c r="A11" s="283"/>
      <c r="C11" s="317" t="s">
        <v>32</v>
      </c>
      <c r="D11" s="294"/>
      <c r="E11" s="295"/>
      <c r="F11" s="294"/>
      <c r="G11" s="294"/>
      <c r="H11" s="284"/>
      <c r="I11" s="284"/>
      <c r="J11" s="284"/>
      <c r="K11" s="284"/>
      <c r="L11" s="284"/>
      <c r="M11" s="284"/>
      <c r="N11" s="284"/>
      <c r="O11" s="284"/>
      <c r="P11" s="284"/>
      <c r="Q11" s="284"/>
      <c r="R11" s="284"/>
    </row>
    <row xmlns:x14ac="http://schemas.microsoft.com/office/spreadsheetml/2009/9/ac" r="12" ht="9" customHeight="true" x14ac:dyDescent="0.2">
      <c r="A12" s="283"/>
      <c r="B12" s="284"/>
      <c r="C12" s="296"/>
      <c r="D12" s="294"/>
      <c r="E12" s="295"/>
      <c r="F12" s="294"/>
      <c r="G12" s="294"/>
      <c r="H12" s="284"/>
      <c r="I12" s="284"/>
      <c r="J12" s="284"/>
      <c r="K12" s="284"/>
      <c r="L12" s="284"/>
      <c r="M12" s="284"/>
      <c r="N12" s="284"/>
      <c r="O12" s="284"/>
      <c r="P12" s="284"/>
      <c r="Q12" s="284"/>
      <c r="R12" s="284"/>
    </row>
    <row xmlns:x14ac="http://schemas.microsoft.com/office/spreadsheetml/2009/9/ac" r="13" ht="24.95" customHeight="true" x14ac:dyDescent="0.25">
      <c r="A13" s="283"/>
      <c r="B13" s="284"/>
      <c r="C13" s="297" t="s">
        <v>145</v>
      </c>
      <c r="D13" s="294"/>
      <c r="E13" s="295"/>
      <c r="F13" s="294"/>
      <c r="G13" s="294"/>
      <c r="H13" s="284"/>
      <c r="I13" s="284"/>
      <c r="J13" s="284"/>
      <c r="K13" s="284"/>
      <c r="L13" s="284"/>
      <c r="M13" s="284"/>
      <c r="N13" s="284"/>
      <c r="O13" s="284"/>
      <c r="P13" s="284"/>
      <c r="Q13" s="284"/>
      <c r="R13" s="284"/>
    </row>
    <row xmlns:x14ac="http://schemas.microsoft.com/office/spreadsheetml/2009/9/ac" r="14" ht="21.95" customHeight="true" x14ac:dyDescent="0.2">
      <c r="A14" s="283"/>
      <c r="B14" s="298"/>
      <c r="C14" s="299" t="s">
        <v>152</v>
      </c>
      <c r="D14" s="294"/>
      <c r="E14" s="295"/>
      <c r="F14" s="294"/>
      <c r="G14" s="294"/>
      <c r="H14" s="284"/>
      <c r="I14" s="284"/>
      <c r="J14" s="284"/>
      <c r="K14" s="284"/>
      <c r="L14" s="284"/>
      <c r="M14" s="284"/>
      <c r="N14" s="284"/>
      <c r="O14" s="284"/>
      <c r="P14" s="284"/>
      <c r="Q14" s="284"/>
      <c r="R14" s="284"/>
    </row>
    <row xmlns:x14ac="http://schemas.microsoft.com/office/spreadsheetml/2009/9/ac" r="15" ht="15" x14ac:dyDescent="0.2">
      <c r="A15" s="283"/>
      <c r="B15" s="298"/>
      <c r="C15" s="300" t="s">
        <v>153</v>
      </c>
      <c r="D15" s="294"/>
      <c r="E15" s="295"/>
      <c r="F15" s="294"/>
      <c r="G15" s="294"/>
      <c r="H15" s="284"/>
      <c r="I15" s="284"/>
      <c r="J15" s="284"/>
      <c r="K15" s="284"/>
      <c r="L15" s="284"/>
      <c r="M15" s="284"/>
      <c r="N15" s="284"/>
      <c r="O15" s="284"/>
      <c r="P15" s="284"/>
      <c r="Q15" s="284"/>
      <c r="R15" s="284"/>
    </row>
    <row xmlns:x14ac="http://schemas.microsoft.com/office/spreadsheetml/2009/9/ac" r="16" ht="15" x14ac:dyDescent="0.2">
      <c r="A16" s="283"/>
      <c r="B16" s="298"/>
      <c r="C16" s="299" t="s">
        <v>266</v>
      </c>
      <c r="D16" s="294"/>
      <c r="E16" s="295"/>
      <c r="F16" s="294"/>
      <c r="G16" s="294"/>
      <c r="H16" s="284"/>
      <c r="I16" s="284"/>
      <c r="J16" s="284"/>
      <c r="K16" s="284"/>
      <c r="L16" s="284"/>
      <c r="M16" s="284"/>
      <c r="N16" s="284"/>
      <c r="O16" s="284"/>
      <c r="P16" s="284"/>
      <c r="Q16" s="284"/>
      <c r="R16" s="284"/>
    </row>
    <row xmlns:x14ac="http://schemas.microsoft.com/office/spreadsheetml/2009/9/ac" r="17" ht="26.1" customHeight="true" x14ac:dyDescent="0.2">
      <c r="A17" s="283"/>
      <c r="B17" s="295"/>
      <c r="C17" s="301"/>
      <c r="D17" s="294"/>
      <c r="E17" s="298"/>
      <c r="F17" s="294"/>
      <c r="G17" s="294"/>
      <c r="H17" s="284"/>
      <c r="I17" s="284"/>
      <c r="J17" s="284"/>
      <c r="K17" s="284"/>
      <c r="L17" s="284"/>
      <c r="M17" s="284"/>
      <c r="N17" s="284"/>
      <c r="O17" s="284"/>
      <c r="P17" s="284"/>
      <c r="Q17" s="284"/>
      <c r="R17" s="284"/>
    </row>
    <row xmlns:x14ac="http://schemas.microsoft.com/office/spreadsheetml/2009/9/ac" r="18" ht="15.75" x14ac:dyDescent="0.25">
      <c r="A18" s="283"/>
      <c r="B18" s="295"/>
      <c r="C18" s="302" t="s">
        <v>33</v>
      </c>
      <c r="D18" s="294"/>
      <c r="E18" s="303"/>
      <c r="F18" s="294"/>
      <c r="G18" s="294"/>
      <c r="H18" s="284"/>
      <c r="I18" s="284"/>
      <c r="J18" s="284"/>
      <c r="K18" s="284"/>
      <c r="L18" s="284"/>
      <c r="M18" s="284"/>
      <c r="N18" s="284"/>
      <c r="O18" s="284"/>
      <c r="P18" s="284"/>
      <c r="Q18" s="284"/>
      <c r="R18" s="284"/>
    </row>
    <row xmlns:x14ac="http://schemas.microsoft.com/office/spreadsheetml/2009/9/ac" r="19" ht="15" x14ac:dyDescent="0.2">
      <c r="A19" s="283"/>
      <c r="B19" s="295"/>
      <c r="C19" s="304" t="s">
        <v>146</v>
      </c>
      <c r="D19" s="294"/>
      <c r="E19" s="305"/>
      <c r="F19" s="294"/>
      <c r="G19" s="294"/>
      <c r="H19" s="284"/>
      <c r="I19" s="284"/>
      <c r="J19" s="284"/>
      <c r="K19" s="284"/>
      <c r="L19" s="284"/>
      <c r="M19" s="284"/>
      <c r="N19" s="284"/>
      <c r="O19" s="284"/>
      <c r="P19" s="284"/>
      <c r="Q19" s="284"/>
      <c r="R19" s="284"/>
    </row>
    <row xmlns:x14ac="http://schemas.microsoft.com/office/spreadsheetml/2009/9/ac" r="20" ht="15" x14ac:dyDescent="0.2">
      <c r="A20" s="283"/>
      <c r="B20" s="295"/>
      <c r="C20" s="373" t="s">
        <v>147</v>
      </c>
      <c r="D20" s="294"/>
      <c r="E20" s="306"/>
      <c r="F20" s="294"/>
      <c r="G20" s="294"/>
      <c r="H20" s="284"/>
      <c r="I20" s="284"/>
      <c r="J20" s="284"/>
      <c r="K20" s="284"/>
      <c r="L20" s="284"/>
      <c r="M20" s="284"/>
      <c r="N20" s="284"/>
      <c r="O20" s="284"/>
      <c r="P20" s="284"/>
      <c r="Q20" s="284"/>
      <c r="R20" s="284"/>
    </row>
    <row xmlns:x14ac="http://schemas.microsoft.com/office/spreadsheetml/2009/9/ac" r="21" ht="15" x14ac:dyDescent="0.2">
      <c r="A21" s="283"/>
      <c r="B21" s="295"/>
      <c r="C21" s="374" t="s">
        <v>148</v>
      </c>
      <c r="D21" s="294"/>
      <c r="E21" s="307"/>
      <c r="F21" s="294"/>
      <c r="G21" s="294"/>
      <c r="H21" s="284"/>
      <c r="I21" s="284"/>
      <c r="J21" s="284"/>
      <c r="K21" s="284"/>
      <c r="L21" s="284"/>
      <c r="M21" s="284"/>
      <c r="N21" s="284"/>
      <c r="O21" s="284"/>
      <c r="P21" s="284"/>
      <c r="Q21" s="284"/>
      <c r="R21" s="284"/>
    </row>
    <row xmlns:x14ac="http://schemas.microsoft.com/office/spreadsheetml/2009/9/ac" r="22" ht="15" x14ac:dyDescent="0.2">
      <c r="A22" s="283"/>
      <c r="B22" s="295"/>
      <c r="C22" s="375" t="s">
        <v>149</v>
      </c>
      <c r="D22" s="294"/>
      <c r="E22" s="294"/>
      <c r="F22" s="294"/>
      <c r="G22" s="294"/>
      <c r="H22" s="284"/>
      <c r="I22" s="284"/>
      <c r="J22" s="284"/>
      <c r="K22" s="284"/>
      <c r="L22" s="284"/>
      <c r="M22" s="284"/>
      <c r="N22" s="284"/>
      <c r="O22" s="284"/>
      <c r="P22" s="284"/>
      <c r="Q22" s="284"/>
      <c r="R22" s="284"/>
    </row>
    <row xmlns:x14ac="http://schemas.microsoft.com/office/spreadsheetml/2009/9/ac" r="23" ht="15" x14ac:dyDescent="0.2">
      <c r="A23" s="283"/>
      <c r="B23" s="295"/>
      <c r="C23" s="304" t="s">
        <v>150</v>
      </c>
      <c r="D23" s="294"/>
      <c r="E23" s="294"/>
      <c r="F23" s="294"/>
      <c r="G23" s="294"/>
      <c r="H23" s="284"/>
      <c r="I23" s="284"/>
      <c r="J23" s="284"/>
      <c r="K23" s="284"/>
      <c r="L23" s="284"/>
      <c r="M23" s="284"/>
      <c r="N23" s="284"/>
      <c r="O23" s="284"/>
      <c r="P23" s="284"/>
      <c r="Q23" s="284"/>
      <c r="R23" s="284"/>
    </row>
    <row xmlns:x14ac="http://schemas.microsoft.com/office/spreadsheetml/2009/9/ac" r="24" ht="15" x14ac:dyDescent="0.2">
      <c r="A24" s="283"/>
      <c r="B24" s="295"/>
      <c r="C24" s="308"/>
      <c r="D24" s="294"/>
      <c r="E24" s="294"/>
      <c r="F24" s="294"/>
      <c r="G24" s="294"/>
      <c r="H24" s="284"/>
      <c r="I24" s="284"/>
      <c r="J24" s="284"/>
      <c r="K24" s="284"/>
      <c r="L24" s="284"/>
      <c r="M24" s="284"/>
      <c r="N24" s="284"/>
      <c r="O24" s="284"/>
      <c r="P24" s="284"/>
      <c r="Q24" s="284"/>
      <c r="R24" s="284"/>
    </row>
    <row xmlns:x14ac="http://schemas.microsoft.com/office/spreadsheetml/2009/9/ac" r="25" ht="15.95" customHeight="true" x14ac:dyDescent="0.2">
      <c r="A25" s="309"/>
      <c r="B25" s="309"/>
      <c r="C25" s="310"/>
      <c r="D25" s="283"/>
      <c r="E25" s="284"/>
      <c r="F25" s="284"/>
      <c r="G25" s="284"/>
      <c r="H25" s="284"/>
      <c r="I25" s="284"/>
      <c r="J25" s="284"/>
      <c r="K25" s="284"/>
      <c r="L25" s="284"/>
      <c r="M25" s="284"/>
      <c r="N25" s="284"/>
      <c r="O25" s="284"/>
      <c r="P25" s="284"/>
      <c r="Q25" s="284"/>
      <c r="R25" s="284"/>
    </row>
    <row xmlns:x14ac="http://schemas.microsoft.com/office/spreadsheetml/2009/9/ac" r="26" ht="23.25" x14ac:dyDescent="0.2">
      <c r="A26" s="309"/>
      <c r="B26" s="309"/>
      <c r="C26" s="309"/>
      <c r="D26" s="283"/>
      <c r="E26" s="284"/>
      <c r="F26" s="284"/>
      <c r="G26" s="284"/>
      <c r="H26" s="284"/>
      <c r="I26" s="284"/>
      <c r="J26" s="284"/>
      <c r="K26" s="284"/>
      <c r="L26" s="284"/>
      <c r="M26" s="284"/>
      <c r="N26" s="284"/>
      <c r="O26" s="284"/>
      <c r="P26" s="284"/>
      <c r="Q26" s="284"/>
      <c r="R26" s="284"/>
    </row>
    <row xmlns:x14ac="http://schemas.microsoft.com/office/spreadsheetml/2009/9/ac" r="27" ht="15" x14ac:dyDescent="0.2">
      <c r="A27" s="311"/>
      <c r="B27" s="312"/>
      <c r="C27" s="313"/>
      <c r="D27" s="283"/>
      <c r="E27" s="284"/>
      <c r="F27" s="284"/>
      <c r="G27" s="284"/>
      <c r="H27" s="284"/>
      <c r="I27" s="284"/>
      <c r="J27" s="284"/>
      <c r="K27" s="284"/>
      <c r="L27" s="284"/>
      <c r="M27" s="284"/>
      <c r="N27" s="284"/>
      <c r="O27" s="284"/>
      <c r="P27" s="284"/>
      <c r="Q27" s="284"/>
      <c r="R27" s="284"/>
    </row>
    <row xmlns:x14ac="http://schemas.microsoft.com/office/spreadsheetml/2009/9/ac" r="28" ht="15" x14ac:dyDescent="0.2">
      <c r="A28" s="311"/>
      <c r="B28" s="312"/>
      <c r="C28" s="314"/>
      <c r="D28" s="283"/>
      <c r="E28" s="284"/>
      <c r="F28" s="284"/>
      <c r="G28" s="284"/>
      <c r="H28" s="284"/>
      <c r="I28" s="284"/>
      <c r="J28" s="284"/>
      <c r="K28" s="284"/>
      <c r="L28" s="284"/>
      <c r="M28" s="284"/>
      <c r="N28" s="284"/>
      <c r="O28" s="284"/>
      <c r="P28" s="284"/>
      <c r="Q28" s="284"/>
      <c r="R28" s="284"/>
    </row>
    <row xmlns:x14ac="http://schemas.microsoft.com/office/spreadsheetml/2009/9/ac" r="29" ht="15" x14ac:dyDescent="0.2">
      <c r="A29" s="311"/>
      <c r="B29" s="312"/>
      <c r="C29" s="315"/>
      <c r="D29" s="283"/>
      <c r="E29" s="284"/>
      <c r="F29" s="284"/>
      <c r="G29" s="284"/>
      <c r="H29" s="284"/>
      <c r="I29" s="284"/>
      <c r="J29" s="284"/>
      <c r="K29" s="284"/>
      <c r="L29" s="284"/>
      <c r="M29" s="284"/>
      <c r="N29" s="284"/>
      <c r="O29" s="284"/>
      <c r="P29" s="284"/>
      <c r="Q29" s="284"/>
      <c r="R29" s="284"/>
    </row>
    <row xmlns:x14ac="http://schemas.microsoft.com/office/spreadsheetml/2009/9/ac" r="30" ht="15" x14ac:dyDescent="0.2">
      <c r="A30" s="311"/>
      <c r="B30" s="312"/>
      <c r="C30" s="315"/>
      <c r="D30" s="283"/>
      <c r="E30" s="284"/>
      <c r="F30" s="284"/>
      <c r="G30" s="284"/>
      <c r="H30" s="284"/>
      <c r="I30" s="284"/>
      <c r="J30" s="284"/>
      <c r="K30" s="284"/>
      <c r="L30" s="284"/>
      <c r="M30" s="284"/>
      <c r="N30" s="284"/>
      <c r="O30" s="284"/>
      <c r="P30" s="284"/>
      <c r="Q30" s="284"/>
      <c r="R30" s="284"/>
    </row>
    <row xmlns:x14ac="http://schemas.microsoft.com/office/spreadsheetml/2009/9/ac" r="31" ht="15" x14ac:dyDescent="0.2">
      <c r="A31" s="311"/>
      <c r="B31" s="312"/>
      <c r="C31" s="315"/>
      <c r="D31" s="283"/>
      <c r="E31" s="284"/>
      <c r="F31" s="284"/>
      <c r="G31" s="284"/>
      <c r="H31" s="284"/>
      <c r="I31" s="284"/>
      <c r="J31" s="284"/>
      <c r="K31" s="284"/>
      <c r="L31" s="284"/>
      <c r="M31" s="284"/>
      <c r="N31" s="284"/>
      <c r="O31" s="284"/>
      <c r="P31" s="284"/>
      <c r="Q31" s="284"/>
      <c r="R31" s="284"/>
    </row>
    <row xmlns:x14ac="http://schemas.microsoft.com/office/spreadsheetml/2009/9/ac" r="32" ht="15" x14ac:dyDescent="0.2">
      <c r="A32" s="311"/>
      <c r="B32" s="312"/>
      <c r="C32" s="315"/>
      <c r="D32" s="283"/>
      <c r="E32" s="284"/>
      <c r="F32" s="284"/>
      <c r="G32" s="284"/>
      <c r="H32" s="284"/>
      <c r="I32" s="284"/>
      <c r="J32" s="284"/>
      <c r="K32" s="284"/>
      <c r="L32" s="284"/>
      <c r="M32" s="284"/>
      <c r="N32" s="284"/>
      <c r="O32" s="284"/>
      <c r="P32" s="284"/>
      <c r="Q32" s="284"/>
      <c r="R32" s="284"/>
    </row>
    <row xmlns:x14ac="http://schemas.microsoft.com/office/spreadsheetml/2009/9/ac" r="33" ht="15" x14ac:dyDescent="0.2">
      <c r="A33" s="311"/>
      <c r="B33" s="312"/>
      <c r="C33" s="315"/>
      <c r="D33" s="283"/>
      <c r="E33" s="284"/>
      <c r="F33" s="284"/>
      <c r="G33" s="284"/>
      <c r="H33" s="284"/>
      <c r="I33" s="284"/>
      <c r="J33" s="284"/>
      <c r="K33" s="284"/>
      <c r="L33" s="284"/>
      <c r="M33" s="284"/>
      <c r="N33" s="284"/>
      <c r="O33" s="284"/>
      <c r="P33" s="284"/>
      <c r="Q33" s="284"/>
      <c r="R33" s="284"/>
    </row>
    <row xmlns:x14ac="http://schemas.microsoft.com/office/spreadsheetml/2009/9/ac" r="34" ht="15" x14ac:dyDescent="0.2">
      <c r="A34" s="311"/>
      <c r="B34" s="312"/>
      <c r="D34" s="283"/>
      <c r="E34" s="284"/>
      <c r="F34" s="284"/>
      <c r="G34" s="284"/>
      <c r="H34" s="284"/>
      <c r="I34" s="284"/>
      <c r="J34" s="284"/>
      <c r="K34" s="284"/>
      <c r="L34" s="284"/>
      <c r="M34" s="284"/>
      <c r="N34" s="284"/>
      <c r="O34" s="284"/>
      <c r="P34" s="284"/>
      <c r="Q34" s="284"/>
      <c r="R34" s="284"/>
    </row>
    <row xmlns:x14ac="http://schemas.microsoft.com/office/spreadsheetml/2009/9/ac" r="35" ht="15" x14ac:dyDescent="0.2">
      <c r="A35" s="283"/>
      <c r="B35" s="283"/>
      <c r="C35" s="283"/>
      <c r="D35" s="283"/>
      <c r="E35" s="284"/>
      <c r="F35" s="284"/>
      <c r="G35" s="284"/>
      <c r="H35" s="284"/>
      <c r="I35" s="284"/>
      <c r="J35" s="284"/>
      <c r="K35" s="284"/>
      <c r="L35" s="284"/>
      <c r="M35" s="284"/>
      <c r="N35" s="284"/>
      <c r="O35" s="284"/>
      <c r="P35" s="284"/>
      <c r="Q35" s="284"/>
      <c r="R35" s="284"/>
    </row>
    <row xmlns:x14ac="http://schemas.microsoft.com/office/spreadsheetml/2009/9/ac" r="36" ht="15" x14ac:dyDescent="0.2">
      <c r="A36" s="283"/>
      <c r="B36" s="283"/>
      <c r="C36" s="283"/>
      <c r="D36" s="283"/>
      <c r="E36" s="284"/>
      <c r="F36" s="284"/>
      <c r="G36" s="284"/>
      <c r="H36" s="284"/>
      <c r="I36" s="284"/>
      <c r="J36" s="284"/>
      <c r="K36" s="284"/>
      <c r="L36" s="284"/>
      <c r="M36" s="284"/>
      <c r="N36" s="284"/>
      <c r="O36" s="284"/>
      <c r="P36" s="284"/>
      <c r="Q36" s="284"/>
      <c r="R36" s="284"/>
    </row>
    <row xmlns:x14ac="http://schemas.microsoft.com/office/spreadsheetml/2009/9/ac" r="37" ht="15" x14ac:dyDescent="0.2">
      <c r="A37" s="283"/>
      <c r="B37" s="283"/>
      <c r="C37" s="283"/>
      <c r="D37" s="283"/>
    </row>
    <row xmlns:x14ac="http://schemas.microsoft.com/office/spreadsheetml/2009/9/ac" r="38" ht="15" x14ac:dyDescent="0.2">
      <c r="A38" s="283"/>
      <c r="B38" s="283"/>
      <c r="C38" s="283"/>
      <c r="D38" s="283"/>
    </row>
    <row xmlns:x14ac="http://schemas.microsoft.com/office/spreadsheetml/2009/9/ac" r="39" ht="15" x14ac:dyDescent="0.2">
      <c r="A39" s="283"/>
      <c r="B39" s="283"/>
      <c r="C39" s="283"/>
      <c r="D39" s="283"/>
    </row>
    <row xmlns:x14ac="http://schemas.microsoft.com/office/spreadsheetml/2009/9/ac" r="40" ht="15" x14ac:dyDescent="0.2">
      <c r="A40" s="283"/>
      <c r="B40" s="283"/>
      <c r="C40" s="283"/>
      <c r="D40" s="283"/>
    </row>
    <row xmlns:x14ac="http://schemas.microsoft.com/office/spreadsheetml/2009/9/ac" r="46" x14ac:dyDescent="0.2">
      <c r="L46" s="31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21" customFormat="true" ht="30" customHeight="true" x14ac:dyDescent="0.25">
      <c r="B1" s="340" t="s">
        <v>31</v>
      </c>
      <c r="C1" s="559" t="s">
        <v>240</v>
      </c>
      <c r="D1" s="327" t="s">
        <v>161</v>
      </c>
      <c r="E1" s="327"/>
      <c r="F1" s="327"/>
      <c r="G1" s="327"/>
      <c r="H1" s="327"/>
      <c r="I1" s="338"/>
      <c r="J1" s="319"/>
      <c r="K1" s="319"/>
      <c r="L1" s="340" t="s">
        <v>31</v>
      </c>
      <c r="M1" s="559" t="s">
        <v>241</v>
      </c>
      <c r="N1" s="327" t="s">
        <v>161</v>
      </c>
      <c r="O1" s="327"/>
      <c r="P1" s="327"/>
      <c r="Q1" s="327"/>
      <c r="R1" s="327"/>
      <c r="S1" s="338"/>
      <c r="T1" s="319"/>
      <c r="U1" s="319"/>
      <c r="V1" s="340" t="s">
        <v>31</v>
      </c>
      <c r="W1" s="559" t="s">
        <v>241</v>
      </c>
      <c r="X1" s="327" t="s">
        <v>161</v>
      </c>
      <c r="Y1" s="327"/>
      <c r="Z1" s="327"/>
      <c r="AA1" s="327"/>
      <c r="AB1" s="327"/>
      <c r="AC1" s="338"/>
      <c r="AD1" s="319"/>
      <c r="AE1" s="319"/>
      <c r="AF1" s="340" t="s">
        <v>31</v>
      </c>
      <c r="AG1" s="559" t="s">
        <v>242</v>
      </c>
      <c r="AH1" s="327" t="s">
        <v>161</v>
      </c>
      <c r="AI1" s="327"/>
      <c r="AJ1" s="327"/>
      <c r="AK1" s="327"/>
      <c r="AL1" s="327"/>
      <c r="AM1" s="338"/>
      <c r="AN1" s="319"/>
      <c r="AO1" s="319"/>
      <c r="AP1" s="340" t="s">
        <v>31</v>
      </c>
      <c r="AQ1" s="559" t="s">
        <v>243</v>
      </c>
      <c r="AR1" s="327" t="s">
        <v>161</v>
      </c>
      <c r="AS1" s="327"/>
      <c r="AT1" s="327"/>
      <c r="AU1" s="327"/>
      <c r="AV1" s="327"/>
      <c r="AW1" s="338"/>
      <c r="AX1" s="319"/>
      <c r="AY1" s="319"/>
      <c r="AZ1" s="340" t="s">
        <v>31</v>
      </c>
      <c r="BA1" s="559" t="s">
        <v>244</v>
      </c>
      <c r="BB1" s="327" t="s">
        <v>161</v>
      </c>
      <c r="BC1" s="327"/>
      <c r="BD1" s="327"/>
      <c r="BE1" s="327"/>
      <c r="BF1" s="327"/>
      <c r="BG1" s="338"/>
      <c r="BH1" s="319"/>
      <c r="BI1" s="319"/>
      <c r="BJ1" s="340" t="s">
        <v>31</v>
      </c>
      <c r="BK1" s="559" t="s">
        <v>245</v>
      </c>
      <c r="BL1" s="327" t="s">
        <v>161</v>
      </c>
      <c r="BM1" s="327"/>
      <c r="BN1" s="327"/>
      <c r="BO1" s="327"/>
      <c r="BP1" s="327"/>
      <c r="BQ1" s="338"/>
      <c r="BR1" s="319"/>
      <c r="BS1" s="319"/>
      <c r="BT1" s="340" t="s">
        <v>31</v>
      </c>
      <c r="BU1" s="559" t="s">
        <v>246</v>
      </c>
      <c r="BV1" s="327" t="s">
        <v>161</v>
      </c>
      <c r="BW1" s="327"/>
      <c r="BX1" s="327"/>
      <c r="BY1" s="327"/>
      <c r="BZ1" s="327"/>
      <c r="CA1" s="338"/>
      <c r="CB1" s="319"/>
      <c r="CC1" s="319"/>
      <c r="CD1" s="340" t="s">
        <v>31</v>
      </c>
      <c r="CE1" s="559" t="s">
        <v>246</v>
      </c>
      <c r="CF1" s="327" t="s">
        <v>161</v>
      </c>
      <c r="CG1" s="327"/>
      <c r="CH1" s="327"/>
      <c r="CI1" s="327"/>
      <c r="CJ1" s="327"/>
      <c r="CK1" s="338"/>
      <c r="CL1" s="319"/>
      <c r="CM1" s="319"/>
      <c r="CN1" s="340" t="s">
        <v>31</v>
      </c>
      <c r="CO1" s="559">
        <v>2019</v>
      </c>
      <c r="CP1" s="327" t="s">
        <v>161</v>
      </c>
      <c r="CQ1" s="327"/>
      <c r="CR1" s="327"/>
      <c r="CS1" s="327"/>
      <c r="CT1" s="327"/>
      <c r="CU1" s="338"/>
      <c r="CV1" s="319"/>
      <c r="CW1" s="319"/>
      <c r="CX1" s="340" t="s">
        <v>31</v>
      </c>
      <c r="CY1" s="559">
        <v>2020</v>
      </c>
      <c r="CZ1" s="327" t="s">
        <v>161</v>
      </c>
      <c r="DA1" s="327"/>
      <c r="DB1" s="327"/>
      <c r="DC1" s="327"/>
      <c r="DD1" s="327"/>
      <c r="DE1" s="338"/>
      <c r="DF1" s="319"/>
      <c r="DG1" s="319"/>
      <c r="DH1" s="340" t="s">
        <v>31</v>
      </c>
      <c r="DI1" s="559">
        <v>2021</v>
      </c>
      <c r="DJ1" s="327" t="s">
        <v>161</v>
      </c>
      <c r="DK1" s="327"/>
      <c r="DL1" s="327"/>
      <c r="DM1" s="327"/>
      <c r="DN1" s="327"/>
      <c r="DO1" s="338"/>
      <c r="DP1" s="319"/>
      <c r="DQ1" s="319"/>
      <c r="DR1" s="340" t="s">
        <v>31</v>
      </c>
      <c r="DS1" s="559">
        <v>2022</v>
      </c>
      <c r="DT1" s="327" t="s">
        <v>161</v>
      </c>
      <c r="DU1" s="327"/>
      <c r="DV1" s="327"/>
      <c r="DW1" s="327"/>
      <c r="DX1" s="327"/>
      <c r="DY1" s="338"/>
      <c r="DZ1" s="319"/>
      <c r="EA1" s="319"/>
    </row>
    <row xmlns:x14ac="http://schemas.microsoft.com/office/spreadsheetml/2009/9/ac" r="2" s="321" customFormat="true" ht="30" customHeight="true" x14ac:dyDescent="0.25">
      <c r="A2" s="573" t="s">
        <v>265</v>
      </c>
      <c r="B2" s="328" t="s">
        <v>232</v>
      </c>
      <c r="C2" s="281" t="s">
        <v>159</v>
      </c>
      <c r="D2" s="281" t="s">
        <v>162</v>
      </c>
      <c r="E2" s="329"/>
      <c r="F2" s="329"/>
      <c r="G2" s="329"/>
      <c r="H2" s="329"/>
      <c r="I2" s="339"/>
      <c r="J2" s="322" t="s">
        <v>247</v>
      </c>
      <c r="K2" s="322"/>
      <c r="L2" s="328" t="s">
        <v>233</v>
      </c>
      <c r="M2" s="281" t="s">
        <v>159</v>
      </c>
      <c r="N2" s="281" t="s">
        <v>162</v>
      </c>
      <c r="O2" s="329"/>
      <c r="P2" s="329"/>
      <c r="Q2" s="329"/>
      <c r="R2" s="329"/>
      <c r="S2" s="339"/>
      <c r="T2" s="322" t="s">
        <v>247</v>
      </c>
      <c r="U2" s="322"/>
      <c r="V2" s="328" t="s">
        <v>234</v>
      </c>
      <c r="W2" s="281" t="s">
        <v>189</v>
      </c>
      <c r="X2" s="281" t="s">
        <v>188</v>
      </c>
      <c r="Y2" s="329"/>
      <c r="Z2" s="329"/>
      <c r="AA2" s="329"/>
      <c r="AB2" s="329"/>
      <c r="AC2" s="339"/>
      <c r="AD2" s="322" t="s">
        <v>247</v>
      </c>
      <c r="AE2" s="322"/>
      <c r="AF2" s="328" t="s">
        <v>235</v>
      </c>
      <c r="AG2" s="281" t="s">
        <v>189</v>
      </c>
      <c r="AH2" s="281" t="s">
        <v>188</v>
      </c>
      <c r="AI2" s="329"/>
      <c r="AJ2" s="329"/>
      <c r="AK2" s="329"/>
      <c r="AL2" s="329"/>
      <c r="AM2" s="339"/>
      <c r="AN2" s="322" t="s">
        <v>247</v>
      </c>
      <c r="AO2" s="322"/>
      <c r="AP2" s="328" t="s">
        <v>236</v>
      </c>
      <c r="AQ2" s="281" t="s">
        <v>189</v>
      </c>
      <c r="AR2" s="281" t="s">
        <v>188</v>
      </c>
      <c r="AS2" s="329"/>
      <c r="AT2" s="329"/>
      <c r="AU2" s="329"/>
      <c r="AV2" s="329"/>
      <c r="AW2" s="339"/>
      <c r="AX2" s="322" t="s">
        <v>247</v>
      </c>
      <c r="AY2" s="322"/>
      <c r="AZ2" s="328" t="s">
        <v>237</v>
      </c>
      <c r="BA2" s="281" t="s">
        <v>189</v>
      </c>
      <c r="BB2" s="281" t="s">
        <v>188</v>
      </c>
      <c r="BC2" s="329"/>
      <c r="BD2" s="329"/>
      <c r="BE2" s="329"/>
      <c r="BF2" s="329"/>
      <c r="BG2" s="339"/>
      <c r="BH2" s="322" t="s">
        <v>247</v>
      </c>
      <c r="BI2" s="322"/>
      <c r="BJ2" s="328" t="s">
        <v>238</v>
      </c>
      <c r="BK2" s="281" t="s">
        <v>189</v>
      </c>
      <c r="BL2" s="281" t="s">
        <v>188</v>
      </c>
      <c r="BM2" s="329"/>
      <c r="BN2" s="329"/>
      <c r="BO2" s="329"/>
      <c r="BP2" s="329"/>
      <c r="BQ2" s="339"/>
      <c r="BR2" s="322" t="s">
        <v>247</v>
      </c>
      <c r="BS2" s="322"/>
      <c r="BT2" s="328" t="s">
        <v>239</v>
      </c>
      <c r="BU2" s="281" t="s">
        <v>189</v>
      </c>
      <c r="BV2" s="281" t="s">
        <v>188</v>
      </c>
      <c r="BW2" s="329"/>
      <c r="BX2" s="329"/>
      <c r="BY2" s="329"/>
      <c r="BZ2" s="329"/>
      <c r="CA2" s="339"/>
      <c r="CB2" s="322" t="s">
        <v>247</v>
      </c>
      <c r="CC2" s="322"/>
      <c r="CD2" s="328" t="s">
        <v>274</v>
      </c>
      <c r="CE2" s="281" t="s">
        <v>189</v>
      </c>
      <c r="CF2" s="281" t="s">
        <v>273</v>
      </c>
      <c r="CG2" s="329"/>
      <c r="CH2" s="329"/>
      <c r="CI2" s="329"/>
      <c r="CJ2" s="329"/>
      <c r="CK2" s="339"/>
      <c r="CL2" s="322" t="s">
        <v>247</v>
      </c>
      <c r="CM2" s="322"/>
      <c r="CN2" s="328" t="s">
        <v>263</v>
      </c>
      <c r="CO2" s="281" t="s">
        <v>189</v>
      </c>
      <c r="CP2" s="281" t="s">
        <v>188</v>
      </c>
      <c r="CQ2" s="329"/>
      <c r="CR2" s="329"/>
      <c r="CS2" s="329"/>
      <c r="CT2" s="329"/>
      <c r="CU2" s="339"/>
      <c r="CV2" s="322" t="s">
        <v>247</v>
      </c>
      <c r="CW2" s="322"/>
      <c r="CX2" s="328" t="s">
        <v>270</v>
      </c>
      <c r="CY2" s="281" t="s">
        <v>189</v>
      </c>
      <c r="CZ2" s="281" t="s">
        <v>188</v>
      </c>
      <c r="DA2" s="329"/>
      <c r="DB2" s="329"/>
      <c r="DC2" s="329"/>
      <c r="DD2" s="329"/>
      <c r="DE2" s="339"/>
      <c r="DF2" s="322" t="s">
        <v>247</v>
      </c>
      <c r="DG2" s="322"/>
      <c r="DH2" s="328" t="s">
        <v>271</v>
      </c>
      <c r="DI2" s="281" t="s">
        <v>189</v>
      </c>
      <c r="DJ2" s="281" t="s">
        <v>188</v>
      </c>
      <c r="DK2" s="329"/>
      <c r="DL2" s="329"/>
      <c r="DM2" s="329"/>
      <c r="DN2" s="329"/>
      <c r="DO2" s="339"/>
      <c r="DP2" s="322" t="s">
        <v>247</v>
      </c>
      <c r="DQ2" s="322"/>
      <c r="DR2" s="328" t="s">
        <v>272</v>
      </c>
      <c r="DS2" s="281" t="s">
        <v>189</v>
      </c>
      <c r="DT2" s="281" t="s">
        <v>188</v>
      </c>
      <c r="DU2" s="329"/>
      <c r="DV2" s="329"/>
      <c r="DW2" s="329"/>
      <c r="DX2" s="329"/>
      <c r="DY2" s="339"/>
      <c r="DZ2" s="322" t="s">
        <v>247</v>
      </c>
      <c r="EA2" s="322"/>
    </row>
    <row xmlns:x14ac="http://schemas.microsoft.com/office/spreadsheetml/2009/9/ac" r="3" s="259" customFormat="true" ht="18" customHeight="true" x14ac:dyDescent="0.25">
      <c r="A3" s="573"/>
      <c r="B3" s="369" t="s">
        <v>180</v>
      </c>
      <c r="C3" s="370" t="s">
        <v>56</v>
      </c>
      <c r="D3" s="371" t="s">
        <v>7</v>
      </c>
      <c r="E3" s="371" t="s">
        <v>1</v>
      </c>
      <c r="F3" s="371" t="s">
        <v>2</v>
      </c>
      <c r="G3" s="371" t="s">
        <v>16</v>
      </c>
      <c r="H3" s="371" t="s">
        <v>17</v>
      </c>
      <c r="I3" s="372" t="s">
        <v>18</v>
      </c>
      <c r="J3" s="257"/>
      <c r="K3" s="257"/>
      <c r="L3" s="369" t="s">
        <v>180</v>
      </c>
      <c r="M3" s="370" t="s">
        <v>56</v>
      </c>
      <c r="N3" s="371" t="s">
        <v>7</v>
      </c>
      <c r="O3" s="371" t="s">
        <v>1</v>
      </c>
      <c r="P3" s="371" t="s">
        <v>2</v>
      </c>
      <c r="Q3" s="371" t="s">
        <v>16</v>
      </c>
      <c r="R3" s="371" t="s">
        <v>17</v>
      </c>
      <c r="S3" s="372" t="s">
        <v>18</v>
      </c>
      <c r="T3" s="257"/>
      <c r="U3" s="257"/>
      <c r="V3" s="369" t="s">
        <v>180</v>
      </c>
      <c r="W3" s="370" t="s">
        <v>56</v>
      </c>
      <c r="X3" s="371" t="s">
        <v>7</v>
      </c>
      <c r="Y3" s="371" t="s">
        <v>1</v>
      </c>
      <c r="Z3" s="371" t="s">
        <v>2</v>
      </c>
      <c r="AA3" s="371" t="s">
        <v>16</v>
      </c>
      <c r="AB3" s="371" t="s">
        <v>17</v>
      </c>
      <c r="AC3" s="372" t="s">
        <v>18</v>
      </c>
      <c r="AD3" s="257"/>
      <c r="AE3" s="257"/>
      <c r="AF3" s="369" t="s">
        <v>180</v>
      </c>
      <c r="AG3" s="370" t="s">
        <v>56</v>
      </c>
      <c r="AH3" s="371" t="s">
        <v>7</v>
      </c>
      <c r="AI3" s="371" t="s">
        <v>1</v>
      </c>
      <c r="AJ3" s="371" t="s">
        <v>2</v>
      </c>
      <c r="AK3" s="371" t="s">
        <v>16</v>
      </c>
      <c r="AL3" s="371" t="s">
        <v>17</v>
      </c>
      <c r="AM3" s="372" t="s">
        <v>18</v>
      </c>
      <c r="AN3" s="257"/>
      <c r="AO3" s="257"/>
      <c r="AP3" s="369" t="s">
        <v>180</v>
      </c>
      <c r="AQ3" s="370" t="s">
        <v>56</v>
      </c>
      <c r="AR3" s="371" t="s">
        <v>7</v>
      </c>
      <c r="AS3" s="371" t="s">
        <v>1</v>
      </c>
      <c r="AT3" s="371" t="s">
        <v>2</v>
      </c>
      <c r="AU3" s="371" t="s">
        <v>16</v>
      </c>
      <c r="AV3" s="371" t="s">
        <v>17</v>
      </c>
      <c r="AW3" s="372" t="s">
        <v>18</v>
      </c>
      <c r="AX3" s="257"/>
      <c r="AY3" s="257"/>
      <c r="AZ3" s="369" t="s">
        <v>180</v>
      </c>
      <c r="BA3" s="370" t="s">
        <v>56</v>
      </c>
      <c r="BB3" s="371" t="s">
        <v>7</v>
      </c>
      <c r="BC3" s="371" t="s">
        <v>1</v>
      </c>
      <c r="BD3" s="371" t="s">
        <v>2</v>
      </c>
      <c r="BE3" s="371" t="s">
        <v>16</v>
      </c>
      <c r="BF3" s="371" t="s">
        <v>17</v>
      </c>
      <c r="BG3" s="372" t="s">
        <v>18</v>
      </c>
      <c r="BH3" s="257"/>
      <c r="BI3" s="257"/>
      <c r="BJ3" s="369" t="s">
        <v>180</v>
      </c>
      <c r="BK3" s="370" t="s">
        <v>56</v>
      </c>
      <c r="BL3" s="371" t="s">
        <v>7</v>
      </c>
      <c r="BM3" s="371" t="s">
        <v>1</v>
      </c>
      <c r="BN3" s="371" t="s">
        <v>2</v>
      </c>
      <c r="BO3" s="371" t="s">
        <v>16</v>
      </c>
      <c r="BP3" s="371" t="s">
        <v>17</v>
      </c>
      <c r="BQ3" s="372" t="s">
        <v>18</v>
      </c>
      <c r="BR3" s="257"/>
      <c r="BS3" s="257"/>
      <c r="BT3" s="369" t="s">
        <v>180</v>
      </c>
      <c r="BU3" s="370" t="s">
        <v>56</v>
      </c>
      <c r="BV3" s="371" t="s">
        <v>7</v>
      </c>
      <c r="BW3" s="371" t="s">
        <v>1</v>
      </c>
      <c r="BX3" s="371" t="s">
        <v>2</v>
      </c>
      <c r="BY3" s="371" t="s">
        <v>16</v>
      </c>
      <c r="BZ3" s="371" t="s">
        <v>17</v>
      </c>
      <c r="CA3" s="372" t="s">
        <v>18</v>
      </c>
      <c r="CB3" s="257"/>
      <c r="CC3" s="257"/>
      <c r="CD3" s="369" t="s">
        <v>180</v>
      </c>
      <c r="CE3" s="370" t="s">
        <v>56</v>
      </c>
      <c r="CF3" s="371" t="s">
        <v>7</v>
      </c>
      <c r="CG3" s="371" t="s">
        <v>1</v>
      </c>
      <c r="CH3" s="371" t="s">
        <v>2</v>
      </c>
      <c r="CI3" s="371" t="s">
        <v>16</v>
      </c>
      <c r="CJ3" s="371" t="s">
        <v>17</v>
      </c>
      <c r="CK3" s="372" t="s">
        <v>18</v>
      </c>
      <c r="CL3" s="257"/>
      <c r="CM3" s="257"/>
      <c r="CN3" s="369" t="s">
        <v>180</v>
      </c>
      <c r="CO3" s="370" t="s">
        <v>56</v>
      </c>
      <c r="CP3" s="371" t="s">
        <v>7</v>
      </c>
      <c r="CQ3" s="371" t="s">
        <v>1</v>
      </c>
      <c r="CR3" s="371" t="s">
        <v>2</v>
      </c>
      <c r="CS3" s="371" t="s">
        <v>16</v>
      </c>
      <c r="CT3" s="371" t="s">
        <v>17</v>
      </c>
      <c r="CU3" s="372" t="s">
        <v>18</v>
      </c>
      <c r="CV3" s="257"/>
      <c r="CW3" s="257"/>
      <c r="CX3" s="369" t="s">
        <v>180</v>
      </c>
      <c r="CY3" s="370" t="s">
        <v>56</v>
      </c>
      <c r="CZ3" s="371" t="s">
        <v>7</v>
      </c>
      <c r="DA3" s="371" t="s">
        <v>1</v>
      </c>
      <c r="DB3" s="371" t="s">
        <v>2</v>
      </c>
      <c r="DC3" s="371" t="s">
        <v>16</v>
      </c>
      <c r="DD3" s="371" t="s">
        <v>17</v>
      </c>
      <c r="DE3" s="372" t="s">
        <v>18</v>
      </c>
      <c r="DF3" s="257"/>
      <c r="DG3" s="257"/>
      <c r="DH3" s="369" t="s">
        <v>180</v>
      </c>
      <c r="DI3" s="370" t="s">
        <v>56</v>
      </c>
      <c r="DJ3" s="371" t="s">
        <v>7</v>
      </c>
      <c r="DK3" s="371" t="s">
        <v>1</v>
      </c>
      <c r="DL3" s="371" t="s">
        <v>2</v>
      </c>
      <c r="DM3" s="371" t="s">
        <v>16</v>
      </c>
      <c r="DN3" s="371" t="s">
        <v>17</v>
      </c>
      <c r="DO3" s="372" t="s">
        <v>18</v>
      </c>
      <c r="DP3" s="257"/>
      <c r="DQ3" s="257"/>
      <c r="DR3" s="369" t="s">
        <v>180</v>
      </c>
      <c r="DS3" s="370" t="s">
        <v>56</v>
      </c>
      <c r="DT3" s="371" t="s">
        <v>7</v>
      </c>
      <c r="DU3" s="371" t="s">
        <v>1</v>
      </c>
      <c r="DV3" s="371" t="s">
        <v>2</v>
      </c>
      <c r="DW3" s="371" t="s">
        <v>16</v>
      </c>
      <c r="DX3" s="371" t="s">
        <v>17</v>
      </c>
      <c r="DY3" s="372" t="s">
        <v>18</v>
      </c>
      <c r="DZ3" s="257"/>
      <c r="EA3" s="257"/>
      <c r="EB3" s="258"/>
      <c r="EL3" s="258"/>
      <c r="EV3" s="258"/>
      <c r="FF3" s="258"/>
      <c r="FP3" s="258"/>
      <c r="FZ3" s="258"/>
      <c r="GJ3" s="258"/>
      <c r="GT3" s="258"/>
      <c r="HD3" s="258"/>
      <c r="HN3" s="258"/>
      <c r="HX3" s="258"/>
      <c r="IH3" s="258"/>
    </row>
    <row xmlns:x14ac="http://schemas.microsoft.com/office/spreadsheetml/2009/9/ac" r="4" s="4" customFormat="true" x14ac:dyDescent="0.25">
      <c r="A4" s="391" t="str">
        <f>IF(ISBLANK('Data Summary'!A6),"",'Data Summary'!A6)</f>
        <v>FRA_2007_ONS</v>
      </c>
      <c r="B4" s="121"/>
      <c r="C4" s="92" t="s">
        <v>3</v>
      </c>
      <c r="D4" s="7">
        <v>0.7</v>
      </c>
      <c r="E4" s="7"/>
      <c r="F4" s="7"/>
      <c r="G4" s="7"/>
      <c r="H4" s="7">
        <f>6/817*100</f>
        <v>0.73439412484700128</v>
      </c>
      <c r="I4" s="26"/>
      <c r="J4" s="24"/>
      <c r="K4" s="24"/>
      <c r="L4" s="133"/>
      <c r="M4" s="92" t="s">
        <v>3</v>
      </c>
      <c r="N4" s="7"/>
      <c r="O4" s="7"/>
      <c r="P4" s="7"/>
      <c r="Q4" s="7"/>
      <c r="R4" s="7"/>
      <c r="S4" s="26"/>
      <c r="T4" s="24"/>
      <c r="U4" s="24"/>
      <c r="V4" s="133"/>
      <c r="W4" s="92" t="s">
        <v>3</v>
      </c>
      <c r="X4" s="149">
        <v>0</v>
      </c>
      <c r="Y4" s="149"/>
      <c r="Z4" s="149"/>
      <c r="AA4" s="149"/>
      <c r="AB4" s="149">
        <v>0</v>
      </c>
      <c r="AC4" s="26">
        <v>0</v>
      </c>
      <c r="AD4" s="24"/>
      <c r="AE4" s="24"/>
      <c r="AF4" s="133"/>
      <c r="AG4" s="92" t="s">
        <v>3</v>
      </c>
      <c r="AH4" s="149">
        <v>0</v>
      </c>
      <c r="AI4" s="149"/>
      <c r="AJ4" s="149"/>
      <c r="AK4" s="149"/>
      <c r="AL4" s="149">
        <v>0</v>
      </c>
      <c r="AM4" s="26">
        <v>0</v>
      </c>
      <c r="AN4" s="24"/>
      <c r="AO4" s="24"/>
      <c r="AP4" s="133"/>
      <c r="AQ4" s="92" t="s">
        <v>3</v>
      </c>
      <c r="AR4" s="149">
        <v>0</v>
      </c>
      <c r="AS4" s="149"/>
      <c r="AT4" s="149"/>
      <c r="AU4" s="149"/>
      <c r="AV4" s="149">
        <v>0</v>
      </c>
      <c r="AW4" s="26">
        <v>0</v>
      </c>
      <c r="AX4" s="24"/>
      <c r="AY4" s="24"/>
      <c r="AZ4" s="133"/>
      <c r="BA4" s="92" t="s">
        <v>3</v>
      </c>
      <c r="BB4" s="149">
        <v>0</v>
      </c>
      <c r="BC4" s="149"/>
      <c r="BD4" s="149"/>
      <c r="BE4" s="149"/>
      <c r="BF4" s="149">
        <v>0</v>
      </c>
      <c r="BG4" s="26">
        <v>0</v>
      </c>
      <c r="BH4" s="24"/>
      <c r="BI4" s="24"/>
      <c r="BJ4" s="133"/>
      <c r="BK4" s="92" t="s">
        <v>3</v>
      </c>
      <c r="BL4" s="149">
        <v>0</v>
      </c>
      <c r="BM4" s="149"/>
      <c r="BN4" s="149"/>
      <c r="BO4" s="149"/>
      <c r="BP4" s="149">
        <v>0</v>
      </c>
      <c r="BQ4" s="26">
        <v>0</v>
      </c>
      <c r="BR4" s="24"/>
      <c r="BS4" s="24"/>
      <c r="BT4" s="133"/>
      <c r="BU4" s="92" t="s">
        <v>3</v>
      </c>
      <c r="BV4" s="149">
        <v>0</v>
      </c>
      <c r="BW4" s="149"/>
      <c r="BX4" s="149"/>
      <c r="BY4" s="149"/>
      <c r="BZ4" s="149">
        <v>0</v>
      </c>
      <c r="CA4" s="26">
        <v>0</v>
      </c>
      <c r="CB4" s="24"/>
      <c r="CC4" s="24"/>
      <c r="CD4" s="133"/>
      <c r="CE4" s="92" t="s">
        <v>3</v>
      </c>
      <c r="CF4" s="149">
        <v>0</v>
      </c>
      <c r="CG4" s="149"/>
      <c r="CH4" s="149"/>
      <c r="CI4" s="149"/>
      <c r="CJ4" s="149"/>
      <c r="CK4" s="26"/>
      <c r="CL4" s="24"/>
      <c r="CM4" s="24"/>
      <c r="CN4" s="133"/>
      <c r="CO4" s="92" t="s">
        <v>3</v>
      </c>
      <c r="CP4" s="149">
        <v>0</v>
      </c>
      <c r="CQ4" s="149"/>
      <c r="CR4" s="149"/>
      <c r="CS4" s="149"/>
      <c r="CT4" s="149">
        <v>0</v>
      </c>
      <c r="CU4" s="26">
        <v>0</v>
      </c>
      <c r="CV4" s="24"/>
      <c r="CW4" s="24"/>
      <c r="CX4" s="133"/>
      <c r="CY4" s="92" t="s">
        <v>3</v>
      </c>
      <c r="CZ4" s="149">
        <v>0</v>
      </c>
      <c r="DA4" s="149"/>
      <c r="DB4" s="149"/>
      <c r="DC4" s="149"/>
      <c r="DD4" s="149">
        <v>0</v>
      </c>
      <c r="DE4" s="26">
        <v>0</v>
      </c>
      <c r="DF4" s="24"/>
      <c r="DG4" s="24"/>
      <c r="DH4" s="133"/>
      <c r="DI4" s="92" t="s">
        <v>3</v>
      </c>
      <c r="DJ4" s="149">
        <v>0</v>
      </c>
      <c r="DK4" s="149"/>
      <c r="DL4" s="149"/>
      <c r="DM4" s="149"/>
      <c r="DN4" s="149">
        <v>0</v>
      </c>
      <c r="DO4" s="26">
        <v>0</v>
      </c>
      <c r="DP4" s="24"/>
      <c r="DQ4" s="24"/>
      <c r="DR4" s="133"/>
      <c r="DS4" s="92" t="s">
        <v>3</v>
      </c>
      <c r="DT4" s="149">
        <v>0</v>
      </c>
      <c r="DU4" s="149"/>
      <c r="DV4" s="149"/>
      <c r="DW4" s="149"/>
      <c r="DX4" s="149">
        <v>0</v>
      </c>
      <c r="DY4" s="26">
        <v>0</v>
      </c>
      <c r="DZ4" s="24"/>
      <c r="EA4" s="24"/>
      <c r="EB4" s="129"/>
      <c r="EL4" s="129"/>
      <c r="EV4" s="129"/>
      <c r="FF4" s="129"/>
      <c r="FP4" s="129"/>
      <c r="FZ4" s="129"/>
      <c r="GJ4" s="129"/>
      <c r="GT4" s="129"/>
      <c r="HD4" s="129"/>
      <c r="HN4" s="129"/>
      <c r="HX4" s="129"/>
      <c r="IH4" s="129"/>
    </row>
    <row xmlns:x14ac="http://schemas.microsoft.com/office/spreadsheetml/2009/9/ac" r="5" s="4" customFormat="true" x14ac:dyDescent="0.25">
      <c r="A5" s="391" t="str">
        <f ca="true">IF(ISBLANK('Data Summary'!A7),"",'Data Summary'!A7)</f>
        <v>FRA_2013_ONS</v>
      </c>
      <c r="B5" s="121" t="s">
        <v>172</v>
      </c>
      <c r="C5" s="92" t="s">
        <v>25</v>
      </c>
      <c r="D5" s="7">
        <f>100-D4</f>
        <v>99.3</v>
      </c>
      <c r="E5" s="7"/>
      <c r="F5" s="7"/>
      <c r="G5" s="7"/>
      <c r="H5" s="7">
        <f>D5</f>
        <v>99.3</v>
      </c>
      <c r="I5" s="26"/>
      <c r="J5" s="24"/>
      <c r="K5" s="24"/>
      <c r="L5" s="133"/>
      <c r="M5" s="92" t="s">
        <v>25</v>
      </c>
      <c r="N5" s="7"/>
      <c r="O5" s="7"/>
      <c r="P5" s="7"/>
      <c r="Q5" s="7"/>
      <c r="R5" s="7"/>
      <c r="S5" s="26"/>
      <c r="T5" s="24"/>
      <c r="U5" s="24"/>
      <c r="V5" s="121" t="s">
        <v>195</v>
      </c>
      <c r="W5" s="92" t="s">
        <v>25</v>
      </c>
      <c r="X5" s="149">
        <v>100</v>
      </c>
      <c r="Y5" s="149"/>
      <c r="Z5" s="149"/>
      <c r="AA5" s="149"/>
      <c r="AB5" s="149">
        <v>100</v>
      </c>
      <c r="AC5" s="26">
        <v>100</v>
      </c>
      <c r="AD5" s="24"/>
      <c r="AE5" s="24"/>
      <c r="AF5" s="121" t="s">
        <v>195</v>
      </c>
      <c r="AG5" s="92" t="s">
        <v>25</v>
      </c>
      <c r="AH5" s="149">
        <v>100</v>
      </c>
      <c r="AI5" s="149"/>
      <c r="AJ5" s="149"/>
      <c r="AK5" s="149"/>
      <c r="AL5" s="149">
        <v>100</v>
      </c>
      <c r="AM5" s="26">
        <v>100</v>
      </c>
      <c r="AN5" s="24"/>
      <c r="AO5" s="24"/>
      <c r="AP5" s="121" t="s">
        <v>195</v>
      </c>
      <c r="AQ5" s="92" t="s">
        <v>25</v>
      </c>
      <c r="AR5" s="149">
        <v>100</v>
      </c>
      <c r="AS5" s="149"/>
      <c r="AT5" s="149"/>
      <c r="AU5" s="149"/>
      <c r="AV5" s="149">
        <v>100</v>
      </c>
      <c r="AW5" s="26">
        <v>100</v>
      </c>
      <c r="AX5" s="24"/>
      <c r="AY5" s="24"/>
      <c r="AZ5" s="121" t="s">
        <v>195</v>
      </c>
      <c r="BA5" s="92" t="s">
        <v>25</v>
      </c>
      <c r="BB5" s="149">
        <v>100</v>
      </c>
      <c r="BC5" s="149"/>
      <c r="BD5" s="149"/>
      <c r="BE5" s="149"/>
      <c r="BF5" s="149">
        <v>100</v>
      </c>
      <c r="BG5" s="26">
        <v>100</v>
      </c>
      <c r="BH5" s="24"/>
      <c r="BI5" s="24"/>
      <c r="BJ5" s="121" t="s">
        <v>195</v>
      </c>
      <c r="BK5" s="92" t="s">
        <v>25</v>
      </c>
      <c r="BL5" s="149">
        <v>100</v>
      </c>
      <c r="BM5" s="149"/>
      <c r="BN5" s="149"/>
      <c r="BO5" s="149"/>
      <c r="BP5" s="149">
        <v>100</v>
      </c>
      <c r="BQ5" s="26">
        <v>100</v>
      </c>
      <c r="BR5" s="24"/>
      <c r="BS5" s="24"/>
      <c r="BT5" s="121" t="s">
        <v>195</v>
      </c>
      <c r="BU5" s="92" t="s">
        <v>25</v>
      </c>
      <c r="BV5" s="149">
        <v>100</v>
      </c>
      <c r="BW5" s="149"/>
      <c r="BX5" s="149"/>
      <c r="BY5" s="149"/>
      <c r="BZ5" s="149">
        <v>100</v>
      </c>
      <c r="CA5" s="26">
        <v>100</v>
      </c>
      <c r="CB5" s="24"/>
      <c r="CC5" s="24"/>
      <c r="CD5" s="121" t="s">
        <v>195</v>
      </c>
      <c r="CE5" s="92" t="s">
        <v>25</v>
      </c>
      <c r="CF5" s="149">
        <v>100</v>
      </c>
      <c r="CG5" s="149"/>
      <c r="CH5" s="149"/>
      <c r="CI5" s="149"/>
      <c r="CJ5" s="149"/>
      <c r="CK5" s="26"/>
      <c r="CL5" s="24"/>
      <c r="CM5" s="24"/>
      <c r="CN5" s="121" t="s">
        <v>195</v>
      </c>
      <c r="CO5" s="92" t="s">
        <v>25</v>
      </c>
      <c r="CP5" s="149">
        <v>100</v>
      </c>
      <c r="CQ5" s="149"/>
      <c r="CR5" s="149"/>
      <c r="CS5" s="149"/>
      <c r="CT5" s="149">
        <v>100</v>
      </c>
      <c r="CU5" s="26">
        <v>100</v>
      </c>
      <c r="CV5" s="24"/>
      <c r="CW5" s="24"/>
      <c r="CX5" s="121" t="s">
        <v>195</v>
      </c>
      <c r="CY5" s="92" t="s">
        <v>25</v>
      </c>
      <c r="CZ5" s="149">
        <v>100</v>
      </c>
      <c r="DA5" s="149"/>
      <c r="DB5" s="149"/>
      <c r="DC5" s="149"/>
      <c r="DD5" s="149">
        <v>100</v>
      </c>
      <c r="DE5" s="26">
        <v>100</v>
      </c>
      <c r="DF5" s="24"/>
      <c r="DG5" s="24"/>
      <c r="DH5" s="121" t="s">
        <v>195</v>
      </c>
      <c r="DI5" s="92" t="s">
        <v>25</v>
      </c>
      <c r="DJ5" s="149">
        <v>100</v>
      </c>
      <c r="DK5" s="149"/>
      <c r="DL5" s="149"/>
      <c r="DM5" s="149"/>
      <c r="DN5" s="149">
        <v>100</v>
      </c>
      <c r="DO5" s="26">
        <v>100</v>
      </c>
      <c r="DP5" s="24"/>
      <c r="DQ5" s="24"/>
      <c r="DR5" s="121" t="s">
        <v>195</v>
      </c>
      <c r="DS5" s="92" t="s">
        <v>25</v>
      </c>
      <c r="DT5" s="149">
        <v>100</v>
      </c>
      <c r="DU5" s="149"/>
      <c r="DV5" s="149"/>
      <c r="DW5" s="149"/>
      <c r="DX5" s="149">
        <v>100</v>
      </c>
      <c r="DY5" s="26">
        <v>100</v>
      </c>
      <c r="DZ5" s="24"/>
      <c r="EA5" s="24"/>
      <c r="EB5" s="129"/>
      <c r="EL5" s="129"/>
      <c r="EV5" s="129"/>
      <c r="FF5" s="129"/>
      <c r="FP5" s="129"/>
      <c r="FZ5" s="129"/>
      <c r="GJ5" s="129"/>
      <c r="GT5" s="129"/>
      <c r="HD5" s="129"/>
      <c r="HN5" s="129"/>
      <c r="HX5" s="129"/>
      <c r="IH5" s="129"/>
    </row>
    <row xmlns:x14ac="http://schemas.microsoft.com/office/spreadsheetml/2009/9/ac" r="6" s="4" customFormat="true" ht="15.6" customHeight="true" x14ac:dyDescent="0.25">
      <c r="A6" s="391" t="str">
        <f ca="true">IF(ISBLANK('Data Summary'!A8),"",'Data Summary'!A8)</f>
        <v>FRA_2013_UIS</v>
      </c>
      <c r="B6" s="133"/>
      <c r="C6" s="93" t="s">
        <v>26</v>
      </c>
      <c r="D6" s="19"/>
      <c r="E6" s="7"/>
      <c r="F6" s="7"/>
      <c r="G6" s="7"/>
      <c r="H6" s="7"/>
      <c r="I6" s="26"/>
      <c r="J6" s="24"/>
      <c r="K6" s="24"/>
      <c r="L6" s="133"/>
      <c r="M6" s="93" t="s">
        <v>26</v>
      </c>
      <c r="N6" s="19"/>
      <c r="O6" s="7"/>
      <c r="P6" s="7"/>
      <c r="Q6" s="7"/>
      <c r="R6" s="7"/>
      <c r="S6" s="26"/>
      <c r="T6" s="24"/>
      <c r="U6" s="24"/>
      <c r="V6" s="133"/>
      <c r="W6" s="93" t="s">
        <v>26</v>
      </c>
      <c r="X6" s="150"/>
      <c r="Y6" s="149"/>
      <c r="Z6" s="149"/>
      <c r="AA6" s="149"/>
      <c r="AB6" s="149"/>
      <c r="AC6" s="26"/>
      <c r="AD6" s="24"/>
      <c r="AE6" s="24"/>
      <c r="AF6" s="133"/>
      <c r="AG6" s="93" t="s">
        <v>26</v>
      </c>
      <c r="AH6" s="150"/>
      <c r="AI6" s="149"/>
      <c r="AJ6" s="149"/>
      <c r="AK6" s="149"/>
      <c r="AL6" s="149"/>
      <c r="AM6" s="26"/>
      <c r="AN6" s="24"/>
      <c r="AO6" s="24"/>
      <c r="AP6" s="133"/>
      <c r="AQ6" s="93" t="s">
        <v>26</v>
      </c>
      <c r="AR6" s="150"/>
      <c r="AS6" s="149"/>
      <c r="AT6" s="149"/>
      <c r="AU6" s="149"/>
      <c r="AV6" s="149"/>
      <c r="AW6" s="26"/>
      <c r="AX6" s="24"/>
      <c r="AY6" s="24"/>
      <c r="AZ6" s="133"/>
      <c r="BA6" s="93" t="s">
        <v>26</v>
      </c>
      <c r="BB6" s="150"/>
      <c r="BC6" s="149"/>
      <c r="BD6" s="149"/>
      <c r="BE6" s="149"/>
      <c r="BF6" s="149"/>
      <c r="BG6" s="26"/>
      <c r="BH6" s="24"/>
      <c r="BI6" s="24"/>
      <c r="BJ6" s="133"/>
      <c r="BK6" s="93" t="s">
        <v>26</v>
      </c>
      <c r="BL6" s="150"/>
      <c r="BM6" s="149"/>
      <c r="BN6" s="149"/>
      <c r="BO6" s="149"/>
      <c r="BP6" s="149"/>
      <c r="BQ6" s="26"/>
      <c r="BR6" s="24"/>
      <c r="BS6" s="24"/>
      <c r="BT6" s="133"/>
      <c r="BU6" s="93" t="s">
        <v>26</v>
      </c>
      <c r="BV6" s="150"/>
      <c r="BW6" s="149"/>
      <c r="BX6" s="149"/>
      <c r="BY6" s="149"/>
      <c r="BZ6" s="149"/>
      <c r="CA6" s="26"/>
      <c r="CB6" s="24"/>
      <c r="CC6" s="24"/>
      <c r="CD6" s="133"/>
      <c r="CE6" s="93" t="s">
        <v>26</v>
      </c>
      <c r="CF6" s="150"/>
      <c r="CG6" s="149"/>
      <c r="CH6" s="149"/>
      <c r="CI6" s="149"/>
      <c r="CJ6" s="149"/>
      <c r="CK6" s="26"/>
      <c r="CL6" s="24"/>
      <c r="CM6" s="24"/>
      <c r="CN6" s="133"/>
      <c r="CO6" s="93" t="s">
        <v>26</v>
      </c>
      <c r="CP6" s="150"/>
      <c r="CQ6" s="149"/>
      <c r="CR6" s="149"/>
      <c r="CS6" s="149"/>
      <c r="CT6" s="149"/>
      <c r="CU6" s="26"/>
      <c r="CV6" s="24"/>
      <c r="CW6" s="24"/>
      <c r="CX6" s="133"/>
      <c r="CY6" s="93" t="s">
        <v>26</v>
      </c>
      <c r="CZ6" s="150"/>
      <c r="DA6" s="149"/>
      <c r="DB6" s="149"/>
      <c r="DC6" s="149"/>
      <c r="DD6" s="149"/>
      <c r="DE6" s="26"/>
      <c r="DF6" s="24"/>
      <c r="DG6" s="24"/>
      <c r="DH6" s="133"/>
      <c r="DI6" s="93" t="s">
        <v>26</v>
      </c>
      <c r="DJ6" s="150"/>
      <c r="DK6" s="149"/>
      <c r="DL6" s="149"/>
      <c r="DM6" s="149"/>
      <c r="DN6" s="149"/>
      <c r="DO6" s="26"/>
      <c r="DP6" s="24"/>
      <c r="DQ6" s="24"/>
      <c r="DR6" s="133"/>
      <c r="DS6" s="93" t="s">
        <v>26</v>
      </c>
      <c r="DT6" s="150"/>
      <c r="DU6" s="149"/>
      <c r="DV6" s="149"/>
      <c r="DW6" s="149"/>
      <c r="DX6" s="149"/>
      <c r="DY6" s="26"/>
      <c r="DZ6" s="24"/>
      <c r="EA6" s="24"/>
      <c r="EB6" s="129"/>
      <c r="EL6" s="129"/>
      <c r="EV6" s="129"/>
      <c r="FF6" s="129"/>
      <c r="FP6" s="129"/>
      <c r="FZ6" s="129"/>
      <c r="GJ6" s="129"/>
      <c r="GT6" s="129"/>
      <c r="HD6" s="129"/>
      <c r="HN6" s="129"/>
      <c r="HX6" s="129"/>
      <c r="IH6" s="129"/>
    </row>
    <row xmlns:x14ac="http://schemas.microsoft.com/office/spreadsheetml/2009/9/ac" r="7" s="4" customFormat="true" x14ac:dyDescent="0.25">
      <c r="A7" s="391" t="str">
        <f ca="true">IF(ISBLANK('Data Summary'!A9),"",'Data Summary'!A9)</f>
        <v>FRA_2014_UIS</v>
      </c>
      <c r="B7" s="121"/>
      <c r="C7" s="93" t="s">
        <v>141</v>
      </c>
      <c r="D7" s="79"/>
      <c r="E7" s="7"/>
      <c r="F7" s="7"/>
      <c r="G7" s="7"/>
      <c r="H7" s="7"/>
      <c r="I7" s="26"/>
      <c r="J7" s="24"/>
      <c r="K7" s="24"/>
      <c r="L7" s="121"/>
      <c r="M7" s="93" t="s">
        <v>141</v>
      </c>
      <c r="N7" s="79"/>
      <c r="O7" s="7"/>
      <c r="P7" s="7"/>
      <c r="Q7" s="7"/>
      <c r="R7" s="7"/>
      <c r="S7" s="26"/>
      <c r="T7" s="24"/>
      <c r="U7" s="24"/>
      <c r="V7" s="121" t="s">
        <v>195</v>
      </c>
      <c r="W7" s="93" t="s">
        <v>196</v>
      </c>
      <c r="X7" s="149">
        <v>100</v>
      </c>
      <c r="Y7" s="149"/>
      <c r="Z7" s="149"/>
      <c r="AA7" s="149"/>
      <c r="AB7" s="149">
        <v>100</v>
      </c>
      <c r="AC7" s="26">
        <v>100</v>
      </c>
      <c r="AD7" s="24"/>
      <c r="AE7" s="24"/>
      <c r="AF7" s="121" t="s">
        <v>195</v>
      </c>
      <c r="AG7" s="93" t="s">
        <v>196</v>
      </c>
      <c r="AH7" s="149">
        <v>100</v>
      </c>
      <c r="AI7" s="149"/>
      <c r="AJ7" s="149"/>
      <c r="AK7" s="149"/>
      <c r="AL7" s="149">
        <v>100</v>
      </c>
      <c r="AM7" s="26">
        <v>100</v>
      </c>
      <c r="AN7" s="24"/>
      <c r="AO7" s="24"/>
      <c r="AP7" s="121" t="s">
        <v>195</v>
      </c>
      <c r="AQ7" s="93" t="s">
        <v>196</v>
      </c>
      <c r="AR7" s="149">
        <v>100</v>
      </c>
      <c r="AS7" s="149"/>
      <c r="AT7" s="149"/>
      <c r="AU7" s="149"/>
      <c r="AV7" s="149">
        <v>100</v>
      </c>
      <c r="AW7" s="26">
        <v>100</v>
      </c>
      <c r="AX7" s="24"/>
      <c r="AY7" s="24"/>
      <c r="AZ7" s="121" t="s">
        <v>195</v>
      </c>
      <c r="BA7" s="93" t="s">
        <v>196</v>
      </c>
      <c r="BB7" s="149">
        <v>100</v>
      </c>
      <c r="BC7" s="149"/>
      <c r="BD7" s="149"/>
      <c r="BE7" s="149"/>
      <c r="BF7" s="149">
        <v>100</v>
      </c>
      <c r="BG7" s="26">
        <v>100</v>
      </c>
      <c r="BH7" s="24"/>
      <c r="BI7" s="24"/>
      <c r="BJ7" s="121" t="s">
        <v>195</v>
      </c>
      <c r="BK7" s="93" t="s">
        <v>196</v>
      </c>
      <c r="BL7" s="149">
        <v>100</v>
      </c>
      <c r="BM7" s="149"/>
      <c r="BN7" s="149"/>
      <c r="BO7" s="149"/>
      <c r="BP7" s="149">
        <v>100</v>
      </c>
      <c r="BQ7" s="26">
        <v>100</v>
      </c>
      <c r="BR7" s="24"/>
      <c r="BS7" s="24"/>
      <c r="BT7" s="121" t="s">
        <v>195</v>
      </c>
      <c r="BU7" s="93" t="s">
        <v>196</v>
      </c>
      <c r="BV7" s="149">
        <v>100</v>
      </c>
      <c r="BW7" s="149"/>
      <c r="BX7" s="149"/>
      <c r="BY7" s="149"/>
      <c r="BZ7" s="149">
        <v>100</v>
      </c>
      <c r="CA7" s="26">
        <v>100</v>
      </c>
      <c r="CB7" s="24"/>
      <c r="CC7" s="24"/>
      <c r="CD7" s="121" t="s">
        <v>195</v>
      </c>
      <c r="CE7" s="93" t="s">
        <v>196</v>
      </c>
      <c r="CF7" s="149">
        <v>100</v>
      </c>
      <c r="CG7" s="149"/>
      <c r="CH7" s="149"/>
      <c r="CI7" s="149"/>
      <c r="CJ7" s="149"/>
      <c r="CK7" s="26"/>
      <c r="CL7" s="24"/>
      <c r="CM7" s="24"/>
      <c r="CN7" s="121" t="s">
        <v>195</v>
      </c>
      <c r="CO7" s="93" t="s">
        <v>196</v>
      </c>
      <c r="CP7" s="149">
        <v>100</v>
      </c>
      <c r="CQ7" s="149"/>
      <c r="CR7" s="149"/>
      <c r="CS7" s="149"/>
      <c r="CT7" s="149">
        <v>100</v>
      </c>
      <c r="CU7" s="26">
        <v>100</v>
      </c>
      <c r="CV7" s="24"/>
      <c r="CW7" s="24"/>
      <c r="CX7" s="121" t="s">
        <v>195</v>
      </c>
      <c r="CY7" s="93" t="s">
        <v>196</v>
      </c>
      <c r="CZ7" s="149">
        <v>100</v>
      </c>
      <c r="DA7" s="149"/>
      <c r="DB7" s="149"/>
      <c r="DC7" s="149"/>
      <c r="DD7" s="149">
        <v>100</v>
      </c>
      <c r="DE7" s="26">
        <v>100</v>
      </c>
      <c r="DF7" s="24"/>
      <c r="DG7" s="24"/>
      <c r="DH7" s="121" t="s">
        <v>195</v>
      </c>
      <c r="DI7" s="93" t="s">
        <v>196</v>
      </c>
      <c r="DJ7" s="149">
        <v>100</v>
      </c>
      <c r="DK7" s="149"/>
      <c r="DL7" s="149"/>
      <c r="DM7" s="149"/>
      <c r="DN7" s="149">
        <v>100</v>
      </c>
      <c r="DO7" s="26">
        <v>100</v>
      </c>
      <c r="DP7" s="24"/>
      <c r="DQ7" s="24"/>
      <c r="DR7" s="121" t="s">
        <v>195</v>
      </c>
      <c r="DS7" s="93" t="s">
        <v>196</v>
      </c>
      <c r="DT7" s="149">
        <v>100</v>
      </c>
      <c r="DU7" s="149"/>
      <c r="DV7" s="149"/>
      <c r="DW7" s="149"/>
      <c r="DX7" s="149">
        <v>100</v>
      </c>
      <c r="DY7" s="26">
        <v>100</v>
      </c>
      <c r="DZ7" s="24"/>
      <c r="EA7" s="24"/>
      <c r="EB7" s="129"/>
      <c r="EL7" s="129"/>
      <c r="EV7" s="129"/>
      <c r="FF7" s="129"/>
      <c r="FP7" s="129"/>
      <c r="FZ7" s="129"/>
      <c r="GJ7" s="129"/>
      <c r="GT7" s="129"/>
      <c r="HD7" s="129"/>
      <c r="HN7" s="129"/>
      <c r="HX7" s="129"/>
      <c r="IH7" s="129"/>
    </row>
    <row xmlns:x14ac="http://schemas.microsoft.com/office/spreadsheetml/2009/9/ac" r="8" s="4" customFormat="true" x14ac:dyDescent="0.25">
      <c r="A8" s="391" t="str">
        <f ca="true">IF(ISBLANK('Data Summary'!A10),"",'Data Summary'!A10)</f>
        <v>FRA_2015_UIS</v>
      </c>
      <c r="B8" s="121" t="s">
        <v>171</v>
      </c>
      <c r="C8" s="93" t="s">
        <v>142</v>
      </c>
      <c r="D8" s="19">
        <v>87</v>
      </c>
      <c r="E8" s="7"/>
      <c r="F8" s="7"/>
      <c r="G8" s="7"/>
      <c r="H8" s="7">
        <f>100-13</f>
        <v>87</v>
      </c>
      <c r="I8" s="26"/>
      <c r="J8" s="24"/>
      <c r="K8" s="24"/>
      <c r="L8" s="121" t="s">
        <v>167</v>
      </c>
      <c r="M8" s="93" t="s">
        <v>142</v>
      </c>
      <c r="N8" s="19"/>
      <c r="O8" s="7"/>
      <c r="P8" s="7"/>
      <c r="Q8" s="7"/>
      <c r="R8" s="7"/>
      <c r="S8" s="26">
        <v>75</v>
      </c>
      <c r="T8" s="24"/>
      <c r="U8" s="24"/>
      <c r="V8" s="133"/>
      <c r="W8" s="93" t="s">
        <v>197</v>
      </c>
      <c r="X8" s="150"/>
      <c r="Y8" s="149"/>
      <c r="Z8" s="149"/>
      <c r="AA8" s="149"/>
      <c r="AB8" s="149"/>
      <c r="AC8" s="26"/>
      <c r="AD8" s="24"/>
      <c r="AE8" s="24"/>
      <c r="AF8" s="133"/>
      <c r="AG8" s="93" t="s">
        <v>197</v>
      </c>
      <c r="AH8" s="150"/>
      <c r="AI8" s="149"/>
      <c r="AJ8" s="149"/>
      <c r="AK8" s="149"/>
      <c r="AL8" s="149"/>
      <c r="AM8" s="26"/>
      <c r="AN8" s="24"/>
      <c r="AO8" s="24"/>
      <c r="AP8" s="133"/>
      <c r="AQ8" s="93" t="s">
        <v>197</v>
      </c>
      <c r="AR8" s="150"/>
      <c r="AS8" s="149"/>
      <c r="AT8" s="149"/>
      <c r="AU8" s="149"/>
      <c r="AV8" s="149"/>
      <c r="AW8" s="26"/>
      <c r="AX8" s="24"/>
      <c r="AY8" s="24"/>
      <c r="AZ8" s="133"/>
      <c r="BA8" s="93" t="s">
        <v>197</v>
      </c>
      <c r="BB8" s="150"/>
      <c r="BC8" s="149"/>
      <c r="BD8" s="149"/>
      <c r="BE8" s="149"/>
      <c r="BF8" s="149"/>
      <c r="BG8" s="26"/>
      <c r="BH8" s="24"/>
      <c r="BI8" s="24"/>
      <c r="BJ8" s="133"/>
      <c r="BK8" s="93" t="s">
        <v>197</v>
      </c>
      <c r="BL8" s="150"/>
      <c r="BM8" s="149"/>
      <c r="BN8" s="149"/>
      <c r="BO8" s="149"/>
      <c r="BP8" s="149"/>
      <c r="BQ8" s="26"/>
      <c r="BR8" s="24"/>
      <c r="BS8" s="24"/>
      <c r="BT8" s="133"/>
      <c r="BU8" s="93" t="s">
        <v>197</v>
      </c>
      <c r="BV8" s="150"/>
      <c r="BW8" s="149"/>
      <c r="BX8" s="149"/>
      <c r="BY8" s="149"/>
      <c r="BZ8" s="149"/>
      <c r="CA8" s="26"/>
      <c r="CB8" s="24"/>
      <c r="CC8" s="24"/>
      <c r="CD8" s="133"/>
      <c r="CE8" s="93" t="s">
        <v>197</v>
      </c>
      <c r="CF8" s="150"/>
      <c r="CG8" s="149"/>
      <c r="CH8" s="149"/>
      <c r="CI8" s="149"/>
      <c r="CJ8" s="149"/>
      <c r="CK8" s="26"/>
      <c r="CL8" s="24"/>
      <c r="CM8" s="24"/>
      <c r="CN8" s="133"/>
      <c r="CO8" s="93" t="s">
        <v>197</v>
      </c>
      <c r="CP8" s="150"/>
      <c r="CQ8" s="149"/>
      <c r="CR8" s="149"/>
      <c r="CS8" s="149"/>
      <c r="CT8" s="149"/>
      <c r="CU8" s="26"/>
      <c r="CV8" s="24"/>
      <c r="CW8" s="24"/>
      <c r="CX8" s="133"/>
      <c r="CY8" s="93" t="s">
        <v>197</v>
      </c>
      <c r="CZ8" s="150"/>
      <c r="DA8" s="149"/>
      <c r="DB8" s="149"/>
      <c r="DC8" s="149"/>
      <c r="DD8" s="149"/>
      <c r="DE8" s="26"/>
      <c r="DF8" s="24"/>
      <c r="DG8" s="24"/>
      <c r="DH8" s="133"/>
      <c r="DI8" s="93" t="s">
        <v>197</v>
      </c>
      <c r="DJ8" s="150"/>
      <c r="DK8" s="149"/>
      <c r="DL8" s="149"/>
      <c r="DM8" s="149"/>
      <c r="DN8" s="149"/>
      <c r="DO8" s="26"/>
      <c r="DP8" s="24"/>
      <c r="DQ8" s="24"/>
      <c r="DR8" s="133"/>
      <c r="DS8" s="93" t="s">
        <v>197</v>
      </c>
      <c r="DT8" s="150"/>
      <c r="DU8" s="149"/>
      <c r="DV8" s="149"/>
      <c r="DW8" s="149"/>
      <c r="DX8" s="149"/>
      <c r="DY8" s="26"/>
      <c r="DZ8" s="24"/>
      <c r="EA8" s="24"/>
      <c r="EB8" s="129"/>
      <c r="EL8" s="129"/>
      <c r="EV8" s="129"/>
      <c r="FF8" s="129"/>
      <c r="FP8" s="129"/>
      <c r="FZ8" s="129"/>
      <c r="GJ8" s="129"/>
      <c r="GT8" s="129"/>
      <c r="HD8" s="129"/>
      <c r="HN8" s="129"/>
      <c r="HX8" s="129"/>
      <c r="IH8" s="129"/>
    </row>
    <row xmlns:x14ac="http://schemas.microsoft.com/office/spreadsheetml/2009/9/ac" r="9" s="4" customFormat="true" x14ac:dyDescent="0.25">
      <c r="A9" s="391" t="str">
        <f ca="true">IF(ISBLANK('Data Summary'!A11),"",'Data Summary'!A11)</f>
        <v>FRA_2016_UIS</v>
      </c>
      <c r="B9" s="121" t="s">
        <v>170</v>
      </c>
      <c r="C9" s="93" t="s">
        <v>183</v>
      </c>
      <c r="D9" s="19">
        <v>87</v>
      </c>
      <c r="E9" s="7"/>
      <c r="F9" s="7"/>
      <c r="G9" s="7"/>
      <c r="H9" s="7">
        <v>87</v>
      </c>
      <c r="I9" s="26"/>
      <c r="J9" s="24"/>
      <c r="K9" s="24"/>
      <c r="L9" s="121" t="s">
        <v>170</v>
      </c>
      <c r="M9" s="93" t="s">
        <v>183</v>
      </c>
      <c r="N9" s="19"/>
      <c r="O9" s="7"/>
      <c r="P9" s="7"/>
      <c r="Q9" s="7"/>
      <c r="R9" s="7"/>
      <c r="S9" s="26">
        <v>75</v>
      </c>
      <c r="T9" s="24"/>
      <c r="U9" s="24"/>
      <c r="V9" s="121" t="s">
        <v>192</v>
      </c>
      <c r="W9" s="93" t="s">
        <v>183</v>
      </c>
      <c r="X9" s="150">
        <v>100</v>
      </c>
      <c r="Y9" s="149"/>
      <c r="Z9" s="149"/>
      <c r="AA9" s="149"/>
      <c r="AB9" s="149">
        <v>100</v>
      </c>
      <c r="AC9" s="26">
        <v>100</v>
      </c>
      <c r="AD9" s="24"/>
      <c r="AE9" s="24"/>
      <c r="AF9" s="121" t="s">
        <v>192</v>
      </c>
      <c r="AG9" s="93" t="s">
        <v>183</v>
      </c>
      <c r="AH9" s="150">
        <v>100</v>
      </c>
      <c r="AI9" s="149"/>
      <c r="AJ9" s="149"/>
      <c r="AK9" s="149"/>
      <c r="AL9" s="149">
        <v>100</v>
      </c>
      <c r="AM9" s="26">
        <v>100</v>
      </c>
      <c r="AN9" s="24"/>
      <c r="AO9" s="24"/>
      <c r="AP9" s="121" t="s">
        <v>192</v>
      </c>
      <c r="AQ9" s="93" t="s">
        <v>183</v>
      </c>
      <c r="AR9" s="150">
        <v>100</v>
      </c>
      <c r="AS9" s="149"/>
      <c r="AT9" s="149"/>
      <c r="AU9" s="149"/>
      <c r="AV9" s="149">
        <v>100</v>
      </c>
      <c r="AW9" s="26">
        <v>100</v>
      </c>
      <c r="AX9" s="24"/>
      <c r="AY9" s="24"/>
      <c r="AZ9" s="121" t="s">
        <v>192</v>
      </c>
      <c r="BA9" s="93" t="s">
        <v>183</v>
      </c>
      <c r="BB9" s="150">
        <v>100</v>
      </c>
      <c r="BC9" s="149"/>
      <c r="BD9" s="149"/>
      <c r="BE9" s="149"/>
      <c r="BF9" s="149">
        <v>100</v>
      </c>
      <c r="BG9" s="26">
        <v>100</v>
      </c>
      <c r="BH9" s="24"/>
      <c r="BI9" s="24"/>
      <c r="BJ9" s="121" t="s">
        <v>192</v>
      </c>
      <c r="BK9" s="93" t="s">
        <v>183</v>
      </c>
      <c r="BL9" s="150">
        <v>100</v>
      </c>
      <c r="BM9" s="149"/>
      <c r="BN9" s="149"/>
      <c r="BO9" s="149"/>
      <c r="BP9" s="149">
        <v>100</v>
      </c>
      <c r="BQ9" s="26">
        <v>100</v>
      </c>
      <c r="BR9" s="24"/>
      <c r="BS9" s="24"/>
      <c r="BT9" s="121" t="s">
        <v>192</v>
      </c>
      <c r="BU9" s="93" t="s">
        <v>183</v>
      </c>
      <c r="BV9" s="150">
        <v>100</v>
      </c>
      <c r="BW9" s="149"/>
      <c r="BX9" s="149"/>
      <c r="BY9" s="149"/>
      <c r="BZ9" s="149">
        <v>100</v>
      </c>
      <c r="CA9" s="26">
        <v>100</v>
      </c>
      <c r="CB9" s="24"/>
      <c r="CC9" s="24"/>
      <c r="CD9" s="121" t="s">
        <v>192</v>
      </c>
      <c r="CE9" s="93" t="s">
        <v>183</v>
      </c>
      <c r="CF9" s="150">
        <v>100</v>
      </c>
      <c r="CG9" s="149"/>
      <c r="CH9" s="149"/>
      <c r="CI9" s="149"/>
      <c r="CJ9" s="149"/>
      <c r="CK9" s="26"/>
      <c r="CL9" s="24"/>
      <c r="CM9" s="24"/>
      <c r="CN9" s="121" t="s">
        <v>192</v>
      </c>
      <c r="CO9" s="93" t="s">
        <v>183</v>
      </c>
      <c r="CP9" s="150">
        <v>100</v>
      </c>
      <c r="CQ9" s="149"/>
      <c r="CR9" s="149"/>
      <c r="CS9" s="149"/>
      <c r="CT9" s="149">
        <v>100</v>
      </c>
      <c r="CU9" s="26">
        <v>100</v>
      </c>
      <c r="CV9" s="24"/>
      <c r="CW9" s="24"/>
      <c r="CX9" s="121" t="s">
        <v>192</v>
      </c>
      <c r="CY9" s="93" t="s">
        <v>183</v>
      </c>
      <c r="CZ9" s="150">
        <v>100</v>
      </c>
      <c r="DA9" s="149"/>
      <c r="DB9" s="149"/>
      <c r="DC9" s="149"/>
      <c r="DD9" s="149">
        <v>100</v>
      </c>
      <c r="DE9" s="26">
        <v>100</v>
      </c>
      <c r="DF9" s="24"/>
      <c r="DG9" s="24"/>
      <c r="DH9" s="121" t="s">
        <v>192</v>
      </c>
      <c r="DI9" s="93" t="s">
        <v>183</v>
      </c>
      <c r="DJ9" s="150">
        <v>100</v>
      </c>
      <c r="DK9" s="149"/>
      <c r="DL9" s="149"/>
      <c r="DM9" s="149"/>
      <c r="DN9" s="149">
        <v>100</v>
      </c>
      <c r="DO9" s="26">
        <v>100</v>
      </c>
      <c r="DP9" s="24"/>
      <c r="DQ9" s="24"/>
      <c r="DR9" s="121" t="s">
        <v>192</v>
      </c>
      <c r="DS9" s="93" t="s">
        <v>183</v>
      </c>
      <c r="DT9" s="150">
        <v>100</v>
      </c>
      <c r="DU9" s="149"/>
      <c r="DV9" s="149"/>
      <c r="DW9" s="149"/>
      <c r="DX9" s="149">
        <v>100</v>
      </c>
      <c r="DY9" s="26">
        <v>100</v>
      </c>
      <c r="DZ9" s="24"/>
      <c r="EA9" s="24"/>
      <c r="EB9" s="129"/>
      <c r="EL9" s="129"/>
      <c r="EV9" s="129"/>
      <c r="FF9" s="129"/>
      <c r="FP9" s="129"/>
      <c r="FZ9" s="129"/>
      <c r="GJ9" s="129"/>
      <c r="GT9" s="129"/>
      <c r="HD9" s="129"/>
      <c r="HN9" s="129"/>
      <c r="HX9" s="129"/>
      <c r="IH9" s="129"/>
    </row>
    <row xmlns:x14ac="http://schemas.microsoft.com/office/spreadsheetml/2009/9/ac" r="10" s="2" customFormat="true" ht="86.45" customHeight="true" x14ac:dyDescent="0.25">
      <c r="A10" s="391" t="str">
        <f ca="true">IF(ISBLANK('Data Summary'!A12),"",'Data Summary'!A12)</f>
        <v>FRA_2017_UIS</v>
      </c>
      <c r="B10" s="124" t="s">
        <v>12</v>
      </c>
      <c r="C10" s="571" t="s">
        <v>169</v>
      </c>
      <c r="D10" s="571"/>
      <c r="E10" s="571"/>
      <c r="F10" s="571"/>
      <c r="G10" s="571"/>
      <c r="H10" s="571"/>
      <c r="I10" s="572"/>
      <c r="J10" s="11"/>
      <c r="K10" s="11"/>
      <c r="L10" s="124" t="s">
        <v>12</v>
      </c>
      <c r="M10" s="574" t="s">
        <v>174</v>
      </c>
      <c r="N10" s="574"/>
      <c r="O10" s="574"/>
      <c r="P10" s="574"/>
      <c r="Q10" s="574"/>
      <c r="R10" s="574"/>
      <c r="S10" s="575"/>
      <c r="T10" s="11"/>
      <c r="U10" s="11"/>
      <c r="V10" s="124" t="s">
        <v>12</v>
      </c>
      <c r="W10" s="570" t="s">
        <v>204</v>
      </c>
      <c r="X10" s="571"/>
      <c r="Y10" s="571"/>
      <c r="Z10" s="571"/>
      <c r="AA10" s="571"/>
      <c r="AB10" s="571"/>
      <c r="AC10" s="572"/>
      <c r="AD10" s="11"/>
      <c r="AE10" s="11"/>
      <c r="AF10" s="124" t="s">
        <v>12</v>
      </c>
      <c r="AG10" s="570" t="s">
        <v>204</v>
      </c>
      <c r="AH10" s="571"/>
      <c r="AI10" s="571"/>
      <c r="AJ10" s="571"/>
      <c r="AK10" s="571"/>
      <c r="AL10" s="571"/>
      <c r="AM10" s="572"/>
      <c r="AN10" s="11"/>
      <c r="AO10" s="11"/>
      <c r="AP10" s="124" t="s">
        <v>12</v>
      </c>
      <c r="AQ10" s="570" t="s">
        <v>204</v>
      </c>
      <c r="AR10" s="571"/>
      <c r="AS10" s="571"/>
      <c r="AT10" s="571"/>
      <c r="AU10" s="571"/>
      <c r="AV10" s="571"/>
      <c r="AW10" s="572"/>
      <c r="AX10" s="11"/>
      <c r="AY10" s="11"/>
      <c r="AZ10" s="124" t="s">
        <v>12</v>
      </c>
      <c r="BA10" s="570" t="s">
        <v>204</v>
      </c>
      <c r="BB10" s="571"/>
      <c r="BC10" s="571"/>
      <c r="BD10" s="571"/>
      <c r="BE10" s="571"/>
      <c r="BF10" s="571"/>
      <c r="BG10" s="572"/>
      <c r="BH10" s="11"/>
      <c r="BI10" s="11"/>
      <c r="BJ10" s="124" t="s">
        <v>12</v>
      </c>
      <c r="BK10" s="570" t="s">
        <v>204</v>
      </c>
      <c r="BL10" s="571"/>
      <c r="BM10" s="571"/>
      <c r="BN10" s="571"/>
      <c r="BO10" s="571"/>
      <c r="BP10" s="571"/>
      <c r="BQ10" s="572"/>
      <c r="BR10" s="11"/>
      <c r="BS10" s="11"/>
      <c r="BT10" s="124" t="s">
        <v>12</v>
      </c>
      <c r="BU10" s="570" t="s">
        <v>204</v>
      </c>
      <c r="BV10" s="571"/>
      <c r="BW10" s="571"/>
      <c r="BX10" s="571"/>
      <c r="BY10" s="571"/>
      <c r="BZ10" s="571"/>
      <c r="CA10" s="572"/>
      <c r="CB10" s="11"/>
      <c r="CC10" s="11"/>
      <c r="CD10" s="124" t="s">
        <v>12</v>
      </c>
      <c r="CE10" s="570" t="s">
        <v>276</v>
      </c>
      <c r="CF10" s="571"/>
      <c r="CG10" s="571"/>
      <c r="CH10" s="571"/>
      <c r="CI10" s="571"/>
      <c r="CJ10" s="571"/>
      <c r="CK10" s="572"/>
      <c r="CL10" s="11"/>
      <c r="CM10" s="11"/>
      <c r="CN10" s="124" t="s">
        <v>12</v>
      </c>
      <c r="CO10" s="570" t="s">
        <v>204</v>
      </c>
      <c r="CP10" s="571"/>
      <c r="CQ10" s="571"/>
      <c r="CR10" s="571"/>
      <c r="CS10" s="571"/>
      <c r="CT10" s="571"/>
      <c r="CU10" s="572"/>
      <c r="CV10" s="11"/>
      <c r="CW10" s="11"/>
      <c r="CX10" s="124" t="s">
        <v>12</v>
      </c>
      <c r="CY10" s="570" t="s">
        <v>204</v>
      </c>
      <c r="CZ10" s="571"/>
      <c r="DA10" s="571"/>
      <c r="DB10" s="571"/>
      <c r="DC10" s="571"/>
      <c r="DD10" s="571"/>
      <c r="DE10" s="572"/>
      <c r="DF10" s="11"/>
      <c r="DG10" s="11"/>
      <c r="DH10" s="124" t="s">
        <v>12</v>
      </c>
      <c r="DI10" s="570" t="s">
        <v>204</v>
      </c>
      <c r="DJ10" s="571"/>
      <c r="DK10" s="571"/>
      <c r="DL10" s="571"/>
      <c r="DM10" s="571"/>
      <c r="DN10" s="571"/>
      <c r="DO10" s="572"/>
      <c r="DP10" s="11"/>
      <c r="DQ10" s="11"/>
      <c r="DR10" s="124" t="s">
        <v>12</v>
      </c>
      <c r="DS10" s="570" t="s">
        <v>204</v>
      </c>
      <c r="DT10" s="571"/>
      <c r="DU10" s="571"/>
      <c r="DV10" s="571"/>
      <c r="DW10" s="571"/>
      <c r="DX10" s="571"/>
      <c r="DY10" s="572"/>
      <c r="DZ10" s="11"/>
      <c r="EA10" s="11"/>
      <c r="EB10" s="132"/>
      <c r="EL10" s="132"/>
      <c r="EV10" s="132"/>
      <c r="FF10" s="132"/>
      <c r="FP10" s="132"/>
      <c r="FZ10" s="132"/>
      <c r="GJ10" s="132"/>
      <c r="GT10" s="132"/>
      <c r="HD10" s="132"/>
      <c r="HN10" s="132"/>
      <c r="HX10" s="132"/>
      <c r="IH10" s="132"/>
    </row>
    <row xmlns:x14ac="http://schemas.microsoft.com/office/spreadsheetml/2009/9/ac" r="11" s="2" customFormat="true" ht="15.6" customHeight="true" x14ac:dyDescent="0.25">
      <c r="A11" s="391" t="str">
        <f ca="true">IF(ISBLANK('Data Summary'!A13),"",'Data Summary'!A13)</f>
        <v>FRA_2018_UIS</v>
      </c>
      <c r="B11" s="124"/>
      <c r="C11" s="103" t="s">
        <v>120</v>
      </c>
      <c r="D11" s="53" t="s">
        <v>168</v>
      </c>
      <c r="E11" s="53"/>
      <c r="F11" s="53"/>
      <c r="G11" s="53"/>
      <c r="H11" s="53" t="s">
        <v>168</v>
      </c>
      <c r="I11" s="102"/>
      <c r="J11" s="11"/>
      <c r="K11" s="11"/>
      <c r="L11" s="124"/>
      <c r="M11" s="103" t="s">
        <v>120</v>
      </c>
      <c r="N11" s="101"/>
      <c r="O11" s="101"/>
      <c r="P11" s="101"/>
      <c r="Q11" s="101"/>
      <c r="R11" s="101"/>
      <c r="S11" s="102"/>
      <c r="T11" s="11"/>
      <c r="U11" s="11"/>
      <c r="V11" s="124"/>
      <c r="W11" s="103" t="s">
        <v>120</v>
      </c>
      <c r="X11" s="155" t="s">
        <v>168</v>
      </c>
      <c r="Y11" s="155"/>
      <c r="Z11" s="155"/>
      <c r="AA11" s="155"/>
      <c r="AB11" s="155" t="s">
        <v>168</v>
      </c>
      <c r="AC11" s="100" t="s">
        <v>168</v>
      </c>
      <c r="AD11" s="11"/>
      <c r="AE11" s="11"/>
      <c r="AF11" s="124"/>
      <c r="AG11" s="103" t="s">
        <v>120</v>
      </c>
      <c r="AH11" s="155" t="s">
        <v>168</v>
      </c>
      <c r="AI11" s="155"/>
      <c r="AJ11" s="155"/>
      <c r="AK11" s="155"/>
      <c r="AL11" s="155" t="s">
        <v>168</v>
      </c>
      <c r="AM11" s="100" t="s">
        <v>168</v>
      </c>
      <c r="AN11" s="11"/>
      <c r="AO11" s="11"/>
      <c r="AP11" s="124"/>
      <c r="AQ11" s="103" t="s">
        <v>120</v>
      </c>
      <c r="AR11" s="155" t="s">
        <v>168</v>
      </c>
      <c r="AS11" s="155"/>
      <c r="AT11" s="155"/>
      <c r="AU11" s="155"/>
      <c r="AV11" s="155" t="s">
        <v>168</v>
      </c>
      <c r="AW11" s="100" t="s">
        <v>168</v>
      </c>
      <c r="AX11" s="11"/>
      <c r="AY11" s="11"/>
      <c r="AZ11" s="124"/>
      <c r="BA11" s="103" t="s">
        <v>120</v>
      </c>
      <c r="BB11" s="155" t="s">
        <v>168</v>
      </c>
      <c r="BC11" s="155"/>
      <c r="BD11" s="155"/>
      <c r="BE11" s="155"/>
      <c r="BF11" s="155" t="s">
        <v>168</v>
      </c>
      <c r="BG11" s="100" t="s">
        <v>168</v>
      </c>
      <c r="BH11" s="11"/>
      <c r="BI11" s="11"/>
      <c r="BJ11" s="124"/>
      <c r="BK11" s="103" t="s">
        <v>120</v>
      </c>
      <c r="BL11" s="155" t="s">
        <v>168</v>
      </c>
      <c r="BM11" s="155"/>
      <c r="BN11" s="155"/>
      <c r="BO11" s="155"/>
      <c r="BP11" s="155" t="s">
        <v>168</v>
      </c>
      <c r="BQ11" s="100" t="s">
        <v>168</v>
      </c>
      <c r="BR11" s="11"/>
      <c r="BS11" s="11"/>
      <c r="BT11" s="124"/>
      <c r="BU11" s="103" t="s">
        <v>120</v>
      </c>
      <c r="BV11" s="155" t="s">
        <v>168</v>
      </c>
      <c r="BW11" s="155"/>
      <c r="BX11" s="155"/>
      <c r="BY11" s="155"/>
      <c r="BZ11" s="155" t="s">
        <v>168</v>
      </c>
      <c r="CA11" s="100" t="s">
        <v>168</v>
      </c>
      <c r="CB11" s="11"/>
      <c r="CC11" s="11"/>
      <c r="CD11" s="124"/>
      <c r="CE11" s="103" t="s">
        <v>120</v>
      </c>
      <c r="CF11" s="155" t="s">
        <v>168</v>
      </c>
      <c r="CG11" s="155"/>
      <c r="CH11" s="155"/>
      <c r="CI11" s="155"/>
      <c r="CJ11" s="155"/>
      <c r="CK11" s="100"/>
      <c r="CL11" s="11"/>
      <c r="CM11" s="11"/>
      <c r="CN11" s="124"/>
      <c r="CO11" s="103" t="s">
        <v>120</v>
      </c>
      <c r="CP11" s="155" t="s">
        <v>168</v>
      </c>
      <c r="CQ11" s="155"/>
      <c r="CR11" s="155"/>
      <c r="CS11" s="155"/>
      <c r="CT11" s="155" t="s">
        <v>168</v>
      </c>
      <c r="CU11" s="100" t="s">
        <v>168</v>
      </c>
      <c r="CV11" s="11"/>
      <c r="CW11" s="11"/>
      <c r="CX11" s="124"/>
      <c r="CY11" s="103" t="s">
        <v>120</v>
      </c>
      <c r="CZ11" s="155" t="s">
        <v>168</v>
      </c>
      <c r="DA11" s="155"/>
      <c r="DB11" s="155"/>
      <c r="DC11" s="155"/>
      <c r="DD11" s="155" t="s">
        <v>168</v>
      </c>
      <c r="DE11" s="100" t="s">
        <v>168</v>
      </c>
      <c r="DF11" s="11"/>
      <c r="DG11" s="11"/>
      <c r="DH11" s="124"/>
      <c r="DI11" s="103" t="s">
        <v>120</v>
      </c>
      <c r="DJ11" s="155" t="s">
        <v>168</v>
      </c>
      <c r="DK11" s="155"/>
      <c r="DL11" s="155"/>
      <c r="DM11" s="155"/>
      <c r="DN11" s="155" t="s">
        <v>168</v>
      </c>
      <c r="DO11" s="100" t="s">
        <v>168</v>
      </c>
      <c r="DP11" s="11"/>
      <c r="DQ11" s="11"/>
      <c r="DR11" s="124"/>
      <c r="DS11" s="103" t="s">
        <v>120</v>
      </c>
      <c r="DT11" s="155" t="s">
        <v>168</v>
      </c>
      <c r="DU11" s="155"/>
      <c r="DV11" s="155"/>
      <c r="DW11" s="155"/>
      <c r="DX11" s="155" t="s">
        <v>168</v>
      </c>
      <c r="DY11" s="100" t="s">
        <v>168</v>
      </c>
      <c r="DZ11" s="11"/>
      <c r="EA11" s="11"/>
      <c r="EB11" s="132"/>
      <c r="EL11" s="132"/>
      <c r="EV11" s="132"/>
      <c r="FF11" s="132"/>
      <c r="FP11" s="132"/>
      <c r="FZ11" s="132"/>
      <c r="GJ11" s="132"/>
      <c r="GT11" s="132"/>
      <c r="HD11" s="132"/>
      <c r="HN11" s="132"/>
      <c r="HX11" s="132"/>
      <c r="IH11" s="132"/>
    </row>
    <row xmlns:x14ac="http://schemas.microsoft.com/office/spreadsheetml/2009/9/ac" r="12" s="2" customFormat="true" ht="15" customHeight="true" x14ac:dyDescent="0.25">
      <c r="A12" s="391" t="str">
        <f ca="true">IF(ISBLANK('Data Summary'!A14),"",'Data Summary'!A14)</f>
        <v>FRA_2018_PWH</v>
      </c>
      <c r="B12" s="124"/>
      <c r="C12" s="103" t="s">
        <v>126</v>
      </c>
      <c r="D12" s="53"/>
      <c r="E12" s="53"/>
      <c r="F12" s="53"/>
      <c r="G12" s="53"/>
      <c r="H12" s="53"/>
      <c r="I12" s="100"/>
      <c r="J12" s="11"/>
      <c r="K12" s="11"/>
      <c r="L12" s="124"/>
      <c r="M12" s="103" t="s">
        <v>126</v>
      </c>
      <c r="N12" s="53"/>
      <c r="O12" s="53"/>
      <c r="P12" s="53"/>
      <c r="Q12" s="53"/>
      <c r="R12" s="53"/>
      <c r="S12" s="100"/>
      <c r="T12" s="11"/>
      <c r="U12" s="11"/>
      <c r="V12" s="124"/>
      <c r="W12" s="103" t="s">
        <v>126</v>
      </c>
      <c r="X12" s="155" t="s">
        <v>168</v>
      </c>
      <c r="Y12" s="155"/>
      <c r="Z12" s="155"/>
      <c r="AA12" s="155"/>
      <c r="AB12" s="155" t="s">
        <v>168</v>
      </c>
      <c r="AC12" s="100" t="s">
        <v>168</v>
      </c>
      <c r="AD12" s="11"/>
      <c r="AE12" s="11"/>
      <c r="AF12" s="124"/>
      <c r="AG12" s="103" t="s">
        <v>126</v>
      </c>
      <c r="AH12" s="155" t="s">
        <v>168</v>
      </c>
      <c r="AI12" s="155"/>
      <c r="AJ12" s="155"/>
      <c r="AK12" s="155"/>
      <c r="AL12" s="155" t="s">
        <v>168</v>
      </c>
      <c r="AM12" s="100" t="s">
        <v>168</v>
      </c>
      <c r="AN12" s="11"/>
      <c r="AO12" s="11"/>
      <c r="AP12" s="124"/>
      <c r="AQ12" s="103" t="s">
        <v>126</v>
      </c>
      <c r="AR12" s="155" t="s">
        <v>168</v>
      </c>
      <c r="AS12" s="155"/>
      <c r="AT12" s="155"/>
      <c r="AU12" s="155"/>
      <c r="AV12" s="155" t="s">
        <v>168</v>
      </c>
      <c r="AW12" s="100" t="s">
        <v>168</v>
      </c>
      <c r="AX12" s="11"/>
      <c r="AY12" s="11"/>
      <c r="AZ12" s="124"/>
      <c r="BA12" s="103" t="s">
        <v>126</v>
      </c>
      <c r="BB12" s="155" t="s">
        <v>168</v>
      </c>
      <c r="BC12" s="155"/>
      <c r="BD12" s="155"/>
      <c r="BE12" s="155"/>
      <c r="BF12" s="155" t="s">
        <v>168</v>
      </c>
      <c r="BG12" s="100" t="s">
        <v>168</v>
      </c>
      <c r="BH12" s="11"/>
      <c r="BI12" s="11"/>
      <c r="BJ12" s="124"/>
      <c r="BK12" s="103" t="s">
        <v>126</v>
      </c>
      <c r="BL12" s="155" t="s">
        <v>168</v>
      </c>
      <c r="BM12" s="155"/>
      <c r="BN12" s="155"/>
      <c r="BO12" s="155"/>
      <c r="BP12" s="155" t="s">
        <v>168</v>
      </c>
      <c r="BQ12" s="100" t="s">
        <v>168</v>
      </c>
      <c r="BR12" s="11"/>
      <c r="BS12" s="11"/>
      <c r="BT12" s="124"/>
      <c r="BU12" s="103" t="s">
        <v>126</v>
      </c>
      <c r="BV12" s="155" t="s">
        <v>168</v>
      </c>
      <c r="BW12" s="155"/>
      <c r="BX12" s="155"/>
      <c r="BY12" s="155"/>
      <c r="BZ12" s="155" t="s">
        <v>168</v>
      </c>
      <c r="CA12" s="100" t="s">
        <v>168</v>
      </c>
      <c r="CB12" s="11"/>
      <c r="CC12" s="11"/>
      <c r="CD12" s="124"/>
      <c r="CE12" s="103" t="s">
        <v>126</v>
      </c>
      <c r="CF12" s="155" t="s">
        <v>168</v>
      </c>
      <c r="CG12" s="155"/>
      <c r="CH12" s="155"/>
      <c r="CI12" s="155"/>
      <c r="CJ12" s="155"/>
      <c r="CK12" s="100"/>
      <c r="CL12" s="11"/>
      <c r="CM12" s="11"/>
      <c r="CN12" s="124"/>
      <c r="CO12" s="103" t="s">
        <v>126</v>
      </c>
      <c r="CP12" s="155" t="s">
        <v>168</v>
      </c>
      <c r="CQ12" s="155"/>
      <c r="CR12" s="155"/>
      <c r="CS12" s="155"/>
      <c r="CT12" s="155" t="s">
        <v>168</v>
      </c>
      <c r="CU12" s="100" t="s">
        <v>168</v>
      </c>
      <c r="CV12" s="11"/>
      <c r="CW12" s="11"/>
      <c r="CX12" s="124"/>
      <c r="CY12" s="103" t="s">
        <v>126</v>
      </c>
      <c r="CZ12" s="155" t="s">
        <v>168</v>
      </c>
      <c r="DA12" s="155"/>
      <c r="DB12" s="155"/>
      <c r="DC12" s="155"/>
      <c r="DD12" s="155" t="s">
        <v>168</v>
      </c>
      <c r="DE12" s="100" t="s">
        <v>168</v>
      </c>
      <c r="DF12" s="11"/>
      <c r="DG12" s="11"/>
      <c r="DH12" s="124"/>
      <c r="DI12" s="103" t="s">
        <v>126</v>
      </c>
      <c r="DJ12" s="155" t="s">
        <v>168</v>
      </c>
      <c r="DK12" s="155"/>
      <c r="DL12" s="155"/>
      <c r="DM12" s="155"/>
      <c r="DN12" s="155" t="s">
        <v>168</v>
      </c>
      <c r="DO12" s="100" t="s">
        <v>168</v>
      </c>
      <c r="DP12" s="11"/>
      <c r="DQ12" s="11"/>
      <c r="DR12" s="124"/>
      <c r="DS12" s="103" t="s">
        <v>126</v>
      </c>
      <c r="DT12" s="155" t="s">
        <v>168</v>
      </c>
      <c r="DU12" s="155"/>
      <c r="DV12" s="155"/>
      <c r="DW12" s="155"/>
      <c r="DX12" s="155" t="s">
        <v>168</v>
      </c>
      <c r="DY12" s="100" t="s">
        <v>168</v>
      </c>
      <c r="DZ12" s="11"/>
      <c r="EA12" s="11"/>
      <c r="EB12" s="132"/>
      <c r="EL12" s="132"/>
      <c r="EV12" s="132"/>
      <c r="FF12" s="132"/>
      <c r="FP12" s="132"/>
      <c r="FZ12" s="132"/>
      <c r="GJ12" s="132"/>
      <c r="GT12" s="132"/>
      <c r="HD12" s="132"/>
      <c r="HN12" s="132"/>
      <c r="HX12" s="132"/>
      <c r="IH12" s="132"/>
    </row>
    <row xmlns:x14ac="http://schemas.microsoft.com/office/spreadsheetml/2009/9/ac" r="13" s="2" customFormat="true" ht="15" customHeight="true" x14ac:dyDescent="0.25">
      <c r="A13" s="391" t="str">
        <f ca="true">IF(ISBLANK('Data Summary'!A15),"",'Data Summary'!A15)</f>
        <v>FRA_2019_UIS</v>
      </c>
      <c r="B13" s="124"/>
      <c r="C13" s="103" t="s">
        <v>103</v>
      </c>
      <c r="D13" s="53" t="s">
        <v>168</v>
      </c>
      <c r="E13" s="53"/>
      <c r="F13" s="53"/>
      <c r="G13" s="53"/>
      <c r="H13" s="53" t="s">
        <v>168</v>
      </c>
      <c r="I13" s="100"/>
      <c r="J13" s="11"/>
      <c r="K13" s="11"/>
      <c r="L13" s="124"/>
      <c r="M13" s="103" t="s">
        <v>103</v>
      </c>
      <c r="N13" s="53"/>
      <c r="O13" s="53"/>
      <c r="P13" s="53"/>
      <c r="Q13" s="53"/>
      <c r="R13" s="53"/>
      <c r="S13" s="100" t="s">
        <v>173</v>
      </c>
      <c r="T13" s="11"/>
      <c r="U13" s="11"/>
      <c r="V13" s="124"/>
      <c r="W13" s="103" t="s">
        <v>103</v>
      </c>
      <c r="X13" s="155" t="s">
        <v>168</v>
      </c>
      <c r="Y13" s="155"/>
      <c r="Z13" s="155"/>
      <c r="AA13" s="155"/>
      <c r="AB13" s="155" t="s">
        <v>168</v>
      </c>
      <c r="AC13" s="100" t="s">
        <v>168</v>
      </c>
      <c r="AD13" s="11"/>
      <c r="AE13" s="11"/>
      <c r="AF13" s="124"/>
      <c r="AG13" s="103" t="s">
        <v>103</v>
      </c>
      <c r="AH13" s="155" t="s">
        <v>168</v>
      </c>
      <c r="AI13" s="155"/>
      <c r="AJ13" s="155"/>
      <c r="AK13" s="155"/>
      <c r="AL13" s="155" t="s">
        <v>168</v>
      </c>
      <c r="AM13" s="100" t="s">
        <v>168</v>
      </c>
      <c r="AN13" s="11"/>
      <c r="AO13" s="11"/>
      <c r="AP13" s="124"/>
      <c r="AQ13" s="103" t="s">
        <v>103</v>
      </c>
      <c r="AR13" s="155" t="s">
        <v>168</v>
      </c>
      <c r="AS13" s="155"/>
      <c r="AT13" s="155"/>
      <c r="AU13" s="155"/>
      <c r="AV13" s="155" t="s">
        <v>168</v>
      </c>
      <c r="AW13" s="100" t="s">
        <v>168</v>
      </c>
      <c r="AX13" s="11"/>
      <c r="AY13" s="11"/>
      <c r="AZ13" s="124"/>
      <c r="BA13" s="103" t="s">
        <v>103</v>
      </c>
      <c r="BB13" s="155" t="s">
        <v>168</v>
      </c>
      <c r="BC13" s="155"/>
      <c r="BD13" s="155"/>
      <c r="BE13" s="155"/>
      <c r="BF13" s="155" t="s">
        <v>168</v>
      </c>
      <c r="BG13" s="100" t="s">
        <v>168</v>
      </c>
      <c r="BH13" s="11"/>
      <c r="BI13" s="11"/>
      <c r="BJ13" s="124"/>
      <c r="BK13" s="103" t="s">
        <v>103</v>
      </c>
      <c r="BL13" s="155" t="s">
        <v>168</v>
      </c>
      <c r="BM13" s="155"/>
      <c r="BN13" s="155"/>
      <c r="BO13" s="155"/>
      <c r="BP13" s="155" t="s">
        <v>168</v>
      </c>
      <c r="BQ13" s="100" t="s">
        <v>168</v>
      </c>
      <c r="BR13" s="11"/>
      <c r="BS13" s="11"/>
      <c r="BT13" s="124"/>
      <c r="BU13" s="103" t="s">
        <v>103</v>
      </c>
      <c r="BV13" s="155" t="s">
        <v>168</v>
      </c>
      <c r="BW13" s="155"/>
      <c r="BX13" s="155"/>
      <c r="BY13" s="155"/>
      <c r="BZ13" s="155" t="s">
        <v>168</v>
      </c>
      <c r="CA13" s="100" t="s">
        <v>168</v>
      </c>
      <c r="CB13" s="11"/>
      <c r="CC13" s="11"/>
      <c r="CD13" s="124"/>
      <c r="CE13" s="103" t="s">
        <v>103</v>
      </c>
      <c r="CF13" s="155" t="s">
        <v>168</v>
      </c>
      <c r="CG13" s="155"/>
      <c r="CH13" s="155"/>
      <c r="CI13" s="155"/>
      <c r="CJ13" s="155"/>
      <c r="CK13" s="100"/>
      <c r="CL13" s="11"/>
      <c r="CM13" s="11"/>
      <c r="CN13" s="124"/>
      <c r="CO13" s="103" t="s">
        <v>103</v>
      </c>
      <c r="CP13" s="155" t="s">
        <v>168</v>
      </c>
      <c r="CQ13" s="155"/>
      <c r="CR13" s="155"/>
      <c r="CS13" s="155"/>
      <c r="CT13" s="155" t="s">
        <v>168</v>
      </c>
      <c r="CU13" s="100" t="s">
        <v>168</v>
      </c>
      <c r="CV13" s="11"/>
      <c r="CW13" s="11"/>
      <c r="CX13" s="124"/>
      <c r="CY13" s="103" t="s">
        <v>103</v>
      </c>
      <c r="CZ13" s="155" t="s">
        <v>168</v>
      </c>
      <c r="DA13" s="155"/>
      <c r="DB13" s="155"/>
      <c r="DC13" s="155"/>
      <c r="DD13" s="155" t="s">
        <v>168</v>
      </c>
      <c r="DE13" s="100" t="s">
        <v>168</v>
      </c>
      <c r="DF13" s="11"/>
      <c r="DG13" s="11"/>
      <c r="DH13" s="124"/>
      <c r="DI13" s="103" t="s">
        <v>103</v>
      </c>
      <c r="DJ13" s="155" t="s">
        <v>168</v>
      </c>
      <c r="DK13" s="155"/>
      <c r="DL13" s="155"/>
      <c r="DM13" s="155"/>
      <c r="DN13" s="155" t="s">
        <v>168</v>
      </c>
      <c r="DO13" s="100" t="s">
        <v>168</v>
      </c>
      <c r="DP13" s="11"/>
      <c r="DQ13" s="11"/>
      <c r="DR13" s="124"/>
      <c r="DS13" s="103" t="s">
        <v>103</v>
      </c>
      <c r="DT13" s="155" t="s">
        <v>168</v>
      </c>
      <c r="DU13" s="155"/>
      <c r="DV13" s="155"/>
      <c r="DW13" s="155"/>
      <c r="DX13" s="155" t="s">
        <v>168</v>
      </c>
      <c r="DY13" s="100" t="s">
        <v>168</v>
      </c>
      <c r="DZ13" s="11"/>
      <c r="EA13" s="11"/>
      <c r="EB13" s="132"/>
      <c r="EL13" s="132"/>
      <c r="EV13" s="132"/>
      <c r="FF13" s="132"/>
      <c r="FP13" s="132"/>
      <c r="FZ13" s="132"/>
      <c r="GJ13" s="132"/>
      <c r="GT13" s="132"/>
      <c r="HD13" s="132"/>
      <c r="HN13" s="132"/>
      <c r="HX13" s="132"/>
      <c r="IH13" s="132"/>
    </row>
    <row xmlns:x14ac="http://schemas.microsoft.com/office/spreadsheetml/2009/9/ac" r="14" ht="15.75" customHeight="true" x14ac:dyDescent="0.25">
      <c r="A14" s="391" t="str">
        <f ca="true">IF(ISBLANK('Data Summary'!A16),"",'Data Summary'!A16)</f>
        <v>FRA_2020_UIS</v>
      </c>
      <c r="B14" s="125"/>
      <c r="C14" s="94" t="s">
        <v>23</v>
      </c>
      <c r="D14" s="10"/>
      <c r="E14" s="10"/>
      <c r="F14" s="10"/>
      <c r="G14" s="72"/>
      <c r="H14" s="73">
        <v>33040</v>
      </c>
      <c r="I14" s="74"/>
      <c r="J14" s="11"/>
      <c r="K14" s="11"/>
      <c r="L14" s="125"/>
      <c r="M14" s="94" t="s">
        <v>23</v>
      </c>
      <c r="N14" s="10"/>
      <c r="O14" s="10"/>
      <c r="P14" s="10"/>
      <c r="Q14" s="72"/>
      <c r="R14" s="73"/>
      <c r="S14" s="74"/>
      <c r="T14" s="11"/>
      <c r="U14" s="11"/>
      <c r="V14" s="125"/>
      <c r="W14" s="94" t="s">
        <v>23</v>
      </c>
      <c r="X14" s="10"/>
      <c r="Y14" s="10"/>
      <c r="Z14" s="10"/>
      <c r="AA14" s="72"/>
      <c r="AB14" s="73"/>
      <c r="AC14" s="74"/>
      <c r="AD14" s="11"/>
      <c r="AE14" s="11"/>
      <c r="AF14" s="125"/>
      <c r="AG14" s="94" t="s">
        <v>23</v>
      </c>
      <c r="AH14" s="10"/>
      <c r="AI14" s="10"/>
      <c r="AJ14" s="10"/>
      <c r="AK14" s="72"/>
      <c r="AL14" s="73"/>
      <c r="AM14" s="74"/>
      <c r="AN14" s="11"/>
      <c r="AO14" s="11"/>
      <c r="AP14" s="125"/>
      <c r="AQ14" s="94" t="s">
        <v>23</v>
      </c>
      <c r="AR14" s="10"/>
      <c r="AS14" s="10"/>
      <c r="AT14" s="10"/>
      <c r="AU14" s="72"/>
      <c r="AV14" s="73"/>
      <c r="AW14" s="74"/>
      <c r="AX14" s="11"/>
      <c r="AY14" s="11"/>
      <c r="AZ14" s="125"/>
      <c r="BA14" s="94" t="s">
        <v>23</v>
      </c>
      <c r="BB14" s="10"/>
      <c r="BC14" s="10"/>
      <c r="BD14" s="10"/>
      <c r="BE14" s="72"/>
      <c r="BF14" s="73"/>
      <c r="BG14" s="74"/>
      <c r="BH14" s="11"/>
      <c r="BI14" s="11"/>
      <c r="BJ14" s="125"/>
      <c r="BK14" s="94" t="s">
        <v>23</v>
      </c>
      <c r="BL14" s="10"/>
      <c r="BM14" s="10"/>
      <c r="BN14" s="10"/>
      <c r="BO14" s="72"/>
      <c r="BP14" s="73"/>
      <c r="BQ14" s="74"/>
      <c r="BR14" s="11"/>
      <c r="BS14" s="11"/>
      <c r="BT14" s="125"/>
      <c r="BU14" s="94" t="s">
        <v>23</v>
      </c>
      <c r="BV14" s="10"/>
      <c r="BW14" s="10"/>
      <c r="BX14" s="10"/>
      <c r="BY14" s="72"/>
      <c r="BZ14" s="73"/>
      <c r="CA14" s="74"/>
      <c r="CB14" s="11"/>
      <c r="CC14" s="11"/>
      <c r="CD14" s="125"/>
      <c r="CE14" s="94" t="s">
        <v>23</v>
      </c>
      <c r="CF14" s="10"/>
      <c r="CG14" s="10"/>
      <c r="CH14" s="10"/>
      <c r="CI14" s="72"/>
      <c r="CJ14" s="73"/>
      <c r="CK14" s="74"/>
      <c r="CL14" s="11"/>
      <c r="CM14" s="11"/>
      <c r="CN14" s="125"/>
      <c r="CO14" s="94" t="s">
        <v>23</v>
      </c>
      <c r="CP14" s="10"/>
      <c r="CQ14" s="10"/>
      <c r="CR14" s="10"/>
      <c r="CS14" s="72"/>
      <c r="CT14" s="73"/>
      <c r="CU14" s="74"/>
      <c r="CV14" s="11"/>
      <c r="CW14" s="11"/>
      <c r="CX14" s="125"/>
      <c r="CY14" s="94" t="s">
        <v>23</v>
      </c>
      <c r="CZ14" s="10"/>
      <c r="DA14" s="10"/>
      <c r="DB14" s="10"/>
      <c r="DC14" s="72"/>
      <c r="DD14" s="73"/>
      <c r="DE14" s="74"/>
      <c r="DF14" s="11"/>
      <c r="DG14" s="11"/>
      <c r="DH14" s="125"/>
      <c r="DI14" s="94" t="s">
        <v>23</v>
      </c>
      <c r="DJ14" s="10"/>
      <c r="DK14" s="10"/>
      <c r="DL14" s="10"/>
      <c r="DM14" s="72"/>
      <c r="DN14" s="73"/>
      <c r="DO14" s="74"/>
      <c r="DP14" s="11"/>
      <c r="DQ14" s="11"/>
      <c r="DR14" s="125"/>
      <c r="DS14" s="94" t="s">
        <v>23</v>
      </c>
      <c r="DT14" s="10"/>
      <c r="DU14" s="10"/>
      <c r="DV14" s="10"/>
      <c r="DW14" s="72"/>
      <c r="DX14" s="73"/>
      <c r="DY14" s="74"/>
      <c r="DZ14" s="11"/>
      <c r="EA14" s="11"/>
    </row>
    <row xmlns:x14ac="http://schemas.microsoft.com/office/spreadsheetml/2009/9/ac" r="15" ht="15.75" customHeight="true" thickBot="true" x14ac:dyDescent="0.3">
      <c r="A15" s="391" t="str">
        <f ca="true">IF(ISBLANK('Data Summary'!A17),"",'Data Summary'!A17)</f>
        <v>FRA_2021_UIS</v>
      </c>
      <c r="B15" s="126"/>
      <c r="C15" s="95" t="s">
        <v>20</v>
      </c>
      <c r="D15" s="76">
        <v>817</v>
      </c>
      <c r="E15" s="76"/>
      <c r="F15" s="76"/>
      <c r="G15" s="76"/>
      <c r="H15" s="76">
        <v>817</v>
      </c>
      <c r="I15" s="77"/>
      <c r="J15" s="25"/>
      <c r="K15" s="25"/>
      <c r="L15" s="126"/>
      <c r="M15" s="95" t="s">
        <v>20</v>
      </c>
      <c r="N15" s="76"/>
      <c r="O15" s="81"/>
      <c r="P15" s="81"/>
      <c r="Q15" s="82"/>
      <c r="R15" s="81"/>
      <c r="S15" s="83">
        <v>1739</v>
      </c>
      <c r="T15" s="25"/>
      <c r="U15" s="25"/>
      <c r="V15" s="126"/>
      <c r="W15" s="95" t="s">
        <v>20</v>
      </c>
      <c r="X15" s="76"/>
      <c r="Y15" s="76"/>
      <c r="Z15" s="76"/>
      <c r="AA15" s="76"/>
      <c r="AB15" s="76"/>
      <c r="AC15" s="146"/>
      <c r="AD15" s="25"/>
      <c r="AE15" s="25"/>
      <c r="AF15" s="126"/>
      <c r="AG15" s="95" t="s">
        <v>20</v>
      </c>
      <c r="AH15" s="76"/>
      <c r="AI15" s="76"/>
      <c r="AJ15" s="76"/>
      <c r="AK15" s="76"/>
      <c r="AL15" s="76"/>
      <c r="AM15" s="146"/>
      <c r="AN15" s="25"/>
      <c r="AO15" s="25"/>
      <c r="AP15" s="126"/>
      <c r="AQ15" s="95" t="s">
        <v>20</v>
      </c>
      <c r="AR15" s="76"/>
      <c r="AS15" s="76"/>
      <c r="AT15" s="76"/>
      <c r="AU15" s="76"/>
      <c r="AV15" s="76"/>
      <c r="AW15" s="146"/>
      <c r="AX15" s="25"/>
      <c r="AY15" s="25"/>
      <c r="AZ15" s="126"/>
      <c r="BA15" s="95" t="s">
        <v>20</v>
      </c>
      <c r="BB15" s="76"/>
      <c r="BC15" s="76"/>
      <c r="BD15" s="76"/>
      <c r="BE15" s="76"/>
      <c r="BF15" s="76"/>
      <c r="BG15" s="146"/>
      <c r="BH15" s="25"/>
      <c r="BI15" s="25"/>
      <c r="BJ15" s="126"/>
      <c r="BK15" s="95" t="s">
        <v>20</v>
      </c>
      <c r="BL15" s="76"/>
      <c r="BM15" s="76"/>
      <c r="BN15" s="76"/>
      <c r="BO15" s="76"/>
      <c r="BP15" s="76"/>
      <c r="BQ15" s="146"/>
      <c r="BR15" s="25"/>
      <c r="BS15" s="25"/>
      <c r="BT15" s="126"/>
      <c r="BU15" s="95" t="s">
        <v>20</v>
      </c>
      <c r="BV15" s="76"/>
      <c r="BW15" s="76"/>
      <c r="BX15" s="76"/>
      <c r="BY15" s="76"/>
      <c r="BZ15" s="76"/>
      <c r="CA15" s="146"/>
      <c r="CB15" s="25"/>
      <c r="CC15" s="25"/>
      <c r="CD15" s="126"/>
      <c r="CE15" s="95" t="s">
        <v>20</v>
      </c>
      <c r="CF15" s="76"/>
      <c r="CG15" s="76"/>
      <c r="CH15" s="76"/>
      <c r="CI15" s="76"/>
      <c r="CJ15" s="76"/>
      <c r="CK15" s="146"/>
      <c r="CL15" s="25"/>
      <c r="CM15" s="25"/>
      <c r="CN15" s="126"/>
      <c r="CO15" s="95" t="s">
        <v>20</v>
      </c>
      <c r="CP15" s="76"/>
      <c r="CQ15" s="76"/>
      <c r="CR15" s="76"/>
      <c r="CS15" s="76"/>
      <c r="CT15" s="76"/>
      <c r="CU15" s="146"/>
      <c r="CV15" s="25"/>
      <c r="CW15" s="25"/>
      <c r="CX15" s="126"/>
      <c r="CY15" s="95" t="s">
        <v>20</v>
      </c>
      <c r="CZ15" s="76"/>
      <c r="DA15" s="76"/>
      <c r="DB15" s="76"/>
      <c r="DC15" s="76"/>
      <c r="DD15" s="76"/>
      <c r="DE15" s="146"/>
      <c r="DF15" s="25"/>
      <c r="DG15" s="25"/>
      <c r="DH15" s="126"/>
      <c r="DI15" s="95" t="s">
        <v>20</v>
      </c>
      <c r="DJ15" s="76"/>
      <c r="DK15" s="76"/>
      <c r="DL15" s="76"/>
      <c r="DM15" s="76"/>
      <c r="DN15" s="76"/>
      <c r="DO15" s="146"/>
      <c r="DP15" s="25"/>
      <c r="DQ15" s="25"/>
      <c r="DR15" s="126"/>
      <c r="DS15" s="95" t="s">
        <v>20</v>
      </c>
      <c r="DT15" s="76"/>
      <c r="DU15" s="76"/>
      <c r="DV15" s="76"/>
      <c r="DW15" s="76"/>
      <c r="DX15" s="76"/>
      <c r="DY15" s="146"/>
      <c r="DZ15" s="25"/>
      <c r="EA15" s="25"/>
    </row>
    <row xmlns:x14ac="http://schemas.microsoft.com/office/spreadsheetml/2009/9/ac" r="16" s="3" customFormat="true" x14ac:dyDescent="0.25">
      <c r="A16" s="391" t="str">
        <f ca="true">IF(ISBLANK('Data Summary'!A18),"",'Data Summary'!A18)</f>
        <v>FRA_2022_UIS</v>
      </c>
      <c r="B16" s="127"/>
      <c r="L16" s="127"/>
      <c r="V16" s="127"/>
      <c r="AF16" s="127"/>
      <c r="AP16" s="127"/>
      <c r="AZ16" s="127"/>
      <c r="BA16" s="127"/>
      <c r="BJ16" s="127"/>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3" customFormat="true" x14ac:dyDescent="0.25">
      <c r="A17" s="392" t="str">
        <f ca="true">IF(ISBLANK('Data Summary'!A19),"",'Data Summary'!A19)</f>
        <v/>
      </c>
      <c r="B17" s="127"/>
      <c r="L17" s="127"/>
      <c r="V17" s="127"/>
      <c r="AF17" s="127"/>
      <c r="AP17" s="127"/>
      <c r="AZ17" s="127"/>
      <c r="BA17" s="127"/>
      <c r="BJ17" s="127"/>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3" customFormat="true" x14ac:dyDescent="0.25">
      <c r="A18" s="392" t="str">
        <f ca="true">IF(ISBLANK('Data Summary'!A20),"",'Data Summary'!A20)</f>
        <v/>
      </c>
      <c r="B18" s="127"/>
      <c r="L18" s="127"/>
      <c r="V18" s="127"/>
      <c r="AF18" s="127"/>
      <c r="AP18" s="127"/>
      <c r="AZ18" s="127"/>
      <c r="BA18" s="127"/>
      <c r="BJ18" s="127"/>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3" customFormat="true" x14ac:dyDescent="0.25">
      <c r="A19" s="392" t="str">
        <f ca="true">IF(ISBLANK('Data Summary'!A21),"",'Data Summary'!A21)</f>
        <v/>
      </c>
      <c r="B19" s="127"/>
      <c r="L19" s="127"/>
      <c r="V19" s="127"/>
      <c r="AF19" s="127"/>
      <c r="AP19" s="127"/>
      <c r="AZ19" s="127"/>
      <c r="BA19" s="127"/>
      <c r="BJ19" s="127"/>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3" customFormat="true" x14ac:dyDescent="0.25">
      <c r="A20" s="392" t="str">
        <f ca="true">IF(ISBLANK('Data Summary'!A22),"",'Data Summary'!A22)</f>
        <v/>
      </c>
      <c r="B20" s="127"/>
      <c r="L20" s="127"/>
      <c r="V20" s="127"/>
      <c r="AF20" s="127"/>
      <c r="AP20" s="127"/>
      <c r="AZ20" s="127"/>
      <c r="BA20" s="127"/>
      <c r="BJ20" s="127"/>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3" customFormat="true" x14ac:dyDescent="0.25">
      <c r="A21" s="392" t="str">
        <f ca="true">IF(ISBLANK('Data Summary'!A23),"",'Data Summary'!A23)</f>
        <v/>
      </c>
      <c r="B21" s="127"/>
      <c r="L21" s="127"/>
      <c r="V21" s="127"/>
      <c r="AF21" s="127"/>
      <c r="AP21" s="127"/>
      <c r="AZ21" s="127"/>
      <c r="BA21" s="127"/>
      <c r="BJ21" s="127"/>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3" customFormat="true" x14ac:dyDescent="0.25">
      <c r="A22" s="392" t="str">
        <f ca="true">IF(ISBLANK('Data Summary'!A24),"",'Data Summary'!A24)</f>
        <v/>
      </c>
      <c r="B22" s="127"/>
      <c r="L22" s="127"/>
      <c r="V22" s="127"/>
      <c r="AF22" s="127"/>
      <c r="AP22" s="127"/>
      <c r="AZ22" s="127"/>
      <c r="BA22" s="127"/>
      <c r="BJ22" s="127"/>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3" customFormat="true" x14ac:dyDescent="0.25">
      <c r="A23" s="392" t="str">
        <f ca="true">IF(ISBLANK('Data Summary'!A25),"",'Data Summary'!A25)</f>
        <v/>
      </c>
      <c r="B23" s="127"/>
      <c r="L23" s="127"/>
      <c r="V23" s="127"/>
      <c r="AF23" s="127"/>
      <c r="AP23" s="127"/>
      <c r="AZ23" s="127"/>
      <c r="BA23" s="127"/>
      <c r="BJ23" s="127"/>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3" customFormat="true" x14ac:dyDescent="0.25">
      <c r="A24" s="392" t="str">
        <f ca="true">IF(ISBLANK('Data Summary'!A26),"",'Data Summary'!A26)</f>
        <v/>
      </c>
      <c r="B24" s="127"/>
      <c r="L24" s="127"/>
      <c r="V24" s="127"/>
      <c r="AF24" s="127"/>
      <c r="AP24" s="127"/>
      <c r="AZ24" s="127"/>
      <c r="BA24" s="127"/>
      <c r="BJ24" s="127"/>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3" customFormat="true" x14ac:dyDescent="0.25">
      <c r="A25" s="392" t="str">
        <f ca="true">IF(ISBLANK('Data Summary'!A27),"",'Data Summary'!A27)</f>
        <v/>
      </c>
      <c r="B25" s="127"/>
      <c r="L25" s="127"/>
      <c r="V25" s="127"/>
      <c r="AF25" s="127"/>
      <c r="AP25" s="127"/>
      <c r="AZ25" s="127"/>
      <c r="BA25" s="127"/>
      <c r="BJ25" s="127"/>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3" customFormat="true" x14ac:dyDescent="0.25">
      <c r="A26" s="392" t="str">
        <f ca="true">IF(ISBLANK('Data Summary'!A28),"",'Data Summary'!A28)</f>
        <v/>
      </c>
      <c r="B26" s="127"/>
      <c r="L26" s="127"/>
      <c r="V26" s="127"/>
      <c r="AF26" s="127"/>
      <c r="AP26" s="127"/>
      <c r="AZ26" s="127"/>
      <c r="BA26" s="127"/>
      <c r="BJ26" s="127"/>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3" customFormat="true" x14ac:dyDescent="0.25">
      <c r="A27" s="392" t="str">
        <f ca="true">IF(ISBLANK('Data Summary'!A29),"",'Data Summary'!A29)</f>
        <v/>
      </c>
      <c r="B27" s="127"/>
      <c r="L27" s="127"/>
      <c r="V27" s="127"/>
      <c r="AF27" s="127"/>
      <c r="AP27" s="127"/>
      <c r="AZ27" s="127"/>
      <c r="BA27" s="127"/>
      <c r="BJ27" s="127"/>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3" customFormat="true" x14ac:dyDescent="0.25">
      <c r="A28" s="392" t="str">
        <f ca="true">IF(ISBLANK('Data Summary'!A30),"",'Data Summary'!A30)</f>
        <v/>
      </c>
      <c r="B28" s="127"/>
      <c r="L28" s="127"/>
      <c r="V28" s="127"/>
      <c r="AF28" s="127"/>
      <c r="AP28" s="127"/>
      <c r="AZ28" s="127"/>
      <c r="BA28" s="127"/>
      <c r="BJ28" s="127"/>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s="3" customFormat="true" x14ac:dyDescent="0.25">
      <c r="A29" s="392" t="str">
        <f ca="true">IF(ISBLANK('Data Summary'!A31),"",'Data Summary'!A31)</f>
        <v/>
      </c>
      <c r="B29" s="127"/>
      <c r="L29" s="127"/>
      <c r="V29" s="127"/>
      <c r="AF29" s="127"/>
      <c r="AP29" s="127"/>
      <c r="AZ29" s="127"/>
      <c r="BA29" s="127"/>
      <c r="BJ29" s="127"/>
      <c r="BT29" s="127"/>
      <c r="CD29" s="127"/>
      <c r="CN29" s="127"/>
      <c r="CX29" s="127"/>
      <c r="DH29" s="127"/>
      <c r="DR29" s="127"/>
      <c r="EB29" s="127"/>
      <c r="EL29" s="127"/>
      <c r="EV29" s="127"/>
      <c r="FF29" s="127"/>
      <c r="FP29" s="127"/>
      <c r="FZ29" s="127"/>
      <c r="GJ29" s="127"/>
      <c r="GT29" s="127"/>
      <c r="HD29" s="127"/>
      <c r="HN29" s="127"/>
      <c r="HX29" s="127"/>
      <c r="IH29" s="127"/>
    </row>
    <row xmlns:x14ac="http://schemas.microsoft.com/office/spreadsheetml/2009/9/ac" r="30" s="3" customFormat="true" x14ac:dyDescent="0.25">
      <c r="A30" s="392" t="str">
        <f ca="true">IF(ISBLANK('Data Summary'!A32),"",'Data Summary'!A32)</f>
        <v/>
      </c>
      <c r="B30" s="127"/>
      <c r="L30" s="127"/>
      <c r="V30" s="127"/>
      <c r="AF30" s="127"/>
      <c r="AP30" s="127"/>
      <c r="AZ30" s="127"/>
      <c r="BA30" s="127"/>
      <c r="BJ30" s="127"/>
      <c r="BT30" s="127"/>
      <c r="CD30" s="127"/>
      <c r="CN30" s="127"/>
      <c r="CX30" s="127"/>
      <c r="DH30" s="127"/>
      <c r="DR30" s="127"/>
      <c r="EB30" s="127"/>
      <c r="EL30" s="127"/>
      <c r="EV30" s="127"/>
      <c r="FF30" s="127"/>
      <c r="FP30" s="127"/>
      <c r="FZ30" s="127"/>
      <c r="GJ30" s="127"/>
      <c r="GT30" s="127"/>
      <c r="HD30" s="127"/>
      <c r="HN30" s="127"/>
      <c r="HX30" s="127"/>
      <c r="IH30" s="127"/>
    </row>
    <row xmlns:x14ac="http://schemas.microsoft.com/office/spreadsheetml/2009/9/ac" r="31" s="3" customFormat="true" x14ac:dyDescent="0.25">
      <c r="A31" s="392" t="str">
        <f ca="true">IF(ISBLANK('Data Summary'!A33),"",'Data Summary'!A33)</f>
        <v/>
      </c>
      <c r="B31" s="127"/>
      <c r="L31" s="127"/>
      <c r="V31" s="127"/>
      <c r="AF31" s="127"/>
      <c r="AP31" s="127"/>
      <c r="AZ31" s="127"/>
      <c r="BA31" s="127"/>
      <c r="BJ31" s="127"/>
      <c r="BT31" s="127"/>
      <c r="CD31" s="127"/>
      <c r="CN31" s="127"/>
      <c r="CX31" s="127"/>
      <c r="DH31" s="127"/>
      <c r="DR31" s="127"/>
      <c r="EB31" s="127"/>
      <c r="EL31" s="127"/>
      <c r="EV31" s="127"/>
      <c r="FF31" s="127"/>
      <c r="FP31" s="127"/>
      <c r="FZ31" s="127"/>
      <c r="GJ31" s="127"/>
      <c r="GT31" s="127"/>
      <c r="HD31" s="127"/>
      <c r="HN31" s="127"/>
      <c r="HX31" s="127"/>
      <c r="IH31" s="127"/>
    </row>
    <row xmlns:x14ac="http://schemas.microsoft.com/office/spreadsheetml/2009/9/ac" r="32" s="3" customFormat="true" x14ac:dyDescent="0.25">
      <c r="A32" s="392" t="str">
        <f ca="true">IF(ISBLANK('Data Summary'!A34),"",'Data Summary'!A34)</f>
        <v/>
      </c>
      <c r="B32" s="127"/>
      <c r="L32" s="127"/>
      <c r="V32" s="127"/>
      <c r="AF32" s="127"/>
      <c r="AP32" s="127"/>
      <c r="AZ32" s="127"/>
      <c r="BA32" s="127"/>
      <c r="BJ32" s="127"/>
      <c r="BT32" s="127"/>
      <c r="CD32" s="127"/>
      <c r="CN32" s="127"/>
      <c r="CX32" s="127"/>
      <c r="DH32" s="127"/>
      <c r="DR32" s="127"/>
      <c r="EB32" s="127"/>
      <c r="EL32" s="127"/>
      <c r="EV32" s="127"/>
      <c r="FF32" s="127"/>
      <c r="FP32" s="127"/>
      <c r="FZ32" s="127"/>
      <c r="GJ32" s="127"/>
      <c r="GT32" s="127"/>
      <c r="HD32" s="127"/>
      <c r="HN32" s="127"/>
      <c r="HX32" s="127"/>
      <c r="IH32" s="127"/>
    </row>
    <row xmlns:x14ac="http://schemas.microsoft.com/office/spreadsheetml/2009/9/ac" r="33" s="3" customFormat="true" x14ac:dyDescent="0.25">
      <c r="A33" s="392" t="str">
        <f ca="true">IF(ISBLANK('Data Summary'!A35),"",'Data Summary'!A35)</f>
        <v/>
      </c>
      <c r="B33" s="127"/>
      <c r="L33" s="127"/>
      <c r="V33" s="127"/>
      <c r="AF33" s="127"/>
      <c r="AP33" s="127"/>
      <c r="AZ33" s="127"/>
      <c r="BA33" s="127"/>
      <c r="BJ33" s="127"/>
      <c r="BT33" s="127"/>
      <c r="CD33" s="127"/>
      <c r="CN33" s="127"/>
      <c r="CX33" s="127"/>
      <c r="DH33" s="127"/>
      <c r="DR33" s="127"/>
      <c r="EB33" s="127"/>
      <c r="EL33" s="127"/>
      <c r="EV33" s="127"/>
      <c r="FF33" s="127"/>
      <c r="FP33" s="127"/>
      <c r="FZ33" s="127"/>
      <c r="GJ33" s="127"/>
      <c r="GT33" s="127"/>
      <c r="HD33" s="127"/>
      <c r="HN33" s="127"/>
      <c r="HX33" s="127"/>
      <c r="IH33" s="127"/>
    </row>
    <row xmlns:x14ac="http://schemas.microsoft.com/office/spreadsheetml/2009/9/ac" r="34" s="3" customFormat="true" x14ac:dyDescent="0.25">
      <c r="A34" s="392" t="str">
        <f ca="true">IF(ISBLANK('Data Summary'!A36),"",'Data Summary'!A36)</f>
        <v/>
      </c>
      <c r="B34" s="127"/>
      <c r="L34" s="127"/>
      <c r="V34" s="127"/>
      <c r="AF34" s="127"/>
      <c r="AP34" s="127"/>
      <c r="AZ34" s="127"/>
      <c r="BA34" s="127"/>
      <c r="BJ34" s="127"/>
      <c r="BT34" s="127"/>
      <c r="CD34" s="127"/>
      <c r="CN34" s="127"/>
      <c r="CX34" s="127"/>
      <c r="DH34" s="127"/>
      <c r="DR34" s="127"/>
      <c r="EB34" s="127"/>
      <c r="EL34" s="127"/>
      <c r="EV34" s="127"/>
      <c r="FF34" s="127"/>
      <c r="FP34" s="127"/>
      <c r="FZ34" s="127"/>
      <c r="GJ34" s="127"/>
      <c r="GT34" s="127"/>
      <c r="HD34" s="127"/>
      <c r="HN34" s="127"/>
      <c r="HX34" s="127"/>
      <c r="IH34" s="127"/>
    </row>
    <row xmlns:x14ac="http://schemas.microsoft.com/office/spreadsheetml/2009/9/ac" r="35" s="3" customFormat="true" x14ac:dyDescent="0.25">
      <c r="A35" s="392"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92"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92"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92"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92"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92"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92"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92"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92"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92"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92"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92"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92"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92"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92"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92"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92"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92"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92"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92"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92"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92"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92"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92"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92"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92"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92"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92"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92"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92"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92"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92"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92"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92"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92"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92"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92"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92"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92"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92"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92"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92"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92"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92"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92"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92"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92"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92"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92"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92"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92"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92"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92"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92"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92"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92"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92"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92"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92"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92"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92"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92"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92"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92"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92"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92"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92"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92"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92"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92"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92"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92"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92"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92"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92"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92"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92"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92"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92"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92"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92"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92"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92"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92"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92"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92"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92"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92"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92"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92"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92"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92"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92"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92"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92"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92"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92"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92"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92"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92"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92"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92"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92"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92"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92"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92"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92"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92"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92"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92"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92"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92"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92"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92"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92"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92"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92"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6"/>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6"/>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6"/>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6"/>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6"/>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6"/>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6"/>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6"/>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6"/>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6"/>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6"/>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6"/>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6"/>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6"/>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6"/>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6"/>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6"/>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6"/>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6"/>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6"/>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6"/>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6"/>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6"/>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6"/>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6"/>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6"/>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6"/>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6"/>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6"/>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6"/>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6"/>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6"/>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6"/>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6"/>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6"/>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6"/>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6"/>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6"/>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6"/>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6"/>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6"/>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6"/>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6"/>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6"/>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6"/>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6"/>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6"/>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6"/>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6"/>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6"/>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6"/>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6"/>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6"/>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6"/>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6"/>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6"/>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6"/>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6"/>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6"/>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6"/>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6"/>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6"/>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6"/>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6"/>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6"/>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6"/>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6"/>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6"/>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6"/>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6"/>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6"/>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6"/>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6"/>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6"/>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6"/>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6"/>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6"/>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6"/>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6"/>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6"/>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6"/>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6"/>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6"/>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6"/>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6"/>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6"/>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6"/>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6"/>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6"/>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6"/>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6"/>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6"/>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6"/>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6"/>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6"/>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6"/>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6"/>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6"/>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6"/>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6"/>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6"/>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6"/>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6"/>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6"/>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6"/>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6"/>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6"/>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6"/>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6"/>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6"/>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6"/>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6"/>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6"/>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6"/>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6"/>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6"/>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6"/>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6"/>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6"/>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6"/>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6"/>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6"/>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6"/>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6"/>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6"/>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6"/>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6"/>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6"/>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6"/>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6"/>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6"/>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6"/>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6"/>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6"/>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6"/>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6"/>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6"/>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6"/>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6"/>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6"/>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6"/>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6"/>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6"/>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6"/>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6"/>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6"/>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6"/>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6"/>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6"/>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6"/>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6"/>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6"/>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6"/>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6"/>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6"/>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6"/>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6"/>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6"/>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6"/>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6"/>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6"/>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6"/>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6"/>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6"/>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6"/>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6"/>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6"/>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6"/>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6"/>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6"/>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6"/>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6"/>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6"/>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6"/>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6"/>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6"/>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6"/>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6"/>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6"/>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6"/>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6"/>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6"/>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6"/>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6"/>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6"/>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6"/>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6"/>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6"/>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6"/>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6"/>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6"/>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6"/>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6"/>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6"/>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6"/>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6"/>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6"/>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6"/>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6"/>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6"/>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6"/>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6"/>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6"/>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6"/>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6"/>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6"/>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6"/>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6"/>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6"/>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6"/>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6"/>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6"/>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6"/>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6"/>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6"/>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6"/>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6"/>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6"/>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6"/>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6"/>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6"/>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6"/>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6"/>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6"/>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6"/>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6"/>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6"/>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6"/>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6"/>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6"/>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6"/>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6"/>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6"/>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6"/>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6"/>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6"/>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6"/>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6"/>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6"/>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6"/>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6"/>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6"/>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6"/>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6"/>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6"/>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6"/>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6"/>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6"/>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6"/>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6"/>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6"/>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6"/>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6"/>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6"/>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6"/>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6"/>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6"/>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6"/>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6"/>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6"/>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6"/>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6"/>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6"/>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6"/>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6"/>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6"/>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6"/>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6"/>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6"/>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6"/>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6"/>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6"/>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6"/>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6"/>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6"/>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6"/>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6"/>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6"/>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6"/>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6"/>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6"/>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6"/>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6"/>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6"/>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6"/>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6"/>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6"/>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6"/>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6"/>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6"/>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6"/>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6"/>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6"/>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6"/>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6"/>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6"/>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6"/>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6"/>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6"/>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6"/>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6"/>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6"/>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6"/>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6"/>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6"/>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6"/>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6"/>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6"/>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6"/>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6"/>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6"/>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6"/>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6"/>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6"/>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6"/>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6"/>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6"/>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6"/>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6"/>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6"/>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6"/>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6"/>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6"/>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6"/>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6"/>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6"/>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6"/>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6"/>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6"/>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6"/>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6"/>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6"/>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6"/>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6"/>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6"/>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6"/>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6"/>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6"/>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6"/>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6"/>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6"/>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6"/>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6"/>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6"/>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6"/>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6"/>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6"/>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6"/>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6"/>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6"/>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6"/>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6"/>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6"/>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6"/>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6"/>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6"/>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6"/>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6"/>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6"/>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6"/>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6"/>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6"/>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6"/>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6"/>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6"/>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6"/>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6"/>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6"/>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6"/>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6"/>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6"/>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6"/>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6"/>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6"/>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6"/>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6"/>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6"/>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6"/>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6"/>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6"/>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6"/>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6"/>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6"/>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6"/>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6"/>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6"/>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6"/>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6"/>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6"/>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6"/>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6"/>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6"/>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6"/>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6"/>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6"/>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6"/>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6"/>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6"/>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6"/>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6"/>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6"/>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6"/>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6"/>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6"/>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6"/>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6"/>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6"/>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6"/>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6"/>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6"/>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6"/>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6"/>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6"/>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6"/>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6"/>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6"/>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6"/>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6"/>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6"/>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6"/>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6"/>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6"/>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6"/>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6"/>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6"/>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6"/>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6"/>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6"/>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6"/>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6"/>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6"/>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6"/>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6"/>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6"/>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6"/>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6"/>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6"/>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6"/>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6"/>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6"/>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6"/>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6"/>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6"/>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6"/>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6"/>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6"/>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6"/>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6"/>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6"/>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6"/>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6"/>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6"/>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6"/>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6"/>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6"/>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6"/>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6"/>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6"/>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6"/>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6"/>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6"/>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6"/>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6"/>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6"/>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6"/>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6"/>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6"/>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6"/>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6"/>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6"/>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6"/>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c r="IH622" s="127"/>
    </row>
  </sheetData>
  <mergeCells count="14">
    <mergeCell ref="CY10:DE10"/>
    <mergeCell ref="DI10:DO10"/>
    <mergeCell ref="DS10:DY10"/>
    <mergeCell ref="A2:A3"/>
    <mergeCell ref="CO10:CU10"/>
    <mergeCell ref="C10:I10"/>
    <mergeCell ref="M10:S10"/>
    <mergeCell ref="BU10:CA10"/>
    <mergeCell ref="BK10:BQ10"/>
    <mergeCell ref="BA10:BG10"/>
    <mergeCell ref="AQ10:AW10"/>
    <mergeCell ref="W10:AC10"/>
    <mergeCell ref="AG10:AM10"/>
    <mergeCell ref="CE10:CK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France</v>
      </c>
      <c r="C2" s="112"/>
      <c r="D2" s="113"/>
      <c r="E2" s="113"/>
      <c r="F2" s="113"/>
      <c r="G2" s="114"/>
    </row>
    <row xmlns:x14ac="http://schemas.microsoft.com/office/spreadsheetml/2009/9/ac" r="3" x14ac:dyDescent="0.2">
      <c r="B3" s="577" t="s">
        <v>193</v>
      </c>
      <c r="C3" s="577"/>
      <c r="D3" s="577"/>
      <c r="E3" s="577"/>
      <c r="F3" s="577"/>
      <c r="G3" s="578"/>
    </row>
    <row xmlns:x14ac="http://schemas.microsoft.com/office/spreadsheetml/2009/9/ac" r="4" ht="13.5" x14ac:dyDescent="0.2">
      <c r="B4" s="116" t="s">
        <v>4</v>
      </c>
      <c r="C4" s="116" t="s">
        <v>60</v>
      </c>
      <c r="D4" s="116" t="s">
        <v>64</v>
      </c>
      <c r="E4" s="116" t="s">
        <v>61</v>
      </c>
      <c r="F4" s="116" t="s">
        <v>62</v>
      </c>
      <c r="G4" s="116" t="s">
        <v>63</v>
      </c>
    </row>
    <row xmlns:x14ac="http://schemas.microsoft.com/office/spreadsheetml/2009/9/ac" r="5" x14ac:dyDescent="0.2">
      <c r="B5" s="784">
        <v>2000</v>
      </c>
      <c r="C5" s="928">
        <v>11713813</v>
      </c>
      <c r="D5" s="929">
        <v>75.871002197265625</v>
      </c>
      <c r="E5" s="930">
        <v>2230956</v>
      </c>
      <c r="F5" s="931">
        <v>3867995</v>
      </c>
      <c r="G5" s="932">
        <v>5614862</v>
      </c>
    </row>
    <row xmlns:x14ac="http://schemas.microsoft.com/office/spreadsheetml/2009/9/ac" r="6" x14ac:dyDescent="0.2">
      <c r="B6" s="790">
        <v>2001</v>
      </c>
      <c r="C6" s="933">
        <v>11696525</v>
      </c>
      <c r="D6" s="934">
        <v>76.126998901367188</v>
      </c>
      <c r="E6" s="935">
        <v>2254048</v>
      </c>
      <c r="F6" s="936">
        <v>3823289</v>
      </c>
      <c r="G6" s="937">
        <v>5619188</v>
      </c>
    </row>
    <row xmlns:x14ac="http://schemas.microsoft.com/office/spreadsheetml/2009/9/ac" r="7" x14ac:dyDescent="0.2">
      <c r="B7" s="796">
        <v>2002</v>
      </c>
      <c r="C7" s="938">
        <v>11744959</v>
      </c>
      <c r="D7" s="939">
        <v>76.3800048828125</v>
      </c>
      <c r="E7" s="940">
        <v>2275851</v>
      </c>
      <c r="F7" s="941">
        <v>3798270</v>
      </c>
      <c r="G7" s="942">
        <v>5670838</v>
      </c>
    </row>
    <row xmlns:x14ac="http://schemas.microsoft.com/office/spreadsheetml/2009/9/ac" r="8" x14ac:dyDescent="0.2">
      <c r="B8" s="802">
        <v>2003</v>
      </c>
      <c r="C8" s="943">
        <v>11786662</v>
      </c>
      <c r="D8" s="944">
        <v>76.631996154785156</v>
      </c>
      <c r="E8" s="945">
        <v>2293089</v>
      </c>
      <c r="F8" s="946">
        <v>3792486</v>
      </c>
      <c r="G8" s="947">
        <v>5701087</v>
      </c>
    </row>
    <row xmlns:x14ac="http://schemas.microsoft.com/office/spreadsheetml/2009/9/ac" r="9" x14ac:dyDescent="0.2">
      <c r="B9" s="808">
        <v>2004</v>
      </c>
      <c r="C9" s="948">
        <v>11840264</v>
      </c>
      <c r="D9" s="949">
        <v>76.883003234863281</v>
      </c>
      <c r="E9" s="950">
        <v>2349610</v>
      </c>
      <c r="F9" s="951">
        <v>3790354</v>
      </c>
      <c r="G9" s="952">
        <v>5700300</v>
      </c>
    </row>
    <row xmlns:x14ac="http://schemas.microsoft.com/office/spreadsheetml/2009/9/ac" r="10" x14ac:dyDescent="0.2">
      <c r="B10" s="814">
        <v>2005</v>
      </c>
      <c r="C10" s="953">
        <v>11873349</v>
      </c>
      <c r="D10" s="954">
        <v>77.1300048828125</v>
      </c>
      <c r="E10" s="955">
        <v>2382952</v>
      </c>
      <c r="F10" s="956">
        <v>3837562</v>
      </c>
      <c r="G10" s="957">
        <v>5652835</v>
      </c>
    </row>
    <row xmlns:x14ac="http://schemas.microsoft.com/office/spreadsheetml/2009/9/ac" r="11" x14ac:dyDescent="0.2">
      <c r="B11" s="820">
        <v>2006</v>
      </c>
      <c r="C11" s="958">
        <v>11887234</v>
      </c>
      <c r="D11" s="959">
        <v>77.376998901367188</v>
      </c>
      <c r="E11" s="960">
        <v>2396062</v>
      </c>
      <c r="F11" s="961">
        <v>3885602</v>
      </c>
      <c r="G11" s="962">
        <v>5605570</v>
      </c>
    </row>
    <row xmlns:x14ac="http://schemas.microsoft.com/office/spreadsheetml/2009/9/ac" r="12" x14ac:dyDescent="0.2">
      <c r="B12" s="826">
        <v>2007</v>
      </c>
      <c r="C12" s="963">
        <v>11895011</v>
      </c>
      <c r="D12" s="964">
        <v>77.621002197265625</v>
      </c>
      <c r="E12" s="965">
        <v>2374271</v>
      </c>
      <c r="F12" s="966">
        <v>3953049</v>
      </c>
      <c r="G12" s="967">
        <v>5567691</v>
      </c>
    </row>
    <row xmlns:x14ac="http://schemas.microsoft.com/office/spreadsheetml/2009/9/ac" r="13" x14ac:dyDescent="0.2">
      <c r="B13" s="832">
        <v>2008</v>
      </c>
      <c r="C13" s="968">
        <v>11904216</v>
      </c>
      <c r="D13" s="969">
        <v>77.868003845214844</v>
      </c>
      <c r="E13" s="970">
        <v>2366880</v>
      </c>
      <c r="F13" s="971">
        <v>3994594</v>
      </c>
      <c r="G13" s="972">
        <v>5542742</v>
      </c>
    </row>
    <row xmlns:x14ac="http://schemas.microsoft.com/office/spreadsheetml/2009/9/ac" r="14" x14ac:dyDescent="0.2">
      <c r="B14" s="838">
        <v>2009</v>
      </c>
      <c r="C14" s="973">
        <v>11924538</v>
      </c>
      <c r="D14" s="974">
        <v>78.11700439453125</v>
      </c>
      <c r="E14" s="975">
        <v>2376777</v>
      </c>
      <c r="F14" s="976">
        <v>4030062</v>
      </c>
      <c r="G14" s="977">
        <v>5517699</v>
      </c>
    </row>
    <row xmlns:x14ac="http://schemas.microsoft.com/office/spreadsheetml/2009/9/ac" r="15" x14ac:dyDescent="0.2">
      <c r="B15" s="844">
        <v>2010</v>
      </c>
      <c r="C15" s="978">
        <v>11974594</v>
      </c>
      <c r="D15" s="979">
        <v>78.368995666503906</v>
      </c>
      <c r="E15" s="980">
        <v>2408735</v>
      </c>
      <c r="F15" s="981">
        <v>4047319</v>
      </c>
      <c r="G15" s="982">
        <v>5518540</v>
      </c>
    </row>
    <row xmlns:x14ac="http://schemas.microsoft.com/office/spreadsheetml/2009/9/ac" r="16" x14ac:dyDescent="0.2">
      <c r="B16" s="850">
        <v>2011</v>
      </c>
      <c r="C16" s="983">
        <v>12008194</v>
      </c>
      <c r="D16" s="984">
        <v>78.622001647949219</v>
      </c>
      <c r="E16" s="985">
        <v>2422429</v>
      </c>
      <c r="F16" s="986">
        <v>4062500</v>
      </c>
      <c r="G16" s="987">
        <v>5523265</v>
      </c>
    </row>
    <row xmlns:x14ac="http://schemas.microsoft.com/office/spreadsheetml/2009/9/ac" r="17" x14ac:dyDescent="0.2">
      <c r="B17" s="856">
        <v>2012</v>
      </c>
      <c r="C17" s="988">
        <v>12091503</v>
      </c>
      <c r="D17" s="989">
        <v>78.877998352050781</v>
      </c>
      <c r="E17" s="990">
        <v>2443230</v>
      </c>
      <c r="F17" s="991">
        <v>4053324</v>
      </c>
      <c r="G17" s="992">
        <v>5594949</v>
      </c>
    </row>
    <row xmlns:x14ac="http://schemas.microsoft.com/office/spreadsheetml/2009/9/ac" r="18" x14ac:dyDescent="0.2">
      <c r="B18" s="862">
        <v>2013</v>
      </c>
      <c r="C18" s="993">
        <v>12187215</v>
      </c>
      <c r="D18" s="994">
        <v>79.135002136230469</v>
      </c>
      <c r="E18" s="995">
        <v>2443173</v>
      </c>
      <c r="F18" s="996">
        <v>4078166</v>
      </c>
      <c r="G18" s="997">
        <v>5665876</v>
      </c>
    </row>
    <row xmlns:x14ac="http://schemas.microsoft.com/office/spreadsheetml/2009/9/ac" r="19" x14ac:dyDescent="0.2">
      <c r="B19" s="868">
        <v>2014</v>
      </c>
      <c r="C19" s="998">
        <v>12366104</v>
      </c>
      <c r="D19" s="999">
        <v>79.393997192382813</v>
      </c>
      <c r="E19" s="1000">
        <v>2480283</v>
      </c>
      <c r="F19" s="1001">
        <v>4135602</v>
      </c>
      <c r="G19" s="1002">
        <v>5750219</v>
      </c>
    </row>
    <row xmlns:x14ac="http://schemas.microsoft.com/office/spreadsheetml/2009/9/ac" r="20" x14ac:dyDescent="0.2">
      <c r="B20" s="874">
        <v>2015</v>
      </c>
      <c r="C20" s="1003">
        <v>12429016</v>
      </c>
      <c r="D20" s="1004">
        <v>79.654998779296875</v>
      </c>
      <c r="E20" s="1005">
        <v>2469694</v>
      </c>
      <c r="F20" s="1006">
        <v>4172961</v>
      </c>
      <c r="G20" s="1007">
        <v>5786361</v>
      </c>
    </row>
    <row xmlns:x14ac="http://schemas.microsoft.com/office/spreadsheetml/2009/9/ac" r="21" x14ac:dyDescent="0.2">
      <c r="B21" s="880">
        <v>2016</v>
      </c>
      <c r="C21" s="1008">
        <v>12468842</v>
      </c>
      <c r="D21" s="1009">
        <v>79.916999816894531</v>
      </c>
      <c r="E21" s="1010">
        <v>2455424</v>
      </c>
      <c r="F21" s="1011">
        <v>4189472</v>
      </c>
      <c r="G21" s="1012">
        <v>5823946</v>
      </c>
    </row>
    <row xmlns:x14ac="http://schemas.microsoft.com/office/spreadsheetml/2009/9/ac" r="22" x14ac:dyDescent="0.2">
      <c r="B22" s="886">
        <v>2017</v>
      </c>
      <c r="C22" s="1013">
        <v>12466405</v>
      </c>
      <c r="D22" s="1014">
        <v>80.180000305175781</v>
      </c>
      <c r="E22" s="1015">
        <v>2419173</v>
      </c>
      <c r="F22" s="1016">
        <v>4208220</v>
      </c>
      <c r="G22" s="1017">
        <v>5839012</v>
      </c>
    </row>
    <row xmlns:x14ac="http://schemas.microsoft.com/office/spreadsheetml/2009/9/ac" r="23" x14ac:dyDescent="0.2">
      <c r="B23" s="892">
        <v>2018</v>
      </c>
      <c r="C23" s="1018">
        <v>12488031</v>
      </c>
      <c r="D23" s="1019">
        <v>80.444000244140625</v>
      </c>
      <c r="E23" s="1020">
        <v>2401647</v>
      </c>
      <c r="F23" s="1021">
        <v>4198933</v>
      </c>
      <c r="G23" s="1022">
        <v>5887451</v>
      </c>
    </row>
    <row xmlns:x14ac="http://schemas.microsoft.com/office/spreadsheetml/2009/9/ac" r="24" x14ac:dyDescent="0.2">
      <c r="B24" s="898">
        <v>2019</v>
      </c>
      <c r="C24" s="1023">
        <v>12447759</v>
      </c>
      <c r="D24" s="1024">
        <v>80.708999633789063</v>
      </c>
      <c r="E24" s="1025">
        <v>2365524</v>
      </c>
      <c r="F24" s="1026">
        <v>4196396</v>
      </c>
      <c r="G24" s="1027">
        <v>5885839</v>
      </c>
    </row>
    <row xmlns:x14ac="http://schemas.microsoft.com/office/spreadsheetml/2009/9/ac" r="25" x14ac:dyDescent="0.2">
      <c r="B25" s="904">
        <v>2020</v>
      </c>
      <c r="C25" s="1028">
        <v>12384988</v>
      </c>
      <c r="D25" s="1029">
        <v>80.974998474121094</v>
      </c>
      <c r="E25" s="1030">
        <v>2323400</v>
      </c>
      <c r="F25" s="1031">
        <v>4165432</v>
      </c>
      <c r="G25" s="1032">
        <v>5896156</v>
      </c>
    </row>
    <row xmlns:x14ac="http://schemas.microsoft.com/office/spreadsheetml/2009/9/ac" r="26" x14ac:dyDescent="0.2">
      <c r="B26" s="910">
        <v>2021</v>
      </c>
      <c r="C26" s="1033">
        <v>12352183</v>
      </c>
      <c r="D26" s="1034">
        <v>81.24200439453125</v>
      </c>
      <c r="E26" s="1035">
        <v>2272873</v>
      </c>
      <c r="F26" s="1036">
        <v>4145017</v>
      </c>
      <c r="G26" s="1037">
        <v>5934293</v>
      </c>
    </row>
    <row xmlns:x14ac="http://schemas.microsoft.com/office/spreadsheetml/2009/9/ac" r="27" x14ac:dyDescent="0.2">
      <c r="B27" s="916">
        <v>2022</v>
      </c>
      <c r="C27" s="917">
        <v>12326543</v>
      </c>
      <c r="D27" s="918">
        <v>81.509002685546875</v>
      </c>
      <c r="E27" s="919">
        <v>2235358</v>
      </c>
      <c r="F27" s="920">
        <v>4102915</v>
      </c>
      <c r="G27" s="921">
        <v>5988270</v>
      </c>
    </row>
    <row xmlns:x14ac="http://schemas.microsoft.com/office/spreadsheetml/2009/9/ac" r="28" x14ac:dyDescent="0.2">
      <c r="B28" s="922">
        <v>2023</v>
      </c>
      <c r="C28" s="1038">
        <v>12566674</v>
      </c>
      <c r="D28" s="924">
        <v>81.777000427246094</v>
      </c>
      <c r="E28" s="1039">
        <v>2402731</v>
      </c>
      <c r="F28" s="1040">
        <v>4264272</v>
      </c>
      <c r="G28" s="1041">
        <v>5899671</v>
      </c>
    </row>
    <row xmlns:x14ac="http://schemas.microsoft.com/office/spreadsheetml/2009/9/ac" r="29" x14ac:dyDescent="0.2">
      <c r="B29" s="198">
        <v>2024</v>
      </c>
      <c r="C29" s="362"/>
      <c r="D29" s="363"/>
      <c r="E29" s="364"/>
      <c r="F29" s="365"/>
      <c r="G29" s="366"/>
    </row>
    <row xmlns:x14ac="http://schemas.microsoft.com/office/spreadsheetml/2009/9/ac" r="30" x14ac:dyDescent="0.2">
      <c r="B30" s="197">
        <v>2025</v>
      </c>
      <c r="C30" s="362"/>
      <c r="D30" s="363"/>
      <c r="E30" s="364"/>
      <c r="F30" s="365"/>
      <c r="G30" s="366"/>
    </row>
    <row xmlns:x14ac="http://schemas.microsoft.com/office/spreadsheetml/2009/9/ac" r="31" x14ac:dyDescent="0.2">
      <c r="B31" s="198">
        <v>2026</v>
      </c>
      <c r="C31" s="362"/>
      <c r="D31" s="363"/>
      <c r="E31" s="364"/>
      <c r="F31" s="365"/>
      <c r="G31" s="366"/>
    </row>
    <row xmlns:x14ac="http://schemas.microsoft.com/office/spreadsheetml/2009/9/ac" r="32" x14ac:dyDescent="0.2">
      <c r="B32" s="197">
        <v>2027</v>
      </c>
      <c r="C32" s="362"/>
      <c r="D32" s="363"/>
      <c r="E32" s="364"/>
      <c r="F32" s="365"/>
      <c r="G32" s="366"/>
    </row>
    <row xmlns:x14ac="http://schemas.microsoft.com/office/spreadsheetml/2009/9/ac" r="33" x14ac:dyDescent="0.2">
      <c r="B33" s="198">
        <v>2028</v>
      </c>
      <c r="C33" s="362"/>
      <c r="D33" s="363"/>
      <c r="E33" s="364"/>
      <c r="F33" s="365"/>
      <c r="G33" s="366"/>
    </row>
    <row xmlns:x14ac="http://schemas.microsoft.com/office/spreadsheetml/2009/9/ac" r="34" x14ac:dyDescent="0.2">
      <c r="B34" s="197">
        <v>2029</v>
      </c>
      <c r="C34" s="362"/>
      <c r="D34" s="363"/>
      <c r="E34" s="364"/>
      <c r="F34" s="365"/>
      <c r="G34" s="366"/>
    </row>
    <row xmlns:x14ac="http://schemas.microsoft.com/office/spreadsheetml/2009/9/ac" r="35" x14ac:dyDescent="0.2">
      <c r="B35" s="198">
        <v>2030</v>
      </c>
      <c r="C35" s="200"/>
      <c r="D35" s="199"/>
      <c r="E35" s="201"/>
      <c r="F35" s="202"/>
      <c r="G35" s="203"/>
    </row>
    <row xmlns:x14ac="http://schemas.microsoft.com/office/spreadsheetml/2009/9/ac" r="36" ht="14.25" x14ac:dyDescent="0.2">
      <c r="B36" s="119" t="s">
        <v>205</v>
      </c>
      <c r="G36" s="117"/>
    </row>
    <row xmlns:x14ac="http://schemas.microsoft.com/office/spreadsheetml/2009/9/ac" r="37" ht="14.25" x14ac:dyDescent="0.2">
      <c r="B37" s="119" t="s">
        <v>230</v>
      </c>
    </row>
    <row xmlns:x14ac="http://schemas.microsoft.com/office/spreadsheetml/2009/9/ac" r="38" ht="14.25" x14ac:dyDescent="0.2">
      <c r="B38" s="119" t="s">
        <v>269</v>
      </c>
    </row>
    <row xmlns:x14ac="http://schemas.microsoft.com/office/spreadsheetml/2009/9/ac" r="39" x14ac:dyDescent="0.2">
      <c r="B39" s="1043" t="s">
        <v>231</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7DEAA-03E5-4538-B74F-A78ABDFED6D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7" customWidth="true"/>
  </cols>
  <sheetData>
    <row xmlns:x14ac="http://schemas.microsoft.com/office/spreadsheetml/2009/9/ac" r="2" ht="33" customHeight="true" x14ac:dyDescent="0.25">
      <c r="B2" s="579" t="s">
        <v>248</v>
      </c>
      <c r="C2" s="579"/>
    </row>
    <row xmlns:x14ac="http://schemas.microsoft.com/office/spreadsheetml/2009/9/ac" r="3" ht="6" customHeight="true" x14ac:dyDescent="0.25">
      <c r="B3" s="376"/>
    </row>
    <row xmlns:x14ac="http://schemas.microsoft.com/office/spreadsheetml/2009/9/ac" r="4" ht="30" customHeight="true" x14ac:dyDescent="0.25">
      <c r="B4" s="378" t="s">
        <v>249</v>
      </c>
      <c r="C4" s="379" t="s">
        <v>250</v>
      </c>
    </row>
    <row xmlns:x14ac="http://schemas.microsoft.com/office/spreadsheetml/2009/9/ac" r="5" ht="30" customHeight="true" x14ac:dyDescent="0.25">
      <c r="B5" s="378" t="s">
        <v>48</v>
      </c>
      <c r="C5" s="379" t="s">
        <v>251</v>
      </c>
    </row>
    <row xmlns:x14ac="http://schemas.microsoft.com/office/spreadsheetml/2009/9/ac" r="6" ht="30" customHeight="true" x14ac:dyDescent="0.25">
      <c r="B6" s="378" t="s">
        <v>252</v>
      </c>
      <c r="C6" s="379" t="s">
        <v>253</v>
      </c>
    </row>
    <row xmlns:x14ac="http://schemas.microsoft.com/office/spreadsheetml/2009/9/ac" r="7" ht="30" customHeight="true" x14ac:dyDescent="0.25">
      <c r="B7" s="378" t="s">
        <v>254</v>
      </c>
      <c r="C7" s="379" t="s">
        <v>255</v>
      </c>
    </row>
    <row xmlns:x14ac="http://schemas.microsoft.com/office/spreadsheetml/2009/9/ac" r="8" ht="30" customHeight="true" x14ac:dyDescent="0.25">
      <c r="B8" s="378" t="s">
        <v>146</v>
      </c>
      <c r="C8" s="379" t="s">
        <v>256</v>
      </c>
    </row>
    <row xmlns:x14ac="http://schemas.microsoft.com/office/spreadsheetml/2009/9/ac" r="9" ht="30" customHeight="true" x14ac:dyDescent="0.25">
      <c r="B9" s="378" t="s">
        <v>257</v>
      </c>
      <c r="C9" s="379" t="s">
        <v>258</v>
      </c>
    </row>
    <row xmlns:x14ac="http://schemas.microsoft.com/office/spreadsheetml/2009/9/ac" r="10" ht="30" customHeight="true" x14ac:dyDescent="0.25">
      <c r="B10" s="378" t="s">
        <v>150</v>
      </c>
      <c r="C10" s="379" t="s">
        <v>259</v>
      </c>
    </row>
    <row xmlns:x14ac="http://schemas.microsoft.com/office/spreadsheetml/2009/9/ac" r="11" s="382" customFormat="true" ht="6.75" customHeight="true" x14ac:dyDescent="0.25">
      <c r="B11" s="380"/>
      <c r="C11" s="381"/>
    </row>
    <row xmlns:x14ac="http://schemas.microsoft.com/office/spreadsheetml/2009/9/ac" r="12" s="384" customFormat="true" ht="11.25" x14ac:dyDescent="0.2">
      <c r="B12" s="383" t="s">
        <v>260</v>
      </c>
    </row>
    <row xmlns:x14ac="http://schemas.microsoft.com/office/spreadsheetml/2009/9/ac" r="13" x14ac:dyDescent="0.25">
      <c r="B13" s="383" t="s">
        <v>264</v>
      </c>
    </row>
    <row xmlns:x14ac="http://schemas.microsoft.com/office/spreadsheetml/2009/9/ac" r="14" x14ac:dyDescent="0.25">
      <c r="B14" s="385" t="s">
        <v>261</v>
      </c>
    </row>
    <row xmlns:x14ac="http://schemas.microsoft.com/office/spreadsheetml/2009/9/ac" r="15" ht="76.5" customHeight="true" x14ac:dyDescent="0.25">
      <c r="B15" s="580" t="s">
        <v>262</v>
      </c>
      <c r="C15" s="58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9F74-A529-4D7C-A43C-9103C645BE4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2" customWidth="true"/>
    <col min="2" max="2" width="12.375" style="582" customWidth="true"/>
    <col min="3" max="8" width="9" style="582" customWidth="true"/>
    <col min="9" max="9" width="12.375" style="582" customWidth="true"/>
    <col min="10" max="15" width="9" style="582" customWidth="true"/>
    <col min="16" max="16" width="12.375" style="582" customWidth="true"/>
    <col min="17" max="22" width="9" style="582" customWidth="true"/>
    <col min="23" max="38" width="9" style="582"/>
    <col min="39" max="16384" width="9" style="590"/>
  </cols>
  <sheetData>
    <row xmlns:x14ac="http://schemas.microsoft.com/office/spreadsheetml/2009/9/ac" r="1" s="582" customFormat="true" x14ac:dyDescent="0.2">
      <c r="A1" s="581" t="s">
        <v>152</v>
      </c>
      <c r="B1" s="581"/>
      <c r="C1" s="581"/>
      <c r="D1" s="581"/>
      <c r="E1" s="581"/>
      <c r="F1" s="581"/>
      <c r="G1" s="581"/>
      <c r="H1" s="581"/>
      <c r="I1" s="581"/>
      <c r="J1" s="581"/>
      <c r="K1" s="581"/>
      <c r="L1" s="581"/>
      <c r="M1" s="581"/>
      <c r="N1" s="581"/>
      <c r="O1" s="581"/>
      <c r="P1" s="581"/>
      <c r="Q1" s="581"/>
      <c r="R1" s="581"/>
      <c r="S1" s="581"/>
      <c r="T1" s="581"/>
      <c r="U1" s="581"/>
      <c r="V1" s="581"/>
    </row>
    <row xmlns:x14ac="http://schemas.microsoft.com/office/spreadsheetml/2009/9/ac" r="2" s="582" customFormat="true" x14ac:dyDescent="0.2">
      <c r="A2" s="581"/>
      <c r="B2" s="581"/>
      <c r="C2" s="581"/>
      <c r="D2" s="581"/>
      <c r="E2" s="581"/>
      <c r="F2" s="581"/>
      <c r="G2" s="581"/>
      <c r="H2" s="581"/>
      <c r="I2" s="581"/>
      <c r="J2" s="581"/>
      <c r="K2" s="581"/>
      <c r="L2" s="581"/>
      <c r="M2" s="581"/>
      <c r="N2" s="581"/>
      <c r="O2" s="581"/>
      <c r="P2" s="581"/>
      <c r="Q2" s="581"/>
      <c r="R2" s="581"/>
      <c r="S2" s="581"/>
      <c r="T2" s="581"/>
      <c r="U2" s="581"/>
      <c r="V2" s="581"/>
    </row>
    <row xmlns:x14ac="http://schemas.microsoft.com/office/spreadsheetml/2009/9/ac" r="3" s="582" customFormat="true" ht="18" x14ac:dyDescent="0.2">
      <c r="A3" s="583"/>
      <c r="B3" s="583"/>
      <c r="C3" s="583"/>
      <c r="D3" s="583"/>
      <c r="E3" s="583"/>
      <c r="F3" s="583"/>
      <c r="G3" s="583"/>
      <c r="H3" s="583"/>
      <c r="I3" s="583"/>
      <c r="J3" s="583"/>
      <c r="K3" s="583"/>
      <c r="L3" s="583"/>
      <c r="M3" s="583"/>
      <c r="N3" s="583"/>
      <c r="O3" s="583"/>
      <c r="P3" s="583"/>
      <c r="Q3" s="583"/>
      <c r="R3" s="583"/>
      <c r="S3" s="583"/>
      <c r="T3" s="583"/>
      <c r="U3" s="583"/>
      <c r="V3" s="583"/>
    </row>
    <row xmlns:x14ac="http://schemas.microsoft.com/office/spreadsheetml/2009/9/ac" r="4" ht="15.75" x14ac:dyDescent="0.25">
      <c r="B4" s="584" t="s">
        <v>13</v>
      </c>
      <c r="E4" s="585"/>
      <c r="I4" s="586" t="s">
        <v>14</v>
      </c>
      <c r="P4" s="587" t="s">
        <v>15</v>
      </c>
    </row>
    <row xmlns:x14ac="http://schemas.microsoft.com/office/spreadsheetml/2009/9/ac" r="6" x14ac:dyDescent="0.2">
      <c r="G6" s="588"/>
      <c r="H6" s="588"/>
      <c r="I6" s="588"/>
      <c r="K6" s="588"/>
      <c r="L6" s="588"/>
    </row>
    <row xmlns:x14ac="http://schemas.microsoft.com/office/spreadsheetml/2009/9/ac" r="7" ht="15.75" x14ac:dyDescent="0.2">
      <c r="G7" s="588"/>
      <c r="H7" s="588"/>
      <c r="I7" s="588"/>
      <c r="K7" s="589"/>
      <c r="L7" s="588"/>
    </row>
    <row xmlns:x14ac="http://schemas.microsoft.com/office/spreadsheetml/2009/9/ac" r="8" x14ac:dyDescent="0.2">
      <c r="G8" s="588"/>
      <c r="H8" s="588"/>
      <c r="I8" s="588"/>
      <c r="K8" s="588"/>
      <c r="L8" s="588"/>
    </row>
    <row xmlns:x14ac="http://schemas.microsoft.com/office/spreadsheetml/2009/9/ac" r="9" x14ac:dyDescent="0.2">
      <c r="G9" s="588"/>
      <c r="H9" s="588"/>
      <c r="I9" s="588"/>
      <c r="K9" s="588"/>
      <c r="L9" s="588"/>
    </row>
    <row xmlns:x14ac="http://schemas.microsoft.com/office/spreadsheetml/2009/9/ac" r="10" x14ac:dyDescent="0.2">
      <c r="G10" s="588"/>
      <c r="H10" s="588"/>
      <c r="I10" s="588"/>
      <c r="K10" s="588"/>
      <c r="L10" s="588"/>
    </row>
    <row xmlns:x14ac="http://schemas.microsoft.com/office/spreadsheetml/2009/9/ac" r="11" x14ac:dyDescent="0.2">
      <c r="G11" s="588"/>
      <c r="H11" s="588"/>
      <c r="I11" s="588"/>
      <c r="K11" s="588"/>
      <c r="L11" s="588"/>
    </row>
    <row xmlns:x14ac="http://schemas.microsoft.com/office/spreadsheetml/2009/9/ac" r="12" x14ac:dyDescent="0.2">
      <c r="G12" s="588"/>
      <c r="H12" s="588"/>
      <c r="I12" s="588"/>
      <c r="K12" s="588"/>
      <c r="L12" s="588"/>
    </row>
    <row xmlns:x14ac="http://schemas.microsoft.com/office/spreadsheetml/2009/9/ac" r="13" x14ac:dyDescent="0.2">
      <c r="G13" s="588"/>
      <c r="H13" s="588"/>
      <c r="I13" s="588"/>
      <c r="K13" s="588"/>
      <c r="L13" s="588"/>
    </row>
    <row xmlns:x14ac="http://schemas.microsoft.com/office/spreadsheetml/2009/9/ac" r="14" x14ac:dyDescent="0.2">
      <c r="G14" s="588"/>
      <c r="H14" s="588"/>
      <c r="I14" s="588"/>
      <c r="K14" s="588"/>
      <c r="L14" s="588"/>
    </row>
    <row xmlns:x14ac="http://schemas.microsoft.com/office/spreadsheetml/2009/9/ac" r="15" x14ac:dyDescent="0.2">
      <c r="G15" s="588"/>
      <c r="H15" s="588"/>
      <c r="I15" s="588"/>
      <c r="K15" s="588"/>
      <c r="L15" s="588"/>
    </row>
    <row xmlns:x14ac="http://schemas.microsoft.com/office/spreadsheetml/2009/9/ac" r="16" x14ac:dyDescent="0.2">
      <c r="G16" s="588"/>
      <c r="H16" s="588"/>
      <c r="I16" s="588"/>
      <c r="K16" s="588"/>
      <c r="L16" s="588"/>
    </row>
    <row xmlns:x14ac="http://schemas.microsoft.com/office/spreadsheetml/2009/9/ac" r="17" x14ac:dyDescent="0.2">
      <c r="G17" s="588"/>
      <c r="H17" s="588"/>
      <c r="I17" s="588"/>
      <c r="K17" s="588"/>
      <c r="L17" s="588"/>
    </row>
    <row xmlns:x14ac="http://schemas.microsoft.com/office/spreadsheetml/2009/9/ac" r="18" x14ac:dyDescent="0.2">
      <c r="G18" s="588"/>
      <c r="H18" s="588"/>
      <c r="I18" s="588"/>
      <c r="K18" s="588"/>
      <c r="L18" s="588"/>
    </row>
    <row xmlns:x14ac="http://schemas.microsoft.com/office/spreadsheetml/2009/9/ac" r="19" x14ac:dyDescent="0.2">
      <c r="G19" s="588"/>
      <c r="H19" s="588"/>
      <c r="I19" s="588"/>
      <c r="K19" s="588"/>
      <c r="L19" s="588"/>
    </row>
    <row xmlns:x14ac="http://schemas.microsoft.com/office/spreadsheetml/2009/9/ac" r="20" x14ac:dyDescent="0.2">
      <c r="G20" s="588"/>
      <c r="H20" s="588"/>
      <c r="I20" s="588"/>
      <c r="K20" s="588"/>
      <c r="L20" s="588"/>
    </row>
    <row xmlns:x14ac="http://schemas.microsoft.com/office/spreadsheetml/2009/9/ac" r="21" x14ac:dyDescent="0.2">
      <c r="G21" s="588"/>
      <c r="H21" s="588"/>
      <c r="I21" s="588"/>
      <c r="K21" s="588"/>
      <c r="L21" s="588"/>
    </row>
    <row xmlns:x14ac="http://schemas.microsoft.com/office/spreadsheetml/2009/9/ac" r="23" x14ac:dyDescent="0.2">
      <c r="B23" s="591"/>
    </row>
    <row xmlns:x14ac="http://schemas.microsoft.com/office/spreadsheetml/2009/9/ac" r="25" x14ac:dyDescent="0.2">
      <c r="B25" s="592"/>
      <c r="C25" s="592" t="str">
        <f>+IF(OR((C28="National*"),(D28="Urban*"),(E28="Rural*"),(F28="Pre-primary*"),(G28="Primary*"),(H28="Secondary^"),(C28="National*^"),(D28="Urban*^"),(E28="Rural*^"),(F28="Pre-primary*^"),(G28="Primary*^"),(H28="Secondary*^")),"*No basic service estimate available","")</f>
        <v>*No basic service estimate available</v>
      </c>
      <c r="J25" s="592" t="str">
        <f>+IF(OR((J28="National*"),(K28="Urban*"),(L28="Rural*"),(M28="Pre-primary*"),(N28="Primary*"),(O28="Secondary^"),(J28="National*^"),(K28="Urban*^"),(L28="Rural*^"),(M28="Pre-primary*^"),(N28="Primary*^"),(O28="Secondary*^")),"*No basic service estimate available","")</f>
        <v>*No basic service estimate available</v>
      </c>
      <c r="Q25" s="59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1"/>
      <c r="C26" s="592" t="str">
        <f>+IF(OR((C28="National*^"),(D28="Urban*^"),(E28="Rural*^"),(F28="Pre-primary*^"),(G28="Primary*^"),(H28="Secondary*^")),"^Facilities that cannot be classified as improved or unimproved are treated as limited","")</f>
        <v/>
      </c>
      <c r="J26" s="592" t="str">
        <f>+IF(OR((J28="National*^"),(K28="Urban*^"),(L28="Rural*^"),(M28="Pre-primary*^"),(N28="Primary*^"),(O28="Secondary*^")),"^Facilities that cannot be classified as improved or unimproved are treated as limited","")</f>
        <v/>
      </c>
      <c r="Q26" s="592" t="str">
        <f>+IF(OR((Q28="National*^"),(R28="Urban*^"),(S28="Rural*^"),(T28="Pre-primary*^"),(U28="Primary*^"),(V28="Secondary*^")),"^Facilities that cannot be classified as having water or not are treated as limited","")</f>
        <v/>
      </c>
    </row>
    <row xmlns:x14ac="http://schemas.microsoft.com/office/spreadsheetml/2009/9/ac" r="27" x14ac:dyDescent="0.2">
      <c r="B27" s="593" t="str">
        <f>+Introduction!C7</f>
        <v>France</v>
      </c>
      <c r="C27" s="594" t="s">
        <v>224</v>
      </c>
      <c r="D27" s="594"/>
      <c r="E27" s="594"/>
      <c r="F27" s="594"/>
      <c r="G27" s="594"/>
      <c r="H27" s="594"/>
      <c r="I27" s="595" t="str">
        <f>+B27</f>
        <v>France</v>
      </c>
      <c r="J27" s="596" t="s">
        <v>14</v>
      </c>
      <c r="K27" s="597"/>
      <c r="L27" s="597"/>
      <c r="M27" s="597"/>
      <c r="N27" s="597"/>
      <c r="O27" s="597"/>
      <c r="P27" s="598" t="str">
        <f>+B27</f>
        <v>France</v>
      </c>
      <c r="Q27" s="599" t="s">
        <v>15</v>
      </c>
      <c r="R27" s="599"/>
      <c r="S27" s="599"/>
      <c r="T27" s="599"/>
      <c r="U27" s="599"/>
      <c r="V27" s="600"/>
      <c r="AM27" s="582"/>
      <c r="AN27" s="582"/>
      <c r="AO27" s="582"/>
      <c r="AP27" s="582"/>
      <c r="AQ27" s="582"/>
      <c r="AR27" s="582"/>
      <c r="AS27" s="582"/>
      <c r="AT27" s="582"/>
      <c r="AU27" s="582"/>
    </row>
    <row xmlns:x14ac="http://schemas.microsoft.com/office/spreadsheetml/2009/9/ac" r="28" x14ac:dyDescent="0.2">
      <c r="B28" s="601"/>
      <c r="C28" s="602" t="str">
        <f>IF(AND(C30=0.0000000001,C31=0.0000000001,C32=0.0000000001), "National*",IF(AND(C30=0.0000000001,ISNUMBER(C32)),"National*", "National"))</f>
        <v>National</v>
      </c>
      <c r="D28" s="603" t="str">
        <f>IF(AND(D30=0.0000000001,D31=0.0000000001,D32=0.0000000001), "Urban*",IF(AND(D30=0.0000000001,ISNUMBER(D32)),"Urban*", "Urban"))</f>
        <v>Urban*</v>
      </c>
      <c r="E28" s="603" t="str">
        <f>IF(AND(E30=0.0000000001,E31=0.0000000001,E32=0.0000000001), "Rural*",IF(AND(E30=0.0000000001,ISNUMBER(E32)),"Rural*", "Rural"))</f>
        <v>Rural*</v>
      </c>
      <c r="F28" s="603" t="str">
        <f>IF(AND(F30=0.0000000001,F31=0.0000000001,F32=0.0000000001), "Pre-primary*",IF(AND(F30=0.0000000001,ISNUMBER(F32)),"Pre-primary*", "Pre-primary"))</f>
        <v>Pre-primary*</v>
      </c>
      <c r="G28" s="603" t="str">
        <f>IF(AND(G30=0.0000000001,G31=0.0000000001,G32=0.0000000001), "Primary*",IF(AND(G30=0.0000000001,ISNUMBER(G32)),"Primary*", "Primary"))</f>
        <v>Primary</v>
      </c>
      <c r="H28" s="603" t="str">
        <f>IF(AND(H30=0.0000000001,H31=0.0000000001,H32=0.0000000001), "Secondary*",IF(AND(H30=0.0000000001,ISNUMBER(H32)),"Secondary*", "Secondary"))</f>
        <v>Secondary</v>
      </c>
      <c r="I28" s="601"/>
      <c r="J28" s="604" t="str">
        <f>IF(AND(J30=0.0000000001,J31=0.0000000001,J32=0.0000000001), "National*",IF(AND(J30=0.0000000001,ISNUMBER(J32)),"National*", "National"))</f>
        <v>National</v>
      </c>
      <c r="K28" s="603" t="str">
        <f>IF(AND(K30=0.0000000001,K31=0.0000000001,K32=0.0000000001), "Urban*",IF(AND(K30=0.0000000001,ISNUMBER(K32)),"Urban*", "Urban"))</f>
        <v>Urban*</v>
      </c>
      <c r="L28" s="603" t="str">
        <f>IF(AND(L30=0.0000000001,L31=0.0000000001,L32=0.0000000001), "Rural*",IF(AND(L30=0.0000000001,ISNUMBER(L32)),"Rural*", "Rural"))</f>
        <v>Rural*</v>
      </c>
      <c r="M28" s="603" t="str">
        <f>IF(AND(M30=0.0000000001,M31=0.0000000001,M32=0.0000000001), "Pre-primary*",IF(AND(M30=0.0000000001,ISNUMBER(M32)),"Pre-primary*", "Pre-primary"))</f>
        <v>Pre-primary*</v>
      </c>
      <c r="N28" s="603" t="str">
        <f>IF(AND(N30=0.0000000001,N31=0.0000000001,N32=0.0000000001), "Primary*",IF(AND(N30=0.0000000001,ISNUMBER(N32)),"Primary*", "Primary"))</f>
        <v>Primary</v>
      </c>
      <c r="O28" s="603" t="str">
        <f>IF(AND(O30=0.0000000001,O31=0.0000000001,O32=0.0000000001), "Secondary*",IF(AND(O30=0.0000000001,ISNUMBER(O32)),"Secondary*", "Secondary"))</f>
        <v>Secondary</v>
      </c>
      <c r="P28" s="605"/>
      <c r="Q28" s="606" t="str">
        <f>IF(AND(Q30=0.0000000001,Q31=0.0000000001,Q32=0.0000000001), "National*",IF(AND(Q30=0.0000000001,ISNUMBER(Q32)),"National*", "National"))</f>
        <v>National</v>
      </c>
      <c r="R28" s="603" t="str">
        <f>IF(AND(R30=0.0000000001,R31=0.0000000001,R32=0.0000000001), "Urban*",IF(AND(R30=0.0000000001,ISNUMBER(R32)),"Urban*", "Urban"))</f>
        <v>Urban*</v>
      </c>
      <c r="S28" s="603" t="str">
        <f>IF(AND(S30=0.0000000001,S31=0.0000000001,S32=0.0000000001), "Rural*",IF(AND(S30=0.0000000001,ISNUMBER(S32)),"Rural*", "Rural"))</f>
        <v>Rural*</v>
      </c>
      <c r="T28" s="603" t="str">
        <f>IF(AND(T30=0.0000000001,T31=0.0000000001,T32=0.0000000001), "Pre-primary*",IF(AND(T30=0.0000000001,ISNUMBER(T32)),"Pre-primary*", "Pre-primary"))</f>
        <v>Pre-primary*</v>
      </c>
      <c r="U28" s="603" t="str">
        <f>IF(AND(U30=0.0000000001,U31=0.0000000001,U32=0.0000000001), "Primary*",IF(AND(U30=0.0000000001,ISNUMBER(U32)),"Primary*", "Primary"))</f>
        <v>Primary</v>
      </c>
      <c r="V28" s="607" t="str">
        <f>IF(AND(V30=0.0000000001,V31=0.0000000001,V32=0.0000000001), "Secondary*",IF(AND(V30=0.0000000001,ISNUMBER(V32)),"Secondary*", "Secondary"))</f>
        <v>Secondary</v>
      </c>
      <c r="AM28" s="582"/>
      <c r="AN28" s="582"/>
      <c r="AO28" s="582"/>
      <c r="AP28" s="582"/>
      <c r="AQ28" s="582"/>
      <c r="AR28" s="582"/>
      <c r="AS28" s="582"/>
      <c r="AT28" s="582"/>
      <c r="AU28" s="582"/>
    </row>
    <row xmlns:x14ac="http://schemas.microsoft.com/office/spreadsheetml/2009/9/ac" r="29" ht="15.75" thickBot="true" x14ac:dyDescent="0.25">
      <c r="B29" s="601"/>
      <c r="C29" s="608">
        <f>IF(ISNUMBER(Regressions!B4), Regressions!B4, "-")</f>
        <v>2023</v>
      </c>
      <c r="D29" s="609">
        <f>C29</f>
        <v>2023</v>
      </c>
      <c r="E29" s="609">
        <f>D29</f>
        <v>2023</v>
      </c>
      <c r="F29" s="609">
        <f>E29</f>
        <v>2023</v>
      </c>
      <c r="G29" s="609">
        <f>F29</f>
        <v>2023</v>
      </c>
      <c r="H29" s="609">
        <f>F29</f>
        <v>2023</v>
      </c>
      <c r="I29" s="601"/>
      <c r="J29" s="610">
        <f>IF(ISNUMBER(Regressions!K4), Regressions!K4, "-")</f>
        <v>2023</v>
      </c>
      <c r="K29" s="611">
        <f>J29</f>
        <v>2023</v>
      </c>
      <c r="L29" s="611">
        <f>K29</f>
        <v>2023</v>
      </c>
      <c r="M29" s="611">
        <f>L29</f>
        <v>2023</v>
      </c>
      <c r="N29" s="611">
        <f>M29</f>
        <v>2023</v>
      </c>
      <c r="O29" s="611">
        <f>M29</f>
        <v>2023</v>
      </c>
      <c r="P29" s="605"/>
      <c r="Q29" s="612">
        <f>IF(ISNUMBER(Regressions!T4), Regressions!T4, "-")</f>
        <v>2023</v>
      </c>
      <c r="R29" s="613">
        <f>Q29</f>
        <v>2023</v>
      </c>
      <c r="S29" s="613">
        <f>R29</f>
        <v>2023</v>
      </c>
      <c r="T29" s="613">
        <f>S29</f>
        <v>2023</v>
      </c>
      <c r="U29" s="613">
        <f>T29</f>
        <v>2023</v>
      </c>
      <c r="V29" s="614">
        <f>T29</f>
        <v>2023</v>
      </c>
      <c r="AM29" s="582"/>
      <c r="AN29" s="582"/>
      <c r="AO29" s="582"/>
      <c r="AP29" s="582"/>
      <c r="AQ29" s="582"/>
      <c r="AR29" s="582"/>
      <c r="AS29" s="582"/>
      <c r="AT29" s="582"/>
      <c r="AU29" s="582"/>
    </row>
    <row xmlns:x14ac="http://schemas.microsoft.com/office/spreadsheetml/2009/9/ac" r="30" x14ac:dyDescent="0.2">
      <c r="B30" s="615" t="s">
        <v>155</v>
      </c>
      <c r="C30" s="616">
        <f>IF(ISNUMBER(Regressions!C4), Regressions!C4, 0.0000000001)</f>
        <v>100</v>
      </c>
      <c r="D30" s="616">
        <f>IF(ISNUMBER(Regressions!D4), Regressions!D4, 0.0000000001)</f>
        <v>1E-10</v>
      </c>
      <c r="E30" s="616">
        <f>IF(ISNUMBER(Regressions!E4), Regressions!E4, 0.0000000001)</f>
        <v>1E-10</v>
      </c>
      <c r="F30" s="616">
        <f>IF(ISNUMBER(Regressions!F4), Regressions!F4, 0.0000000001)</f>
        <v>1E-10</v>
      </c>
      <c r="G30" s="616">
        <f>IF(ISNUMBER(Regressions!G4), Regressions!G4, 0.0000000001)</f>
        <v>100</v>
      </c>
      <c r="H30" s="616">
        <f>IF(ISNUMBER(Regressions!H4), Regressions!H4, 0.0000000001)</f>
        <v>100</v>
      </c>
      <c r="I30" s="617" t="s">
        <v>155</v>
      </c>
      <c r="J30" s="616">
        <f>IF(ISNUMBER(Regressions!L4), Regressions!L4,0.0000000001)</f>
        <v>100</v>
      </c>
      <c r="K30" s="616">
        <f>IF(ISNUMBER(Regressions!M4), Regressions!M4,0.0000000001)</f>
        <v>1E-10</v>
      </c>
      <c r="L30" s="616">
        <f>IF(ISNUMBER(Regressions!N4), Regressions!N4,0.0000000001)</f>
        <v>1E-10</v>
      </c>
      <c r="M30" s="616">
        <f>IF(ISNUMBER(Regressions!O4), Regressions!O4,0.0000000001)</f>
        <v>1E-10</v>
      </c>
      <c r="N30" s="616">
        <f>IF(ISNUMBER(Regressions!P4), Regressions!P4,0.0000000001)</f>
        <v>100</v>
      </c>
      <c r="O30" s="616">
        <f>IF(ISNUMBER(Regressions!Q4), Regressions!Q4,0.0000000001)</f>
        <v>100</v>
      </c>
      <c r="P30" s="618" t="s">
        <v>155</v>
      </c>
      <c r="Q30" s="616">
        <f>IF(ISNUMBER(Regressions!U4), Regressions!U4,0.0000000001)</f>
        <v>100</v>
      </c>
      <c r="R30" s="616">
        <f>IF(ISNUMBER(Regressions!V4), Regressions!V4,0.0000000001)</f>
        <v>1E-10</v>
      </c>
      <c r="S30" s="616">
        <f>IF(ISNUMBER(Regressions!W4), Regressions!W4,0.0000000001)</f>
        <v>1E-10</v>
      </c>
      <c r="T30" s="616">
        <f>IF(ISNUMBER(Regressions!X4), Regressions!X4,0.0000000001)</f>
        <v>1E-10</v>
      </c>
      <c r="U30" s="616">
        <f>IF(ISNUMBER(Regressions!Y4), Regressions!Y4,0.0000000001)</f>
        <v>100</v>
      </c>
      <c r="V30" s="619">
        <f>IF(ISNUMBER(Regressions!Z4), Regressions!Z4,0.0000000001)</f>
        <v>100</v>
      </c>
      <c r="AM30" s="582"/>
      <c r="AN30" s="582"/>
      <c r="AO30" s="582"/>
      <c r="AP30" s="582"/>
      <c r="AQ30" s="582"/>
      <c r="AR30" s="582"/>
      <c r="AS30" s="582"/>
      <c r="AT30" s="582"/>
      <c r="AU30" s="582"/>
    </row>
    <row xmlns:x14ac="http://schemas.microsoft.com/office/spreadsheetml/2009/9/ac" r="31" x14ac:dyDescent="0.2">
      <c r="B31" s="620" t="s">
        <v>156</v>
      </c>
      <c r="C31" s="616">
        <f>IF(ISNUMBER(Regressions!C5), Regressions!C5, 0.0000000001)</f>
        <v>0</v>
      </c>
      <c r="D31" s="616">
        <f>IF(ISNUMBER(Regressions!D5), Regressions!D5, 0.0000000001)</f>
        <v>1E-10</v>
      </c>
      <c r="E31" s="616">
        <f>IF(ISNUMBER(Regressions!E5), Regressions!E5, 0.0000000001)</f>
        <v>1E-10</v>
      </c>
      <c r="F31" s="616">
        <f>IF(ISNUMBER(Regressions!F5), Regressions!F5, 0.0000000001)</f>
        <v>1E-10</v>
      </c>
      <c r="G31" s="616">
        <f>IF(ISNUMBER(Regressions!G5), Regressions!G5, 0.0000000001)</f>
        <v>0</v>
      </c>
      <c r="H31" s="616">
        <f>IF(ISNUMBER(Regressions!H5), Regressions!H5, 0.0000000001)</f>
        <v>0</v>
      </c>
      <c r="I31" s="621" t="s">
        <v>156</v>
      </c>
      <c r="J31" s="616">
        <f>IF(ISNUMBER(Regressions!L5), Regressions!L5,0.0000000001)</f>
        <v>0</v>
      </c>
      <c r="K31" s="616">
        <f>IF(ISNUMBER(Regressions!M5), Regressions!M5,0.0000000001)</f>
        <v>1E-10</v>
      </c>
      <c r="L31" s="616">
        <f>IF(ISNUMBER(Regressions!N5), Regressions!N5,0.0000000001)</f>
        <v>1E-10</v>
      </c>
      <c r="M31" s="616">
        <f>IF(ISNUMBER(Regressions!O5), Regressions!O5,0.0000000001)</f>
        <v>1E-10</v>
      </c>
      <c r="N31" s="616">
        <f>IF(ISNUMBER(Regressions!P5), Regressions!P5,0.0000000001)</f>
        <v>0</v>
      </c>
      <c r="O31" s="616">
        <f>IF(ISNUMBER(Regressions!Q5), Regressions!Q5,0.0000000001)</f>
        <v>0</v>
      </c>
      <c r="P31" s="622" t="s">
        <v>156</v>
      </c>
      <c r="Q31" s="616">
        <f>IF(ISNUMBER(Regressions!U5), Regressions!U5,0.0000000001)</f>
        <v>0</v>
      </c>
      <c r="R31" s="616">
        <f>IF(ISNUMBER(Regressions!V5), Regressions!V5,0.0000000001)</f>
        <v>1E-10</v>
      </c>
      <c r="S31" s="616">
        <f>IF(ISNUMBER(Regressions!W5), Regressions!W5,0.0000000001)</f>
        <v>1E-10</v>
      </c>
      <c r="T31" s="616">
        <f>IF(ISNUMBER(Regressions!X5), Regressions!X5,0.0000000001)</f>
        <v>1E-10</v>
      </c>
      <c r="U31" s="616">
        <f>IF(ISNUMBER(Regressions!Y5), Regressions!Y5,0.0000000001)</f>
        <v>0</v>
      </c>
      <c r="V31" s="619">
        <f>IF(ISNUMBER(Regressions!Z5), Regressions!Z5,0.0000000001)</f>
        <v>0</v>
      </c>
      <c r="AM31" s="582"/>
      <c r="AN31" s="582"/>
      <c r="AO31" s="582"/>
      <c r="AP31" s="582"/>
      <c r="AQ31" s="582"/>
      <c r="AR31" s="582"/>
      <c r="AS31" s="582"/>
      <c r="AT31" s="582"/>
      <c r="AU31" s="582"/>
    </row>
    <row xmlns:x14ac="http://schemas.microsoft.com/office/spreadsheetml/2009/9/ac" r="32" x14ac:dyDescent="0.2">
      <c r="B32" s="620" t="s">
        <v>154</v>
      </c>
      <c r="C32" s="616">
        <f>IF(ISNUMBER(Regressions!C6), Regressions!C6, 0.0000000001)</f>
        <v>0</v>
      </c>
      <c r="D32" s="616">
        <f>IF(ISNUMBER(Regressions!D6), Regressions!D6, 0.0000000001)</f>
        <v>1E-10</v>
      </c>
      <c r="E32" s="616">
        <f>IF(ISNUMBER(Regressions!E6), Regressions!E6, 0.0000000001)</f>
        <v>1E-10</v>
      </c>
      <c r="F32" s="616">
        <f>IF(ISNUMBER(Regressions!F6), Regressions!F6, 0.0000000001)</f>
        <v>1E-10</v>
      </c>
      <c r="G32" s="616">
        <f>IF(ISNUMBER(Regressions!G6), Regressions!G6, 0.0000000001)</f>
        <v>0</v>
      </c>
      <c r="H32" s="616">
        <f>IF(ISNUMBER(Regressions!H6), Regressions!H6, 0.0000000001)</f>
        <v>0</v>
      </c>
      <c r="I32" s="623" t="s">
        <v>154</v>
      </c>
      <c r="J32" s="616">
        <f>IF(ISNUMBER(Regressions!L6), Regressions!L6,0.0000000001)</f>
        <v>0</v>
      </c>
      <c r="K32" s="616">
        <f>IF(ISNUMBER(Regressions!M6), Regressions!M6,0.0000000001)</f>
        <v>1E-10</v>
      </c>
      <c r="L32" s="616">
        <f>IF(ISNUMBER(Regressions!N6), Regressions!N6,0.0000000001)</f>
        <v>1E-10</v>
      </c>
      <c r="M32" s="616">
        <f>IF(ISNUMBER(Regressions!O6), Regressions!O6,0.0000000001)</f>
        <v>1E-10</v>
      </c>
      <c r="N32" s="616">
        <f>IF(ISNUMBER(Regressions!P6), Regressions!P6,0.0000000001)</f>
        <v>0</v>
      </c>
      <c r="O32" s="616">
        <f>IF(ISNUMBER(Regressions!Q6), Regressions!Q6,0.0000000001)</f>
        <v>0</v>
      </c>
      <c r="P32" s="624" t="s">
        <v>154</v>
      </c>
      <c r="Q32" s="616">
        <f>IF(ISNUMBER(Regressions!U6), Regressions!U6,0.0000000001)</f>
        <v>0</v>
      </c>
      <c r="R32" s="616">
        <f>IF(ISNUMBER(Regressions!V6), Regressions!V6,0.0000000001)</f>
        <v>1E-10</v>
      </c>
      <c r="S32" s="616">
        <f>IF(ISNUMBER(Regressions!W6), Regressions!W6,0.0000000001)</f>
        <v>1E-10</v>
      </c>
      <c r="T32" s="616">
        <f>IF(ISNUMBER(Regressions!X6), Regressions!X6,0.0000000001)</f>
        <v>1E-10</v>
      </c>
      <c r="U32" s="616">
        <f>IF(ISNUMBER(Regressions!Y6), Regressions!Y6,0.0000000001)</f>
        <v>0</v>
      </c>
      <c r="V32" s="619">
        <f>IF(ISNUMBER(Regressions!Z6), Regressions!Z6,0.0000000001)</f>
        <v>0</v>
      </c>
      <c r="AM32" s="582"/>
      <c r="AN32" s="582"/>
      <c r="AO32" s="582"/>
      <c r="AP32" s="582"/>
      <c r="AQ32" s="582"/>
      <c r="AR32" s="582"/>
      <c r="AS32" s="582"/>
      <c r="AT32" s="582"/>
      <c r="AU32" s="582"/>
    </row>
    <row xmlns:x14ac="http://schemas.microsoft.com/office/spreadsheetml/2009/9/ac" r="33" ht="15.75" thickBot="true" x14ac:dyDescent="0.25">
      <c r="B33" s="625" t="s">
        <v>225</v>
      </c>
      <c r="C33" s="626">
        <f>IF(ISNUMBER(Regressions!C7), Regressions!C7, 0.0000000001)</f>
        <v>0</v>
      </c>
      <c r="D33" s="626">
        <f>IF(ISNUMBER(Regressions!D7), Regressions!D7, 0.0000000001)</f>
        <v>100</v>
      </c>
      <c r="E33" s="626">
        <f>IF(ISNUMBER(Regressions!E7), Regressions!E7, 0.0000000001)</f>
        <v>100</v>
      </c>
      <c r="F33" s="626">
        <f>IF(ISNUMBER(Regressions!F7), Regressions!F7, 0.0000000001)</f>
        <v>100</v>
      </c>
      <c r="G33" s="626">
        <f>IF(ISNUMBER(Regressions!G7), Regressions!G7, 0.0000000001)</f>
        <v>0</v>
      </c>
      <c r="H33" s="626">
        <f>IF(ISNUMBER(Regressions!H7), Regressions!H7, 0.0000000001)</f>
        <v>0</v>
      </c>
      <c r="I33" s="627" t="s">
        <v>225</v>
      </c>
      <c r="J33" s="628">
        <f>IF(ISNUMBER(Regressions!L7), Regressions!L7,0.0000000001)</f>
        <v>0</v>
      </c>
      <c r="K33" s="626">
        <f>IF(ISNUMBER(Regressions!M7), Regressions!M7,0.0000000001)</f>
        <v>100</v>
      </c>
      <c r="L33" s="626">
        <f>IF(ISNUMBER(Regressions!N7), Regressions!N7,0.0000000001)</f>
        <v>100</v>
      </c>
      <c r="M33" s="626">
        <f>IF(ISNUMBER(Regressions!O7), Regressions!O7,0.0000000001)</f>
        <v>100</v>
      </c>
      <c r="N33" s="626">
        <f>IF(ISNUMBER(Regressions!P7), Regressions!P7,0.0000000001)</f>
        <v>0</v>
      </c>
      <c r="O33" s="626">
        <f>IF(ISNUMBER(Regressions!Q7), Regressions!Q7,0.0000000001)</f>
        <v>0</v>
      </c>
      <c r="P33" s="629" t="s">
        <v>225</v>
      </c>
      <c r="Q33" s="628">
        <f>IF(ISNUMBER(Regressions!U7), Regressions!U7,0.0000000001)</f>
        <v>0</v>
      </c>
      <c r="R33" s="628">
        <f>IF(ISNUMBER(Regressions!V7), Regressions!V7,0.0000000001)</f>
        <v>100</v>
      </c>
      <c r="S33" s="626">
        <f>IF(ISNUMBER(Regressions!W7), Regressions!W7,0.0000000001)</f>
        <v>100</v>
      </c>
      <c r="T33" s="626">
        <f>IF(ISNUMBER(Regressions!X7), Regressions!X7,0.0000000001)</f>
        <v>100</v>
      </c>
      <c r="U33" s="626">
        <f>IF(ISNUMBER(Regressions!Y7), Regressions!Y7,0.0000000001)</f>
        <v>0</v>
      </c>
      <c r="V33" s="630">
        <f>IF(ISNUMBER(Regressions!Z7), Regressions!Z7,0.0000000001)</f>
        <v>0</v>
      </c>
    </row>
    <row xmlns:x14ac="http://schemas.microsoft.com/office/spreadsheetml/2009/9/ac" r="34" x14ac:dyDescent="0.2">
      <c r="B34" s="631" t="s">
        <v>267</v>
      </c>
    </row>
    <row xmlns:x14ac="http://schemas.microsoft.com/office/spreadsheetml/2009/9/ac" r="35" ht="6" customHeight="true" x14ac:dyDescent="0.2"/>
    <row xmlns:x14ac="http://schemas.microsoft.com/office/spreadsheetml/2009/9/ac" r="36" s="582" customFormat="true" ht="50.1" customHeight="true" x14ac:dyDescent="0.2">
      <c r="B36" s="632" t="s">
        <v>34</v>
      </c>
      <c r="C36" s="633" t="s">
        <v>278</v>
      </c>
      <c r="D36" s="633"/>
      <c r="E36" s="633"/>
      <c r="F36" s="633"/>
      <c r="G36" s="633"/>
      <c r="H36" s="633"/>
      <c r="I36" s="632" t="s">
        <v>34</v>
      </c>
      <c r="J36" s="634" t="s">
        <v>279</v>
      </c>
      <c r="K36" s="635"/>
      <c r="L36" s="635"/>
      <c r="M36" s="635"/>
      <c r="N36" s="635"/>
      <c r="O36" s="635"/>
      <c r="P36" s="632" t="s">
        <v>34</v>
      </c>
      <c r="Q36" s="636" t="s">
        <v>280</v>
      </c>
      <c r="R36" s="636"/>
      <c r="S36" s="636"/>
      <c r="T36" s="636"/>
      <c r="U36" s="636"/>
      <c r="V36" s="636"/>
    </row>
    <row xmlns:x14ac="http://schemas.microsoft.com/office/spreadsheetml/2009/9/ac" r="37" ht="50.1" customHeight="true" x14ac:dyDescent="0.2">
      <c r="B37" s="632" t="s">
        <v>35</v>
      </c>
      <c r="C37" s="637" t="s">
        <v>281</v>
      </c>
      <c r="D37" s="637"/>
      <c r="E37" s="637"/>
      <c r="F37" s="637"/>
      <c r="G37" s="637"/>
      <c r="H37" s="637"/>
      <c r="I37" s="632" t="s">
        <v>35</v>
      </c>
      <c r="J37" s="637" t="s">
        <v>282</v>
      </c>
      <c r="K37" s="637"/>
      <c r="L37" s="637"/>
      <c r="M37" s="637"/>
      <c r="N37" s="637"/>
      <c r="O37" s="637"/>
      <c r="P37" s="632" t="s">
        <v>35</v>
      </c>
      <c r="Q37" s="637" t="s">
        <v>283</v>
      </c>
      <c r="R37" s="637"/>
      <c r="S37" s="637"/>
      <c r="T37" s="637"/>
      <c r="U37" s="637"/>
      <c r="V37" s="637"/>
    </row>
    <row xmlns:x14ac="http://schemas.microsoft.com/office/spreadsheetml/2009/9/ac" r="38" ht="50.1" customHeight="true" x14ac:dyDescent="0.2">
      <c r="B38" s="632" t="s">
        <v>36</v>
      </c>
      <c r="C38" s="638" t="s">
        <v>284</v>
      </c>
      <c r="D38" s="638"/>
      <c r="E38" s="638"/>
      <c r="F38" s="638"/>
      <c r="G38" s="638"/>
      <c r="H38" s="638"/>
      <c r="I38" s="632" t="s">
        <v>36</v>
      </c>
      <c r="J38" s="638" t="s">
        <v>285</v>
      </c>
      <c r="K38" s="638"/>
      <c r="L38" s="638"/>
      <c r="M38" s="638"/>
      <c r="N38" s="638"/>
      <c r="O38" s="638"/>
      <c r="P38" s="632" t="s">
        <v>36</v>
      </c>
      <c r="Q38" s="638" t="s">
        <v>286</v>
      </c>
      <c r="R38" s="638"/>
      <c r="S38" s="638"/>
      <c r="T38" s="638"/>
      <c r="U38" s="638"/>
      <c r="V38" s="638"/>
    </row>
    <row xmlns:x14ac="http://schemas.microsoft.com/office/spreadsheetml/2009/9/ac" r="39" ht="50.1" customHeight="true" x14ac:dyDescent="0.2">
      <c r="B39" s="632" t="s">
        <v>225</v>
      </c>
      <c r="C39" s="639" t="s">
        <v>287</v>
      </c>
      <c r="D39" s="639"/>
      <c r="E39" s="639"/>
      <c r="F39" s="639"/>
      <c r="G39" s="639"/>
      <c r="H39" s="639"/>
      <c r="I39" s="632" t="s">
        <v>225</v>
      </c>
      <c r="J39" s="639" t="s">
        <v>287</v>
      </c>
      <c r="K39" s="639"/>
      <c r="L39" s="639"/>
      <c r="M39" s="639"/>
      <c r="N39" s="639"/>
      <c r="O39" s="639"/>
      <c r="P39" s="632" t="s">
        <v>225</v>
      </c>
      <c r="Q39" s="639" t="s">
        <v>287</v>
      </c>
      <c r="R39" s="639"/>
      <c r="S39" s="639"/>
      <c r="T39" s="639"/>
      <c r="U39" s="639"/>
      <c r="V39" s="63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4" t="s">
        <v>25</v>
      </c>
      <c r="E4" s="135" t="s">
        <v>19</v>
      </c>
      <c r="F4" s="136" t="s">
        <v>121</v>
      </c>
      <c r="G4" s="134" t="s">
        <v>25</v>
      </c>
      <c r="H4" s="135" t="s">
        <v>19</v>
      </c>
      <c r="I4" s="136" t="s">
        <v>121</v>
      </c>
      <c r="J4" s="134" t="s">
        <v>25</v>
      </c>
      <c r="K4" s="135" t="s">
        <v>19</v>
      </c>
      <c r="L4" s="136" t="s">
        <v>121</v>
      </c>
      <c r="M4" s="134" t="s">
        <v>25</v>
      </c>
      <c r="N4" s="135" t="s">
        <v>19</v>
      </c>
      <c r="O4" s="136" t="s">
        <v>121</v>
      </c>
      <c r="P4" s="134" t="s">
        <v>25</v>
      </c>
      <c r="Q4" s="135" t="s">
        <v>19</v>
      </c>
      <c r="R4" s="136" t="s">
        <v>121</v>
      </c>
      <c r="S4" s="134" t="s">
        <v>25</v>
      </c>
      <c r="T4" s="135" t="s">
        <v>19</v>
      </c>
      <c r="U4" s="137" t="s">
        <v>121</v>
      </c>
      <c r="V4" s="138" t="s">
        <v>25</v>
      </c>
      <c r="W4" s="139" t="s">
        <v>19</v>
      </c>
      <c r="X4" s="139" t="s">
        <v>21</v>
      </c>
      <c r="Y4" s="139" t="s">
        <v>29</v>
      </c>
      <c r="Z4" s="141" t="s">
        <v>122</v>
      </c>
      <c r="AA4" s="138" t="s">
        <v>25</v>
      </c>
      <c r="AB4" s="139" t="s">
        <v>19</v>
      </c>
      <c r="AC4" s="139" t="s">
        <v>21</v>
      </c>
      <c r="AD4" s="139" t="s">
        <v>29</v>
      </c>
      <c r="AE4" s="141" t="s">
        <v>122</v>
      </c>
      <c r="AF4" s="138" t="s">
        <v>25</v>
      </c>
      <c r="AG4" s="139" t="s">
        <v>19</v>
      </c>
      <c r="AH4" s="139" t="s">
        <v>21</v>
      </c>
      <c r="AI4" s="139" t="s">
        <v>29</v>
      </c>
      <c r="AJ4" s="141" t="s">
        <v>122</v>
      </c>
      <c r="AK4" s="138" t="s">
        <v>25</v>
      </c>
      <c r="AL4" s="139" t="s">
        <v>19</v>
      </c>
      <c r="AM4" s="139" t="s">
        <v>21</v>
      </c>
      <c r="AN4" s="139" t="s">
        <v>29</v>
      </c>
      <c r="AO4" s="141" t="s">
        <v>122</v>
      </c>
      <c r="AP4" s="138" t="s">
        <v>25</v>
      </c>
      <c r="AQ4" s="139" t="s">
        <v>19</v>
      </c>
      <c r="AR4" s="139" t="s">
        <v>21</v>
      </c>
      <c r="AS4" s="139" t="s">
        <v>29</v>
      </c>
      <c r="AT4" s="141" t="s">
        <v>122</v>
      </c>
      <c r="AU4" s="138" t="s">
        <v>25</v>
      </c>
      <c r="AV4" s="139" t="s">
        <v>19</v>
      </c>
      <c r="AW4" s="139" t="s">
        <v>21</v>
      </c>
      <c r="AX4" s="139" t="s">
        <v>29</v>
      </c>
      <c r="AY4" s="142" t="s">
        <v>122</v>
      </c>
      <c r="AZ4" s="143" t="s">
        <v>25</v>
      </c>
      <c r="BA4" s="144" t="s">
        <v>141</v>
      </c>
      <c r="BB4" s="145" t="s">
        <v>143</v>
      </c>
      <c r="BC4" s="143" t="s">
        <v>25</v>
      </c>
      <c r="BD4" s="144" t="s">
        <v>141</v>
      </c>
      <c r="BE4" s="145" t="s">
        <v>143</v>
      </c>
      <c r="BF4" s="143" t="s">
        <v>25</v>
      </c>
      <c r="BG4" s="144" t="s">
        <v>141</v>
      </c>
      <c r="BH4" s="145" t="s">
        <v>143</v>
      </c>
      <c r="BI4" s="143" t="s">
        <v>25</v>
      </c>
      <c r="BJ4" s="144" t="s">
        <v>141</v>
      </c>
      <c r="BK4" s="145" t="s">
        <v>143</v>
      </c>
      <c r="BL4" s="143" t="s">
        <v>25</v>
      </c>
      <c r="BM4" s="144" t="s">
        <v>141</v>
      </c>
      <c r="BN4" s="145" t="s">
        <v>143</v>
      </c>
      <c r="BO4" s="143" t="s">
        <v>25</v>
      </c>
      <c r="BP4" s="144" t="s">
        <v>141</v>
      </c>
      <c r="BQ4" s="145" t="s">
        <v>143</v>
      </c>
    </row>
    <row xmlns:x14ac="http://schemas.microsoft.com/office/spreadsheetml/2009/9/ac" r="5" ht="48" hidden="true" x14ac:dyDescent="0.2">
      <c r="A5" s="43" t="s">
        <v>39</v>
      </c>
      <c r="B5" s="43" t="s">
        <v>40</v>
      </c>
      <c r="C5" s="43" t="s">
        <v>41</v>
      </c>
      <c r="D5" s="134" t="s">
        <v>135</v>
      </c>
      <c r="E5" s="135" t="s">
        <v>42</v>
      </c>
      <c r="F5" s="136" t="s">
        <v>206</v>
      </c>
      <c r="G5" s="134" t="s">
        <v>136</v>
      </c>
      <c r="H5" s="135" t="s">
        <v>43</v>
      </c>
      <c r="I5" s="136" t="s">
        <v>207</v>
      </c>
      <c r="J5" s="134" t="s">
        <v>137</v>
      </c>
      <c r="K5" s="135" t="s">
        <v>44</v>
      </c>
      <c r="L5" s="136" t="s">
        <v>208</v>
      </c>
      <c r="M5" s="134" t="s">
        <v>138</v>
      </c>
      <c r="N5" s="135" t="s">
        <v>86</v>
      </c>
      <c r="O5" s="136" t="s">
        <v>209</v>
      </c>
      <c r="P5" s="134" t="s">
        <v>139</v>
      </c>
      <c r="Q5" s="135" t="s">
        <v>87</v>
      </c>
      <c r="R5" s="136" t="s">
        <v>210</v>
      </c>
      <c r="S5" s="134" t="s">
        <v>140</v>
      </c>
      <c r="T5" s="135" t="s">
        <v>88</v>
      </c>
      <c r="U5" s="137" t="s">
        <v>211</v>
      </c>
      <c r="V5" s="138" t="s">
        <v>129</v>
      </c>
      <c r="W5" s="139" t="s">
        <v>45</v>
      </c>
      <c r="X5" s="140" t="s">
        <v>65</v>
      </c>
      <c r="Y5" s="140" t="s">
        <v>66</v>
      </c>
      <c r="Z5" s="141" t="s">
        <v>212</v>
      </c>
      <c r="AA5" s="138" t="s">
        <v>130</v>
      </c>
      <c r="AB5" s="139" t="s">
        <v>46</v>
      </c>
      <c r="AC5" s="140" t="s">
        <v>67</v>
      </c>
      <c r="AD5" s="140" t="s">
        <v>68</v>
      </c>
      <c r="AE5" s="141" t="s">
        <v>213</v>
      </c>
      <c r="AF5" s="138" t="s">
        <v>131</v>
      </c>
      <c r="AG5" s="139" t="s">
        <v>47</v>
      </c>
      <c r="AH5" s="140" t="s">
        <v>69</v>
      </c>
      <c r="AI5" s="140" t="s">
        <v>70</v>
      </c>
      <c r="AJ5" s="141" t="s">
        <v>214</v>
      </c>
      <c r="AK5" s="138" t="s">
        <v>132</v>
      </c>
      <c r="AL5" s="139" t="s">
        <v>71</v>
      </c>
      <c r="AM5" s="140" t="s">
        <v>72</v>
      </c>
      <c r="AN5" s="140" t="s">
        <v>73</v>
      </c>
      <c r="AO5" s="141" t="s">
        <v>215</v>
      </c>
      <c r="AP5" s="138" t="s">
        <v>133</v>
      </c>
      <c r="AQ5" s="139" t="s">
        <v>74</v>
      </c>
      <c r="AR5" s="140" t="s">
        <v>75</v>
      </c>
      <c r="AS5" s="140" t="s">
        <v>76</v>
      </c>
      <c r="AT5" s="141" t="s">
        <v>216</v>
      </c>
      <c r="AU5" s="138" t="s">
        <v>134</v>
      </c>
      <c r="AV5" s="139" t="s">
        <v>77</v>
      </c>
      <c r="AW5" s="140" t="s">
        <v>78</v>
      </c>
      <c r="AX5" s="140" t="s">
        <v>79</v>
      </c>
      <c r="AY5" s="142" t="s">
        <v>217</v>
      </c>
      <c r="AZ5" s="143" t="s">
        <v>80</v>
      </c>
      <c r="BA5" s="144" t="s">
        <v>114</v>
      </c>
      <c r="BB5" s="145" t="s">
        <v>218</v>
      </c>
      <c r="BC5" s="143" t="s">
        <v>85</v>
      </c>
      <c r="BD5" s="144" t="s">
        <v>115</v>
      </c>
      <c r="BE5" s="145" t="s">
        <v>219</v>
      </c>
      <c r="BF5" s="143" t="s">
        <v>84</v>
      </c>
      <c r="BG5" s="144" t="s">
        <v>116</v>
      </c>
      <c r="BH5" s="145" t="s">
        <v>220</v>
      </c>
      <c r="BI5" s="143" t="s">
        <v>83</v>
      </c>
      <c r="BJ5" s="144" t="s">
        <v>117</v>
      </c>
      <c r="BK5" s="145" t="s">
        <v>221</v>
      </c>
      <c r="BL5" s="143" t="s">
        <v>82</v>
      </c>
      <c r="BM5" s="144" t="s">
        <v>118</v>
      </c>
      <c r="BN5" s="145" t="s">
        <v>222</v>
      </c>
      <c r="BO5" s="143" t="s">
        <v>81</v>
      </c>
      <c r="BP5" s="144" t="s">
        <v>119</v>
      </c>
      <c r="BQ5" s="145" t="s">
        <v>223</v>
      </c>
    </row>
    <row xmlns:x14ac="http://schemas.microsoft.com/office/spreadsheetml/2009/9/ac" r="6" x14ac:dyDescent="0.2">
      <c r="A6" s="342" t="str">
        <f>+RIGHT('Data Summary'!A6,LEN('Data Summary'!A6)-9)</f>
        <v>ONS</v>
      </c>
      <c r="B6" s="36" t="str">
        <f>+IF(ISTEXT('Data Summary'!B6),'Data Summary'!B6,"")</f>
        <v>Survey</v>
      </c>
      <c r="C6" s="341">
        <f>+VALUE('Data Summary'!C6)</f>
        <v>2007</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f>+IF(AND(ISNUMBER('Sanitation Data'!D6),'Data Summary'!CL6="Yes"),'Sanitation Data'!D6,NA())</f>
        <v>100</v>
      </c>
      <c r="X6" s="97" t="e">
        <f>+IF(AND(ISNUMBER('Sanitation Data'!D10),'Data Summary'!CM6="Yes"),'Sanitation Data'!D10,NA())</f>
        <v>#N/A</v>
      </c>
      <c r="Y6" s="97">
        <f>+IF(AND(ISNUMBER('Sanitation Data'!D11),'Data Summary'!CN6="Yes"),'Sanitation Data'!D11,NA())</f>
        <v>70.5</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f>+IF(AND(ISNUMBER('Sanitation Data'!H6),'Data Summary'!DF6="Yes"),'Sanitation Data'!H6,NA())</f>
        <v>100</v>
      </c>
      <c r="AR6" s="97" t="e">
        <f>+IF(AND(ISNUMBER('Sanitation Data'!H10),'Data Summary'!DG6="Yes"),'Sanitation Data'!H10,NA())</f>
        <v>#N/A</v>
      </c>
      <c r="AS6" s="97">
        <f>+IF(AND(ISNUMBER('Sanitation Data'!H11),'Data Summary'!DH6="Yes"),'Sanitation Data'!H11,NA())</f>
        <v>70.5</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f>+IF(AND(ISNUMBER('Hygiene Data'!D5),'Data Summary'!DO6="Yes"),'Hygiene Data'!D5,NA())</f>
        <v>99.3</v>
      </c>
      <c r="BA6" s="98" t="e">
        <f>+IF(AND(ISNUMBER('Hygiene Data'!D7),'Data Summary'!DP6="Yes"),'Hygiene Data'!D7,NA())</f>
        <v>#N/A</v>
      </c>
      <c r="BB6" s="98">
        <f>+IF(AND(ISNUMBER('Hygiene Data'!D9),'Data Summary'!DQ6="Yes"),'Hygiene Data'!D9,NA())</f>
        <v>87</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f>+IF(AND(ISNUMBER('Hygiene Data'!H5),'Data Summary'!EA6="Yes"),'Hygiene Data'!H5,NA())</f>
        <v>99.3</v>
      </c>
      <c r="BM6" s="98" t="e">
        <f>+IF(AND(ISNUMBER('Hygiene Data'!H7),'Data Summary'!EB6="Yes"),'Hygiene Data'!H7,NA())</f>
        <v>#N/A</v>
      </c>
      <c r="BN6" s="98">
        <f>+IF(AND(ISNUMBER('Hygiene Data'!H9),'Data Summary'!EC6="Yes"),'Hygiene Data'!H9,NA())</f>
        <v>87</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2" t="str">
        <f ca="true">+RIGHT('Data Summary'!A7,LEN('Data Summary'!A7)-9)</f>
        <v>ONS</v>
      </c>
      <c r="B7" s="36" t="str">
        <f ca="true">+IF(ISTEXT('Data Summary'!B7),'Data Summary'!B7,"")</f>
        <v>Survey</v>
      </c>
      <c r="C7" s="341">
        <f ca="true">+VALUE('Data Summary'!C7)</f>
        <v>2013</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2" t="str">
        <f ca="true">+RIGHT('Data Summary'!A8,LEN('Data Summary'!A8)-9)</f>
        <v>UIS</v>
      </c>
      <c r="B8" s="36" t="str">
        <f ca="true">+IF(ISTEXT('Data Summary'!B8),'Data Summary'!B8,"")</f>
        <v>Other</v>
      </c>
      <c r="C8" s="341">
        <f ca="true">+VALUE('Data Summary'!C8)</f>
        <v>2013</v>
      </c>
      <c r="D8" s="96">
        <f ca="true">+IF(AND(ISNUMBER(OFFSET('Water Data'!$D$4,0,10*ROW('Water Data'!D2))),'Data Summary'!BS8="Yes"),100-OFFSET('Water Data'!$D$4,0,10*ROW('Water Data'!D2)),NA())</f>
        <v>100</v>
      </c>
      <c r="E8" s="96">
        <f ca="true">+IF(AND(ISNUMBER(OFFSET('Water Data'!$D$6,0,10*ROW('Water Data'!D2))),'Data Summary'!BT8="Yes"),OFFSET('Water Data'!$D$6,0,10*ROW('Water Data'!D2)),NA())</f>
        <v>100</v>
      </c>
      <c r="F8" s="96">
        <f ca="true">+IF(AND(ISNUMBER(OFFSET('Water Data'!$D$9,0,10*ROW('Water Data'!D2))),'Data Summary'!BU8="Yes"),OFFSET('Water Data'!$D$9,0,10*ROW('Water Data'!D2)),NA())</f>
        <v>100</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100</v>
      </c>
      <c r="Q8" s="96">
        <f ca="true">+IF(AND(ISNUMBER(OFFSET('Water Data'!$H$6,0,10*ROW('Water Data'!H2))),'Data Summary'!CF8="Yes"),OFFSET('Water Data'!$H$6,0,10*ROW('Water Data'!H2)),NA())</f>
        <v>100</v>
      </c>
      <c r="R8" s="96">
        <f ca="true">+IF(AND(ISNUMBER(OFFSET('Water Data'!$H$9,0,10*ROW('Water Data'!H2))),'Data Summary'!CG8="Yes"),OFFSET('Water Data'!$H$9,0,10*ROW('Water Data'!H2)),NA())</f>
        <v>100</v>
      </c>
      <c r="S8" s="96">
        <f ca="true">+IF(AND(ISNUMBER(OFFSET('Water Data'!$I$4,0,10*ROW('Water Data'!I2))),'Data Summary'!CH8="Yes"),100-OFFSET('Water Data'!$I$4,0,10*ROW('Water Data'!I2)),NA())</f>
        <v>100</v>
      </c>
      <c r="T8" s="96">
        <f ca="true">+IF(AND(ISNUMBER(OFFSET('Water Data'!$I$6,0,10*ROW('Water Data'!I2))),'Data Summary'!CI8="Yes"),OFFSET('Water Data'!$I$6,0,10*ROW('Water Data'!I2)),NA())</f>
        <v>100</v>
      </c>
      <c r="U8" s="96">
        <f ca="true">+IF(AND(ISNUMBER(OFFSET('Water Data'!$I$9,0,10*ROW('Water Data'!I2))),'Data Summary'!CJ8="Yes"),OFFSET('Water Data'!$I$9,0,10*ROW('Water Data'!I2)),NA())</f>
        <v>100</v>
      </c>
      <c r="V8" s="97">
        <f ca="true">+IF(AND(ISNUMBER(OFFSET('Sanitation Data'!$D$4,0,10*ROW('Sanitation Data'!D2))),'Data Summary'!CK8="Yes"),100-OFFSET('Sanitation Data'!$D$4,0,10*ROW('Sanitation Data'!D2)),NA())</f>
        <v>100</v>
      </c>
      <c r="W8" s="97">
        <f ca="true">+IF(AND(ISNUMBER(OFFSET('Sanitation Data'!$D$6,0,10*ROW('Sanitation Data'!D2))),'Data Summary'!CL8="Yes"),OFFSET('Sanitation Data'!$D$6,0,10*ROW('Sanitation Data'!D2)),NA())</f>
        <v>100</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100</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100</v>
      </c>
      <c r="AQ8" s="97">
        <f ca="true">+IF(AND(ISNUMBER(OFFSET('Sanitation Data'!$H$6,0,10*ROW('Sanitation Data'!H2))),'Data Summary'!DF8="Yes"),OFFSET('Sanitation Data'!$H$6,0,10*ROW('Sanitation Data'!H2)),NA())</f>
        <v>100</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100</v>
      </c>
      <c r="AU8" s="97">
        <f ca="true">+IF(AND(ISNUMBER(OFFSET('Sanitation Data'!$I$4,0,10*ROW('Sanitation Data'!I2))),'Data Summary'!DJ8="Yes"),100-OFFSET('Sanitation Data'!$I$4,0,10*ROW('Sanitation Data'!I2)),NA())</f>
        <v>100</v>
      </c>
      <c r="AV8" s="97">
        <f ca="true">+IF(AND(ISNUMBER(OFFSET('Sanitation Data'!$I$6,0,10*ROW('Sanitation Data'!I2))),'Data Summary'!DK8="Yes"),OFFSET('Sanitation Data'!$I$6,0,10*ROW('Sanitation Data'!I2)),NA())</f>
        <v>100</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f ca="true">+IF(AND(ISNUMBER(OFFSET('Sanitation Data'!$I$12,0,10*ROW('Sanitation Data'!I2))),'Data Summary'!DN8="Yes"),OFFSET('Sanitation Data'!$I$12,0,10*ROW('Sanitation Data'!I2)),NA())</f>
        <v>100</v>
      </c>
      <c r="AZ8" s="98">
        <f ca="true">+IF(AND(ISNUMBER(OFFSET('Hygiene Data'!$D$5,0,10*ROW('Hygiene Data'!D2))),'Data Summary'!DO8="Yes"),OFFSET('Hygiene Data'!$D$5,0,10*ROW('Hygiene Data'!D2)),NA())</f>
        <v>100</v>
      </c>
      <c r="BA8" s="98">
        <f ca="true">+IF(AND(ISNUMBER(OFFSET('Hygiene Data'!$D$7,0,10*ROW('Hygiene Data'!D2))),'Data Summary'!DP8="Yes"),OFFSET('Hygiene Data'!$D$7,0,10*ROW('Hygiene Data'!D2)),NA())</f>
        <v>100</v>
      </c>
      <c r="BB8" s="98">
        <f ca="true">+IF(AND(ISNUMBER(OFFSET('Hygiene Data'!$D$9,0,10*ROW('Hygiene Data'!D2))),'Data Summary'!DQ8="Yes"),OFFSET('Hygiene Data'!$D$9,0,10*ROW('Hygiene Data'!D2)),NA())</f>
        <v>100</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f ca="true">+IF(AND(ISNUMBER(OFFSET('Hygiene Data'!$H$5,0,10*ROW('Hygiene Data'!H2))),'Data Summary'!EA8="Yes"),OFFSET('Hygiene Data'!$H$5,0,10*ROW('Hygiene Data'!H2)),NA())</f>
        <v>100</v>
      </c>
      <c r="BM8" s="98">
        <f ca="true">+IF(AND(ISNUMBER(OFFSET('Hygiene Data'!$H$7,0,10*ROW('Hygiene Data'!H2))),'Data Summary'!EB8="Yes"),OFFSET('Hygiene Data'!$H$7,0,10*ROW('Hygiene Data'!H2)),NA())</f>
        <v>100</v>
      </c>
      <c r="BN8" s="98">
        <f ca="true">+IF(AND(ISNUMBER(OFFSET('Hygiene Data'!$H$9,0,10*ROW('Hygiene Data'!H2))),'Data Summary'!EC8="Yes"),OFFSET('Hygiene Data'!$H$9,0,10*ROW('Hygiene Data'!H2)),NA())</f>
        <v>100</v>
      </c>
      <c r="BO8" s="98">
        <f ca="true">+IF(AND(ISNUMBER(OFFSET('Hygiene Data'!$I$5,0,10*ROW('Hygiene Data'!I2))),'Data Summary'!ED8="Yes"),OFFSET('Hygiene Data'!$I$5,0,10*ROW('Hygiene Data'!I2)),NA())</f>
        <v>100</v>
      </c>
      <c r="BP8" s="98">
        <f ca="true">+IF(AND(ISNUMBER(OFFSET('Hygiene Data'!$I$7,0,10*ROW('Hygiene Data'!I2))),'Data Summary'!EE8="Yes"),OFFSET('Hygiene Data'!$I$7,0,10*ROW('Hygiene Data'!I2)),NA())</f>
        <v>100</v>
      </c>
      <c r="BQ8" s="98">
        <f ca="true">+IF(AND(ISNUMBER(OFFSET('Hygiene Data'!$I$9,0,10*ROW('Hygiene Data'!I2))),'Data Summary'!EF8="Yes"),OFFSET('Hygiene Data'!$I$9,0,10*ROW('Hygiene Data'!I2)),NA())</f>
        <v>100</v>
      </c>
    </row>
    <row xmlns:x14ac="http://schemas.microsoft.com/office/spreadsheetml/2009/9/ac" r="9" x14ac:dyDescent="0.2">
      <c r="A9" s="342" t="str">
        <f ca="true">+RIGHT('Data Summary'!A9,LEN('Data Summary'!A9)-9)</f>
        <v>UIS</v>
      </c>
      <c r="B9" s="36" t="str">
        <f ca="true">+IF(ISTEXT('Data Summary'!B9),'Data Summary'!B9,"")</f>
        <v>Other</v>
      </c>
      <c r="C9" s="341">
        <f ca="true">+VALUE('Data Summary'!C9)</f>
        <v>2014</v>
      </c>
      <c r="D9" s="96">
        <f ca="true">+IF(AND(ISNUMBER(OFFSET('Water Data'!$D$4,0,10*ROW('Water Data'!D3))),'Data Summary'!BS9="Yes"),100-OFFSET('Water Data'!$D$4,0,10*ROW('Water Data'!D3)),NA())</f>
        <v>100</v>
      </c>
      <c r="E9" s="96">
        <f ca="true">+IF(AND(ISNUMBER(OFFSET('Water Data'!$D$6,0,10*ROW('Water Data'!D3))),'Data Summary'!BT9="Yes"),OFFSET('Water Data'!$D$6,0,10*ROW('Water Data'!D3)),NA())</f>
        <v>100</v>
      </c>
      <c r="F9" s="96">
        <f ca="true">+IF(AND(ISNUMBER(OFFSET('Water Data'!$D$9,0,10*ROW('Water Data'!D3))),'Data Summary'!BU9="Yes"),OFFSET('Water Data'!$D$9,0,10*ROW('Water Data'!D3)),NA())</f>
        <v>100</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100</v>
      </c>
      <c r="Q9" s="96">
        <f ca="true">+IF(AND(ISNUMBER(OFFSET('Water Data'!$H$6,0,10*ROW('Water Data'!H3))),'Data Summary'!CF9="Yes"),OFFSET('Water Data'!$H$6,0,10*ROW('Water Data'!H3)),NA())</f>
        <v>100</v>
      </c>
      <c r="R9" s="96">
        <f ca="true">+IF(AND(ISNUMBER(OFFSET('Water Data'!$H$9,0,10*ROW('Water Data'!H3))),'Data Summary'!CG9="Yes"),OFFSET('Water Data'!$H$9,0,10*ROW('Water Data'!H3)),NA())</f>
        <v>100</v>
      </c>
      <c r="S9" s="96">
        <f ca="true">+IF(AND(ISNUMBER(OFFSET('Water Data'!$I$4,0,10*ROW('Water Data'!I3))),'Data Summary'!CH9="Yes"),100-OFFSET('Water Data'!$I$4,0,10*ROW('Water Data'!I3)),NA())</f>
        <v>100</v>
      </c>
      <c r="T9" s="96">
        <f ca="true">+IF(AND(ISNUMBER(OFFSET('Water Data'!$I$6,0,10*ROW('Water Data'!I3))),'Data Summary'!CI9="Yes"),OFFSET('Water Data'!$I$6,0,10*ROW('Water Data'!I3)),NA())</f>
        <v>100</v>
      </c>
      <c r="U9" s="96">
        <f ca="true">+IF(AND(ISNUMBER(OFFSET('Water Data'!$I$9,0,10*ROW('Water Data'!I3))),'Data Summary'!CJ9="Yes"),OFFSET('Water Data'!$I$9,0,10*ROW('Water Data'!I3)),NA())</f>
        <v>100</v>
      </c>
      <c r="V9" s="97">
        <f ca="true">+IF(AND(ISNUMBER(OFFSET('Sanitation Data'!$D$4,0,10*ROW('Sanitation Data'!D3))),'Data Summary'!CK9="Yes"),100-OFFSET('Sanitation Data'!$D$4,0,10*ROW('Sanitation Data'!D3)),NA())</f>
        <v>100</v>
      </c>
      <c r="W9" s="97">
        <f ca="true">+IF(AND(ISNUMBER(OFFSET('Sanitation Data'!$D$6,0,10*ROW('Sanitation Data'!D3))),'Data Summary'!CL9="Yes"),OFFSET('Sanitation Data'!$D$6,0,10*ROW('Sanitation Data'!D3)),NA())</f>
        <v>100</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100</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100</v>
      </c>
      <c r="AQ9" s="97">
        <f ca="true">+IF(AND(ISNUMBER(OFFSET('Sanitation Data'!$H$6,0,10*ROW('Sanitation Data'!H3))),'Data Summary'!DF9="Yes"),OFFSET('Sanitation Data'!$H$6,0,10*ROW('Sanitation Data'!H3)),NA())</f>
        <v>100</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100</v>
      </c>
      <c r="AU9" s="97">
        <f ca="true">+IF(AND(ISNUMBER(OFFSET('Sanitation Data'!$I$4,0,10*ROW('Sanitation Data'!I3))),'Data Summary'!DJ9="Yes"),100-OFFSET('Sanitation Data'!$I$4,0,10*ROW('Sanitation Data'!I3)),NA())</f>
        <v>100</v>
      </c>
      <c r="AV9" s="97">
        <f ca="true">+IF(AND(ISNUMBER(OFFSET('Sanitation Data'!$I$6,0,10*ROW('Sanitation Data'!I3))),'Data Summary'!DK9="Yes"),OFFSET('Sanitation Data'!$I$6,0,10*ROW('Sanitation Data'!I3)),NA())</f>
        <v>100</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f ca="true">+IF(AND(ISNUMBER(OFFSET('Sanitation Data'!$I$12,0,10*ROW('Sanitation Data'!I3))),'Data Summary'!DN9="Yes"),OFFSET('Sanitation Data'!$I$12,0,10*ROW('Sanitation Data'!I3)),NA())</f>
        <v>100</v>
      </c>
      <c r="AZ9" s="98">
        <f ca="true">+IF(AND(ISNUMBER(OFFSET('Hygiene Data'!$D$5,0,10*ROW('Hygiene Data'!D3))),'Data Summary'!DO9="Yes"),OFFSET('Hygiene Data'!$D$5,0,10*ROW('Hygiene Data'!D3)),NA())</f>
        <v>100</v>
      </c>
      <c r="BA9" s="98">
        <f ca="true">+IF(AND(ISNUMBER(OFFSET('Hygiene Data'!$D$7,0,10*ROW('Hygiene Data'!D3))),'Data Summary'!DP9="Yes"),OFFSET('Hygiene Data'!$D$7,0,10*ROW('Hygiene Data'!D3)),NA())</f>
        <v>100</v>
      </c>
      <c r="BB9" s="98">
        <f ca="true">+IF(AND(ISNUMBER(OFFSET('Hygiene Data'!$D$9,0,10*ROW('Hygiene Data'!D3))),'Data Summary'!DQ9="Yes"),OFFSET('Hygiene Data'!$D$9,0,10*ROW('Hygiene Data'!D3)),NA())</f>
        <v>100</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f ca="true">+IF(AND(ISNUMBER(OFFSET('Hygiene Data'!$H$5,0,10*ROW('Hygiene Data'!H3))),'Data Summary'!EA9="Yes"),OFFSET('Hygiene Data'!$H$5,0,10*ROW('Hygiene Data'!H3)),NA())</f>
        <v>100</v>
      </c>
      <c r="BM9" s="98">
        <f ca="true">+IF(AND(ISNUMBER(OFFSET('Hygiene Data'!$H$7,0,10*ROW('Hygiene Data'!H3))),'Data Summary'!EB9="Yes"),OFFSET('Hygiene Data'!$H$7,0,10*ROW('Hygiene Data'!H3)),NA())</f>
        <v>100</v>
      </c>
      <c r="BN9" s="98">
        <f ca="true">+IF(AND(ISNUMBER(OFFSET('Hygiene Data'!$H$9,0,10*ROW('Hygiene Data'!H3))),'Data Summary'!EC9="Yes"),OFFSET('Hygiene Data'!$H$9,0,10*ROW('Hygiene Data'!H3)),NA())</f>
        <v>100</v>
      </c>
      <c r="BO9" s="98">
        <f ca="true">+IF(AND(ISNUMBER(OFFSET('Hygiene Data'!$I$5,0,10*ROW('Hygiene Data'!I3))),'Data Summary'!ED9="Yes"),OFFSET('Hygiene Data'!$I$5,0,10*ROW('Hygiene Data'!I3)),NA())</f>
        <v>100</v>
      </c>
      <c r="BP9" s="98">
        <f ca="true">+IF(AND(ISNUMBER(OFFSET('Hygiene Data'!$I$7,0,10*ROW('Hygiene Data'!I3))),'Data Summary'!EE9="Yes"),OFFSET('Hygiene Data'!$I$7,0,10*ROW('Hygiene Data'!I3)),NA())</f>
        <v>100</v>
      </c>
      <c r="BQ9" s="98">
        <f ca="true">+IF(AND(ISNUMBER(OFFSET('Hygiene Data'!$I$9,0,10*ROW('Hygiene Data'!I3))),'Data Summary'!EF9="Yes"),OFFSET('Hygiene Data'!$I$9,0,10*ROW('Hygiene Data'!I3)),NA())</f>
        <v>100</v>
      </c>
    </row>
    <row xmlns:x14ac="http://schemas.microsoft.com/office/spreadsheetml/2009/9/ac" r="10" x14ac:dyDescent="0.2">
      <c r="A10" s="342" t="str">
        <f ca="true">+RIGHT('Data Summary'!A10,LEN('Data Summary'!A10)-9)</f>
        <v>UIS</v>
      </c>
      <c r="B10" s="36" t="str">
        <f ca="true">+IF(ISTEXT('Data Summary'!B10),'Data Summary'!B10,"")</f>
        <v>Other</v>
      </c>
      <c r="C10" s="341">
        <f ca="true">+VALUE('Data Summary'!C10)</f>
        <v>2015</v>
      </c>
      <c r="D10" s="96">
        <f ca="true">+IF(AND(ISNUMBER(OFFSET('Water Data'!$D$4,0,10*ROW('Water Data'!D4))),'Data Summary'!BS10="Yes"),100-OFFSET('Water Data'!$D$4,0,10*ROW('Water Data'!D4)),NA())</f>
        <v>100</v>
      </c>
      <c r="E10" s="96">
        <f ca="true">+IF(AND(ISNUMBER(OFFSET('Water Data'!$D$6,0,10*ROW('Water Data'!D4))),'Data Summary'!BT10="Yes"),OFFSET('Water Data'!$D$6,0,10*ROW('Water Data'!D4)),NA())</f>
        <v>100</v>
      </c>
      <c r="F10" s="96">
        <f ca="true">+IF(AND(ISNUMBER(OFFSET('Water Data'!$D$9,0,10*ROW('Water Data'!D4))),'Data Summary'!BU10="Yes"),OFFSET('Water Data'!$D$9,0,10*ROW('Water Data'!D4)),NA())</f>
        <v>100</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100</v>
      </c>
      <c r="Q10" s="96">
        <f ca="true">+IF(AND(ISNUMBER(OFFSET('Water Data'!$H$6,0,10*ROW('Water Data'!H4))),'Data Summary'!CF10="Yes"),OFFSET('Water Data'!$H$6,0,10*ROW('Water Data'!H4)),NA())</f>
        <v>100</v>
      </c>
      <c r="R10" s="96">
        <f ca="true">+IF(AND(ISNUMBER(OFFSET('Water Data'!$H$9,0,10*ROW('Water Data'!H4))),'Data Summary'!CG10="Yes"),OFFSET('Water Data'!$H$9,0,10*ROW('Water Data'!H4)),NA())</f>
        <v>100</v>
      </c>
      <c r="S10" s="96">
        <f ca="true">+IF(AND(ISNUMBER(OFFSET('Water Data'!$I$4,0,10*ROW('Water Data'!I4))),'Data Summary'!CH10="Yes"),100-OFFSET('Water Data'!$I$4,0,10*ROW('Water Data'!I4)),NA())</f>
        <v>100</v>
      </c>
      <c r="T10" s="96">
        <f ca="true">+IF(AND(ISNUMBER(OFFSET('Water Data'!$I$6,0,10*ROW('Water Data'!I4))),'Data Summary'!CI10="Yes"),OFFSET('Water Data'!$I$6,0,10*ROW('Water Data'!I4)),NA())</f>
        <v>100</v>
      </c>
      <c r="U10" s="96">
        <f ca="true">+IF(AND(ISNUMBER(OFFSET('Water Data'!$I$9,0,10*ROW('Water Data'!I4))),'Data Summary'!CJ10="Yes"),OFFSET('Water Data'!$I$9,0,10*ROW('Water Data'!I4)),NA())</f>
        <v>100</v>
      </c>
      <c r="V10" s="97">
        <f ca="true">+IF(AND(ISNUMBER(OFFSET('Sanitation Data'!$D$4,0,10*ROW('Sanitation Data'!D4))),'Data Summary'!CK10="Yes"),100-OFFSET('Sanitation Data'!$D$4,0,10*ROW('Sanitation Data'!D4)),NA())</f>
        <v>100</v>
      </c>
      <c r="W10" s="97">
        <f ca="true">+IF(AND(ISNUMBER(OFFSET('Sanitation Data'!$D$6,0,10*ROW('Sanitation Data'!D4))),'Data Summary'!CL10="Yes"),OFFSET('Sanitation Data'!$D$6,0,10*ROW('Sanitation Data'!D4)),NA())</f>
        <v>100</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100</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100</v>
      </c>
      <c r="AQ10" s="97">
        <f ca="true">+IF(AND(ISNUMBER(OFFSET('Sanitation Data'!$H$6,0,10*ROW('Sanitation Data'!H4))),'Data Summary'!DF10="Yes"),OFFSET('Sanitation Data'!$H$6,0,10*ROW('Sanitation Data'!H4)),NA())</f>
        <v>100</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100</v>
      </c>
      <c r="AU10" s="97">
        <f ca="true">+IF(AND(ISNUMBER(OFFSET('Sanitation Data'!$I$4,0,10*ROW('Sanitation Data'!I4))),'Data Summary'!DJ10="Yes"),100-OFFSET('Sanitation Data'!$I$4,0,10*ROW('Sanitation Data'!I4)),NA())</f>
        <v>100</v>
      </c>
      <c r="AV10" s="97">
        <f ca="true">+IF(AND(ISNUMBER(OFFSET('Sanitation Data'!$I$6,0,10*ROW('Sanitation Data'!I4))),'Data Summary'!DK10="Yes"),OFFSET('Sanitation Data'!$I$6,0,10*ROW('Sanitation Data'!I4)),NA())</f>
        <v>100</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f ca="true">+IF(AND(ISNUMBER(OFFSET('Sanitation Data'!$I$12,0,10*ROW('Sanitation Data'!I4))),'Data Summary'!DN10="Yes"),OFFSET('Sanitation Data'!$I$12,0,10*ROW('Sanitation Data'!I4)),NA())</f>
        <v>100</v>
      </c>
      <c r="AZ10" s="98">
        <f ca="true">+IF(AND(ISNUMBER(OFFSET('Hygiene Data'!$D$5,0,10*ROW('Hygiene Data'!D4))),'Data Summary'!DO10="Yes"),OFFSET('Hygiene Data'!$D$5,0,10*ROW('Hygiene Data'!D4)),NA())</f>
        <v>100</v>
      </c>
      <c r="BA10" s="98">
        <f ca="true">+IF(AND(ISNUMBER(OFFSET('Hygiene Data'!$D$7,0,10*ROW('Hygiene Data'!D4))),'Data Summary'!DP10="Yes"),OFFSET('Hygiene Data'!$D$7,0,10*ROW('Hygiene Data'!D4)),NA())</f>
        <v>100</v>
      </c>
      <c r="BB10" s="98">
        <f ca="true">+IF(AND(ISNUMBER(OFFSET('Hygiene Data'!$D$9,0,10*ROW('Hygiene Data'!D4))),'Data Summary'!DQ10="Yes"),OFFSET('Hygiene Data'!$D$9,0,10*ROW('Hygiene Data'!D4)),NA())</f>
        <v>100</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f ca="true">+IF(AND(ISNUMBER(OFFSET('Hygiene Data'!$H$5,0,10*ROW('Hygiene Data'!H4))),'Data Summary'!EA10="Yes"),OFFSET('Hygiene Data'!$H$5,0,10*ROW('Hygiene Data'!H4)),NA())</f>
        <v>100</v>
      </c>
      <c r="BM10" s="98">
        <f ca="true">+IF(AND(ISNUMBER(OFFSET('Hygiene Data'!$H$7,0,10*ROW('Hygiene Data'!H4))),'Data Summary'!EB10="Yes"),OFFSET('Hygiene Data'!$H$7,0,10*ROW('Hygiene Data'!H4)),NA())</f>
        <v>100</v>
      </c>
      <c r="BN10" s="98">
        <f ca="true">+IF(AND(ISNUMBER(OFFSET('Hygiene Data'!$H$9,0,10*ROW('Hygiene Data'!H4))),'Data Summary'!EC10="Yes"),OFFSET('Hygiene Data'!$H$9,0,10*ROW('Hygiene Data'!H4)),NA())</f>
        <v>100</v>
      </c>
      <c r="BO10" s="98">
        <f ca="true">+IF(AND(ISNUMBER(OFFSET('Hygiene Data'!$I$5,0,10*ROW('Hygiene Data'!I4))),'Data Summary'!ED10="Yes"),OFFSET('Hygiene Data'!$I$5,0,10*ROW('Hygiene Data'!I4)),NA())</f>
        <v>100</v>
      </c>
      <c r="BP10" s="98">
        <f ca="true">+IF(AND(ISNUMBER(OFFSET('Hygiene Data'!$I$7,0,10*ROW('Hygiene Data'!I4))),'Data Summary'!EE10="Yes"),OFFSET('Hygiene Data'!$I$7,0,10*ROW('Hygiene Data'!I4)),NA())</f>
        <v>100</v>
      </c>
      <c r="BQ10" s="98">
        <f ca="true">+IF(AND(ISNUMBER(OFFSET('Hygiene Data'!$I$9,0,10*ROW('Hygiene Data'!I4))),'Data Summary'!EF10="Yes"),OFFSET('Hygiene Data'!$I$9,0,10*ROW('Hygiene Data'!I4)),NA())</f>
        <v>100</v>
      </c>
    </row>
    <row xmlns:x14ac="http://schemas.microsoft.com/office/spreadsheetml/2009/9/ac" r="11" x14ac:dyDescent="0.2">
      <c r="A11" s="342" t="str">
        <f ca="true">+RIGHT('Data Summary'!A11,LEN('Data Summary'!A11)-9)</f>
        <v>UIS</v>
      </c>
      <c r="B11" s="36" t="str">
        <f ca="true">+IF(ISTEXT('Data Summary'!B11),'Data Summary'!B11,"")</f>
        <v>Other</v>
      </c>
      <c r="C11" s="341">
        <f ca="true">+VALUE('Data Summary'!C11)</f>
        <v>2016</v>
      </c>
      <c r="D11" s="96">
        <f ca="true">+IF(AND(ISNUMBER(OFFSET('Water Data'!$D$4,0,10*ROW('Water Data'!D5))),'Data Summary'!BS11="Yes"),100-OFFSET('Water Data'!$D$4,0,10*ROW('Water Data'!D5)),NA())</f>
        <v>100</v>
      </c>
      <c r="E11" s="96">
        <f ca="true">+IF(AND(ISNUMBER(OFFSET('Water Data'!$D$6,0,10*ROW('Water Data'!D5))),'Data Summary'!BT11="Yes"),OFFSET('Water Data'!$D$6,0,10*ROW('Water Data'!D5)),NA())</f>
        <v>100</v>
      </c>
      <c r="F11" s="96">
        <f ca="true">+IF(AND(ISNUMBER(OFFSET('Water Data'!$D$9,0,10*ROW('Water Data'!D5))),'Data Summary'!BU11="Yes"),OFFSET('Water Data'!$D$9,0,10*ROW('Water Data'!D5)),NA())</f>
        <v>100</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100</v>
      </c>
      <c r="Q11" s="96">
        <f ca="true">+IF(AND(ISNUMBER(OFFSET('Water Data'!$H$6,0,10*ROW('Water Data'!H5))),'Data Summary'!CF11="Yes"),OFFSET('Water Data'!$H$6,0,10*ROW('Water Data'!H5)),NA())</f>
        <v>100</v>
      </c>
      <c r="R11" s="96">
        <f ca="true">+IF(AND(ISNUMBER(OFFSET('Water Data'!$H$9,0,10*ROW('Water Data'!H5))),'Data Summary'!CG11="Yes"),OFFSET('Water Data'!$H$9,0,10*ROW('Water Data'!H5)),NA())</f>
        <v>100</v>
      </c>
      <c r="S11" s="96">
        <f ca="true">+IF(AND(ISNUMBER(OFFSET('Water Data'!$I$4,0,10*ROW('Water Data'!I5))),'Data Summary'!CH11="Yes"),100-OFFSET('Water Data'!$I$4,0,10*ROW('Water Data'!I5)),NA())</f>
        <v>100</v>
      </c>
      <c r="T11" s="96">
        <f ca="true">+IF(AND(ISNUMBER(OFFSET('Water Data'!$I$6,0,10*ROW('Water Data'!I5))),'Data Summary'!CI11="Yes"),OFFSET('Water Data'!$I$6,0,10*ROW('Water Data'!I5)),NA())</f>
        <v>100</v>
      </c>
      <c r="U11" s="96">
        <f ca="true">+IF(AND(ISNUMBER(OFFSET('Water Data'!$I$9,0,10*ROW('Water Data'!I5))),'Data Summary'!CJ11="Yes"),OFFSET('Water Data'!$I$9,0,10*ROW('Water Data'!I5)),NA())</f>
        <v>100</v>
      </c>
      <c r="V11" s="97">
        <f ca="true">+IF(AND(ISNUMBER(OFFSET('Sanitation Data'!$D$4,0,10*ROW('Sanitation Data'!D5))),'Data Summary'!CK11="Yes"),100-OFFSET('Sanitation Data'!$D$4,0,10*ROW('Sanitation Data'!D5)),NA())</f>
        <v>100</v>
      </c>
      <c r="W11" s="97">
        <f ca="true">+IF(AND(ISNUMBER(OFFSET('Sanitation Data'!$D$6,0,10*ROW('Sanitation Data'!D5))),'Data Summary'!CL11="Yes"),OFFSET('Sanitation Data'!$D$6,0,10*ROW('Sanitation Data'!D5)),NA())</f>
        <v>100</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100</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100</v>
      </c>
      <c r="AQ11" s="97">
        <f ca="true">+IF(AND(ISNUMBER(OFFSET('Sanitation Data'!$H$6,0,10*ROW('Sanitation Data'!H5))),'Data Summary'!DF11="Yes"),OFFSET('Sanitation Data'!$H$6,0,10*ROW('Sanitation Data'!H5)),NA())</f>
        <v>100</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100</v>
      </c>
      <c r="AU11" s="97">
        <f ca="true">+IF(AND(ISNUMBER(OFFSET('Sanitation Data'!$I$4,0,10*ROW('Sanitation Data'!I5))),'Data Summary'!DJ11="Yes"),100-OFFSET('Sanitation Data'!$I$4,0,10*ROW('Sanitation Data'!I5)),NA())</f>
        <v>100</v>
      </c>
      <c r="AV11" s="97">
        <f ca="true">+IF(AND(ISNUMBER(OFFSET('Sanitation Data'!$I$6,0,10*ROW('Sanitation Data'!I5))),'Data Summary'!DK11="Yes"),OFFSET('Sanitation Data'!$I$6,0,10*ROW('Sanitation Data'!I5)),NA())</f>
        <v>100</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100</v>
      </c>
      <c r="AZ11" s="98">
        <f ca="true">+IF(AND(ISNUMBER(OFFSET('Hygiene Data'!$D$5,0,10*ROW('Hygiene Data'!D5))),'Data Summary'!DO11="Yes"),OFFSET('Hygiene Data'!$D$5,0,10*ROW('Hygiene Data'!D5)),NA())</f>
        <v>100</v>
      </c>
      <c r="BA11" s="98">
        <f ca="true">+IF(AND(ISNUMBER(OFFSET('Hygiene Data'!$D$7,0,10*ROW('Hygiene Data'!D5))),'Data Summary'!DP11="Yes"),OFFSET('Hygiene Data'!$D$7,0,10*ROW('Hygiene Data'!D5)),NA())</f>
        <v>100</v>
      </c>
      <c r="BB11" s="98">
        <f ca="true">+IF(AND(ISNUMBER(OFFSET('Hygiene Data'!$D$9,0,10*ROW('Hygiene Data'!D5))),'Data Summary'!DQ11="Yes"),OFFSET('Hygiene Data'!$D$9,0,10*ROW('Hygiene Data'!D5)),NA())</f>
        <v>100</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f ca="true">+IF(AND(ISNUMBER(OFFSET('Hygiene Data'!$H$5,0,10*ROW('Hygiene Data'!H5))),'Data Summary'!EA11="Yes"),OFFSET('Hygiene Data'!$H$5,0,10*ROW('Hygiene Data'!H5)),NA())</f>
        <v>100</v>
      </c>
      <c r="BM11" s="98">
        <f ca="true">+IF(AND(ISNUMBER(OFFSET('Hygiene Data'!$H$7,0,10*ROW('Hygiene Data'!H5))),'Data Summary'!EB11="Yes"),OFFSET('Hygiene Data'!$H$7,0,10*ROW('Hygiene Data'!H5)),NA())</f>
        <v>100</v>
      </c>
      <c r="BN11" s="98">
        <f ca="true">+IF(AND(ISNUMBER(OFFSET('Hygiene Data'!$H$9,0,10*ROW('Hygiene Data'!H5))),'Data Summary'!EC11="Yes"),OFFSET('Hygiene Data'!$H$9,0,10*ROW('Hygiene Data'!H5)),NA())</f>
        <v>100</v>
      </c>
      <c r="BO11" s="98">
        <f ca="true">+IF(AND(ISNUMBER(OFFSET('Hygiene Data'!$I$5,0,10*ROW('Hygiene Data'!I5))),'Data Summary'!ED11="Yes"),OFFSET('Hygiene Data'!$I$5,0,10*ROW('Hygiene Data'!I5)),NA())</f>
        <v>100</v>
      </c>
      <c r="BP11" s="98">
        <f ca="true">+IF(AND(ISNUMBER(OFFSET('Hygiene Data'!$I$7,0,10*ROW('Hygiene Data'!I5))),'Data Summary'!EE11="Yes"),OFFSET('Hygiene Data'!$I$7,0,10*ROW('Hygiene Data'!I5)),NA())</f>
        <v>100</v>
      </c>
      <c r="BQ11" s="98">
        <f ca="true">+IF(AND(ISNUMBER(OFFSET('Hygiene Data'!$I$9,0,10*ROW('Hygiene Data'!I5))),'Data Summary'!EF11="Yes"),OFFSET('Hygiene Data'!$I$9,0,10*ROW('Hygiene Data'!I5)),NA())</f>
        <v>100</v>
      </c>
    </row>
    <row xmlns:x14ac="http://schemas.microsoft.com/office/spreadsheetml/2009/9/ac" r="12" x14ac:dyDescent="0.2">
      <c r="A12" s="342" t="str">
        <f ca="true">+RIGHT('Data Summary'!A12,LEN('Data Summary'!A12)-9)</f>
        <v>UIS</v>
      </c>
      <c r="B12" s="36" t="str">
        <f ca="true">+IF(ISTEXT('Data Summary'!B12),'Data Summary'!B12,"")</f>
        <v>Other</v>
      </c>
      <c r="C12" s="341">
        <f ca="true">+VALUE('Data Summary'!C12)</f>
        <v>2017</v>
      </c>
      <c r="D12" s="96">
        <f ca="true">+IF(AND(ISNUMBER(OFFSET('Water Data'!$D$4,0,10*ROW('Water Data'!D6))),'Data Summary'!BS12="Yes"),100-OFFSET('Water Data'!$D$4,0,10*ROW('Water Data'!D6)),NA())</f>
        <v>100</v>
      </c>
      <c r="E12" s="96">
        <f ca="true">+IF(AND(ISNUMBER(OFFSET('Water Data'!$D$6,0,10*ROW('Water Data'!D6))),'Data Summary'!BT12="Yes"),OFFSET('Water Data'!$D$6,0,10*ROW('Water Data'!D6)),NA())</f>
        <v>100</v>
      </c>
      <c r="F12" s="96">
        <f ca="true">+IF(AND(ISNUMBER(OFFSET('Water Data'!$D$9,0,10*ROW('Water Data'!D6))),'Data Summary'!BU12="Yes"),OFFSET('Water Data'!$D$9,0,10*ROW('Water Data'!D6)),NA())</f>
        <v>100</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100</v>
      </c>
      <c r="Q12" s="96">
        <f ca="true">+IF(AND(ISNUMBER(OFFSET('Water Data'!$H$6,0,10*ROW('Water Data'!H6))),'Data Summary'!CF12="Yes"),OFFSET('Water Data'!$H$6,0,10*ROW('Water Data'!H6)),NA())</f>
        <v>100</v>
      </c>
      <c r="R12" s="96">
        <f ca="true">+IF(AND(ISNUMBER(OFFSET('Water Data'!$H$9,0,10*ROW('Water Data'!H6))),'Data Summary'!CG12="Yes"),OFFSET('Water Data'!$H$9,0,10*ROW('Water Data'!H6)),NA())</f>
        <v>100</v>
      </c>
      <c r="S12" s="96">
        <f ca="true">+IF(AND(ISNUMBER(OFFSET('Water Data'!$I$4,0,10*ROW('Water Data'!I6))),'Data Summary'!CH12="Yes"),100-OFFSET('Water Data'!$I$4,0,10*ROW('Water Data'!I6)),NA())</f>
        <v>100</v>
      </c>
      <c r="T12" s="96">
        <f ca="true">+IF(AND(ISNUMBER(OFFSET('Water Data'!$I$6,0,10*ROW('Water Data'!I6))),'Data Summary'!CI12="Yes"),OFFSET('Water Data'!$I$6,0,10*ROW('Water Data'!I6)),NA())</f>
        <v>100</v>
      </c>
      <c r="U12" s="96">
        <f ca="true">+IF(AND(ISNUMBER(OFFSET('Water Data'!$I$9,0,10*ROW('Water Data'!I6))),'Data Summary'!CJ12="Yes"),OFFSET('Water Data'!$I$9,0,10*ROW('Water Data'!I6)),NA())</f>
        <v>100</v>
      </c>
      <c r="V12" s="97">
        <f ca="true">+IF(AND(ISNUMBER(OFFSET('Sanitation Data'!$D$4,0,10*ROW('Sanitation Data'!D6))),'Data Summary'!CK12="Yes"),100-OFFSET('Sanitation Data'!$D$4,0,10*ROW('Sanitation Data'!D6)),NA())</f>
        <v>100</v>
      </c>
      <c r="W12" s="97">
        <f ca="true">+IF(AND(ISNUMBER(OFFSET('Sanitation Data'!$D$6,0,10*ROW('Sanitation Data'!D6))),'Data Summary'!CL12="Yes"),OFFSET('Sanitation Data'!$D$6,0,10*ROW('Sanitation Data'!D6)),NA())</f>
        <v>100</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100</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100</v>
      </c>
      <c r="AQ12" s="97">
        <f ca="true">+IF(AND(ISNUMBER(OFFSET('Sanitation Data'!$H$6,0,10*ROW('Sanitation Data'!H6))),'Data Summary'!DF12="Yes"),OFFSET('Sanitation Data'!$H$6,0,10*ROW('Sanitation Data'!H6)),NA())</f>
        <v>100</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100</v>
      </c>
      <c r="AU12" s="97">
        <f ca="true">+IF(AND(ISNUMBER(OFFSET('Sanitation Data'!$I$4,0,10*ROW('Sanitation Data'!I6))),'Data Summary'!DJ12="Yes"),100-OFFSET('Sanitation Data'!$I$4,0,10*ROW('Sanitation Data'!I6)),NA())</f>
        <v>100</v>
      </c>
      <c r="AV12" s="97">
        <f ca="true">+IF(AND(ISNUMBER(OFFSET('Sanitation Data'!$I$6,0,10*ROW('Sanitation Data'!I6))),'Data Summary'!DK12="Yes"),OFFSET('Sanitation Data'!$I$6,0,10*ROW('Sanitation Data'!I6)),NA())</f>
        <v>100</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100</v>
      </c>
      <c r="AZ12" s="98">
        <f ca="true">+IF(AND(ISNUMBER(OFFSET('Hygiene Data'!$D$5,0,10*ROW('Hygiene Data'!D6))),'Data Summary'!DO12="Yes"),OFFSET('Hygiene Data'!$D$5,0,10*ROW('Hygiene Data'!D6)),NA())</f>
        <v>100</v>
      </c>
      <c r="BA12" s="98">
        <f ca="true">+IF(AND(ISNUMBER(OFFSET('Hygiene Data'!$D$7,0,10*ROW('Hygiene Data'!D6))),'Data Summary'!DP12="Yes"),OFFSET('Hygiene Data'!$D$7,0,10*ROW('Hygiene Data'!D6)),NA())</f>
        <v>100</v>
      </c>
      <c r="BB12" s="98">
        <f ca="true">+IF(AND(ISNUMBER(OFFSET('Hygiene Data'!$D$9,0,10*ROW('Hygiene Data'!D6))),'Data Summary'!DQ12="Yes"),OFFSET('Hygiene Data'!$D$9,0,10*ROW('Hygiene Data'!D6)),NA())</f>
        <v>100</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f ca="true">+IF(AND(ISNUMBER(OFFSET('Hygiene Data'!$H$5,0,10*ROW('Hygiene Data'!H6))),'Data Summary'!EA12="Yes"),OFFSET('Hygiene Data'!$H$5,0,10*ROW('Hygiene Data'!H6)),NA())</f>
        <v>100</v>
      </c>
      <c r="BM12" s="98">
        <f ca="true">+IF(AND(ISNUMBER(OFFSET('Hygiene Data'!$H$7,0,10*ROW('Hygiene Data'!H6))),'Data Summary'!EB12="Yes"),OFFSET('Hygiene Data'!$H$7,0,10*ROW('Hygiene Data'!H6)),NA())</f>
        <v>100</v>
      </c>
      <c r="BN12" s="98">
        <f ca="true">+IF(AND(ISNUMBER(OFFSET('Hygiene Data'!$H$9,0,10*ROW('Hygiene Data'!H6))),'Data Summary'!EC12="Yes"),OFFSET('Hygiene Data'!$H$9,0,10*ROW('Hygiene Data'!H6)),NA())</f>
        <v>100</v>
      </c>
      <c r="BO12" s="98">
        <f ca="true">+IF(AND(ISNUMBER(OFFSET('Hygiene Data'!$I$5,0,10*ROW('Hygiene Data'!I6))),'Data Summary'!ED12="Yes"),OFFSET('Hygiene Data'!$I$5,0,10*ROW('Hygiene Data'!I6)),NA())</f>
        <v>100</v>
      </c>
      <c r="BP12" s="98">
        <f ca="true">+IF(AND(ISNUMBER(OFFSET('Hygiene Data'!$I$7,0,10*ROW('Hygiene Data'!I6))),'Data Summary'!EE12="Yes"),OFFSET('Hygiene Data'!$I$7,0,10*ROW('Hygiene Data'!I6)),NA())</f>
        <v>100</v>
      </c>
      <c r="BQ12" s="98">
        <f ca="true">+IF(AND(ISNUMBER(OFFSET('Hygiene Data'!$I$9,0,10*ROW('Hygiene Data'!I6))),'Data Summary'!EF12="Yes"),OFFSET('Hygiene Data'!$I$9,0,10*ROW('Hygiene Data'!I6)),NA())</f>
        <v>100</v>
      </c>
    </row>
    <row xmlns:x14ac="http://schemas.microsoft.com/office/spreadsheetml/2009/9/ac" r="13" x14ac:dyDescent="0.2">
      <c r="A13" s="342" t="str">
        <f ca="true">+RIGHT('Data Summary'!A13,LEN('Data Summary'!A13)-9)</f>
        <v>UIS</v>
      </c>
      <c r="B13" s="36" t="str">
        <f ca="true">+IF(ISTEXT('Data Summary'!B13),'Data Summary'!B13,"")</f>
        <v>Other</v>
      </c>
      <c r="C13" s="341">
        <f ca="true">+VALUE('Data Summary'!C13)</f>
        <v>2018</v>
      </c>
      <c r="D13" s="96">
        <f ca="true">+IF(AND(ISNUMBER(OFFSET('Water Data'!$D$4,0,10*ROW('Water Data'!D7))),'Data Summary'!BS13="Yes"),100-OFFSET('Water Data'!$D$4,0,10*ROW('Water Data'!D7)),NA())</f>
        <v>100</v>
      </c>
      <c r="E13" s="96">
        <f ca="true">+IF(AND(ISNUMBER(OFFSET('Water Data'!$D$6,0,10*ROW('Water Data'!D7))),'Data Summary'!BT13="Yes"),OFFSET('Water Data'!$D$6,0,10*ROW('Water Data'!D7)),NA())</f>
        <v>100</v>
      </c>
      <c r="F13" s="96">
        <f ca="true">+IF(AND(ISNUMBER(OFFSET('Water Data'!$D$9,0,10*ROW('Water Data'!D7))),'Data Summary'!BU13="Yes"),OFFSET('Water Data'!$D$9,0,10*ROW('Water Data'!D7)),NA())</f>
        <v>100</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100</v>
      </c>
      <c r="Q13" s="96">
        <f ca="true">+IF(AND(ISNUMBER(OFFSET('Water Data'!$H$6,0,10*ROW('Water Data'!H7))),'Data Summary'!CF13="Yes"),OFFSET('Water Data'!$H$6,0,10*ROW('Water Data'!H7)),NA())</f>
        <v>100</v>
      </c>
      <c r="R13" s="96">
        <f ca="true">+IF(AND(ISNUMBER(OFFSET('Water Data'!$H$9,0,10*ROW('Water Data'!H7))),'Data Summary'!CG13="Yes"),OFFSET('Water Data'!$H$9,0,10*ROW('Water Data'!H7)),NA())</f>
        <v>100</v>
      </c>
      <c r="S13" s="96">
        <f ca="true">+IF(AND(ISNUMBER(OFFSET('Water Data'!$I$4,0,10*ROW('Water Data'!I7))),'Data Summary'!CH13="Yes"),100-OFFSET('Water Data'!$I$4,0,10*ROW('Water Data'!I7)),NA())</f>
        <v>100</v>
      </c>
      <c r="T13" s="96">
        <f ca="true">+IF(AND(ISNUMBER(OFFSET('Water Data'!$I$6,0,10*ROW('Water Data'!I7))),'Data Summary'!CI13="Yes"),OFFSET('Water Data'!$I$6,0,10*ROW('Water Data'!I7)),NA())</f>
        <v>100</v>
      </c>
      <c r="U13" s="96">
        <f ca="true">+IF(AND(ISNUMBER(OFFSET('Water Data'!$I$9,0,10*ROW('Water Data'!I7))),'Data Summary'!CJ13="Yes"),OFFSET('Water Data'!$I$9,0,10*ROW('Water Data'!I7)),NA())</f>
        <v>100</v>
      </c>
      <c r="V13" s="97">
        <f ca="true">+IF(AND(ISNUMBER(OFFSET('Sanitation Data'!$D$4,0,10*ROW('Sanitation Data'!D7))),'Data Summary'!CK13="Yes"),100-OFFSET('Sanitation Data'!$D$4,0,10*ROW('Sanitation Data'!D7)),NA())</f>
        <v>100</v>
      </c>
      <c r="W13" s="97">
        <f ca="true">+IF(AND(ISNUMBER(OFFSET('Sanitation Data'!$D$6,0,10*ROW('Sanitation Data'!D7))),'Data Summary'!CL13="Yes"),OFFSET('Sanitation Data'!$D$6,0,10*ROW('Sanitation Data'!D7)),NA())</f>
        <v>100</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100</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100</v>
      </c>
      <c r="AQ13" s="97">
        <f ca="true">+IF(AND(ISNUMBER(OFFSET('Sanitation Data'!$H$6,0,10*ROW('Sanitation Data'!H7))),'Data Summary'!DF13="Yes"),OFFSET('Sanitation Data'!$H$6,0,10*ROW('Sanitation Data'!H7)),NA())</f>
        <v>100</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100</v>
      </c>
      <c r="AU13" s="97">
        <f ca="true">+IF(AND(ISNUMBER(OFFSET('Sanitation Data'!$I$4,0,10*ROW('Sanitation Data'!I7))),'Data Summary'!DJ13="Yes"),100-OFFSET('Sanitation Data'!$I$4,0,10*ROW('Sanitation Data'!I7)),NA())</f>
        <v>100</v>
      </c>
      <c r="AV13" s="97">
        <f ca="true">+IF(AND(ISNUMBER(OFFSET('Sanitation Data'!$I$6,0,10*ROW('Sanitation Data'!I7))),'Data Summary'!DK13="Yes"),OFFSET('Sanitation Data'!$I$6,0,10*ROW('Sanitation Data'!I7)),NA())</f>
        <v>100</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100</v>
      </c>
      <c r="AZ13" s="98">
        <f ca="true">+IF(AND(ISNUMBER(OFFSET('Hygiene Data'!$D$5,0,10*ROW('Hygiene Data'!D7))),'Data Summary'!DO13="Yes"),OFFSET('Hygiene Data'!$D$5,0,10*ROW('Hygiene Data'!D7)),NA())</f>
        <v>100</v>
      </c>
      <c r="BA13" s="98">
        <f ca="true">+IF(AND(ISNUMBER(OFFSET('Hygiene Data'!$D$7,0,10*ROW('Hygiene Data'!D7))),'Data Summary'!DP13="Yes"),OFFSET('Hygiene Data'!$D$7,0,10*ROW('Hygiene Data'!D7)),NA())</f>
        <v>100</v>
      </c>
      <c r="BB13" s="98">
        <f ca="true">+IF(AND(ISNUMBER(OFFSET('Hygiene Data'!$D$9,0,10*ROW('Hygiene Data'!D7))),'Data Summary'!DQ13="Yes"),OFFSET('Hygiene Data'!$D$9,0,10*ROW('Hygiene Data'!D7)),NA())</f>
        <v>100</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f ca="true">+IF(AND(ISNUMBER(OFFSET('Hygiene Data'!$H$5,0,10*ROW('Hygiene Data'!H7))),'Data Summary'!EA13="Yes"),OFFSET('Hygiene Data'!$H$5,0,10*ROW('Hygiene Data'!H7)),NA())</f>
        <v>100</v>
      </c>
      <c r="BM13" s="98">
        <f ca="true">+IF(AND(ISNUMBER(OFFSET('Hygiene Data'!$H$7,0,10*ROW('Hygiene Data'!H7))),'Data Summary'!EB13="Yes"),OFFSET('Hygiene Data'!$H$7,0,10*ROW('Hygiene Data'!H7)),NA())</f>
        <v>100</v>
      </c>
      <c r="BN13" s="98">
        <f ca="true">+IF(AND(ISNUMBER(OFFSET('Hygiene Data'!$H$9,0,10*ROW('Hygiene Data'!H7))),'Data Summary'!EC13="Yes"),OFFSET('Hygiene Data'!$H$9,0,10*ROW('Hygiene Data'!H7)),NA())</f>
        <v>100</v>
      </c>
      <c r="BO13" s="98">
        <f ca="true">+IF(AND(ISNUMBER(OFFSET('Hygiene Data'!$I$5,0,10*ROW('Hygiene Data'!I7))),'Data Summary'!ED13="Yes"),OFFSET('Hygiene Data'!$I$5,0,10*ROW('Hygiene Data'!I7)),NA())</f>
        <v>100</v>
      </c>
      <c r="BP13" s="98">
        <f ca="true">+IF(AND(ISNUMBER(OFFSET('Hygiene Data'!$I$7,0,10*ROW('Hygiene Data'!I7))),'Data Summary'!EE13="Yes"),OFFSET('Hygiene Data'!$I$7,0,10*ROW('Hygiene Data'!I7)),NA())</f>
        <v>100</v>
      </c>
      <c r="BQ13" s="98">
        <f ca="true">+IF(AND(ISNUMBER(OFFSET('Hygiene Data'!$I$9,0,10*ROW('Hygiene Data'!I7))),'Data Summary'!EF13="Yes"),OFFSET('Hygiene Data'!$I$9,0,10*ROW('Hygiene Data'!I7)),NA())</f>
        <v>100</v>
      </c>
    </row>
    <row xmlns:x14ac="http://schemas.microsoft.com/office/spreadsheetml/2009/9/ac" r="14" x14ac:dyDescent="0.2">
      <c r="A14" s="342" t="str">
        <f ca="true">+RIGHT('Data Summary'!A14,LEN('Data Summary'!A14)-9)</f>
        <v>PWH</v>
      </c>
      <c r="B14" s="36" t="str">
        <f ca="true">+IF(ISTEXT('Data Summary'!B14),'Data Summary'!B14,"")</f>
        <v>Other</v>
      </c>
      <c r="C14" s="341">
        <f ca="true">+VALUE('Data Summary'!C14)</f>
        <v>2018</v>
      </c>
      <c r="D14" s="96">
        <f ca="true">+IF(AND(ISNUMBER(OFFSET('Water Data'!$D$4,0,10*ROW('Water Data'!D8))),'Data Summary'!BS14="Yes"),100-OFFSET('Water Data'!$D$4,0,10*ROW('Water Data'!D8)),NA())</f>
        <v>100</v>
      </c>
      <c r="E14" s="96">
        <f ca="true">+IF(AND(ISNUMBER(OFFSET('Water Data'!$D$6,0,10*ROW('Water Data'!D8))),'Data Summary'!BT14="Yes"),OFFSET('Water Data'!$D$6,0,10*ROW('Water Data'!D8)),NA())</f>
        <v>100</v>
      </c>
      <c r="F14" s="96">
        <f ca="true">+IF(AND(ISNUMBER(OFFSET('Water Data'!$D$9,0,10*ROW('Water Data'!D8))),'Data Summary'!BU14="Yes"),OFFSET('Water Data'!$D$9,0,10*ROW('Water Data'!D8)),NA())</f>
        <v>100</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100</v>
      </c>
      <c r="W14" s="97">
        <f ca="true">+IF(AND(ISNUMBER(OFFSET('Sanitation Data'!$D$6,0,10*ROW('Sanitation Data'!D8))),'Data Summary'!CL14="Yes"),OFFSET('Sanitation Data'!$D$6,0,10*ROW('Sanitation Data'!D8)),NA())</f>
        <v>100</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100</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f ca="true">+IF(AND(ISNUMBER(OFFSET('Hygiene Data'!$D$5,0,10*ROW('Hygiene Data'!D8))),'Data Summary'!DO14="Yes"),OFFSET('Hygiene Data'!$D$5,0,10*ROW('Hygiene Data'!D8)),NA())</f>
        <v>100</v>
      </c>
      <c r="BA14" s="98">
        <f ca="true">+IF(AND(ISNUMBER(OFFSET('Hygiene Data'!$D$7,0,10*ROW('Hygiene Data'!D8))),'Data Summary'!DP14="Yes"),OFFSET('Hygiene Data'!$D$7,0,10*ROW('Hygiene Data'!D8)),NA())</f>
        <v>100</v>
      </c>
      <c r="BB14" s="98">
        <f ca="true">+IF(AND(ISNUMBER(OFFSET('Hygiene Data'!$D$9,0,10*ROW('Hygiene Data'!D8))),'Data Summary'!DQ14="Yes"),OFFSET('Hygiene Data'!$D$9,0,10*ROW('Hygiene Data'!D8)),NA())</f>
        <v>100</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2" t="str">
        <f ca="true">+RIGHT('Data Summary'!A15,LEN('Data Summary'!A15)-9)</f>
        <v>UIS</v>
      </c>
      <c r="B15" s="36" t="str">
        <f ca="true">+IF(ISTEXT('Data Summary'!B15),'Data Summary'!B15,"")</f>
        <v>Other</v>
      </c>
      <c r="C15" s="341">
        <f ca="true">+VALUE('Data Summary'!C15)</f>
        <v>2019</v>
      </c>
      <c r="D15" s="96">
        <f ca="true">+IF(AND(ISNUMBER(OFFSET('Water Data'!$D$4,0,10*ROW('Water Data'!D9))),'Data Summary'!BS15="Yes"),100-OFFSET('Water Data'!$D$4,0,10*ROW('Water Data'!D9)),NA())</f>
        <v>100</v>
      </c>
      <c r="E15" s="96">
        <f ca="true">+IF(AND(ISNUMBER(OFFSET('Water Data'!$D$6,0,10*ROW('Water Data'!D9))),'Data Summary'!BT15="Yes"),OFFSET('Water Data'!$D$6,0,10*ROW('Water Data'!D9)),NA())</f>
        <v>100</v>
      </c>
      <c r="F15" s="96">
        <f ca="true">+IF(AND(ISNUMBER(OFFSET('Water Data'!$D$9,0,10*ROW('Water Data'!D9))),'Data Summary'!BU15="Yes"),OFFSET('Water Data'!$D$9,0,10*ROW('Water Data'!D9)),NA())</f>
        <v>100</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100</v>
      </c>
      <c r="Q15" s="96">
        <f ca="true">+IF(AND(ISNUMBER(OFFSET('Water Data'!$H$6,0,10*ROW('Water Data'!H9))),'Data Summary'!CF15="Yes"),OFFSET('Water Data'!$H$6,0,10*ROW('Water Data'!H9)),NA())</f>
        <v>100</v>
      </c>
      <c r="R15" s="96">
        <f ca="true">+IF(AND(ISNUMBER(OFFSET('Water Data'!$H$9,0,10*ROW('Water Data'!H9))),'Data Summary'!CG15="Yes"),OFFSET('Water Data'!$H$9,0,10*ROW('Water Data'!H9)),NA())</f>
        <v>100</v>
      </c>
      <c r="S15" s="96">
        <f ca="true">+IF(AND(ISNUMBER(OFFSET('Water Data'!$I$4,0,10*ROW('Water Data'!I9))),'Data Summary'!CH15="Yes"),100-OFFSET('Water Data'!$I$4,0,10*ROW('Water Data'!I9)),NA())</f>
        <v>100</v>
      </c>
      <c r="T15" s="96">
        <f ca="true">+IF(AND(ISNUMBER(OFFSET('Water Data'!$I$6,0,10*ROW('Water Data'!I9))),'Data Summary'!CI15="Yes"),OFFSET('Water Data'!$I$6,0,10*ROW('Water Data'!I9)),NA())</f>
        <v>100</v>
      </c>
      <c r="U15" s="96">
        <f ca="true">+IF(AND(ISNUMBER(OFFSET('Water Data'!$I$9,0,10*ROW('Water Data'!I9))),'Data Summary'!CJ15="Yes"),OFFSET('Water Data'!$I$9,0,10*ROW('Water Data'!I9)),NA())</f>
        <v>100</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100</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100</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100</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100</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f ca="true">+IF(AND(ISNUMBER(OFFSET('Hygiene Data'!$D$5,0,10*ROW('Hygiene Data'!D9))),'Data Summary'!DO15="Yes"),OFFSET('Hygiene Data'!$D$5,0,10*ROW('Hygiene Data'!D9)),NA())</f>
        <v>100</v>
      </c>
      <c r="BA15" s="98">
        <f ca="true">+IF(AND(ISNUMBER(OFFSET('Hygiene Data'!$D$7,0,10*ROW('Hygiene Data'!D9))),'Data Summary'!DP15="Yes"),OFFSET('Hygiene Data'!$D$7,0,10*ROW('Hygiene Data'!D9)),NA())</f>
        <v>100</v>
      </c>
      <c r="BB15" s="98">
        <f ca="true">+IF(AND(ISNUMBER(OFFSET('Hygiene Data'!$D$9,0,10*ROW('Hygiene Data'!D9))),'Data Summary'!DQ15="Yes"),OFFSET('Hygiene Data'!$D$9,0,10*ROW('Hygiene Data'!D9)),NA())</f>
        <v>100</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100</v>
      </c>
      <c r="BM15" s="98">
        <f ca="true">+IF(AND(ISNUMBER(OFFSET('Hygiene Data'!$H$7,0,10*ROW('Hygiene Data'!H9))),'Data Summary'!EB15="Yes"),OFFSET('Hygiene Data'!$H$7,0,10*ROW('Hygiene Data'!H9)),NA())</f>
        <v>100</v>
      </c>
      <c r="BN15" s="98">
        <f ca="true">+IF(AND(ISNUMBER(OFFSET('Hygiene Data'!$H$9,0,10*ROW('Hygiene Data'!H9))),'Data Summary'!EC15="Yes"),OFFSET('Hygiene Data'!$H$9,0,10*ROW('Hygiene Data'!H9)),NA())</f>
        <v>100</v>
      </c>
      <c r="BO15" s="98">
        <f ca="true">+IF(AND(ISNUMBER(OFFSET('Hygiene Data'!$I$5,0,10*ROW('Hygiene Data'!I9))),'Data Summary'!ED15="Yes"),OFFSET('Hygiene Data'!$I$5,0,10*ROW('Hygiene Data'!I9)),NA())</f>
        <v>100</v>
      </c>
      <c r="BP15" s="98">
        <f ca="true">+IF(AND(ISNUMBER(OFFSET('Hygiene Data'!$I$7,0,10*ROW('Hygiene Data'!I9))),'Data Summary'!EE15="Yes"),OFFSET('Hygiene Data'!$I$7,0,10*ROW('Hygiene Data'!I9)),NA())</f>
        <v>100</v>
      </c>
      <c r="BQ15" s="98">
        <f ca="true">+IF(AND(ISNUMBER(OFFSET('Hygiene Data'!$I$9,0,10*ROW('Hygiene Data'!I9))),'Data Summary'!EF15="Yes"),OFFSET('Hygiene Data'!$I$9,0,10*ROW('Hygiene Data'!I9)),NA())</f>
        <v>100</v>
      </c>
    </row>
    <row xmlns:x14ac="http://schemas.microsoft.com/office/spreadsheetml/2009/9/ac" r="16" x14ac:dyDescent="0.2">
      <c r="A16" s="342" t="str">
        <f ca="true">+RIGHT('Data Summary'!A16,LEN('Data Summary'!A16)-9)</f>
        <v>UIS</v>
      </c>
      <c r="B16" s="36" t="str">
        <f ca="true">+IF(ISTEXT('Data Summary'!B16),'Data Summary'!B16,"")</f>
        <v>Other</v>
      </c>
      <c r="C16" s="341">
        <f ca="true">+VALUE('Data Summary'!C16)</f>
        <v>2020</v>
      </c>
      <c r="D16" s="96">
        <f ca="true">+IF(AND(ISNUMBER(OFFSET('Water Data'!$D$4,0,10*ROW('Water Data'!D10))),'Data Summary'!BS16="Yes"),100-OFFSET('Water Data'!$D$4,0,10*ROW('Water Data'!D10)),NA())</f>
        <v>100</v>
      </c>
      <c r="E16" s="96">
        <f ca="true">+IF(AND(ISNUMBER(OFFSET('Water Data'!$D$6,0,10*ROW('Water Data'!D10))),'Data Summary'!BT16="Yes"),OFFSET('Water Data'!$D$6,0,10*ROW('Water Data'!D10)),NA())</f>
        <v>100</v>
      </c>
      <c r="F16" s="96">
        <f ca="true">+IF(AND(ISNUMBER(OFFSET('Water Data'!$D$9,0,10*ROW('Water Data'!D10))),'Data Summary'!BU16="Yes"),OFFSET('Water Data'!$D$9,0,10*ROW('Water Data'!D10)),NA())</f>
        <v>100</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f ca="true">+IF(AND(ISNUMBER(OFFSET('Water Data'!$H$4,0,10*ROW('Water Data'!H10))),'Data Summary'!CE16="Yes"),100-OFFSET('Water Data'!$H$4,0,10*ROW('Water Data'!H10)),NA())</f>
        <v>100</v>
      </c>
      <c r="Q16" s="96">
        <f ca="true">+IF(AND(ISNUMBER(OFFSET('Water Data'!$H$6,0,10*ROW('Water Data'!H10))),'Data Summary'!CF16="Yes"),OFFSET('Water Data'!$H$6,0,10*ROW('Water Data'!H10)),NA())</f>
        <v>100</v>
      </c>
      <c r="R16" s="96">
        <f ca="true">+IF(AND(ISNUMBER(OFFSET('Water Data'!$H$9,0,10*ROW('Water Data'!H10))),'Data Summary'!CG16="Yes"),OFFSET('Water Data'!$H$9,0,10*ROW('Water Data'!H10)),NA())</f>
        <v>100</v>
      </c>
      <c r="S16" s="96">
        <f ca="true">+IF(AND(ISNUMBER(OFFSET('Water Data'!$I$4,0,10*ROW('Water Data'!I10))),'Data Summary'!CH16="Yes"),100-OFFSET('Water Data'!$I$4,0,10*ROW('Water Data'!I10)),NA())</f>
        <v>100</v>
      </c>
      <c r="T16" s="96">
        <f ca="true">+IF(AND(ISNUMBER(OFFSET('Water Data'!$I$6,0,10*ROW('Water Data'!I10))),'Data Summary'!CI16="Yes"),OFFSET('Water Data'!$I$6,0,10*ROW('Water Data'!I10)),NA())</f>
        <v>100</v>
      </c>
      <c r="U16" s="96">
        <f ca="true">+IF(AND(ISNUMBER(OFFSET('Water Data'!$I$9,0,10*ROW('Water Data'!I10))),'Data Summary'!CJ16="Yes"),OFFSET('Water Data'!$I$9,0,10*ROW('Water Data'!I10)),NA())</f>
        <v>100</v>
      </c>
      <c r="V16" s="97">
        <f ca="true">+IF(AND(ISNUMBER(OFFSET('Sanitation Data'!$D$4,0,10*ROW('Sanitation Data'!D10))),'Data Summary'!CK16="Yes"),100-OFFSET('Sanitation Data'!$D$4,0,10*ROW('Sanitation Data'!D10)),NA())</f>
        <v>100</v>
      </c>
      <c r="W16" s="97">
        <f ca="true">+IF(AND(ISNUMBER(OFFSET('Sanitation Data'!$D$6,0,10*ROW('Sanitation Data'!D10))),'Data Summary'!CL16="Yes"),OFFSET('Sanitation Data'!$D$6,0,10*ROW('Sanitation Data'!D10)),NA())</f>
        <v>100</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100</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100</v>
      </c>
      <c r="AQ16" s="97">
        <f ca="true">+IF(AND(ISNUMBER(OFFSET('Sanitation Data'!$H$6,0,10*ROW('Sanitation Data'!H10))),'Data Summary'!DF16="Yes"),OFFSET('Sanitation Data'!$H$6,0,10*ROW('Sanitation Data'!H10)),NA())</f>
        <v>100</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100</v>
      </c>
      <c r="AU16" s="97">
        <f ca="true">+IF(AND(ISNUMBER(OFFSET('Sanitation Data'!$I$4,0,10*ROW('Sanitation Data'!I10))),'Data Summary'!DJ16="Yes"),100-OFFSET('Sanitation Data'!$I$4,0,10*ROW('Sanitation Data'!I10)),NA())</f>
        <v>100</v>
      </c>
      <c r="AV16" s="97">
        <f ca="true">+IF(AND(ISNUMBER(OFFSET('Sanitation Data'!$I$6,0,10*ROW('Sanitation Data'!I10))),'Data Summary'!DK16="Yes"),OFFSET('Sanitation Data'!$I$6,0,10*ROW('Sanitation Data'!I10)),NA())</f>
        <v>100</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100</v>
      </c>
      <c r="AZ16" s="98">
        <f ca="true">+IF(AND(ISNUMBER(OFFSET('Hygiene Data'!$D$5,0,10*ROW('Hygiene Data'!D10))),'Data Summary'!DO16="Yes"),OFFSET('Hygiene Data'!$D$5,0,10*ROW('Hygiene Data'!D10)),NA())</f>
        <v>100</v>
      </c>
      <c r="BA16" s="98">
        <f ca="true">+IF(AND(ISNUMBER(OFFSET('Hygiene Data'!$D$7,0,10*ROW('Hygiene Data'!D10))),'Data Summary'!DP16="Yes"),OFFSET('Hygiene Data'!$D$7,0,10*ROW('Hygiene Data'!D10)),NA())</f>
        <v>100</v>
      </c>
      <c r="BB16" s="98">
        <f ca="true">+IF(AND(ISNUMBER(OFFSET('Hygiene Data'!$D$9,0,10*ROW('Hygiene Data'!D10))),'Data Summary'!DQ16="Yes"),OFFSET('Hygiene Data'!$D$9,0,10*ROW('Hygiene Data'!D10)),NA())</f>
        <v>100</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f ca="true">+IF(AND(ISNUMBER(OFFSET('Hygiene Data'!$H$5,0,10*ROW('Hygiene Data'!H10))),'Data Summary'!EA16="Yes"),OFFSET('Hygiene Data'!$H$5,0,10*ROW('Hygiene Data'!H10)),NA())</f>
        <v>100</v>
      </c>
      <c r="BM16" s="98">
        <f ca="true">+IF(AND(ISNUMBER(OFFSET('Hygiene Data'!$H$7,0,10*ROW('Hygiene Data'!H10))),'Data Summary'!EB16="Yes"),OFFSET('Hygiene Data'!$H$7,0,10*ROW('Hygiene Data'!H10)),NA())</f>
        <v>100</v>
      </c>
      <c r="BN16" s="98">
        <f ca="true">+IF(AND(ISNUMBER(OFFSET('Hygiene Data'!$H$9,0,10*ROW('Hygiene Data'!H10))),'Data Summary'!EC16="Yes"),OFFSET('Hygiene Data'!$H$9,0,10*ROW('Hygiene Data'!H10)),NA())</f>
        <v>100</v>
      </c>
      <c r="BO16" s="98">
        <f ca="true">+IF(AND(ISNUMBER(OFFSET('Hygiene Data'!$I$5,0,10*ROW('Hygiene Data'!I10))),'Data Summary'!ED16="Yes"),OFFSET('Hygiene Data'!$I$5,0,10*ROW('Hygiene Data'!I10)),NA())</f>
        <v>100</v>
      </c>
      <c r="BP16" s="98">
        <f ca="true">+IF(AND(ISNUMBER(OFFSET('Hygiene Data'!$I$7,0,10*ROW('Hygiene Data'!I10))),'Data Summary'!EE16="Yes"),OFFSET('Hygiene Data'!$I$7,0,10*ROW('Hygiene Data'!I10)),NA())</f>
        <v>100</v>
      </c>
      <c r="BQ16" s="98">
        <f ca="true">+IF(AND(ISNUMBER(OFFSET('Hygiene Data'!$I$9,0,10*ROW('Hygiene Data'!I10))),'Data Summary'!EF16="Yes"),OFFSET('Hygiene Data'!$I$9,0,10*ROW('Hygiene Data'!I10)),NA())</f>
        <v>100</v>
      </c>
    </row>
    <row xmlns:x14ac="http://schemas.microsoft.com/office/spreadsheetml/2009/9/ac" r="17" x14ac:dyDescent="0.2">
      <c r="A17" s="342" t="str">
        <f ca="true">+RIGHT('Data Summary'!A17,LEN('Data Summary'!A17)-9)</f>
        <v>UIS</v>
      </c>
      <c r="B17" s="36" t="str">
        <f ca="true">+IF(ISTEXT('Data Summary'!B17),'Data Summary'!B17,"")</f>
        <v>Other</v>
      </c>
      <c r="C17" s="341">
        <f ca="true">+VALUE('Data Summary'!C17)</f>
        <v>2021</v>
      </c>
      <c r="D17" s="96">
        <f ca="true">+IF(AND(ISNUMBER(OFFSET('Water Data'!$D$4,0,10*ROW('Water Data'!D11))),'Data Summary'!BS17="Yes"),100-OFFSET('Water Data'!$D$4,0,10*ROW('Water Data'!D11)),NA())</f>
        <v>100</v>
      </c>
      <c r="E17" s="96">
        <f ca="true">+IF(AND(ISNUMBER(OFFSET('Water Data'!$D$6,0,10*ROW('Water Data'!D11))),'Data Summary'!BT17="Yes"),OFFSET('Water Data'!$D$6,0,10*ROW('Water Data'!D11)),NA())</f>
        <v>100</v>
      </c>
      <c r="F17" s="96">
        <f ca="true">+IF(AND(ISNUMBER(OFFSET('Water Data'!$D$9,0,10*ROW('Water Data'!D11))),'Data Summary'!BU17="Yes"),OFFSET('Water Data'!$D$9,0,10*ROW('Water Data'!D11)),NA())</f>
        <v>100</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100</v>
      </c>
      <c r="Q17" s="96">
        <f ca="true">+IF(AND(ISNUMBER(OFFSET('Water Data'!$H$6,0,10*ROW('Water Data'!H11))),'Data Summary'!CF17="Yes"),OFFSET('Water Data'!$H$6,0,10*ROW('Water Data'!H11)),NA())</f>
        <v>100</v>
      </c>
      <c r="R17" s="96">
        <f ca="true">+IF(AND(ISNUMBER(OFFSET('Water Data'!$H$9,0,10*ROW('Water Data'!H11))),'Data Summary'!CG17="Yes"),OFFSET('Water Data'!$H$9,0,10*ROW('Water Data'!H11)),NA())</f>
        <v>100</v>
      </c>
      <c r="S17" s="96">
        <f ca="true">+IF(AND(ISNUMBER(OFFSET('Water Data'!$I$4,0,10*ROW('Water Data'!I11))),'Data Summary'!CH17="Yes"),100-OFFSET('Water Data'!$I$4,0,10*ROW('Water Data'!I11)),NA())</f>
        <v>100</v>
      </c>
      <c r="T17" s="96">
        <f ca="true">+IF(AND(ISNUMBER(OFFSET('Water Data'!$I$6,0,10*ROW('Water Data'!I11))),'Data Summary'!CI17="Yes"),OFFSET('Water Data'!$I$6,0,10*ROW('Water Data'!I11)),NA())</f>
        <v>100</v>
      </c>
      <c r="U17" s="96">
        <f ca="true">+IF(AND(ISNUMBER(OFFSET('Water Data'!$I$9,0,10*ROW('Water Data'!I11))),'Data Summary'!CJ17="Yes"),OFFSET('Water Data'!$I$9,0,10*ROW('Water Data'!I11)),NA())</f>
        <v>100</v>
      </c>
      <c r="V17" s="97">
        <f ca="true">+IF(AND(ISNUMBER(OFFSET('Sanitation Data'!$D$4,0,10*ROW('Sanitation Data'!D11))),'Data Summary'!CK17="Yes"),100-OFFSET('Sanitation Data'!$D$4,0,10*ROW('Sanitation Data'!D11)),NA())</f>
        <v>100</v>
      </c>
      <c r="W17" s="97">
        <f ca="true">+IF(AND(ISNUMBER(OFFSET('Sanitation Data'!$D$6,0,10*ROW('Sanitation Data'!D11))),'Data Summary'!CL17="Yes"),OFFSET('Sanitation Data'!$D$6,0,10*ROW('Sanitation Data'!D11)),NA())</f>
        <v>100</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100</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100</v>
      </c>
      <c r="AQ17" s="97">
        <f ca="true">+IF(AND(ISNUMBER(OFFSET('Sanitation Data'!$H$6,0,10*ROW('Sanitation Data'!H11))),'Data Summary'!DF17="Yes"),OFFSET('Sanitation Data'!$H$6,0,10*ROW('Sanitation Data'!H11)),NA())</f>
        <v>100</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100</v>
      </c>
      <c r="AU17" s="97">
        <f ca="true">+IF(AND(ISNUMBER(OFFSET('Sanitation Data'!$I$4,0,10*ROW('Sanitation Data'!I11))),'Data Summary'!DJ17="Yes"),100-OFFSET('Sanitation Data'!$I$4,0,10*ROW('Sanitation Data'!I11)),NA())</f>
        <v>100</v>
      </c>
      <c r="AV17" s="97">
        <f ca="true">+IF(AND(ISNUMBER(OFFSET('Sanitation Data'!$I$6,0,10*ROW('Sanitation Data'!I11))),'Data Summary'!DK17="Yes"),OFFSET('Sanitation Data'!$I$6,0,10*ROW('Sanitation Data'!I11)),NA())</f>
        <v>100</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f ca="true">+IF(AND(ISNUMBER(OFFSET('Sanitation Data'!$I$12,0,10*ROW('Sanitation Data'!I11))),'Data Summary'!DN17="Yes"),OFFSET('Sanitation Data'!$I$12,0,10*ROW('Sanitation Data'!I11)),NA())</f>
        <v>100</v>
      </c>
      <c r="AZ17" s="98">
        <f ca="true">+IF(AND(ISNUMBER(OFFSET('Hygiene Data'!$D$5,0,10*ROW('Hygiene Data'!D11))),'Data Summary'!DO17="Yes"),OFFSET('Hygiene Data'!$D$5,0,10*ROW('Hygiene Data'!D11)),NA())</f>
        <v>100</v>
      </c>
      <c r="BA17" s="98">
        <f ca="true">+IF(AND(ISNUMBER(OFFSET('Hygiene Data'!$D$7,0,10*ROW('Hygiene Data'!D11))),'Data Summary'!DP17="Yes"),OFFSET('Hygiene Data'!$D$7,0,10*ROW('Hygiene Data'!D11)),NA())</f>
        <v>100</v>
      </c>
      <c r="BB17" s="98">
        <f ca="true">+IF(AND(ISNUMBER(OFFSET('Hygiene Data'!$D$9,0,10*ROW('Hygiene Data'!D11))),'Data Summary'!DQ17="Yes"),OFFSET('Hygiene Data'!$D$9,0,10*ROW('Hygiene Data'!D11)),NA())</f>
        <v>100</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f ca="true">+IF(AND(ISNUMBER(OFFSET('Hygiene Data'!$H$5,0,10*ROW('Hygiene Data'!H11))),'Data Summary'!EA17="Yes"),OFFSET('Hygiene Data'!$H$5,0,10*ROW('Hygiene Data'!H11)),NA())</f>
        <v>100</v>
      </c>
      <c r="BM17" s="98">
        <f ca="true">+IF(AND(ISNUMBER(OFFSET('Hygiene Data'!$H$7,0,10*ROW('Hygiene Data'!H11))),'Data Summary'!EB17="Yes"),OFFSET('Hygiene Data'!$H$7,0,10*ROW('Hygiene Data'!H11)),NA())</f>
        <v>100</v>
      </c>
      <c r="BN17" s="98">
        <f ca="true">+IF(AND(ISNUMBER(OFFSET('Hygiene Data'!$H$9,0,10*ROW('Hygiene Data'!H11))),'Data Summary'!EC17="Yes"),OFFSET('Hygiene Data'!$H$9,0,10*ROW('Hygiene Data'!H11)),NA())</f>
        <v>100</v>
      </c>
      <c r="BO17" s="98">
        <f ca="true">+IF(AND(ISNUMBER(OFFSET('Hygiene Data'!$I$5,0,10*ROW('Hygiene Data'!I11))),'Data Summary'!ED17="Yes"),OFFSET('Hygiene Data'!$I$5,0,10*ROW('Hygiene Data'!I11)),NA())</f>
        <v>100</v>
      </c>
      <c r="BP17" s="98">
        <f ca="true">+IF(AND(ISNUMBER(OFFSET('Hygiene Data'!$I$7,0,10*ROW('Hygiene Data'!I11))),'Data Summary'!EE17="Yes"),OFFSET('Hygiene Data'!$I$7,0,10*ROW('Hygiene Data'!I11)),NA())</f>
        <v>100</v>
      </c>
      <c r="BQ17" s="98">
        <f ca="true">+IF(AND(ISNUMBER(OFFSET('Hygiene Data'!$I$9,0,10*ROW('Hygiene Data'!I11))),'Data Summary'!EF17="Yes"),OFFSET('Hygiene Data'!$I$9,0,10*ROW('Hygiene Data'!I11)),NA())</f>
        <v>100</v>
      </c>
    </row>
    <row xmlns:x14ac="http://schemas.microsoft.com/office/spreadsheetml/2009/9/ac" r="18" x14ac:dyDescent="0.2">
      <c r="A18" s="342" t="str">
        <f ca="true">+RIGHT('Data Summary'!A18,LEN('Data Summary'!A18)-9)</f>
        <v>UIS</v>
      </c>
      <c r="B18" s="36" t="str">
        <f ca="true">+IF(ISTEXT('Data Summary'!B18),'Data Summary'!B18,"")</f>
        <v>Other</v>
      </c>
      <c r="C18" s="341">
        <f ca="true">+VALUE('Data Summary'!C18)</f>
        <v>2022</v>
      </c>
      <c r="D18" s="96">
        <f ca="true">+IF(AND(ISNUMBER(OFFSET('Water Data'!$D$4,0,10*ROW('Water Data'!D12))),'Data Summary'!BS18="Yes"),100-OFFSET('Water Data'!$D$4,0,10*ROW('Water Data'!D12)),NA())</f>
        <v>100</v>
      </c>
      <c r="E18" s="96">
        <f ca="true">+IF(AND(ISNUMBER(OFFSET('Water Data'!$D$6,0,10*ROW('Water Data'!D12))),'Data Summary'!BT18="Yes"),OFFSET('Water Data'!$D$6,0,10*ROW('Water Data'!D12)),NA())</f>
        <v>100</v>
      </c>
      <c r="F18" s="96">
        <f ca="true">+IF(AND(ISNUMBER(OFFSET('Water Data'!$D$9,0,10*ROW('Water Data'!D12))),'Data Summary'!BU18="Yes"),OFFSET('Water Data'!$D$9,0,10*ROW('Water Data'!D12)),NA())</f>
        <v>100</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f ca="true">+IF(AND(ISNUMBER(OFFSET('Water Data'!$H$4,0,10*ROW('Water Data'!H12))),'Data Summary'!CE18="Yes"),100-OFFSET('Water Data'!$H$4,0,10*ROW('Water Data'!H12)),NA())</f>
        <v>100</v>
      </c>
      <c r="Q18" s="96">
        <f ca="true">+IF(AND(ISNUMBER(OFFSET('Water Data'!$H$6,0,10*ROW('Water Data'!H12))),'Data Summary'!CF18="Yes"),OFFSET('Water Data'!$H$6,0,10*ROW('Water Data'!H12)),NA())</f>
        <v>100</v>
      </c>
      <c r="R18" s="96">
        <f ca="true">+IF(AND(ISNUMBER(OFFSET('Water Data'!$H$9,0,10*ROW('Water Data'!H12))),'Data Summary'!CG18="Yes"),OFFSET('Water Data'!$H$9,0,10*ROW('Water Data'!H12)),NA())</f>
        <v>100</v>
      </c>
      <c r="S18" s="96">
        <f ca="true">+IF(AND(ISNUMBER(OFFSET('Water Data'!$I$4,0,10*ROW('Water Data'!I12))),'Data Summary'!CH18="Yes"),100-OFFSET('Water Data'!$I$4,0,10*ROW('Water Data'!I12)),NA())</f>
        <v>100</v>
      </c>
      <c r="T18" s="96">
        <f ca="true">+IF(AND(ISNUMBER(OFFSET('Water Data'!$I$6,0,10*ROW('Water Data'!I12))),'Data Summary'!CI18="Yes"),OFFSET('Water Data'!$I$6,0,10*ROW('Water Data'!I12)),NA())</f>
        <v>100</v>
      </c>
      <c r="U18" s="96">
        <f ca="true">+IF(AND(ISNUMBER(OFFSET('Water Data'!$I$9,0,10*ROW('Water Data'!I12))),'Data Summary'!CJ18="Yes"),OFFSET('Water Data'!$I$9,0,10*ROW('Water Data'!I12)),NA())</f>
        <v>100</v>
      </c>
      <c r="V18" s="97">
        <f ca="true">+IF(AND(ISNUMBER(OFFSET('Sanitation Data'!$D$4,0,10*ROW('Sanitation Data'!D12))),'Data Summary'!CK18="Yes"),100-OFFSET('Sanitation Data'!$D$4,0,10*ROW('Sanitation Data'!D12)),NA())</f>
        <v>100</v>
      </c>
      <c r="W18" s="97">
        <f ca="true">+IF(AND(ISNUMBER(OFFSET('Sanitation Data'!$D$6,0,10*ROW('Sanitation Data'!D12))),'Data Summary'!CL18="Yes"),OFFSET('Sanitation Data'!$D$6,0,10*ROW('Sanitation Data'!D12)),NA())</f>
        <v>100</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f ca="true">+IF(AND(ISNUMBER(OFFSET('Sanitation Data'!$D$12,0,10*ROW('Sanitation Data'!D12))),'Data Summary'!CO18="Yes"),OFFSET('Sanitation Data'!$D$12,0,10*ROW('Sanitation Data'!D12)),NA())</f>
        <v>100</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100</v>
      </c>
      <c r="AQ18" s="97">
        <f ca="true">+IF(AND(ISNUMBER(OFFSET('Sanitation Data'!$H$6,0,10*ROW('Sanitation Data'!H12))),'Data Summary'!DF18="Yes"),OFFSET('Sanitation Data'!$H$6,0,10*ROW('Sanitation Data'!H12)),NA())</f>
        <v>100</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f ca="true">+IF(AND(ISNUMBER(OFFSET('Sanitation Data'!$H$12,0,10*ROW('Sanitation Data'!H12))),'Data Summary'!DI18="Yes"),OFFSET('Sanitation Data'!$H$12,0,10*ROW('Sanitation Data'!H12)),NA())</f>
        <v>100</v>
      </c>
      <c r="AU18" s="97">
        <f ca="true">+IF(AND(ISNUMBER(OFFSET('Sanitation Data'!$I$4,0,10*ROW('Sanitation Data'!I12))),'Data Summary'!DJ18="Yes"),100-OFFSET('Sanitation Data'!$I$4,0,10*ROW('Sanitation Data'!I12)),NA())</f>
        <v>100</v>
      </c>
      <c r="AV18" s="97">
        <f ca="true">+IF(AND(ISNUMBER(OFFSET('Sanitation Data'!$I$6,0,10*ROW('Sanitation Data'!I12))),'Data Summary'!DK18="Yes"),OFFSET('Sanitation Data'!$I$6,0,10*ROW('Sanitation Data'!I12)),NA())</f>
        <v>100</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f ca="true">+IF(AND(ISNUMBER(OFFSET('Sanitation Data'!$I$12,0,10*ROW('Sanitation Data'!I12))),'Data Summary'!DN18="Yes"),OFFSET('Sanitation Data'!$I$12,0,10*ROW('Sanitation Data'!I12)),NA())</f>
        <v>100</v>
      </c>
      <c r="AZ18" s="98">
        <f ca="true">+IF(AND(ISNUMBER(OFFSET('Hygiene Data'!$D$5,0,10*ROW('Hygiene Data'!D12))),'Data Summary'!DO18="Yes"),OFFSET('Hygiene Data'!$D$5,0,10*ROW('Hygiene Data'!D12)),NA())</f>
        <v>100</v>
      </c>
      <c r="BA18" s="98">
        <f ca="true">+IF(AND(ISNUMBER(OFFSET('Hygiene Data'!$D$7,0,10*ROW('Hygiene Data'!D12))),'Data Summary'!DP18="Yes"),OFFSET('Hygiene Data'!$D$7,0,10*ROW('Hygiene Data'!D12)),NA())</f>
        <v>100</v>
      </c>
      <c r="BB18" s="98">
        <f ca="true">+IF(AND(ISNUMBER(OFFSET('Hygiene Data'!$D$9,0,10*ROW('Hygiene Data'!D12))),'Data Summary'!DQ18="Yes"),OFFSET('Hygiene Data'!$D$9,0,10*ROW('Hygiene Data'!D12)),NA())</f>
        <v>100</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f ca="true">+IF(AND(ISNUMBER(OFFSET('Hygiene Data'!$H$5,0,10*ROW('Hygiene Data'!H12))),'Data Summary'!EA18="Yes"),OFFSET('Hygiene Data'!$H$5,0,10*ROW('Hygiene Data'!H12)),NA())</f>
        <v>100</v>
      </c>
      <c r="BM18" s="98">
        <f ca="true">+IF(AND(ISNUMBER(OFFSET('Hygiene Data'!$H$7,0,10*ROW('Hygiene Data'!H12))),'Data Summary'!EB18="Yes"),OFFSET('Hygiene Data'!$H$7,0,10*ROW('Hygiene Data'!H12)),NA())</f>
        <v>100</v>
      </c>
      <c r="BN18" s="98">
        <f ca="true">+IF(AND(ISNUMBER(OFFSET('Hygiene Data'!$H$9,0,10*ROW('Hygiene Data'!H12))),'Data Summary'!EC18="Yes"),OFFSET('Hygiene Data'!$H$9,0,10*ROW('Hygiene Data'!H12)),NA())</f>
        <v>100</v>
      </c>
      <c r="BO18" s="98">
        <f ca="true">+IF(AND(ISNUMBER(OFFSET('Hygiene Data'!$I$5,0,10*ROW('Hygiene Data'!I12))),'Data Summary'!ED18="Yes"),OFFSET('Hygiene Data'!$I$5,0,10*ROW('Hygiene Data'!I12)),NA())</f>
        <v>100</v>
      </c>
      <c r="BP18" s="98">
        <f ca="true">+IF(AND(ISNUMBER(OFFSET('Hygiene Data'!$I$7,0,10*ROW('Hygiene Data'!I12))),'Data Summary'!EE18="Yes"),OFFSET('Hygiene Data'!$I$7,0,10*ROW('Hygiene Data'!I12)),NA())</f>
        <v>100</v>
      </c>
      <c r="BQ18" s="98">
        <f ca="true">+IF(AND(ISNUMBER(OFFSET('Hygiene Data'!$I$9,0,10*ROW('Hygiene Data'!I12))),'Data Summary'!EF18="Yes"),OFFSET('Hygiene Data'!$I$9,0,10*ROW('Hygiene Data'!I12)),NA())</f>
        <v>100</v>
      </c>
    </row>
    <row xmlns:x14ac="http://schemas.microsoft.com/office/spreadsheetml/2009/9/ac" r="19" x14ac:dyDescent="0.2">
      <c r="A19" s="342" t="e">
        <f ca="true">+RIGHT('Data Summary'!A19,LEN('Data Summary'!A19)-9)</f>
        <v>#VALUE!</v>
      </c>
      <c r="B19" s="36" t="str">
        <f ca="true">+IF(ISTEXT('Data Summary'!B19),'Data Summary'!B19,"")</f>
        <v/>
      </c>
      <c r="C19" s="341"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2" t="e">
        <f ca="true">+RIGHT('Data Summary'!A20,LEN('Data Summary'!A20)-9)</f>
        <v>#VALUE!</v>
      </c>
      <c r="B20" s="36" t="str">
        <f ca="true">+IF(ISTEXT('Data Summary'!B20),'Data Summary'!B20,"")</f>
        <v/>
      </c>
      <c r="C20" s="341"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2" t="e">
        <f ca="true">+RIGHT('Data Summary'!A21,LEN('Data Summary'!A21)-9)</f>
        <v>#VALUE!</v>
      </c>
      <c r="B21" s="36" t="str">
        <f ca="true">+IF(ISTEXT('Data Summary'!B21),'Data Summary'!B21,"")</f>
        <v/>
      </c>
      <c r="C21" s="341"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2" t="e">
        <f ca="true">+RIGHT('Data Summary'!A22,LEN('Data Summary'!A22)-9)</f>
        <v>#VALUE!</v>
      </c>
      <c r="B22" s="36" t="str">
        <f ca="true">+IF(ISTEXT('Data Summary'!B22),'Data Summary'!B22,"")</f>
        <v/>
      </c>
      <c r="C22" s="341"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2" t="e">
        <f ca="true">+RIGHT('Data Summary'!A23,LEN('Data Summary'!A23)-9)</f>
        <v>#VALUE!</v>
      </c>
      <c r="B23" s="36" t="str">
        <f ca="true">+IF(ISTEXT('Data Summary'!B23),'Data Summary'!B23,"")</f>
        <v/>
      </c>
      <c r="C23" s="341"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2" t="e">
        <f ca="true">+RIGHT('Data Summary'!A24,LEN('Data Summary'!A24)-9)</f>
        <v>#VALUE!</v>
      </c>
      <c r="B24" s="36" t="str">
        <f ca="true">+IF(ISTEXT('Data Summary'!B24),'Data Summary'!B24,"")</f>
        <v/>
      </c>
      <c r="C24" s="341"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2" t="e">
        <f ca="true">+RIGHT('Data Summary'!A25,LEN('Data Summary'!A25)-9)</f>
        <v>#VALUE!</v>
      </c>
      <c r="B25" s="36" t="str">
        <f ca="true">+IF(ISTEXT('Data Summary'!B25),'Data Summary'!B25,"")</f>
        <v/>
      </c>
      <c r="C25" s="341"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2" t="e">
        <f ca="true">+RIGHT('Data Summary'!A26,LEN('Data Summary'!A26)-9)</f>
        <v>#VALUE!</v>
      </c>
      <c r="B26" s="36" t="str">
        <f ca="true">+IF(ISTEXT('Data Summary'!B26),'Data Summary'!B26,"")</f>
        <v/>
      </c>
      <c r="C26" s="341"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2" t="e">
        <f ca="true">+RIGHT('Data Summary'!A27,LEN('Data Summary'!A27)-9)</f>
        <v>#VALUE!</v>
      </c>
      <c r="B27" s="36" t="str">
        <f ca="true">+IF(ISTEXT('Data Summary'!B27),'Data Summary'!B27,"")</f>
        <v/>
      </c>
      <c r="C27" s="34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2" t="e">
        <f ca="true">+RIGHT('Data Summary'!A28,LEN('Data Summary'!A28)-9)</f>
        <v>#VALUE!</v>
      </c>
      <c r="B28" s="36" t="str">
        <f ca="true">+IF(ISTEXT('Data Summary'!B28),'Data Summary'!B28,"")</f>
        <v/>
      </c>
      <c r="C28" s="34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2" t="e">
        <f ca="true">+RIGHT('Data Summary'!A29,LEN('Data Summary'!A29)-9)</f>
        <v>#VALUE!</v>
      </c>
      <c r="B29" s="36" t="str">
        <f ca="true">+IF(ISTEXT('Data Summary'!B29),'Data Summary'!B29,"")</f>
        <v/>
      </c>
      <c r="C29" s="34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2" t="e">
        <f ca="true">+RIGHT('Data Summary'!A30,LEN('Data Summary'!A30)-9)</f>
        <v>#VALUE!</v>
      </c>
      <c r="B30" s="36" t="str">
        <f ca="true">+IF(ISTEXT('Data Summary'!B30),'Data Summary'!B30,"")</f>
        <v/>
      </c>
      <c r="C30" s="34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2" t="e">
        <f ca="true">+RIGHT('Data Summary'!A31,LEN('Data Summary'!A31)-9)</f>
        <v>#VALUE!</v>
      </c>
      <c r="B31" s="36" t="str">
        <f ca="true">+IF(ISTEXT('Data Summary'!B31),'Data Summary'!B31,"")</f>
        <v/>
      </c>
      <c r="C31" s="34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2" t="e">
        <f ca="true">+RIGHT('Data Summary'!A32,LEN('Data Summary'!A32)-9)</f>
        <v>#VALUE!</v>
      </c>
      <c r="B32" s="36" t="str">
        <f ca="true">+IF(ISTEXT('Data Summary'!B32),'Data Summary'!B32,"")</f>
        <v/>
      </c>
      <c r="C32" s="34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2" t="e">
        <f ca="true">+RIGHT('Data Summary'!A33,LEN('Data Summary'!A33)-9)</f>
        <v>#VALUE!</v>
      </c>
      <c r="B33" s="36" t="str">
        <f ca="true">+IF(ISTEXT('Data Summary'!B33),'Data Summary'!B33,"")</f>
        <v/>
      </c>
      <c r="C33" s="34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2" t="e">
        <f ca="true">+RIGHT('Data Summary'!A34,LEN('Data Summary'!A34)-9)</f>
        <v>#VALUE!</v>
      </c>
      <c r="B34" s="36" t="str">
        <f ca="true">+IF(ISTEXT('Data Summary'!B34),'Data Summary'!B34,"")</f>
        <v/>
      </c>
      <c r="C34" s="34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2" t="e">
        <f ca="true">+RIGHT('Data Summary'!A35,LEN('Data Summary'!A35)-9)</f>
        <v>#VALUE!</v>
      </c>
      <c r="B35" s="36" t="str">
        <f ca="true">+IF(ISTEXT('Data Summary'!B35),'Data Summary'!B35,"")</f>
        <v/>
      </c>
      <c r="C35" s="34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2" t="e">
        <f ca="true">+RIGHT('Data Summary'!A36,LEN('Data Summary'!A36)-9)</f>
        <v>#VALUE!</v>
      </c>
      <c r="B36" s="36" t="str">
        <f ca="true">+IF(ISTEXT('Data Summary'!B36),'Data Summary'!B36,"")</f>
        <v/>
      </c>
      <c r="C36" s="34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2" t="e">
        <f ca="true">+RIGHT('Data Summary'!A37,LEN('Data Summary'!A37)-9)</f>
        <v>#VALUE!</v>
      </c>
      <c r="B37" s="36" t="str">
        <f ca="true">+IF(ISTEXT('Data Summary'!B37),'Data Summary'!B37,"")</f>
        <v/>
      </c>
      <c r="C37" s="34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2" t="e">
        <f ca="true">+RIGHT('Data Summary'!A38,LEN('Data Summary'!A38)-9)</f>
        <v>#VALUE!</v>
      </c>
      <c r="B38" s="36" t="str">
        <f ca="true">+IF(ISTEXT('Data Summary'!B38),'Data Summary'!B38,"")</f>
        <v/>
      </c>
      <c r="C38" s="34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2" t="e">
        <f ca="true">+RIGHT('Data Summary'!A39,LEN('Data Summary'!A39)-9)</f>
        <v>#VALUE!</v>
      </c>
      <c r="B39" s="36" t="str">
        <f ca="true">+IF(ISTEXT('Data Summary'!B39),'Data Summary'!B39,"")</f>
        <v/>
      </c>
      <c r="C39" s="34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2" t="e">
        <f ca="true">+RIGHT('Data Summary'!A40,LEN('Data Summary'!A40)-9)</f>
        <v>#VALUE!</v>
      </c>
      <c r="B40" s="36" t="str">
        <f ca="true">+IF(ISTEXT('Data Summary'!B40),'Data Summary'!B40,"")</f>
        <v/>
      </c>
      <c r="C40" s="34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2" t="e">
        <f ca="true">+RIGHT('Data Summary'!A41,LEN('Data Summary'!A41)-9)</f>
        <v>#VALUE!</v>
      </c>
      <c r="B41" s="36" t="str">
        <f ca="true">+IF(ISTEXT('Data Summary'!B41),'Data Summary'!B41,"")</f>
        <v/>
      </c>
      <c r="C41" s="34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2" t="e">
        <f ca="true">+RIGHT('Data Summary'!A42,LEN('Data Summary'!A42)-9)</f>
        <v>#VALUE!</v>
      </c>
      <c r="B42" s="36" t="str">
        <f ca="true">+IF(ISTEXT('Data Summary'!B42),'Data Summary'!B42,"")</f>
        <v/>
      </c>
      <c r="C42" s="34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2" t="e">
        <f ca="true">+RIGHT('Data Summary'!A43,LEN('Data Summary'!A43)-9)</f>
        <v>#VALUE!</v>
      </c>
      <c r="B43" s="36" t="str">
        <f ca="true">+IF(ISTEXT('Data Summary'!B43),'Data Summary'!B43,"")</f>
        <v/>
      </c>
      <c r="C43" s="34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2" t="e">
        <f ca="true">+RIGHT('Data Summary'!A44,LEN('Data Summary'!A44)-9)</f>
        <v>#VALUE!</v>
      </c>
      <c r="B44" s="36" t="str">
        <f ca="true">+IF(ISTEXT('Data Summary'!B44),'Data Summary'!B44,"")</f>
        <v/>
      </c>
      <c r="C44" s="34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2" t="e">
        <f ca="true">+RIGHT('Data Summary'!A45,LEN('Data Summary'!A45)-9)</f>
        <v>#VALUE!</v>
      </c>
      <c r="B45" s="36" t="str">
        <f ca="true">+IF(ISTEXT('Data Summary'!B45),'Data Summary'!B45,"")</f>
        <v/>
      </c>
      <c r="C45" s="34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2" t="e">
        <f ca="true">+RIGHT('Data Summary'!A46,LEN('Data Summary'!A46)-9)</f>
        <v>#VALUE!</v>
      </c>
      <c r="B46" s="36" t="str">
        <f ca="true">+IF(ISTEXT('Data Summary'!B46),'Data Summary'!B46,"")</f>
        <v/>
      </c>
      <c r="C46" s="34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2" t="e">
        <f ca="true">+RIGHT('Data Summary'!A47,LEN('Data Summary'!A47)-9)</f>
        <v>#VALUE!</v>
      </c>
      <c r="B47" s="36" t="str">
        <f ca="true">+IF(ISTEXT('Data Summary'!B47),'Data Summary'!B47,"")</f>
        <v/>
      </c>
      <c r="C47" s="34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2" t="e">
        <f ca="true">+RIGHT('Data Summary'!A48,LEN('Data Summary'!A48)-9)</f>
        <v>#VALUE!</v>
      </c>
      <c r="B48" s="36" t="str">
        <f ca="true">+IF(ISTEXT('Data Summary'!B48),'Data Summary'!B48,"")</f>
        <v/>
      </c>
      <c r="C48" s="34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2" t="e">
        <f ca="true">+RIGHT('Data Summary'!A49,LEN('Data Summary'!A49)-9)</f>
        <v>#VALUE!</v>
      </c>
      <c r="B49" s="36" t="str">
        <f ca="true">+IF(ISTEXT('Data Summary'!B49),'Data Summary'!B49,"")</f>
        <v/>
      </c>
      <c r="C49" s="34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2" t="e">
        <f ca="true">+RIGHT('Data Summary'!A50,LEN('Data Summary'!A50)-9)</f>
        <v>#VALUE!</v>
      </c>
      <c r="B50" s="36" t="str">
        <f ca="true">+IF(ISTEXT('Data Summary'!B50),'Data Summary'!B50,"")</f>
        <v/>
      </c>
      <c r="C50" s="34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2" t="e">
        <f ca="true">+RIGHT('Data Summary'!A51,LEN('Data Summary'!A51)-9)</f>
        <v>#VALUE!</v>
      </c>
      <c r="B51" s="36" t="str">
        <f ca="true">+IF(ISTEXT('Data Summary'!B51),'Data Summary'!B51,"")</f>
        <v/>
      </c>
      <c r="C51" s="34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2" t="e">
        <f ca="true">+RIGHT('Data Summary'!A52,LEN('Data Summary'!A52)-9)</f>
        <v>#VALUE!</v>
      </c>
      <c r="B52" s="36" t="str">
        <f ca="true">+IF(ISTEXT('Data Summary'!B52),'Data Summary'!B52,"")</f>
        <v/>
      </c>
      <c r="C52" s="34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2" t="e">
        <f ca="true">+RIGHT('Data Summary'!A53,LEN('Data Summary'!A53)-9)</f>
        <v>#VALUE!</v>
      </c>
      <c r="B53" s="36" t="str">
        <f ca="true">+IF(ISTEXT('Data Summary'!B53),'Data Summary'!B53,"")</f>
        <v/>
      </c>
      <c r="C53" s="34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2" t="e">
        <f ca="true">+RIGHT('Data Summary'!A54,LEN('Data Summary'!A54)-9)</f>
        <v>#VALUE!</v>
      </c>
      <c r="B54" s="36" t="str">
        <f ca="true">+IF(ISTEXT('Data Summary'!B54),'Data Summary'!B54,"")</f>
        <v/>
      </c>
      <c r="C54" s="34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2" t="e">
        <f ca="true">+RIGHT('Data Summary'!A55,LEN('Data Summary'!A55)-9)</f>
        <v>#VALUE!</v>
      </c>
      <c r="B55" s="36" t="str">
        <f ca="true">+IF(ISTEXT('Data Summary'!B55),'Data Summary'!B55,"")</f>
        <v/>
      </c>
      <c r="C55" s="34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2" t="e">
        <f ca="true">+RIGHT('Data Summary'!A56,LEN('Data Summary'!A56)-9)</f>
        <v>#VALUE!</v>
      </c>
      <c r="B56" s="36" t="str">
        <f ca="true">+IF(ISTEXT('Data Summary'!B56),'Data Summary'!B56,"")</f>
        <v/>
      </c>
      <c r="C56" s="34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2" t="e">
        <f ca="true">+RIGHT('Data Summary'!A57,LEN('Data Summary'!A57)-9)</f>
        <v>#VALUE!</v>
      </c>
      <c r="B57" s="36" t="str">
        <f ca="true">+IF(ISTEXT('Data Summary'!B57),'Data Summary'!B57,"")</f>
        <v/>
      </c>
      <c r="C57" s="34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2" t="e">
        <f ca="true">+RIGHT('Data Summary'!A58,LEN('Data Summary'!A58)-9)</f>
        <v>#VALUE!</v>
      </c>
      <c r="B58" s="36" t="str">
        <f ca="true">+IF(ISTEXT('Data Summary'!B58),'Data Summary'!B58,"")</f>
        <v/>
      </c>
      <c r="C58" s="34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2" t="e">
        <f ca="true">+RIGHT('Data Summary'!A59,LEN('Data Summary'!A59)-9)</f>
        <v>#VALUE!</v>
      </c>
      <c r="B59" s="36" t="str">
        <f ca="true">+IF(ISTEXT('Data Summary'!B59),'Data Summary'!B59,"")</f>
        <v/>
      </c>
      <c r="C59" s="34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2" t="e">
        <f ca="true">+RIGHT('Data Summary'!A60,LEN('Data Summary'!A60)-9)</f>
        <v>#VALUE!</v>
      </c>
      <c r="B60" s="36" t="str">
        <f ca="true">+IF(ISTEXT('Data Summary'!B60),'Data Summary'!B60,"")</f>
        <v/>
      </c>
      <c r="C60" s="34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2" t="e">
        <f ca="true">+RIGHT('Data Summary'!A61,LEN('Data Summary'!A61)-9)</f>
        <v>#VALUE!</v>
      </c>
      <c r="B61" s="36" t="str">
        <f ca="true">+IF(ISTEXT('Data Summary'!B61),'Data Summary'!B61,"")</f>
        <v/>
      </c>
      <c r="C61" s="34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2" t="e">
        <f ca="true">+RIGHT('Data Summary'!A62,LEN('Data Summary'!A62)-9)</f>
        <v>#VALUE!</v>
      </c>
      <c r="B62" s="36" t="str">
        <f ca="true">+IF(ISTEXT('Data Summary'!B62),'Data Summary'!B62,"")</f>
        <v/>
      </c>
      <c r="C62" s="34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2" t="e">
        <f ca="true">+RIGHT('Data Summary'!A63,LEN('Data Summary'!A63)-9)</f>
        <v>#VALUE!</v>
      </c>
      <c r="B63" s="36" t="str">
        <f ca="true">+IF(ISTEXT('Data Summary'!B63),'Data Summary'!B63,"")</f>
        <v/>
      </c>
      <c r="C63" s="34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2" t="e">
        <f ca="true">+RIGHT('Data Summary'!A64,LEN('Data Summary'!A64)-9)</f>
        <v>#VALUE!</v>
      </c>
      <c r="B64" s="36" t="str">
        <f ca="true">+IF(ISTEXT('Data Summary'!B64),'Data Summary'!B64,"")</f>
        <v/>
      </c>
      <c r="C64" s="34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2" t="e">
        <f ca="true">+RIGHT('Data Summary'!A65,LEN('Data Summary'!A65)-9)</f>
        <v>#VALUE!</v>
      </c>
      <c r="B65" s="36" t="str">
        <f ca="true">+IF(ISTEXT('Data Summary'!B65),'Data Summary'!B65,"")</f>
        <v/>
      </c>
      <c r="C65" s="34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2" t="e">
        <f ca="true">+RIGHT('Data Summary'!A66,LEN('Data Summary'!A66)-9)</f>
        <v>#VALUE!</v>
      </c>
      <c r="B66" s="36" t="str">
        <f ca="true">+IF(ISTEXT('Data Summary'!B66),'Data Summary'!B66,"")</f>
        <v/>
      </c>
      <c r="C66" s="34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2" t="e">
        <f ca="true">+RIGHT('Data Summary'!A67,LEN('Data Summary'!A67)-9)</f>
        <v>#VALUE!</v>
      </c>
      <c r="B67" s="36" t="str">
        <f ca="true">+IF(ISTEXT('Data Summary'!B67),'Data Summary'!B67,"")</f>
        <v/>
      </c>
      <c r="C67" s="34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2" t="e">
        <f ca="true">+RIGHT('Data Summary'!A68,LEN('Data Summary'!A68)-9)</f>
        <v>#VALUE!</v>
      </c>
      <c r="B68" s="36" t="str">
        <f ca="true">+IF(ISTEXT('Data Summary'!B68),'Data Summary'!B68,"")</f>
        <v/>
      </c>
      <c r="C68" s="34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2" t="e">
        <f ca="true">+RIGHT('Data Summary'!A69,LEN('Data Summary'!A69)-9)</f>
        <v>#VALUE!</v>
      </c>
      <c r="B69" s="36" t="str">
        <f ca="true">+IF(ISTEXT('Data Summary'!B69),'Data Summary'!B69,"")</f>
        <v/>
      </c>
      <c r="C69" s="34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2" t="e">
        <f ca="true">+RIGHT('Data Summary'!A70,LEN('Data Summary'!A70)-9)</f>
        <v>#VALUE!</v>
      </c>
      <c r="B70" s="36" t="str">
        <f ca="true">+IF(ISTEXT('Data Summary'!B70),'Data Summary'!B70,"")</f>
        <v/>
      </c>
      <c r="C70" s="34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2" t="e">
        <f ca="true">+RIGHT('Data Summary'!A71,LEN('Data Summary'!A71)-9)</f>
        <v>#VALUE!</v>
      </c>
      <c r="B71" s="36" t="str">
        <f ca="true">+IF(ISTEXT('Data Summary'!B71),'Data Summary'!B71,"")</f>
        <v/>
      </c>
      <c r="C71" s="34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2" t="e">
        <f ca="true">+RIGHT('Data Summary'!A72,LEN('Data Summary'!A72)-9)</f>
        <v>#VALUE!</v>
      </c>
      <c r="B72" s="36" t="str">
        <f ca="true">+IF(ISTEXT('Data Summary'!B72),'Data Summary'!B72,"")</f>
        <v/>
      </c>
      <c r="C72" s="34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2" t="e">
        <f ca="true">+RIGHT('Data Summary'!A73,LEN('Data Summary'!A73)-9)</f>
        <v>#VALUE!</v>
      </c>
      <c r="B73" s="36" t="str">
        <f ca="true">+IF(ISTEXT('Data Summary'!B73),'Data Summary'!B73,"")</f>
        <v/>
      </c>
      <c r="C73" s="34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2" t="e">
        <f ca="true">+RIGHT('Data Summary'!A74,LEN('Data Summary'!A74)-9)</f>
        <v>#VALUE!</v>
      </c>
      <c r="B74" s="36" t="str">
        <f ca="true">+IF(ISTEXT('Data Summary'!B74),'Data Summary'!B74,"")</f>
        <v/>
      </c>
      <c r="C74" s="34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2" t="e">
        <f ca="true">+RIGHT('Data Summary'!A75,LEN('Data Summary'!A75)-9)</f>
        <v>#VALUE!</v>
      </c>
      <c r="B75" s="36" t="str">
        <f ca="true">+IF(ISTEXT('Data Summary'!B75),'Data Summary'!B75,"")</f>
        <v/>
      </c>
      <c r="C75" s="34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2" t="e">
        <f ca="true">+RIGHT('Data Summary'!A76,LEN('Data Summary'!A76)-9)</f>
        <v>#VALUE!</v>
      </c>
      <c r="B76" s="36" t="str">
        <f ca="true">+IF(ISTEXT('Data Summary'!B76),'Data Summary'!B76,"")</f>
        <v/>
      </c>
      <c r="C76" s="34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2" t="e">
        <f ca="true">+RIGHT('Data Summary'!A77,LEN('Data Summary'!A77)-9)</f>
        <v>#VALUE!</v>
      </c>
      <c r="B77" s="36" t="str">
        <f ca="true">+IF(ISTEXT('Data Summary'!B77),'Data Summary'!B77,"")</f>
        <v/>
      </c>
      <c r="C77" s="34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2" t="e">
        <f ca="true">+RIGHT('Data Summary'!A78,LEN('Data Summary'!A78)-9)</f>
        <v>#VALUE!</v>
      </c>
      <c r="B78" s="36" t="str">
        <f ca="true">+IF(ISTEXT('Data Summary'!B78),'Data Summary'!B78,"")</f>
        <v/>
      </c>
      <c r="C78" s="34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2" t="e">
        <f ca="true">+RIGHT('Data Summary'!A79,LEN('Data Summary'!A79)-9)</f>
        <v>#VALUE!</v>
      </c>
      <c r="B79" s="36" t="str">
        <f ca="true">+IF(ISTEXT('Data Summary'!B79),'Data Summary'!B79,"")</f>
        <v/>
      </c>
      <c r="C79" s="34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2" t="e">
        <f ca="true">+RIGHT('Data Summary'!A80,LEN('Data Summary'!A80)-9)</f>
        <v>#VALUE!</v>
      </c>
      <c r="B80" s="36" t="str">
        <f ca="true">+IF(ISTEXT('Data Summary'!B80),'Data Summary'!B80,"")</f>
        <v/>
      </c>
      <c r="C80" s="34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2" t="e">
        <f ca="true">+RIGHT('Data Summary'!A81,LEN('Data Summary'!A81)-9)</f>
        <v>#VALUE!</v>
      </c>
      <c r="B81" s="36" t="str">
        <f ca="true">+IF(ISTEXT('Data Summary'!B81),'Data Summary'!B81,"")</f>
        <v/>
      </c>
      <c r="C81" s="34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2" t="e">
        <f ca="true">+RIGHT('Data Summary'!A82,LEN('Data Summary'!A82)-9)</f>
        <v>#VALUE!</v>
      </c>
      <c r="B82" s="36" t="str">
        <f ca="true">+IF(ISTEXT('Data Summary'!B82),'Data Summary'!B82,"")</f>
        <v/>
      </c>
      <c r="C82" s="34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2" t="e">
        <f ca="true">+RIGHT('Data Summary'!A83,LEN('Data Summary'!A83)-9)</f>
        <v>#VALUE!</v>
      </c>
      <c r="B83" s="36" t="str">
        <f ca="true">+IF(ISTEXT('Data Summary'!B83),'Data Summary'!B83,"")</f>
        <v/>
      </c>
      <c r="C83" s="34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2" t="e">
        <f ca="true">+RIGHT('Data Summary'!A84,LEN('Data Summary'!A84)-9)</f>
        <v>#VALUE!</v>
      </c>
      <c r="B84" s="36" t="str">
        <f ca="true">+IF(ISTEXT('Data Summary'!B84),'Data Summary'!B84,"")</f>
        <v/>
      </c>
      <c r="C84" s="34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2" t="e">
        <f ca="true">+RIGHT('Data Summary'!A85,LEN('Data Summary'!A85)-9)</f>
        <v>#VALUE!</v>
      </c>
      <c r="B85" s="36" t="str">
        <f ca="true">+IF(ISTEXT('Data Summary'!B85),'Data Summary'!B85,"")</f>
        <v/>
      </c>
      <c r="C85" s="34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2" t="e">
        <f ca="true">+RIGHT('Data Summary'!A86,LEN('Data Summary'!A86)-9)</f>
        <v>#VALUE!</v>
      </c>
      <c r="B86" s="36" t="str">
        <f ca="true">+IF(ISTEXT('Data Summary'!B86),'Data Summary'!B86,"")</f>
        <v/>
      </c>
      <c r="C86" s="34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2" t="e">
        <f ca="true">+RIGHT('Data Summary'!A87,LEN('Data Summary'!A87)-9)</f>
        <v>#VALUE!</v>
      </c>
      <c r="B87" s="36" t="str">
        <f ca="true">+IF(ISTEXT('Data Summary'!B87),'Data Summary'!B87,"")</f>
        <v/>
      </c>
      <c r="C87" s="34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2" t="e">
        <f ca="true">+RIGHT('Data Summary'!A88,LEN('Data Summary'!A88)-9)</f>
        <v>#VALUE!</v>
      </c>
      <c r="B88" s="36" t="str">
        <f ca="true">+IF(ISTEXT('Data Summary'!B88),'Data Summary'!B88,"")</f>
        <v/>
      </c>
      <c r="C88" s="34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2" t="e">
        <f ca="true">+RIGHT('Data Summary'!A89,LEN('Data Summary'!A89)-9)</f>
        <v>#VALUE!</v>
      </c>
      <c r="B89" s="36" t="str">
        <f ca="true">+IF(ISTEXT('Data Summary'!B89),'Data Summary'!B89,"")</f>
        <v/>
      </c>
      <c r="C89" s="34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2" t="e">
        <f ca="true">+RIGHT('Data Summary'!A90,LEN('Data Summary'!A90)-9)</f>
        <v>#VALUE!</v>
      </c>
      <c r="B90" s="36" t="str">
        <f ca="true">+IF(ISTEXT('Data Summary'!B90),'Data Summary'!B90,"")</f>
        <v/>
      </c>
      <c r="C90" s="34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2" t="e">
        <f ca="true">+RIGHT('Data Summary'!A91,LEN('Data Summary'!A91)-9)</f>
        <v>#VALUE!</v>
      </c>
      <c r="B91" s="36" t="str">
        <f ca="true">+IF(ISTEXT('Data Summary'!B91),'Data Summary'!B91,"")</f>
        <v/>
      </c>
      <c r="C91" s="34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2" t="e">
        <f ca="true">+RIGHT('Data Summary'!A92,LEN('Data Summary'!A92)-9)</f>
        <v>#VALUE!</v>
      </c>
      <c r="B92" s="36" t="str">
        <f ca="true">+IF(ISTEXT('Data Summary'!B92),'Data Summary'!B92,"")</f>
        <v/>
      </c>
      <c r="C92" s="34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2" t="e">
        <f ca="true">+RIGHT('Data Summary'!A93,LEN('Data Summary'!A93)-9)</f>
        <v>#VALUE!</v>
      </c>
      <c r="B93" s="36" t="str">
        <f ca="true">+IF(ISTEXT('Data Summary'!B93),'Data Summary'!B93,"")</f>
        <v/>
      </c>
      <c r="C93" s="34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2" t="e">
        <f ca="true">+RIGHT('Data Summary'!A94,LEN('Data Summary'!A94)-9)</f>
        <v>#VALUE!</v>
      </c>
      <c r="B94" s="36" t="str">
        <f ca="true">+IF(ISTEXT('Data Summary'!B94),'Data Summary'!B94,"")</f>
        <v/>
      </c>
      <c r="C94" s="34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2" t="e">
        <f ca="true">+RIGHT('Data Summary'!A95,LEN('Data Summary'!A95)-9)</f>
        <v>#VALUE!</v>
      </c>
      <c r="B95" s="36" t="str">
        <f ca="true">+IF(ISTEXT('Data Summary'!B95),'Data Summary'!B95,"")</f>
        <v/>
      </c>
      <c r="C95" s="34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2" t="e">
        <f ca="true">+RIGHT('Data Summary'!A96,LEN('Data Summary'!A96)-9)</f>
        <v>#VALUE!</v>
      </c>
      <c r="B96" s="36" t="str">
        <f ca="true">+IF(ISTEXT('Data Summary'!B96),'Data Summary'!B96,"")</f>
        <v/>
      </c>
      <c r="C96" s="34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2" t="e">
        <f ca="true">+RIGHT('Data Summary'!A97,LEN('Data Summary'!A97)-9)</f>
        <v>#VALUE!</v>
      </c>
      <c r="B97" s="36" t="str">
        <f ca="true">+IF(ISTEXT('Data Summary'!B97),'Data Summary'!B97,"")</f>
        <v/>
      </c>
      <c r="C97" s="34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2" t="e">
        <f ca="true">+RIGHT('Data Summary'!A98,LEN('Data Summary'!A98)-9)</f>
        <v>#VALUE!</v>
      </c>
      <c r="B98" s="36" t="str">
        <f ca="true">+IF(ISTEXT('Data Summary'!B98),'Data Summary'!B98,"")</f>
        <v/>
      </c>
      <c r="C98" s="34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2" t="e">
        <f ca="true">+RIGHT('Data Summary'!A99,LEN('Data Summary'!A99)-9)</f>
        <v>#VALUE!</v>
      </c>
      <c r="B99" s="36" t="str">
        <f ca="true">+IF(ISTEXT('Data Summary'!B99),'Data Summary'!B99,"")</f>
        <v/>
      </c>
      <c r="C99" s="34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2" t="e">
        <f ca="true">+RIGHT('Data Summary'!A100,LEN('Data Summary'!A100)-9)</f>
        <v>#VALUE!</v>
      </c>
      <c r="B100" s="36" t="str">
        <f ca="true">+IF(ISTEXT('Data Summary'!B100),'Data Summary'!B100,"")</f>
        <v/>
      </c>
      <c r="C100" s="34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2" t="e">
        <f ca="true">+RIGHT('Data Summary'!A101,LEN('Data Summary'!A101)-9)</f>
        <v>#VALUE!</v>
      </c>
      <c r="B101" s="36" t="str">
        <f ca="true">+IF(ISTEXT('Data Summary'!B101),'Data Summary'!B101,"")</f>
        <v/>
      </c>
      <c r="C101" s="34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2" t="e">
        <f ca="true">+RIGHT('Data Summary'!A102,LEN('Data Summary'!A102)-9)</f>
        <v>#VALUE!</v>
      </c>
      <c r="B102" s="36" t="str">
        <f ca="true">+IF(ISTEXT('Data Summary'!B102),'Data Summary'!B102,"")</f>
        <v/>
      </c>
      <c r="C102" s="34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2" t="e">
        <f ca="true">+RIGHT('Data Summary'!A103,LEN('Data Summary'!A103)-9)</f>
        <v>#VALUE!</v>
      </c>
      <c r="B103" s="36" t="str">
        <f ca="true">+IF(ISTEXT('Data Summary'!B103),'Data Summary'!B103,"")</f>
        <v/>
      </c>
      <c r="C103" s="34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2" t="e">
        <f ca="true">+RIGHT('Data Summary'!A104,LEN('Data Summary'!A104)-9)</f>
        <v>#VALUE!</v>
      </c>
      <c r="B104" s="36" t="str">
        <f ca="true">+IF(ISTEXT('Data Summary'!B104),'Data Summary'!B104,"")</f>
        <v/>
      </c>
      <c r="C104" s="34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2" t="e">
        <f ca="true">+RIGHT('Data Summary'!A105,LEN('Data Summary'!A105)-9)</f>
        <v>#VALUE!</v>
      </c>
      <c r="B105" s="36" t="str">
        <f ca="true">+IF(ISTEXT('Data Summary'!B105),'Data Summary'!B105,"")</f>
        <v/>
      </c>
      <c r="C105" s="34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2" t="e">
        <f ca="true">+RIGHT('Data Summary'!A106,LEN('Data Summary'!A106)-9)</f>
        <v>#VALUE!</v>
      </c>
      <c r="B106" s="36" t="str">
        <f ca="true">+IF(ISTEXT('Data Summary'!B106),'Data Summary'!B106,"")</f>
        <v/>
      </c>
      <c r="C106" s="34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2" t="e">
        <f ca="true">+RIGHT('Data Summary'!A107,LEN('Data Summary'!A107)-9)</f>
        <v>#VALUE!</v>
      </c>
      <c r="B107" s="36" t="str">
        <f ca="true">+IF(ISTEXT('Data Summary'!B107),'Data Summary'!B107,"")</f>
        <v/>
      </c>
      <c r="C107" s="34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2" t="e">
        <f ca="true">+RIGHT('Data Summary'!A108,LEN('Data Summary'!A108)-9)</f>
        <v>#VALUE!</v>
      </c>
      <c r="B108" s="36" t="str">
        <f ca="true">+IF(ISTEXT('Data Summary'!B108),'Data Summary'!B108,"")</f>
        <v/>
      </c>
      <c r="C108" s="34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2" t="e">
        <f ca="true">+RIGHT('Data Summary'!A109,LEN('Data Summary'!A109)-9)</f>
        <v>#VALUE!</v>
      </c>
      <c r="B109" s="36" t="str">
        <f ca="true">+IF(ISTEXT('Data Summary'!B109),'Data Summary'!B109,"")</f>
        <v/>
      </c>
      <c r="C109" s="34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2" t="e">
        <f ca="true">+RIGHT('Data Summary'!A110,LEN('Data Summary'!A110)-9)</f>
        <v>#VALUE!</v>
      </c>
      <c r="B110" s="36" t="str">
        <f ca="true">+IF(ISTEXT('Data Summary'!B110),'Data Summary'!B110,"")</f>
        <v/>
      </c>
      <c r="C110" s="34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2" t="e">
        <f ca="true">+RIGHT('Data Summary'!A111,LEN('Data Summary'!A111)-9)</f>
        <v>#VALUE!</v>
      </c>
      <c r="B111" s="36" t="str">
        <f ca="true">+IF(ISTEXT('Data Summary'!B111),'Data Summary'!B111,"")</f>
        <v/>
      </c>
      <c r="C111" s="34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2" t="e">
        <f ca="true">+RIGHT('Data Summary'!A112,LEN('Data Summary'!A112)-9)</f>
        <v>#VALUE!</v>
      </c>
      <c r="B112" s="36" t="str">
        <f ca="true">+IF(ISTEXT('Data Summary'!B112),'Data Summary'!B112,"")</f>
        <v/>
      </c>
      <c r="C112" s="34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2" t="e">
        <f ca="true">+RIGHT('Data Summary'!A113,LEN('Data Summary'!A113)-9)</f>
        <v>#VALUE!</v>
      </c>
      <c r="B113" s="36" t="str">
        <f ca="true">+IF(ISTEXT('Data Summary'!B113),'Data Summary'!B113,"")</f>
        <v/>
      </c>
      <c r="C113" s="34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2" t="e">
        <f ca="true">+RIGHT('Data Summary'!A114,LEN('Data Summary'!A114)-9)</f>
        <v>#VALUE!</v>
      </c>
      <c r="B114" s="36" t="str">
        <f ca="true">+IF(ISTEXT('Data Summary'!B114),'Data Summary'!B114,"")</f>
        <v/>
      </c>
      <c r="C114" s="34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2" t="e">
        <f ca="true">+RIGHT('Data Summary'!A115,LEN('Data Summary'!A115)-9)</f>
        <v>#VALUE!</v>
      </c>
      <c r="B115" s="36" t="str">
        <f ca="true">+IF(ISTEXT('Data Summary'!B115),'Data Summary'!B115,"")</f>
        <v/>
      </c>
      <c r="C115" s="34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2" t="e">
        <f ca="true">+RIGHT('Data Summary'!A116,LEN('Data Summary'!A116)-9)</f>
        <v>#VALUE!</v>
      </c>
      <c r="B116" s="36" t="str">
        <f ca="true">+IF(ISTEXT('Data Summary'!B116),'Data Summary'!B116,"")</f>
        <v/>
      </c>
      <c r="C116" s="34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2" t="e">
        <f ca="true">+RIGHT('Data Summary'!A117,LEN('Data Summary'!A117)-9)</f>
        <v>#VALUE!</v>
      </c>
      <c r="B117" s="36" t="str">
        <f ca="true">+IF(ISTEXT('Data Summary'!B117),'Data Summary'!B117,"")</f>
        <v/>
      </c>
      <c r="C117" s="34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2" t="e">
        <f ca="true">+RIGHT('Data Summary'!A118,LEN('Data Summary'!A118)-9)</f>
        <v>#VALUE!</v>
      </c>
      <c r="B118" s="36" t="str">
        <f ca="true">+IF(ISTEXT('Data Summary'!B118),'Data Summary'!B118,"")</f>
        <v/>
      </c>
      <c r="C118" s="34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2" t="e">
        <f ca="true">+RIGHT('Data Summary'!A119,LEN('Data Summary'!A119)-9)</f>
        <v>#VALUE!</v>
      </c>
      <c r="B119" s="36" t="str">
        <f ca="true">+IF(ISTEXT('Data Summary'!B119),'Data Summary'!B119,"")</f>
        <v/>
      </c>
      <c r="C119" s="34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2" t="e">
        <f ca="true">+RIGHT('Data Summary'!A120,LEN('Data Summary'!A120)-9)</f>
        <v>#VALUE!</v>
      </c>
      <c r="B120" s="36" t="str">
        <f ca="true">+IF(ISTEXT('Data Summary'!B120),'Data Summary'!B120,"")</f>
        <v/>
      </c>
      <c r="C120" s="34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2" t="e">
        <f ca="true">+RIGHT('Data Summary'!A121,LEN('Data Summary'!A121)-9)</f>
        <v>#VALUE!</v>
      </c>
      <c r="B121" s="36" t="str">
        <f ca="true">+IF(ISTEXT('Data Summary'!B121),'Data Summary'!B121,"")</f>
        <v/>
      </c>
      <c r="C121" s="34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2" t="e">
        <f ca="true">+RIGHT('Data Summary'!A122,LEN('Data Summary'!A122)-9)</f>
        <v>#VALUE!</v>
      </c>
      <c r="B122" s="36" t="str">
        <f ca="true">+IF(ISTEXT('Data Summary'!B122),'Data Summary'!B122,"")</f>
        <v/>
      </c>
      <c r="C122" s="34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2" t="e">
        <f ca="true">+RIGHT('Data Summary'!A123,LEN('Data Summary'!A123)-9)</f>
        <v>#VALUE!</v>
      </c>
      <c r="B123" s="36" t="str">
        <f ca="true">+IF(ISTEXT('Data Summary'!B123),'Data Summary'!B123,"")</f>
        <v/>
      </c>
      <c r="C123" s="34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2" t="e">
        <f ca="true">+RIGHT('Data Summary'!A124,LEN('Data Summary'!A124)-9)</f>
        <v>#VALUE!</v>
      </c>
      <c r="B124" s="36" t="str">
        <f ca="true">+IF(ISTEXT('Data Summary'!B124),'Data Summary'!B124,"")</f>
        <v/>
      </c>
      <c r="C124" s="34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2" t="e">
        <f ca="true">+RIGHT('Data Summary'!A125,LEN('Data Summary'!A125)-9)</f>
        <v>#VALUE!</v>
      </c>
      <c r="B125" s="36" t="str">
        <f ca="true">+IF(ISTEXT('Data Summary'!B125),'Data Summary'!B125,"")</f>
        <v/>
      </c>
      <c r="C125" s="34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2" t="e">
        <f ca="true">+RIGHT('Data Summary'!A126,LEN('Data Summary'!A126)-9)</f>
        <v>#VALUE!</v>
      </c>
      <c r="B126" s="36" t="str">
        <f ca="true">+IF(ISTEXT('Data Summary'!B126),'Data Summary'!B126,"")</f>
        <v/>
      </c>
      <c r="C126" s="34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2" t="e">
        <f ca="true">+RIGHT('Data Summary'!A127,LEN('Data Summary'!A127)-9)</f>
        <v>#VALUE!</v>
      </c>
      <c r="B127" s="36" t="str">
        <f ca="true">+IF(ISTEXT('Data Summary'!B127),'Data Summary'!B127,"")</f>
        <v/>
      </c>
      <c r="C127" s="34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2" t="e">
        <f ca="true">+RIGHT('Data Summary'!A128,LEN('Data Summary'!A128)-9)</f>
        <v>#VALUE!</v>
      </c>
      <c r="B128" s="36" t="str">
        <f ca="true">+IF(ISTEXT('Data Summary'!B128),'Data Summary'!B128,"")</f>
        <v/>
      </c>
      <c r="C128" s="34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2" t="e">
        <f ca="true">+RIGHT('Data Summary'!A129,LEN('Data Summary'!A129)-9)</f>
        <v>#VALUE!</v>
      </c>
      <c r="B129" s="36" t="str">
        <f ca="true">+IF(ISTEXT('Data Summary'!B129),'Data Summary'!B129,"")</f>
        <v/>
      </c>
      <c r="C129" s="34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2" t="e">
        <f ca="true">+RIGHT('Data Summary'!A130,LEN('Data Summary'!A130)-9)</f>
        <v>#VALUE!</v>
      </c>
      <c r="B130" s="36" t="str">
        <f ca="true">+IF(ISTEXT('Data Summary'!B130),'Data Summary'!B130,"")</f>
        <v/>
      </c>
      <c r="C130" s="34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2" t="e">
        <f ca="true">+RIGHT('Data Summary'!A131,LEN('Data Summary'!A131)-9)</f>
        <v>#VALUE!</v>
      </c>
      <c r="B131" s="36" t="str">
        <f ca="true">+IF(ISTEXT('Data Summary'!B131),'Data Summary'!B131,"")</f>
        <v/>
      </c>
      <c r="C131" s="34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2" t="e">
        <f ca="true">+RIGHT('Data Summary'!A132,LEN('Data Summary'!A132)-9)</f>
        <v>#VALUE!</v>
      </c>
      <c r="B132" s="36" t="str">
        <f ca="true">+IF(ISTEXT('Data Summary'!B132),'Data Summary'!B132,"")</f>
        <v/>
      </c>
      <c r="C132" s="34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2" t="e">
        <f ca="true">+RIGHT('Data Summary'!A133,LEN('Data Summary'!A133)-9)</f>
        <v>#VALUE!</v>
      </c>
      <c r="B133" s="36" t="str">
        <f ca="true">+IF(ISTEXT('Data Summary'!B133),'Data Summary'!B133,"")</f>
        <v/>
      </c>
      <c r="C133" s="34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2" t="e">
        <f ca="true">+RIGHT('Data Summary'!A134,LEN('Data Summary'!A134)-9)</f>
        <v>#VALUE!</v>
      </c>
      <c r="B134" s="36" t="str">
        <f ca="true">+IF(ISTEXT('Data Summary'!B134),'Data Summary'!B134,"")</f>
        <v/>
      </c>
      <c r="C134" s="34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2" t="e">
        <f ca="true">+RIGHT('Data Summary'!A135,LEN('Data Summary'!A135)-9)</f>
        <v>#VALUE!</v>
      </c>
      <c r="B135" s="36" t="str">
        <f ca="true">+IF(ISTEXT('Data Summary'!B135),'Data Summary'!B135,"")</f>
        <v/>
      </c>
      <c r="C135" s="34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2" t="e">
        <f ca="true">+RIGHT('Data Summary'!A136,LEN('Data Summary'!A136)-9)</f>
        <v>#VALUE!</v>
      </c>
      <c r="B136" s="36" t="str">
        <f ca="true">+IF(ISTEXT('Data Summary'!B136),'Data Summary'!B136,"")</f>
        <v/>
      </c>
      <c r="C136" s="34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2" t="e">
        <f ca="true">+RIGHT('Data Summary'!A137,LEN('Data Summary'!A137)-9)</f>
        <v>#VALUE!</v>
      </c>
      <c r="B137" s="36" t="str">
        <f ca="true">+IF(ISTEXT('Data Summary'!B137),'Data Summary'!B137,"")</f>
        <v/>
      </c>
      <c r="C137" s="34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2" t="e">
        <f ca="true">+RIGHT('Data Summary'!A138,LEN('Data Summary'!A138)-9)</f>
        <v>#VALUE!</v>
      </c>
      <c r="B138" s="36" t="str">
        <f ca="true">+IF(ISTEXT('Data Summary'!B138),'Data Summary'!B138,"")</f>
        <v/>
      </c>
      <c r="C138" s="34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2" t="e">
        <f ca="true">+RIGHT('Data Summary'!A139,LEN('Data Summary'!A139)-9)</f>
        <v>#VALUE!</v>
      </c>
      <c r="B139" s="36" t="str">
        <f ca="true">+IF(ISTEXT('Data Summary'!B139),'Data Summary'!B139,"")</f>
        <v/>
      </c>
      <c r="C139" s="34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2" t="e">
        <f ca="true">+RIGHT('Data Summary'!A140,LEN('Data Summary'!A140)-9)</f>
        <v>#VALUE!</v>
      </c>
      <c r="B140" s="36" t="str">
        <f ca="true">+IF(ISTEXT('Data Summary'!B140),'Data Summary'!B140,"")</f>
        <v/>
      </c>
      <c r="C140" s="34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2" t="e">
        <f ca="true">+RIGHT('Data Summary'!A141,LEN('Data Summary'!A141)-9)</f>
        <v>#VALUE!</v>
      </c>
      <c r="B141" s="36" t="str">
        <f ca="true">+IF(ISTEXT('Data Summary'!B141),'Data Summary'!B141,"")</f>
        <v/>
      </c>
      <c r="C141" s="34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2" t="e">
        <f ca="true">+RIGHT('Data Summary'!A142,LEN('Data Summary'!A142)-9)</f>
        <v>#VALUE!</v>
      </c>
      <c r="B142" s="36" t="str">
        <f ca="true">+IF(ISTEXT('Data Summary'!B142),'Data Summary'!B142,"")</f>
        <v/>
      </c>
      <c r="C142" s="34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2" t="e">
        <f ca="true">+RIGHT('Data Summary'!A143,LEN('Data Summary'!A143)-9)</f>
        <v>#VALUE!</v>
      </c>
      <c r="B143" s="36" t="str">
        <f ca="true">+IF(ISTEXT('Data Summary'!B143),'Data Summary'!B143,"")</f>
        <v/>
      </c>
      <c r="C143" s="34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2" t="e">
        <f ca="true">+RIGHT('Data Summary'!A144,LEN('Data Summary'!A144)-9)</f>
        <v>#VALUE!</v>
      </c>
      <c r="B144" s="36" t="str">
        <f ca="true">+IF(ISTEXT('Data Summary'!B144),'Data Summary'!B144,"")</f>
        <v/>
      </c>
      <c r="C144" s="34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2" t="e">
        <f ca="true">+RIGHT('Data Summary'!A145,LEN('Data Summary'!A145)-9)</f>
        <v>#VALUE!</v>
      </c>
      <c r="B145" s="36" t="str">
        <f ca="true">+IF(ISTEXT('Data Summary'!B145),'Data Summary'!B145,"")</f>
        <v/>
      </c>
      <c r="C145" s="34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2" t="e">
        <f ca="true">+RIGHT('Data Summary'!A146,LEN('Data Summary'!A146)-9)</f>
        <v>#VALUE!</v>
      </c>
      <c r="B146" s="36" t="str">
        <f ca="true">+IF(ISTEXT('Data Summary'!B146),'Data Summary'!B146,"")</f>
        <v/>
      </c>
      <c r="C146" s="34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2" t="e">
        <f ca="true">+RIGHT('Data Summary'!A147,LEN('Data Summary'!A147)-9)</f>
        <v>#VALUE!</v>
      </c>
      <c r="B147" s="36" t="str">
        <f ca="true">+IF(ISTEXT('Data Summary'!B147),'Data Summary'!B147,"")</f>
        <v/>
      </c>
      <c r="C147" s="34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2" t="e">
        <f ca="true">+RIGHT('Data Summary'!A148,LEN('Data Summary'!A148)-9)</f>
        <v>#VALUE!</v>
      </c>
      <c r="B148" s="36" t="str">
        <f ca="true">+IF(ISTEXT('Data Summary'!B148),'Data Summary'!B148,"")</f>
        <v/>
      </c>
      <c r="C148" s="34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2" t="e">
        <f ca="true">+RIGHT('Data Summary'!A149,LEN('Data Summary'!A149)-9)</f>
        <v>#VALUE!</v>
      </c>
      <c r="B149" s="36" t="str">
        <f ca="true">+IF(ISTEXT('Data Summary'!B149),'Data Summary'!B149,"")</f>
        <v/>
      </c>
      <c r="C149" s="34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2" t="e">
        <f ca="true">+RIGHT('Data Summary'!A150,LEN('Data Summary'!A150)-9)</f>
        <v>#VALUE!</v>
      </c>
      <c r="B150" s="36" t="str">
        <f ca="true">+IF(ISTEXT('Data Summary'!B150),'Data Summary'!B150,"")</f>
        <v/>
      </c>
      <c r="C150" s="34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2" t="e">
        <f ca="true">+RIGHT('Data Summary'!A151,LEN('Data Summary'!A151)-9)</f>
        <v>#VALUE!</v>
      </c>
      <c r="B151" s="36" t="str">
        <f ca="true">+IF(ISTEXT('Data Summary'!B151),'Data Summary'!B151,"")</f>
        <v/>
      </c>
      <c r="C151" s="34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2" t="e">
        <f ca="true">+RIGHT('Data Summary'!A152,LEN('Data Summary'!A152)-9)</f>
        <v>#VALUE!</v>
      </c>
      <c r="B152" s="36" t="str">
        <f ca="true">+IF(ISTEXT('Data Summary'!B152),'Data Summary'!B152,"")</f>
        <v/>
      </c>
      <c r="C152" s="34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2" t="e">
        <f ca="true">+RIGHT('Data Summary'!A153,LEN('Data Summary'!A153)-9)</f>
        <v>#VALUE!</v>
      </c>
      <c r="B153" s="36" t="str">
        <f ca="true">+IF(ISTEXT('Data Summary'!B153),'Data Summary'!B153,"")</f>
        <v/>
      </c>
      <c r="C153" s="34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2" t="e">
        <f ca="true">+RIGHT('Data Summary'!A154,LEN('Data Summary'!A154)-9)</f>
        <v>#VALUE!</v>
      </c>
      <c r="B154" s="36" t="str">
        <f ca="true">+IF(ISTEXT('Data Summary'!B154),'Data Summary'!B154,"")</f>
        <v/>
      </c>
      <c r="C154" s="34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2" t="e">
        <f ca="true">+RIGHT('Data Summary'!A155,LEN('Data Summary'!A155)-9)</f>
        <v>#VALUE!</v>
      </c>
      <c r="B155" s="36" t="str">
        <f ca="true">+IF(ISTEXT('Data Summary'!B155),'Data Summary'!B155,"")</f>
        <v/>
      </c>
      <c r="C155" s="34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2" t="e">
        <f ca="true">+RIGHT('Data Summary'!A156,LEN('Data Summary'!A156)-9)</f>
        <v>#VALUE!</v>
      </c>
      <c r="B156" s="36" t="str">
        <f ca="true">+IF(ISTEXT('Data Summary'!B156),'Data Summary'!B156,"")</f>
        <v/>
      </c>
      <c r="C156" s="34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2" t="e">
        <f ca="true">+RIGHT('Data Summary'!A157,LEN('Data Summary'!A157)-9)</f>
        <v>#VALUE!</v>
      </c>
      <c r="B157" s="36" t="str">
        <f ca="true">+IF(ISTEXT('Data Summary'!B157),'Data Summary'!B157,"")</f>
        <v/>
      </c>
      <c r="C157" s="34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2" t="e">
        <f ca="true">+RIGHT('Data Summary'!A158,LEN('Data Summary'!A158)-9)</f>
        <v>#VALUE!</v>
      </c>
      <c r="B158" s="36" t="str">
        <f ca="true">+IF(ISTEXT('Data Summary'!B158),'Data Summary'!B158,"")</f>
        <v/>
      </c>
      <c r="C158" s="34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2" t="e">
        <f ca="true">+RIGHT('Data Summary'!A159,LEN('Data Summary'!A159)-9)</f>
        <v>#VALUE!</v>
      </c>
      <c r="B159" s="36" t="str">
        <f ca="true">+IF(ISTEXT('Data Summary'!B159),'Data Summary'!B159,"")</f>
        <v/>
      </c>
      <c r="C159" s="34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2" t="e">
        <f ca="true">+RIGHT('Data Summary'!A160,LEN('Data Summary'!A160)-9)</f>
        <v>#VALUE!</v>
      </c>
      <c r="B160" s="36" t="str">
        <f ca="true">+IF(ISTEXT('Data Summary'!B160),'Data Summary'!B160,"")</f>
        <v/>
      </c>
      <c r="C160" s="34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2" t="e">
        <f ca="true">+RIGHT('Data Summary'!A161,LEN('Data Summary'!A161)-9)</f>
        <v>#VALUE!</v>
      </c>
      <c r="B161" s="36" t="str">
        <f ca="true">+IF(ISTEXT('Data Summary'!B161),'Data Summary'!B161,"")</f>
        <v/>
      </c>
      <c r="C161" s="34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2" t="e">
        <f ca="true">+RIGHT('Data Summary'!A162,LEN('Data Summary'!A162)-9)</f>
        <v>#VALUE!</v>
      </c>
      <c r="B162" s="36" t="str">
        <f ca="true">+IF(ISTEXT('Data Summary'!B162),'Data Summary'!B162,"")</f>
        <v/>
      </c>
      <c r="C162" s="34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2" t="e">
        <f ca="true">+RIGHT('Data Summary'!A163,LEN('Data Summary'!A163)-9)</f>
        <v>#VALUE!</v>
      </c>
      <c r="B163" s="36" t="str">
        <f ca="true">+IF(ISTEXT('Data Summary'!B163),'Data Summary'!B163,"")</f>
        <v/>
      </c>
      <c r="C163" s="34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2" t="e">
        <f ca="true">+RIGHT('Data Summary'!A164,LEN('Data Summary'!A164)-9)</f>
        <v>#VALUE!</v>
      </c>
      <c r="B164" s="36" t="str">
        <f ca="true">+IF(ISTEXT('Data Summary'!B164),'Data Summary'!B164,"")</f>
        <v/>
      </c>
      <c r="C164" s="34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2" t="e">
        <f ca="true">+RIGHT('Data Summary'!A165,LEN('Data Summary'!A165)-9)</f>
        <v>#VALUE!</v>
      </c>
      <c r="B165" s="36" t="str">
        <f ca="true">+IF(ISTEXT('Data Summary'!B165),'Data Summary'!B165,"")</f>
        <v/>
      </c>
      <c r="C165" s="34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2" t="e">
        <f ca="true">+RIGHT('Data Summary'!A166,LEN('Data Summary'!A166)-9)</f>
        <v>#VALUE!</v>
      </c>
      <c r="B166" s="36" t="str">
        <f ca="true">+IF(ISTEXT('Data Summary'!B166),'Data Summary'!B166,"")</f>
        <v/>
      </c>
      <c r="C166" s="34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2" t="e">
        <f ca="true">+RIGHT('Data Summary'!A167,LEN('Data Summary'!A167)-9)</f>
        <v>#VALUE!</v>
      </c>
      <c r="B167" s="36" t="str">
        <f ca="true">+IF(ISTEXT('Data Summary'!B167),'Data Summary'!B167,"")</f>
        <v/>
      </c>
      <c r="C167" s="34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2" t="e">
        <f ca="true">+RIGHT('Data Summary'!A168,LEN('Data Summary'!A168)-9)</f>
        <v>#VALUE!</v>
      </c>
      <c r="B168" s="36" t="str">
        <f ca="true">+IF(ISTEXT('Data Summary'!B168),'Data Summary'!B168,"")</f>
        <v/>
      </c>
      <c r="C168" s="34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2" t="e">
        <f ca="true">+RIGHT('Data Summary'!A169,LEN('Data Summary'!A169)-9)</f>
        <v>#VALUE!</v>
      </c>
      <c r="B169" s="36" t="str">
        <f ca="true">+IF(ISTEXT('Data Summary'!B169),'Data Summary'!B169,"")</f>
        <v/>
      </c>
      <c r="C169" s="34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2" t="e">
        <f ca="true">+RIGHT('Data Summary'!A170,LEN('Data Summary'!A170)-9)</f>
        <v>#VALUE!</v>
      </c>
      <c r="B170" s="36" t="str">
        <f ca="true">+IF(ISTEXT('Data Summary'!B170),'Data Summary'!B170,"")</f>
        <v/>
      </c>
      <c r="C170" s="34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2" t="e">
        <f ca="true">+RIGHT('Data Summary'!A171,LEN('Data Summary'!A171)-9)</f>
        <v>#VALUE!</v>
      </c>
      <c r="B171" s="36" t="str">
        <f ca="true">+IF(ISTEXT('Data Summary'!B171),'Data Summary'!B171,"")</f>
        <v/>
      </c>
      <c r="C171" s="34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2" t="e">
        <f ca="true">+RIGHT('Data Summary'!A172,LEN('Data Summary'!A172)-9)</f>
        <v>#VALUE!</v>
      </c>
      <c r="B172" s="36" t="str">
        <f ca="true">+IF(ISTEXT('Data Summary'!B172),'Data Summary'!B172,"")</f>
        <v/>
      </c>
      <c r="C172" s="34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2" t="e">
        <f ca="true">+RIGHT('Data Summary'!A173,LEN('Data Summary'!A173)-9)</f>
        <v>#VALUE!</v>
      </c>
      <c r="B173" s="36" t="str">
        <f ca="true">+IF(ISTEXT('Data Summary'!B173),'Data Summary'!B173,"")</f>
        <v/>
      </c>
      <c r="C173" s="34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2" t="e">
        <f ca="true">+RIGHT('Data Summary'!A174,LEN('Data Summary'!A174)-9)</f>
        <v>#VALUE!</v>
      </c>
      <c r="B174" s="36" t="str">
        <f ca="true">+IF(ISTEXT('Data Summary'!B174),'Data Summary'!B174,"")</f>
        <v/>
      </c>
      <c r="C174" s="34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2" t="e">
        <f ca="true">+RIGHT('Data Summary'!A175,LEN('Data Summary'!A175)-9)</f>
        <v>#VALUE!</v>
      </c>
      <c r="B175" s="36" t="str">
        <f ca="true">+IF(ISTEXT('Data Summary'!B175),'Data Summary'!B175,"")</f>
        <v/>
      </c>
      <c r="C175" s="34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2" t="e">
        <f ca="true">+RIGHT('Data Summary'!A176,LEN('Data Summary'!A176)-9)</f>
        <v>#VALUE!</v>
      </c>
      <c r="B176" s="36" t="str">
        <f ca="true">+IF(ISTEXT('Data Summary'!B176),'Data Summary'!B176,"")</f>
        <v/>
      </c>
      <c r="C176" s="34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2" t="e">
        <f ca="true">+RIGHT('Data Summary'!A177,LEN('Data Summary'!A177)-9)</f>
        <v>#VALUE!</v>
      </c>
      <c r="B177" s="36" t="str">
        <f ca="true">+IF(ISTEXT('Data Summary'!B177),'Data Summary'!B177,"")</f>
        <v/>
      </c>
      <c r="C177" s="34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2" t="e">
        <f ca="true">+RIGHT('Data Summary'!A178,LEN('Data Summary'!A178)-9)</f>
        <v>#VALUE!</v>
      </c>
      <c r="B178" s="36" t="str">
        <f ca="true">+IF(ISTEXT('Data Summary'!B178),'Data Summary'!B178,"")</f>
        <v/>
      </c>
      <c r="C178" s="34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2" t="e">
        <f ca="true">+RIGHT('Data Summary'!A179,LEN('Data Summary'!A179)-9)</f>
        <v>#VALUE!</v>
      </c>
      <c r="B179" s="36" t="str">
        <f ca="true">+IF(ISTEXT('Data Summary'!B179),'Data Summary'!B179,"")</f>
        <v/>
      </c>
      <c r="C179" s="34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2" t="e">
        <f ca="true">+RIGHT('Data Summary'!A180,LEN('Data Summary'!A180)-9)</f>
        <v>#VALUE!</v>
      </c>
      <c r="B180" s="36" t="str">
        <f ca="true">+IF(ISTEXT('Data Summary'!B180),'Data Summary'!B180,"")</f>
        <v/>
      </c>
      <c r="C180" s="34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2" t="e">
        <f ca="true">+RIGHT('Data Summary'!A181,LEN('Data Summary'!A181)-9)</f>
        <v>#VALUE!</v>
      </c>
      <c r="B181" s="36" t="str">
        <f ca="true">+IF(ISTEXT('Data Summary'!B181),'Data Summary'!B181,"")</f>
        <v/>
      </c>
      <c r="C181" s="34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2" t="e">
        <f ca="true">+RIGHT('Data Summary'!A182,LEN('Data Summary'!A182)-9)</f>
        <v>#VALUE!</v>
      </c>
      <c r="B182" s="36" t="str">
        <f ca="true">+IF(ISTEXT('Data Summary'!B182),'Data Summary'!B182,"")</f>
        <v/>
      </c>
      <c r="C182" s="34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2" t="e">
        <f ca="true">+RIGHT('Data Summary'!A183,LEN('Data Summary'!A183)-9)</f>
        <v>#VALUE!</v>
      </c>
      <c r="B183" s="36" t="str">
        <f ca="true">+IF(ISTEXT('Data Summary'!B183),'Data Summary'!B183,"")</f>
        <v/>
      </c>
      <c r="C183" s="34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2" t="e">
        <f ca="true">+RIGHT('Data Summary'!A184,LEN('Data Summary'!A184)-9)</f>
        <v>#VALUE!</v>
      </c>
      <c r="B184" s="36" t="str">
        <f ca="true">+IF(ISTEXT('Data Summary'!B184),'Data Summary'!B184,"")</f>
        <v/>
      </c>
      <c r="C184" s="34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2" t="e">
        <f ca="true">+RIGHT('Data Summary'!A185,LEN('Data Summary'!A185)-9)</f>
        <v>#VALUE!</v>
      </c>
      <c r="B185" s="36" t="str">
        <f ca="true">+IF(ISTEXT('Data Summary'!B185),'Data Summary'!B185,"")</f>
        <v/>
      </c>
      <c r="C185" s="34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2" t="e">
        <f ca="true">+RIGHT('Data Summary'!A186,LEN('Data Summary'!A186)-9)</f>
        <v>#VALUE!</v>
      </c>
      <c r="B186" s="36" t="str">
        <f ca="true">+IF(ISTEXT('Data Summary'!B186),'Data Summary'!B186,"")</f>
        <v/>
      </c>
      <c r="C186" s="34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2" t="e">
        <f ca="true">+RIGHT('Data Summary'!A187,LEN('Data Summary'!A187)-9)</f>
        <v>#VALUE!</v>
      </c>
      <c r="B187" s="36" t="str">
        <f ca="true">+IF(ISTEXT('Data Summary'!B187),'Data Summary'!B187,"")</f>
        <v/>
      </c>
      <c r="C187" s="34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2" t="e">
        <f ca="true">+RIGHT('Data Summary'!A188,LEN('Data Summary'!A188)-9)</f>
        <v>#VALUE!</v>
      </c>
      <c r="B188" s="36" t="str">
        <f ca="true">+IF(ISTEXT('Data Summary'!B188),'Data Summary'!B188,"")</f>
        <v/>
      </c>
      <c r="C188" s="34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2" t="e">
        <f ca="true">+RIGHT('Data Summary'!A189,LEN('Data Summary'!A189)-9)</f>
        <v>#VALUE!</v>
      </c>
      <c r="B189" s="36" t="str">
        <f ca="true">+IF(ISTEXT('Data Summary'!B189),'Data Summary'!B189,"")</f>
        <v/>
      </c>
      <c r="C189" s="34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2" t="e">
        <f ca="true">+RIGHT('Data Summary'!A190,LEN('Data Summary'!A190)-9)</f>
        <v>#VALUE!</v>
      </c>
      <c r="B190" s="36" t="str">
        <f ca="true">+IF(ISTEXT('Data Summary'!B190),'Data Summary'!B190,"")</f>
        <v/>
      </c>
      <c r="C190" s="34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2" t="e">
        <f ca="true">+RIGHT('Data Summary'!A191,LEN('Data Summary'!A191)-9)</f>
        <v>#VALUE!</v>
      </c>
      <c r="B191" s="36" t="str">
        <f ca="true">+IF(ISTEXT('Data Summary'!B191),'Data Summary'!B191,"")</f>
        <v/>
      </c>
      <c r="C191" s="34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2" t="e">
        <f ca="true">+RIGHT('Data Summary'!A192,LEN('Data Summary'!A192)-9)</f>
        <v>#VALUE!</v>
      </c>
      <c r="B192" s="36" t="str">
        <f ca="true">+IF(ISTEXT('Data Summary'!B192),'Data Summary'!B192,"")</f>
        <v/>
      </c>
      <c r="C192" s="34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2" t="e">
        <f ca="true">+RIGHT('Data Summary'!A193,LEN('Data Summary'!A193)-9)</f>
        <v>#VALUE!</v>
      </c>
      <c r="B193" s="36" t="str">
        <f ca="true">+IF(ISTEXT('Data Summary'!B193),'Data Summary'!B193,"")</f>
        <v/>
      </c>
      <c r="C193" s="34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2" t="e">
        <f ca="true">+RIGHT('Data Summary'!A194,LEN('Data Summary'!A194)-9)</f>
        <v>#VALUE!</v>
      </c>
      <c r="B194" s="36" t="str">
        <f ca="true">+IF(ISTEXT('Data Summary'!B194),'Data Summary'!B194,"")</f>
        <v/>
      </c>
      <c r="C194" s="34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2" t="e">
        <f ca="true">+RIGHT('Data Summary'!A195,LEN('Data Summary'!A195)-9)</f>
        <v>#VALUE!</v>
      </c>
      <c r="B195" s="36" t="str">
        <f ca="true">+IF(ISTEXT('Data Summary'!B195),'Data Summary'!B195,"")</f>
        <v/>
      </c>
      <c r="C195" s="34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2" t="e">
        <f ca="true">+RIGHT('Data Summary'!A196,LEN('Data Summary'!A196)-9)</f>
        <v>#VALUE!</v>
      </c>
      <c r="B196" s="36" t="str">
        <f ca="true">+IF(ISTEXT('Data Summary'!B196),'Data Summary'!B196,"")</f>
        <v/>
      </c>
      <c r="C196" s="34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2" t="e">
        <f ca="true">+RIGHT('Data Summary'!A197,LEN('Data Summary'!A197)-9)</f>
        <v>#VALUE!</v>
      </c>
      <c r="B197" s="36" t="str">
        <f ca="true">+IF(ISTEXT('Data Summary'!B197),'Data Summary'!B197,"")</f>
        <v/>
      </c>
      <c r="C197" s="34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2" t="e">
        <f ca="true">+RIGHT('Data Summary'!A198,LEN('Data Summary'!A198)-9)</f>
        <v>#VALUE!</v>
      </c>
      <c r="B198" s="36" t="str">
        <f ca="true">+IF(ISTEXT('Data Summary'!B198),'Data Summary'!B198,"")</f>
        <v/>
      </c>
      <c r="C198" s="34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2" t="e">
        <f ca="true">+RIGHT('Data Summary'!A199,LEN('Data Summary'!A199)-9)</f>
        <v>#VALUE!</v>
      </c>
      <c r="B199" s="36" t="str">
        <f ca="true">+IF(ISTEXT('Data Summary'!B199),'Data Summary'!B199,"")</f>
        <v/>
      </c>
      <c r="C199" s="34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2" t="e">
        <f ca="true">+RIGHT('Data Summary'!A200,LEN('Data Summary'!A200)-9)</f>
        <v>#VALUE!</v>
      </c>
      <c r="B200" s="36" t="str">
        <f ca="true">+IF(ISTEXT('Data Summary'!B200),'Data Summary'!B200,"")</f>
        <v/>
      </c>
      <c r="C200" s="34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2" t="e">
        <f ca="true">+RIGHT('Data Summary'!A201,LEN('Data Summary'!A201)-9)</f>
        <v>#VALUE!</v>
      </c>
      <c r="B201" s="36" t="str">
        <f ca="true">+IF(ISTEXT('Data Summary'!B201),'Data Summary'!B201,"")</f>
        <v/>
      </c>
      <c r="C201" s="34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2" t="e">
        <f ca="true">+RIGHT('Data Summary'!A202,LEN('Data Summary'!A202)-9)</f>
        <v>#VALUE!</v>
      </c>
      <c r="B202" s="36" t="str">
        <f ca="true">+IF(ISTEXT('Data Summary'!B202),'Data Summary'!B202,"")</f>
        <v/>
      </c>
      <c r="C202" s="34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2" t="e">
        <f ca="true">+RIGHT('Data Summary'!A203,LEN('Data Summary'!A203)-9)</f>
        <v>#VALUE!</v>
      </c>
      <c r="B203" s="36" t="str">
        <f ca="true">+IF(ISTEXT('Data Summary'!B203),'Data Summary'!B203,"")</f>
        <v/>
      </c>
      <c r="C203" s="34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2" t="e">
        <f ca="true">+RIGHT('Data Summary'!A204,LEN('Data Summary'!A204)-9)</f>
        <v>#VALUE!</v>
      </c>
      <c r="B204" s="36" t="str">
        <f ca="true">+IF(ISTEXT('Data Summary'!B204),'Data Summary'!B204,"")</f>
        <v/>
      </c>
      <c r="C204" s="34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2" t="e">
        <f ca="true">+RIGHT('Data Summary'!A205,LEN('Data Summary'!A205)-9)</f>
        <v>#VALUE!</v>
      </c>
      <c r="B205" s="36" t="str">
        <f ca="true">+IF(ISTEXT('Data Summary'!B205),'Data Summary'!B205,"")</f>
        <v/>
      </c>
      <c r="C205" s="34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2" t="e">
        <f ca="true">+RIGHT('Data Summary'!A206,LEN('Data Summary'!A206)-9)</f>
        <v>#VALUE!</v>
      </c>
      <c r="B206" s="36" t="str">
        <f ca="true">+IF(ISTEXT('Data Summary'!B206),'Data Summary'!B206,"")</f>
        <v/>
      </c>
      <c r="C206" s="34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2" t="e">
        <f ca="true">+RIGHT('Data Summary'!A207,LEN('Data Summary'!A207)-9)</f>
        <v>#VALUE!</v>
      </c>
      <c r="B207" s="36" t="str">
        <f ca="true">+IF(ISTEXT('Data Summary'!B207),'Data Summary'!B207,"")</f>
        <v/>
      </c>
      <c r="C207" s="34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86AC4-8FC7-413D-B60B-8DB0EDD1E7F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0" customWidth="true"/>
    <col min="2" max="2" width="7.5" style="196" customWidth="true"/>
    <col min="3" max="8" width="8.75" style="160" customWidth="true"/>
    <col min="9" max="9" width="9.375" style="160" customWidth="true"/>
    <col min="10" max="10" width="13.375" style="160" customWidth="true"/>
    <col min="11" max="11" width="7.5" style="160" customWidth="true"/>
    <col min="12" max="17" width="8.625" style="160" customWidth="true"/>
    <col min="18" max="18" width="6.5" style="160" customWidth="true"/>
    <col min="19" max="19" width="13.375" style="160" customWidth="true"/>
    <col min="20" max="20" width="7.5" style="160" customWidth="true"/>
    <col min="21" max="26" width="9.125" style="160" customWidth="true"/>
    <col min="27" max="16384" width="9" style="160"/>
  </cols>
  <sheetData>
    <row xmlns:x14ac="http://schemas.microsoft.com/office/spreadsheetml/2009/9/ac" r="1" ht="15.75" x14ac:dyDescent="0.25">
      <c r="A1" s="156" t="s">
        <v>48</v>
      </c>
      <c r="B1" s="157"/>
      <c r="C1" s="158"/>
      <c r="D1" s="158"/>
      <c r="E1" s="158"/>
      <c r="F1" s="158"/>
      <c r="G1" s="158"/>
      <c r="H1" s="560"/>
      <c r="I1" s="560"/>
      <c r="J1" s="560"/>
      <c r="K1" s="560"/>
      <c r="L1" s="560"/>
      <c r="M1" s="560"/>
      <c r="N1" s="560"/>
      <c r="O1" s="560"/>
      <c r="P1" s="560"/>
      <c r="Q1" s="158"/>
      <c r="R1" s="158"/>
      <c r="S1" s="158"/>
      <c r="T1" s="159"/>
      <c r="U1" s="159"/>
      <c r="V1" s="159"/>
      <c r="W1" s="159"/>
      <c r="X1" s="159"/>
      <c r="Y1" s="159"/>
      <c r="Z1" s="159"/>
      <c r="AA1" s="159"/>
    </row>
    <row xmlns:x14ac="http://schemas.microsoft.com/office/spreadsheetml/2009/9/ac" r="2" s="163" customFormat="true" ht="26.25" customHeight="true" x14ac:dyDescent="0.25">
      <c r="A2" s="161" t="s">
        <v>13</v>
      </c>
      <c r="B2" s="162"/>
      <c r="J2" s="161" t="s">
        <v>14</v>
      </c>
      <c r="R2" s="164"/>
      <c r="S2" s="165" t="s">
        <v>15</v>
      </c>
      <c r="W2" s="164"/>
      <c r="X2" s="164"/>
      <c r="Y2" s="166"/>
      <c r="Z2" s="166"/>
      <c r="AD2" s="167"/>
      <c r="AE2" s="167"/>
      <c r="AF2" s="167"/>
      <c r="AG2" s="167"/>
      <c r="AH2" s="167"/>
      <c r="AI2" s="167"/>
    </row>
    <row xmlns:x14ac="http://schemas.microsoft.com/office/spreadsheetml/2009/9/ac" r="3" ht="15.75" x14ac:dyDescent="0.25">
      <c r="A3" s="168"/>
      <c r="B3" s="169" t="s">
        <v>4</v>
      </c>
      <c r="C3" s="164" t="s">
        <v>7</v>
      </c>
      <c r="D3" s="164" t="s">
        <v>2</v>
      </c>
      <c r="E3" s="164" t="s">
        <v>1</v>
      </c>
      <c r="F3" s="164" t="s">
        <v>54</v>
      </c>
      <c r="G3" s="164" t="s">
        <v>17</v>
      </c>
      <c r="H3" s="164" t="s">
        <v>18</v>
      </c>
      <c r="I3" s="170"/>
      <c r="J3" s="168"/>
      <c r="K3" s="169" t="s">
        <v>4</v>
      </c>
      <c r="L3" s="164" t="s">
        <v>7</v>
      </c>
      <c r="M3" s="164" t="s">
        <v>2</v>
      </c>
      <c r="N3" s="164" t="s">
        <v>1</v>
      </c>
      <c r="O3" s="164" t="s">
        <v>54</v>
      </c>
      <c r="P3" s="164" t="s">
        <v>17</v>
      </c>
      <c r="Q3" s="164" t="s">
        <v>18</v>
      </c>
      <c r="R3" s="166"/>
      <c r="S3" s="171"/>
      <c r="T3" s="169" t="s">
        <v>4</v>
      </c>
      <c r="U3" s="164" t="s">
        <v>7</v>
      </c>
      <c r="V3" s="164" t="s">
        <v>2</v>
      </c>
      <c r="W3" s="164" t="s">
        <v>1</v>
      </c>
      <c r="X3" s="164" t="s">
        <v>54</v>
      </c>
      <c r="Y3" s="164" t="s">
        <v>17</v>
      </c>
      <c r="Z3" s="164" t="s">
        <v>18</v>
      </c>
      <c r="AB3" s="167"/>
      <c r="AC3" s="167"/>
      <c r="AD3" s="167"/>
      <c r="AE3" s="167"/>
      <c r="AF3" s="167"/>
      <c r="AG3" s="167"/>
    </row>
    <row xmlns:x14ac="http://schemas.microsoft.com/office/spreadsheetml/2009/9/ac" r="4" ht="15.75" x14ac:dyDescent="0.25">
      <c r="A4" s="168" t="s">
        <v>34</v>
      </c>
      <c r="B4" s="10">
        <v>2023</v>
      </c>
      <c r="C4" s="10">
        <v>100</v>
      </c>
      <c r="D4" s="10"/>
      <c r="E4" s="10"/>
      <c r="F4" s="10"/>
      <c r="G4" s="10">
        <v>100</v>
      </c>
      <c r="H4" s="10">
        <v>100</v>
      </c>
      <c r="I4" s="170"/>
      <c r="J4" s="168" t="s">
        <v>34</v>
      </c>
      <c r="K4" s="10">
        <v>2023</v>
      </c>
      <c r="L4" s="10">
        <v>100</v>
      </c>
      <c r="M4" s="10"/>
      <c r="N4" s="10"/>
      <c r="O4" s="10"/>
      <c r="P4" s="10">
        <v>100</v>
      </c>
      <c r="Q4" s="10">
        <v>100</v>
      </c>
      <c r="R4" s="167"/>
      <c r="S4" s="168" t="s">
        <v>34</v>
      </c>
      <c r="T4" s="10">
        <v>2023</v>
      </c>
      <c r="U4" s="10">
        <v>100</v>
      </c>
      <c r="V4" s="10"/>
      <c r="W4" s="10"/>
      <c r="X4" s="10"/>
      <c r="Y4" s="10">
        <v>100</v>
      </c>
      <c r="Z4" s="10">
        <v>100</v>
      </c>
      <c r="AA4" s="167"/>
      <c r="AB4" s="167"/>
      <c r="AC4" s="167"/>
      <c r="AD4" s="167"/>
      <c r="AE4" s="167"/>
      <c r="AF4" s="167"/>
      <c r="AG4" s="167"/>
    </row>
    <row xmlns:x14ac="http://schemas.microsoft.com/office/spreadsheetml/2009/9/ac" r="5" ht="15.75" x14ac:dyDescent="0.25">
      <c r="A5" s="168" t="s">
        <v>35</v>
      </c>
      <c r="B5" s="10">
        <v>2023</v>
      </c>
      <c r="C5" s="10">
        <v>0</v>
      </c>
      <c r="D5" s="10"/>
      <c r="E5" s="10"/>
      <c r="F5" s="10"/>
      <c r="G5" s="10">
        <v>0</v>
      </c>
      <c r="H5" s="10">
        <v>0</v>
      </c>
      <c r="I5" s="170"/>
      <c r="J5" s="168" t="s">
        <v>35</v>
      </c>
      <c r="K5" s="10">
        <v>2023</v>
      </c>
      <c r="L5" s="10">
        <v>0</v>
      </c>
      <c r="M5" s="10"/>
      <c r="N5" s="10"/>
      <c r="O5" s="10"/>
      <c r="P5" s="10">
        <v>0</v>
      </c>
      <c r="Q5" s="10">
        <v>0</v>
      </c>
      <c r="R5" s="167"/>
      <c r="S5" s="168" t="s">
        <v>35</v>
      </c>
      <c r="T5" s="10">
        <v>2023</v>
      </c>
      <c r="U5" s="10">
        <v>0</v>
      </c>
      <c r="V5" s="10"/>
      <c r="W5" s="10"/>
      <c r="X5" s="10"/>
      <c r="Y5" s="10">
        <v>0</v>
      </c>
      <c r="Z5" s="10">
        <v>0</v>
      </c>
      <c r="AA5" s="167"/>
      <c r="AB5" s="167"/>
      <c r="AC5" s="167"/>
      <c r="AD5" s="167"/>
      <c r="AE5" s="167"/>
      <c r="AF5" s="167"/>
      <c r="AG5" s="167"/>
    </row>
    <row xmlns:x14ac="http://schemas.microsoft.com/office/spreadsheetml/2009/9/ac" r="6" s="163" customFormat="true" ht="15.75" x14ac:dyDescent="0.25">
      <c r="A6" s="168" t="s">
        <v>36</v>
      </c>
      <c r="B6" s="10">
        <v>2023</v>
      </c>
      <c r="C6" s="10">
        <v>0</v>
      </c>
      <c r="D6" s="10"/>
      <c r="E6" s="10"/>
      <c r="F6" s="10"/>
      <c r="G6" s="10">
        <v>0</v>
      </c>
      <c r="H6" s="10">
        <v>0</v>
      </c>
      <c r="I6" s="170"/>
      <c r="J6" s="168" t="s">
        <v>36</v>
      </c>
      <c r="K6" s="10">
        <v>2023</v>
      </c>
      <c r="L6" s="10">
        <v>0</v>
      </c>
      <c r="M6" s="10"/>
      <c r="N6" s="10"/>
      <c r="O6" s="10"/>
      <c r="P6" s="10">
        <v>0</v>
      </c>
      <c r="Q6" s="10">
        <v>0</v>
      </c>
      <c r="R6" s="166"/>
      <c r="S6" s="168" t="s">
        <v>36</v>
      </c>
      <c r="T6" s="10">
        <v>2023</v>
      </c>
      <c r="U6" s="10">
        <v>0</v>
      </c>
      <c r="V6" s="10"/>
      <c r="W6" s="10"/>
      <c r="X6" s="10"/>
      <c r="Y6" s="10">
        <v>0</v>
      </c>
      <c r="Z6" s="10">
        <v>0</v>
      </c>
      <c r="AA6" s="167"/>
      <c r="AB6" s="167"/>
      <c r="AC6" s="167"/>
      <c r="AD6" s="167"/>
      <c r="AE6" s="167"/>
      <c r="AF6" s="167"/>
      <c r="AG6" s="167"/>
    </row>
    <row xmlns:x14ac="http://schemas.microsoft.com/office/spreadsheetml/2009/9/ac" r="7" s="163" customFormat="true" ht="15.75" x14ac:dyDescent="0.25">
      <c r="A7" s="172" t="s">
        <v>229</v>
      </c>
      <c r="B7" s="10">
        <v>2023</v>
      </c>
      <c r="C7" s="10">
        <v>0</v>
      </c>
      <c r="D7" s="10">
        <v>100</v>
      </c>
      <c r="E7" s="10">
        <v>100</v>
      </c>
      <c r="F7" s="10">
        <v>100</v>
      </c>
      <c r="G7" s="10">
        <v>0</v>
      </c>
      <c r="H7" s="10">
        <v>0</v>
      </c>
      <c r="I7" s="167"/>
      <c r="J7" s="172" t="s">
        <v>229</v>
      </c>
      <c r="K7" s="10">
        <v>2023</v>
      </c>
      <c r="L7" s="10">
        <v>0</v>
      </c>
      <c r="M7" s="10">
        <v>100</v>
      </c>
      <c r="N7" s="10">
        <v>100</v>
      </c>
      <c r="O7" s="10">
        <v>100</v>
      </c>
      <c r="P7" s="10">
        <v>0</v>
      </c>
      <c r="Q7" s="10">
        <v>0</v>
      </c>
      <c r="R7" s="167"/>
      <c r="S7" s="172" t="s">
        <v>229</v>
      </c>
      <c r="T7" s="10">
        <v>2023</v>
      </c>
      <c r="U7" s="10">
        <v>0</v>
      </c>
      <c r="V7" s="10">
        <v>100</v>
      </c>
      <c r="W7" s="10">
        <v>100</v>
      </c>
      <c r="X7" s="10">
        <v>100</v>
      </c>
      <c r="Y7" s="10">
        <v>0</v>
      </c>
      <c r="Z7" s="10">
        <v>0</v>
      </c>
      <c r="AA7" s="173"/>
    </row>
    <row xmlns:x14ac="http://schemas.microsoft.com/office/spreadsheetml/2009/9/ac" r="8" s="163" customFormat="true" ht="15.75" x14ac:dyDescent="0.25">
      <c r="A8" s="174"/>
      <c r="B8" s="175"/>
      <c r="H8" s="173"/>
      <c r="I8" s="173"/>
      <c r="J8" s="173"/>
      <c r="K8" s="173"/>
      <c r="L8" s="173"/>
      <c r="M8" s="173"/>
      <c r="N8" s="173"/>
      <c r="O8" s="173"/>
      <c r="P8" s="173"/>
      <c r="Q8" s="173"/>
      <c r="R8" s="173"/>
      <c r="S8" s="173"/>
      <c r="T8" s="173"/>
      <c r="U8" s="173"/>
      <c r="V8" s="173"/>
      <c r="W8" s="173"/>
      <c r="X8" s="173"/>
      <c r="Y8" s="173"/>
      <c r="Z8" s="173"/>
      <c r="AA8" s="173"/>
    </row>
    <row xmlns:x14ac="http://schemas.microsoft.com/office/spreadsheetml/2009/9/ac" r="9" s="163" customFormat="true" ht="15.75" x14ac:dyDescent="0.25">
      <c r="A9" s="174"/>
      <c r="B9" s="175"/>
      <c r="H9" s="173"/>
      <c r="I9" s="173"/>
      <c r="J9" s="173"/>
      <c r="K9" s="173"/>
      <c r="L9" s="173"/>
      <c r="M9" s="173"/>
      <c r="N9" s="173"/>
      <c r="O9" s="173"/>
      <c r="P9" s="173"/>
      <c r="Q9" s="173"/>
      <c r="R9" s="173"/>
      <c r="S9" s="173"/>
      <c r="T9" s="173"/>
      <c r="U9" s="173"/>
      <c r="V9" s="173"/>
      <c r="W9" s="173"/>
      <c r="X9" s="173"/>
      <c r="Y9" s="173"/>
      <c r="Z9" s="173"/>
      <c r="AA9" s="173"/>
    </row>
    <row xmlns:x14ac="http://schemas.microsoft.com/office/spreadsheetml/2009/9/ac" r="10" s="163" customFormat="true" ht="15.75" x14ac:dyDescent="0.25">
      <c r="A10" s="176"/>
      <c r="B10" s="175"/>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row>
    <row xmlns:x14ac="http://schemas.microsoft.com/office/spreadsheetml/2009/9/ac" r="11" ht="15.75" x14ac:dyDescent="0.25">
      <c r="A11" s="177"/>
      <c r="B11" s="178"/>
      <c r="C11" s="173"/>
      <c r="D11" s="173"/>
      <c r="E11" s="173"/>
      <c r="F11" s="173"/>
      <c r="G11" s="173"/>
      <c r="H11" s="173"/>
      <c r="I11" s="173"/>
      <c r="J11" s="173"/>
      <c r="K11" s="173"/>
      <c r="L11" s="173"/>
      <c r="M11" s="173"/>
      <c r="N11" s="173"/>
      <c r="O11" s="173"/>
      <c r="P11" s="173"/>
      <c r="Q11" s="173"/>
    </row>
    <row xmlns:x14ac="http://schemas.microsoft.com/office/spreadsheetml/2009/9/ac" r="12" ht="15.75" x14ac:dyDescent="0.25">
      <c r="A12" s="179" t="s">
        <v>49</v>
      </c>
      <c r="B12" s="180"/>
      <c r="C12" s="181"/>
      <c r="D12" s="181"/>
      <c r="E12" s="181"/>
      <c r="F12" s="181"/>
      <c r="G12" s="181"/>
      <c r="H12" s="181"/>
      <c r="I12" s="181"/>
      <c r="J12" s="181"/>
      <c r="K12" s="181"/>
      <c r="L12" s="181"/>
      <c r="M12" s="181"/>
      <c r="N12" s="181"/>
      <c r="O12" s="181"/>
      <c r="P12" s="181"/>
      <c r="Q12" s="181"/>
      <c r="R12" s="182"/>
      <c r="S12" s="182"/>
      <c r="T12" s="182"/>
      <c r="U12" s="182"/>
      <c r="V12" s="182"/>
    </row>
    <row xmlns:x14ac="http://schemas.microsoft.com/office/spreadsheetml/2009/9/ac" r="13" s="185" customFormat="true" x14ac:dyDescent="0.2">
      <c r="A13" s="183" t="s">
        <v>50</v>
      </c>
      <c r="B13" s="184" t="s">
        <v>41</v>
      </c>
      <c r="C13" s="183" t="s">
        <v>89</v>
      </c>
      <c r="D13" s="183" t="s">
        <v>51</v>
      </c>
      <c r="E13" s="183" t="s">
        <v>178</v>
      </c>
      <c r="F13" s="183" t="s">
        <v>90</v>
      </c>
      <c r="G13" s="183" t="s">
        <v>91</v>
      </c>
      <c r="H13" s="183" t="s">
        <v>92</v>
      </c>
      <c r="I13" s="183" t="s">
        <v>93</v>
      </c>
      <c r="J13" s="183" t="s">
        <v>226</v>
      </c>
      <c r="K13" s="183" t="s">
        <v>179</v>
      </c>
      <c r="L13" s="183" t="s">
        <v>94</v>
      </c>
      <c r="M13" s="183" t="s">
        <v>95</v>
      </c>
      <c r="N13" s="183" t="s">
        <v>96</v>
      </c>
      <c r="O13" s="185" t="s">
        <v>97</v>
      </c>
      <c r="P13" s="185" t="s">
        <v>227</v>
      </c>
      <c r="Q13" s="183" t="s">
        <v>123</v>
      </c>
      <c r="R13" s="183" t="s">
        <v>158</v>
      </c>
      <c r="S13" s="186" t="s">
        <v>98</v>
      </c>
      <c r="T13" s="187" t="s">
        <v>99</v>
      </c>
      <c r="U13" s="187" t="s">
        <v>100</v>
      </c>
      <c r="V13" s="187" t="s">
        <v>228</v>
      </c>
    </row>
    <row xmlns:x14ac="http://schemas.microsoft.com/office/spreadsheetml/2009/9/ac" r="14" s="190" customFormat="true" ht="12" x14ac:dyDescent="0.2">
      <c r="A14" s="188" t="s">
        <v>161</v>
      </c>
      <c r="B14" s="10">
        <v>2000</v>
      </c>
      <c r="C14" s="189" t="s">
        <v>7</v>
      </c>
      <c r="D14" s="10">
        <v>11713813</v>
      </c>
      <c r="E14" s="10">
        <v>100</v>
      </c>
      <c r="F14" s="10">
        <v>100</v>
      </c>
      <c r="G14" s="10">
        <v>100</v>
      </c>
      <c r="H14" s="10">
        <v>0</v>
      </c>
      <c r="I14" s="10">
        <v>0</v>
      </c>
      <c r="J14" s="10">
        <v>0</v>
      </c>
      <c r="K14" s="10">
        <v>100</v>
      </c>
      <c r="L14" s="10">
        <v>100</v>
      </c>
      <c r="M14" s="10">
        <v>100</v>
      </c>
      <c r="N14" s="10">
        <v>0</v>
      </c>
      <c r="O14" s="10">
        <v>0</v>
      </c>
      <c r="P14" s="10">
        <v>0</v>
      </c>
      <c r="Q14" s="10">
        <v>100</v>
      </c>
      <c r="R14" s="10">
        <v>100</v>
      </c>
      <c r="S14" s="10"/>
      <c r="T14" s="10"/>
      <c r="U14" s="10">
        <v>0</v>
      </c>
      <c r="V14" s="10">
        <v>100</v>
      </c>
    </row>
    <row xmlns:x14ac="http://schemas.microsoft.com/office/spreadsheetml/2009/9/ac" r="15" s="190" customFormat="true" ht="12" x14ac:dyDescent="0.2">
      <c r="A15" s="188" t="s">
        <v>161</v>
      </c>
      <c r="B15" s="10">
        <v>2001</v>
      </c>
      <c r="C15" s="189" t="s">
        <v>7</v>
      </c>
      <c r="D15" s="10">
        <v>11696525</v>
      </c>
      <c r="E15" s="10">
        <v>100</v>
      </c>
      <c r="F15" s="10">
        <v>100</v>
      </c>
      <c r="G15" s="10">
        <v>100</v>
      </c>
      <c r="H15" s="10">
        <v>0</v>
      </c>
      <c r="I15" s="10">
        <v>0</v>
      </c>
      <c r="J15" s="10">
        <v>0</v>
      </c>
      <c r="K15" s="10">
        <v>100</v>
      </c>
      <c r="L15" s="10">
        <v>100</v>
      </c>
      <c r="M15" s="10">
        <v>100</v>
      </c>
      <c r="N15" s="10">
        <v>0</v>
      </c>
      <c r="O15" s="10">
        <v>0</v>
      </c>
      <c r="P15" s="10">
        <v>0</v>
      </c>
      <c r="Q15" s="10">
        <v>100</v>
      </c>
      <c r="R15" s="10">
        <v>100</v>
      </c>
      <c r="S15" s="10">
        <v>90.977436823104881</v>
      </c>
      <c r="T15" s="10">
        <v>9.0225631768951189</v>
      </c>
      <c r="U15" s="10">
        <v>0</v>
      </c>
      <c r="V15" s="10">
        <v>0</v>
      </c>
    </row>
    <row xmlns:x14ac="http://schemas.microsoft.com/office/spreadsheetml/2009/9/ac" r="16" s="190" customFormat="true" ht="12" x14ac:dyDescent="0.2">
      <c r="A16" s="188" t="s">
        <v>161</v>
      </c>
      <c r="B16" s="10">
        <v>2002</v>
      </c>
      <c r="C16" s="189" t="s">
        <v>7</v>
      </c>
      <c r="D16" s="10">
        <v>11744959</v>
      </c>
      <c r="E16" s="10">
        <v>100</v>
      </c>
      <c r="F16" s="10">
        <v>100</v>
      </c>
      <c r="G16" s="10">
        <v>100</v>
      </c>
      <c r="H16" s="10">
        <v>0</v>
      </c>
      <c r="I16" s="10">
        <v>0</v>
      </c>
      <c r="J16" s="10">
        <v>0</v>
      </c>
      <c r="K16" s="10">
        <v>100</v>
      </c>
      <c r="L16" s="10">
        <v>100</v>
      </c>
      <c r="M16" s="10">
        <v>100</v>
      </c>
      <c r="N16" s="10">
        <v>0</v>
      </c>
      <c r="O16" s="10">
        <v>0</v>
      </c>
      <c r="P16" s="10">
        <v>0</v>
      </c>
      <c r="Q16" s="10">
        <v>100</v>
      </c>
      <c r="R16" s="10">
        <v>100</v>
      </c>
      <c r="S16" s="10">
        <v>90.977436823104881</v>
      </c>
      <c r="T16" s="10">
        <v>9.0225631768951189</v>
      </c>
      <c r="U16" s="10">
        <v>0</v>
      </c>
      <c r="V16" s="10">
        <v>0</v>
      </c>
    </row>
    <row xmlns:x14ac="http://schemas.microsoft.com/office/spreadsheetml/2009/9/ac" r="17" s="190" customFormat="true" ht="12" x14ac:dyDescent="0.2">
      <c r="A17" s="188" t="s">
        <v>161</v>
      </c>
      <c r="B17" s="10">
        <v>2003</v>
      </c>
      <c r="C17" s="189" t="s">
        <v>7</v>
      </c>
      <c r="D17" s="10">
        <v>11786662</v>
      </c>
      <c r="E17" s="10">
        <v>100</v>
      </c>
      <c r="F17" s="10">
        <v>100</v>
      </c>
      <c r="G17" s="10">
        <v>100</v>
      </c>
      <c r="H17" s="10">
        <v>0</v>
      </c>
      <c r="I17" s="10">
        <v>0</v>
      </c>
      <c r="J17" s="10">
        <v>0</v>
      </c>
      <c r="K17" s="10">
        <v>100</v>
      </c>
      <c r="L17" s="10">
        <v>100</v>
      </c>
      <c r="M17" s="10">
        <v>100</v>
      </c>
      <c r="N17" s="10">
        <v>0</v>
      </c>
      <c r="O17" s="10">
        <v>0</v>
      </c>
      <c r="P17" s="10">
        <v>0</v>
      </c>
      <c r="Q17" s="10">
        <v>100</v>
      </c>
      <c r="R17" s="10">
        <v>100</v>
      </c>
      <c r="S17" s="10">
        <v>90.977436823104881</v>
      </c>
      <c r="T17" s="10">
        <v>9.0225631768951189</v>
      </c>
      <c r="U17" s="10">
        <v>0</v>
      </c>
      <c r="V17" s="10">
        <v>0</v>
      </c>
    </row>
    <row xmlns:x14ac="http://schemas.microsoft.com/office/spreadsheetml/2009/9/ac" r="18" s="190" customFormat="true" ht="12" x14ac:dyDescent="0.2">
      <c r="A18" s="188" t="s">
        <v>161</v>
      </c>
      <c r="B18" s="10">
        <v>2004</v>
      </c>
      <c r="C18" s="189" t="s">
        <v>7</v>
      </c>
      <c r="D18" s="10">
        <v>11840264</v>
      </c>
      <c r="E18" s="10">
        <v>100</v>
      </c>
      <c r="F18" s="10">
        <v>100</v>
      </c>
      <c r="G18" s="10">
        <v>100</v>
      </c>
      <c r="H18" s="10">
        <v>0</v>
      </c>
      <c r="I18" s="10">
        <v>0</v>
      </c>
      <c r="J18" s="10">
        <v>0</v>
      </c>
      <c r="K18" s="10">
        <v>100</v>
      </c>
      <c r="L18" s="10">
        <v>100</v>
      </c>
      <c r="M18" s="10">
        <v>100</v>
      </c>
      <c r="N18" s="10">
        <v>0</v>
      </c>
      <c r="O18" s="10">
        <v>0</v>
      </c>
      <c r="P18" s="10">
        <v>0</v>
      </c>
      <c r="Q18" s="10">
        <v>100</v>
      </c>
      <c r="R18" s="10">
        <v>100</v>
      </c>
      <c r="S18" s="10">
        <v>90.977436823104881</v>
      </c>
      <c r="T18" s="10">
        <v>9.0225631768951189</v>
      </c>
      <c r="U18" s="10">
        <v>0</v>
      </c>
      <c r="V18" s="10">
        <v>0</v>
      </c>
    </row>
    <row xmlns:x14ac="http://schemas.microsoft.com/office/spreadsheetml/2009/9/ac" r="19" s="190" customFormat="true" ht="12" x14ac:dyDescent="0.2">
      <c r="A19" s="188" t="s">
        <v>161</v>
      </c>
      <c r="B19" s="10">
        <v>2005</v>
      </c>
      <c r="C19" s="189" t="s">
        <v>7</v>
      </c>
      <c r="D19" s="10">
        <v>11873349</v>
      </c>
      <c r="E19" s="10">
        <v>100</v>
      </c>
      <c r="F19" s="10">
        <v>100</v>
      </c>
      <c r="G19" s="10">
        <v>100</v>
      </c>
      <c r="H19" s="10">
        <v>0</v>
      </c>
      <c r="I19" s="10">
        <v>0</v>
      </c>
      <c r="J19" s="10">
        <v>0</v>
      </c>
      <c r="K19" s="10">
        <v>100</v>
      </c>
      <c r="L19" s="10">
        <v>100</v>
      </c>
      <c r="M19" s="10">
        <v>100</v>
      </c>
      <c r="N19" s="10">
        <v>0</v>
      </c>
      <c r="O19" s="10">
        <v>0</v>
      </c>
      <c r="P19" s="10">
        <v>0</v>
      </c>
      <c r="Q19" s="10">
        <v>100</v>
      </c>
      <c r="R19" s="10">
        <v>100</v>
      </c>
      <c r="S19" s="10">
        <v>90.977436823104881</v>
      </c>
      <c r="T19" s="10">
        <v>9.0225631768951189</v>
      </c>
      <c r="U19" s="10">
        <v>0</v>
      </c>
      <c r="V19" s="10">
        <v>0</v>
      </c>
    </row>
    <row xmlns:x14ac="http://schemas.microsoft.com/office/spreadsheetml/2009/9/ac" r="20" s="190" customFormat="true" ht="12" x14ac:dyDescent="0.2">
      <c r="A20" s="188" t="s">
        <v>161</v>
      </c>
      <c r="B20" s="10">
        <v>2006</v>
      </c>
      <c r="C20" s="189" t="s">
        <v>7</v>
      </c>
      <c r="D20" s="10">
        <v>11887234</v>
      </c>
      <c r="E20" s="10">
        <v>100</v>
      </c>
      <c r="F20" s="10">
        <v>100</v>
      </c>
      <c r="G20" s="10">
        <v>100</v>
      </c>
      <c r="H20" s="10">
        <v>0</v>
      </c>
      <c r="I20" s="10">
        <v>0</v>
      </c>
      <c r="J20" s="10">
        <v>0</v>
      </c>
      <c r="K20" s="10">
        <v>100</v>
      </c>
      <c r="L20" s="10">
        <v>100</v>
      </c>
      <c r="M20" s="10">
        <v>100</v>
      </c>
      <c r="N20" s="10">
        <v>0</v>
      </c>
      <c r="O20" s="10">
        <v>0</v>
      </c>
      <c r="P20" s="10">
        <v>0</v>
      </c>
      <c r="Q20" s="10">
        <v>100</v>
      </c>
      <c r="R20" s="10">
        <v>100</v>
      </c>
      <c r="S20" s="10">
        <v>91.657942238267196</v>
      </c>
      <c r="T20" s="10">
        <v>8.3420577617328036</v>
      </c>
      <c r="U20" s="10">
        <v>0</v>
      </c>
      <c r="V20" s="10">
        <v>0</v>
      </c>
    </row>
    <row xmlns:x14ac="http://schemas.microsoft.com/office/spreadsheetml/2009/9/ac" r="21" s="190" customFormat="true" ht="12" x14ac:dyDescent="0.2">
      <c r="A21" s="188" t="s">
        <v>161</v>
      </c>
      <c r="B21" s="10">
        <v>2007</v>
      </c>
      <c r="C21" s="189" t="s">
        <v>7</v>
      </c>
      <c r="D21" s="10">
        <v>11895011</v>
      </c>
      <c r="E21" s="10">
        <v>100</v>
      </c>
      <c r="F21" s="10">
        <v>100</v>
      </c>
      <c r="G21" s="10">
        <v>100</v>
      </c>
      <c r="H21" s="10">
        <v>0</v>
      </c>
      <c r="I21" s="10">
        <v>0</v>
      </c>
      <c r="J21" s="10">
        <v>0</v>
      </c>
      <c r="K21" s="10">
        <v>100</v>
      </c>
      <c r="L21" s="10">
        <v>100</v>
      </c>
      <c r="M21" s="10">
        <v>100</v>
      </c>
      <c r="N21" s="10">
        <v>0</v>
      </c>
      <c r="O21" s="10">
        <v>0</v>
      </c>
      <c r="P21" s="10">
        <v>0</v>
      </c>
      <c r="Q21" s="10">
        <v>100</v>
      </c>
      <c r="R21" s="10">
        <v>100</v>
      </c>
      <c r="S21" s="10">
        <v>92.338447653429739</v>
      </c>
      <c r="T21" s="10">
        <v>7.6615523465702609</v>
      </c>
      <c r="U21" s="10">
        <v>0</v>
      </c>
      <c r="V21" s="10">
        <v>0</v>
      </c>
    </row>
    <row xmlns:x14ac="http://schemas.microsoft.com/office/spreadsheetml/2009/9/ac" r="22" s="190" customFormat="true" ht="12" x14ac:dyDescent="0.2">
      <c r="A22" s="188" t="s">
        <v>161</v>
      </c>
      <c r="B22" s="10">
        <v>2008</v>
      </c>
      <c r="C22" s="189" t="s">
        <v>7</v>
      </c>
      <c r="D22" s="10">
        <v>11904216</v>
      </c>
      <c r="E22" s="10">
        <v>100</v>
      </c>
      <c r="F22" s="10">
        <v>100</v>
      </c>
      <c r="G22" s="10">
        <v>100</v>
      </c>
      <c r="H22" s="10">
        <v>0</v>
      </c>
      <c r="I22" s="10">
        <v>0</v>
      </c>
      <c r="J22" s="10">
        <v>0</v>
      </c>
      <c r="K22" s="10">
        <v>100</v>
      </c>
      <c r="L22" s="10">
        <v>100</v>
      </c>
      <c r="M22" s="10">
        <v>100</v>
      </c>
      <c r="N22" s="10">
        <v>0</v>
      </c>
      <c r="O22" s="10">
        <v>0</v>
      </c>
      <c r="P22" s="10">
        <v>0</v>
      </c>
      <c r="Q22" s="10">
        <v>100</v>
      </c>
      <c r="R22" s="10">
        <v>100</v>
      </c>
      <c r="S22" s="10">
        <v>93.018953068592054</v>
      </c>
      <c r="T22" s="10">
        <v>6.9810469314079464</v>
      </c>
      <c r="U22" s="10">
        <v>0</v>
      </c>
      <c r="V22" s="10">
        <v>0</v>
      </c>
    </row>
    <row xmlns:x14ac="http://schemas.microsoft.com/office/spreadsheetml/2009/9/ac" r="23" s="190" customFormat="true" ht="12" x14ac:dyDescent="0.2">
      <c r="A23" s="188" t="s">
        <v>161</v>
      </c>
      <c r="B23" s="10">
        <v>2009</v>
      </c>
      <c r="C23" s="189" t="s">
        <v>7</v>
      </c>
      <c r="D23" s="10">
        <v>11924538</v>
      </c>
      <c r="E23" s="10">
        <v>100</v>
      </c>
      <c r="F23" s="10">
        <v>100</v>
      </c>
      <c r="G23" s="10">
        <v>100</v>
      </c>
      <c r="H23" s="10">
        <v>0</v>
      </c>
      <c r="I23" s="10">
        <v>0</v>
      </c>
      <c r="J23" s="10">
        <v>0</v>
      </c>
      <c r="K23" s="10">
        <v>100</v>
      </c>
      <c r="L23" s="10">
        <v>100</v>
      </c>
      <c r="M23" s="10">
        <v>100</v>
      </c>
      <c r="N23" s="10">
        <v>0</v>
      </c>
      <c r="O23" s="10">
        <v>0</v>
      </c>
      <c r="P23" s="10">
        <v>0</v>
      </c>
      <c r="Q23" s="10">
        <v>100</v>
      </c>
      <c r="R23" s="10">
        <v>100</v>
      </c>
      <c r="S23" s="10">
        <v>93.699458483754597</v>
      </c>
      <c r="T23" s="10">
        <v>6.3005415162454028</v>
      </c>
      <c r="U23" s="10">
        <v>0</v>
      </c>
      <c r="V23" s="10">
        <v>0</v>
      </c>
    </row>
    <row xmlns:x14ac="http://schemas.microsoft.com/office/spreadsheetml/2009/9/ac" r="24" s="190" customFormat="true" ht="12" x14ac:dyDescent="0.2">
      <c r="A24" s="188" t="s">
        <v>161</v>
      </c>
      <c r="B24" s="10">
        <v>2010</v>
      </c>
      <c r="C24" s="189" t="s">
        <v>7</v>
      </c>
      <c r="D24" s="10">
        <v>11974594</v>
      </c>
      <c r="E24" s="10">
        <v>100</v>
      </c>
      <c r="F24" s="10">
        <v>100</v>
      </c>
      <c r="G24" s="10">
        <v>100</v>
      </c>
      <c r="H24" s="10">
        <v>0</v>
      </c>
      <c r="I24" s="10">
        <v>0</v>
      </c>
      <c r="J24" s="10">
        <v>0</v>
      </c>
      <c r="K24" s="10">
        <v>100</v>
      </c>
      <c r="L24" s="10">
        <v>100</v>
      </c>
      <c r="M24" s="10">
        <v>100</v>
      </c>
      <c r="N24" s="10">
        <v>0</v>
      </c>
      <c r="O24" s="10">
        <v>0</v>
      </c>
      <c r="P24" s="10">
        <v>0</v>
      </c>
      <c r="Q24" s="10">
        <v>100</v>
      </c>
      <c r="R24" s="10">
        <v>100</v>
      </c>
      <c r="S24" s="10">
        <v>94.37996389891714</v>
      </c>
      <c r="T24" s="10">
        <v>5.6200361010828601</v>
      </c>
      <c r="U24" s="10">
        <v>0</v>
      </c>
      <c r="V24" s="10">
        <v>0</v>
      </c>
    </row>
    <row xmlns:x14ac="http://schemas.microsoft.com/office/spreadsheetml/2009/9/ac" r="25" s="190" customFormat="true" ht="12" x14ac:dyDescent="0.2">
      <c r="A25" s="188" t="s">
        <v>161</v>
      </c>
      <c r="B25" s="10">
        <v>2011</v>
      </c>
      <c r="C25" s="189" t="s">
        <v>7</v>
      </c>
      <c r="D25" s="10">
        <v>12008194</v>
      </c>
      <c r="E25" s="10">
        <v>100</v>
      </c>
      <c r="F25" s="10">
        <v>100</v>
      </c>
      <c r="G25" s="10">
        <v>100</v>
      </c>
      <c r="H25" s="10">
        <v>0</v>
      </c>
      <c r="I25" s="10">
        <v>0</v>
      </c>
      <c r="J25" s="10">
        <v>0</v>
      </c>
      <c r="K25" s="10">
        <v>100</v>
      </c>
      <c r="L25" s="10">
        <v>100</v>
      </c>
      <c r="M25" s="10">
        <v>100</v>
      </c>
      <c r="N25" s="10">
        <v>0</v>
      </c>
      <c r="O25" s="10">
        <v>0</v>
      </c>
      <c r="P25" s="10">
        <v>0</v>
      </c>
      <c r="Q25" s="10">
        <v>100</v>
      </c>
      <c r="R25" s="10">
        <v>100</v>
      </c>
      <c r="S25" s="10">
        <v>95.060469314079455</v>
      </c>
      <c r="T25" s="10">
        <v>4.9395306859205448</v>
      </c>
      <c r="U25" s="10">
        <v>0</v>
      </c>
      <c r="V25" s="10">
        <v>0</v>
      </c>
    </row>
    <row xmlns:x14ac="http://schemas.microsoft.com/office/spreadsheetml/2009/9/ac" r="26" s="190" customFormat="true" ht="12" x14ac:dyDescent="0.2">
      <c r="A26" s="188" t="s">
        <v>161</v>
      </c>
      <c r="B26" s="10">
        <v>2012</v>
      </c>
      <c r="C26" s="189" t="s">
        <v>7</v>
      </c>
      <c r="D26" s="10">
        <v>12091503</v>
      </c>
      <c r="E26" s="10">
        <v>100</v>
      </c>
      <c r="F26" s="10">
        <v>100</v>
      </c>
      <c r="G26" s="10">
        <v>100</v>
      </c>
      <c r="H26" s="10">
        <v>0</v>
      </c>
      <c r="I26" s="10">
        <v>0</v>
      </c>
      <c r="J26" s="10">
        <v>0</v>
      </c>
      <c r="K26" s="10">
        <v>100</v>
      </c>
      <c r="L26" s="10">
        <v>100</v>
      </c>
      <c r="M26" s="10">
        <v>100</v>
      </c>
      <c r="N26" s="10">
        <v>0</v>
      </c>
      <c r="O26" s="10">
        <v>0</v>
      </c>
      <c r="P26" s="10">
        <v>0</v>
      </c>
      <c r="Q26" s="10">
        <v>100</v>
      </c>
      <c r="R26" s="10">
        <v>100</v>
      </c>
      <c r="S26" s="10">
        <v>95.740974729241998</v>
      </c>
      <c r="T26" s="10">
        <v>4.2590252707580021</v>
      </c>
      <c r="U26" s="10">
        <v>0</v>
      </c>
      <c r="V26" s="10">
        <v>0</v>
      </c>
    </row>
    <row xmlns:x14ac="http://schemas.microsoft.com/office/spreadsheetml/2009/9/ac" r="27" s="190" customFormat="true" ht="12" x14ac:dyDescent="0.2">
      <c r="A27" s="188" t="s">
        <v>161</v>
      </c>
      <c r="B27" s="10">
        <v>2013</v>
      </c>
      <c r="C27" s="189" t="s">
        <v>7</v>
      </c>
      <c r="D27" s="10">
        <v>12187215</v>
      </c>
      <c r="E27" s="10">
        <v>100</v>
      </c>
      <c r="F27" s="10">
        <v>100</v>
      </c>
      <c r="G27" s="10">
        <v>100</v>
      </c>
      <c r="H27" s="10">
        <v>0</v>
      </c>
      <c r="I27" s="10">
        <v>0</v>
      </c>
      <c r="J27" s="10">
        <v>0</v>
      </c>
      <c r="K27" s="10">
        <v>100</v>
      </c>
      <c r="L27" s="10">
        <v>100</v>
      </c>
      <c r="M27" s="10">
        <v>100</v>
      </c>
      <c r="N27" s="10">
        <v>0</v>
      </c>
      <c r="O27" s="10">
        <v>0</v>
      </c>
      <c r="P27" s="10">
        <v>0</v>
      </c>
      <c r="Q27" s="10">
        <v>100</v>
      </c>
      <c r="R27" s="10">
        <v>100</v>
      </c>
      <c r="S27" s="10">
        <v>96.421480144404313</v>
      </c>
      <c r="T27" s="10">
        <v>3.5785198555956872</v>
      </c>
      <c r="U27" s="10">
        <v>0</v>
      </c>
      <c r="V27" s="10">
        <v>0</v>
      </c>
    </row>
    <row xmlns:x14ac="http://schemas.microsoft.com/office/spreadsheetml/2009/9/ac" r="28" s="190" customFormat="true" ht="12" x14ac:dyDescent="0.2">
      <c r="A28" s="188" t="s">
        <v>161</v>
      </c>
      <c r="B28" s="10">
        <v>2014</v>
      </c>
      <c r="C28" s="189" t="s">
        <v>7</v>
      </c>
      <c r="D28" s="10">
        <v>12366104</v>
      </c>
      <c r="E28" s="10">
        <v>100</v>
      </c>
      <c r="F28" s="10">
        <v>100</v>
      </c>
      <c r="G28" s="10">
        <v>100</v>
      </c>
      <c r="H28" s="10">
        <v>0</v>
      </c>
      <c r="I28" s="10">
        <v>0</v>
      </c>
      <c r="J28" s="10">
        <v>0</v>
      </c>
      <c r="K28" s="10">
        <v>100</v>
      </c>
      <c r="L28" s="10">
        <v>100</v>
      </c>
      <c r="M28" s="10">
        <v>100</v>
      </c>
      <c r="N28" s="10">
        <v>0</v>
      </c>
      <c r="O28" s="10">
        <v>0</v>
      </c>
      <c r="P28" s="10">
        <v>0</v>
      </c>
      <c r="Q28" s="10">
        <v>100</v>
      </c>
      <c r="R28" s="10">
        <v>100</v>
      </c>
      <c r="S28" s="10">
        <v>97.101985559566856</v>
      </c>
      <c r="T28" s="10">
        <v>2.898014440433144</v>
      </c>
      <c r="U28" s="10">
        <v>0</v>
      </c>
      <c r="V28" s="10">
        <v>0</v>
      </c>
    </row>
    <row xmlns:x14ac="http://schemas.microsoft.com/office/spreadsheetml/2009/9/ac" r="29" s="190" customFormat="true" ht="12" x14ac:dyDescent="0.2">
      <c r="A29" s="188" t="s">
        <v>161</v>
      </c>
      <c r="B29" s="10">
        <v>2015</v>
      </c>
      <c r="C29" s="189" t="s">
        <v>7</v>
      </c>
      <c r="D29" s="10">
        <v>12429016</v>
      </c>
      <c r="E29" s="10">
        <v>100</v>
      </c>
      <c r="F29" s="10">
        <v>100</v>
      </c>
      <c r="G29" s="10">
        <v>100</v>
      </c>
      <c r="H29" s="10">
        <v>0</v>
      </c>
      <c r="I29" s="10">
        <v>0</v>
      </c>
      <c r="J29" s="10">
        <v>0</v>
      </c>
      <c r="K29" s="10">
        <v>100</v>
      </c>
      <c r="L29" s="10">
        <v>100</v>
      </c>
      <c r="M29" s="10">
        <v>100</v>
      </c>
      <c r="N29" s="10">
        <v>0</v>
      </c>
      <c r="O29" s="10">
        <v>0</v>
      </c>
      <c r="P29" s="10">
        <v>0</v>
      </c>
      <c r="Q29" s="10">
        <v>100</v>
      </c>
      <c r="R29" s="10">
        <v>100</v>
      </c>
      <c r="S29" s="10">
        <v>97.782490974729399</v>
      </c>
      <c r="T29" s="10">
        <v>2.2175090252706009</v>
      </c>
      <c r="U29" s="10">
        <v>0</v>
      </c>
      <c r="V29" s="10">
        <v>0</v>
      </c>
    </row>
    <row xmlns:x14ac="http://schemas.microsoft.com/office/spreadsheetml/2009/9/ac" r="30" s="190" customFormat="true" ht="12" x14ac:dyDescent="0.2">
      <c r="A30" s="188" t="s">
        <v>161</v>
      </c>
      <c r="B30" s="10">
        <v>2016</v>
      </c>
      <c r="C30" s="189" t="s">
        <v>7</v>
      </c>
      <c r="D30" s="10">
        <v>12468842</v>
      </c>
      <c r="E30" s="10">
        <v>100</v>
      </c>
      <c r="F30" s="10">
        <v>100</v>
      </c>
      <c r="G30" s="10">
        <v>100</v>
      </c>
      <c r="H30" s="10">
        <v>0</v>
      </c>
      <c r="I30" s="10">
        <v>0</v>
      </c>
      <c r="J30" s="10">
        <v>0</v>
      </c>
      <c r="K30" s="10">
        <v>100</v>
      </c>
      <c r="L30" s="10">
        <v>100</v>
      </c>
      <c r="M30" s="10">
        <v>100</v>
      </c>
      <c r="N30" s="10">
        <v>0</v>
      </c>
      <c r="O30" s="10">
        <v>0</v>
      </c>
      <c r="P30" s="10">
        <v>0</v>
      </c>
      <c r="Q30" s="10">
        <v>100</v>
      </c>
      <c r="R30" s="10">
        <v>100</v>
      </c>
      <c r="S30" s="10">
        <v>98.462996389891714</v>
      </c>
      <c r="T30" s="10">
        <v>1.537003610108286</v>
      </c>
      <c r="U30" s="10">
        <v>0</v>
      </c>
      <c r="V30" s="10">
        <v>0</v>
      </c>
    </row>
    <row xmlns:x14ac="http://schemas.microsoft.com/office/spreadsheetml/2009/9/ac" r="31" s="190" customFormat="true" ht="12" x14ac:dyDescent="0.2">
      <c r="A31" s="188" t="s">
        <v>161</v>
      </c>
      <c r="B31" s="10">
        <v>2017</v>
      </c>
      <c r="C31" s="189" t="s">
        <v>7</v>
      </c>
      <c r="D31" s="10">
        <v>12466405</v>
      </c>
      <c r="E31" s="10">
        <v>100</v>
      </c>
      <c r="F31" s="10">
        <v>100</v>
      </c>
      <c r="G31" s="10">
        <v>100</v>
      </c>
      <c r="H31" s="10">
        <v>0</v>
      </c>
      <c r="I31" s="10">
        <v>0</v>
      </c>
      <c r="J31" s="10">
        <v>0</v>
      </c>
      <c r="K31" s="10">
        <v>100</v>
      </c>
      <c r="L31" s="10">
        <v>100</v>
      </c>
      <c r="M31" s="10">
        <v>100</v>
      </c>
      <c r="N31" s="10">
        <v>0</v>
      </c>
      <c r="O31" s="10">
        <v>0</v>
      </c>
      <c r="P31" s="10">
        <v>0</v>
      </c>
      <c r="Q31" s="10">
        <v>100</v>
      </c>
      <c r="R31" s="10">
        <v>100</v>
      </c>
      <c r="S31" s="10">
        <v>99.143501805054257</v>
      </c>
      <c r="T31" s="10">
        <v>0.85649819494574331</v>
      </c>
      <c r="U31" s="10">
        <v>0</v>
      </c>
      <c r="V31" s="10">
        <v>0</v>
      </c>
    </row>
    <row xmlns:x14ac="http://schemas.microsoft.com/office/spreadsheetml/2009/9/ac" r="32" s="190" customFormat="true" ht="12" x14ac:dyDescent="0.2">
      <c r="A32" s="188" t="s">
        <v>161</v>
      </c>
      <c r="B32" s="10">
        <v>2018</v>
      </c>
      <c r="C32" s="189" t="s">
        <v>7</v>
      </c>
      <c r="D32" s="10">
        <v>12488031</v>
      </c>
      <c r="E32" s="10">
        <v>100</v>
      </c>
      <c r="F32" s="10">
        <v>100</v>
      </c>
      <c r="G32" s="10">
        <v>100</v>
      </c>
      <c r="H32" s="10">
        <v>0</v>
      </c>
      <c r="I32" s="10">
        <v>0</v>
      </c>
      <c r="J32" s="10">
        <v>0</v>
      </c>
      <c r="K32" s="10">
        <v>100</v>
      </c>
      <c r="L32" s="10">
        <v>100</v>
      </c>
      <c r="M32" s="10">
        <v>100</v>
      </c>
      <c r="N32" s="10">
        <v>0</v>
      </c>
      <c r="O32" s="10">
        <v>0</v>
      </c>
      <c r="P32" s="10">
        <v>0</v>
      </c>
      <c r="Q32" s="10">
        <v>100</v>
      </c>
      <c r="R32" s="10">
        <v>100</v>
      </c>
      <c r="S32" s="10">
        <v>99.824007220216799</v>
      </c>
      <c r="T32" s="10">
        <v>0.1759927797832006</v>
      </c>
      <c r="U32" s="10">
        <v>0</v>
      </c>
      <c r="V32" s="10">
        <v>0</v>
      </c>
    </row>
    <row xmlns:x14ac="http://schemas.microsoft.com/office/spreadsheetml/2009/9/ac" r="33" s="190" customFormat="true" ht="12" x14ac:dyDescent="0.2">
      <c r="A33" s="188" t="s">
        <v>161</v>
      </c>
      <c r="B33" s="10">
        <v>2019</v>
      </c>
      <c r="C33" s="189" t="s">
        <v>7</v>
      </c>
      <c r="D33" s="10">
        <v>12447759</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90" customFormat="true" ht="12" x14ac:dyDescent="0.2">
      <c r="A34" s="188" t="s">
        <v>161</v>
      </c>
      <c r="B34" s="10">
        <v>2020</v>
      </c>
      <c r="C34" s="189" t="s">
        <v>7</v>
      </c>
      <c r="D34" s="10">
        <v>12384988</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90" customFormat="true" ht="12" x14ac:dyDescent="0.2">
      <c r="A35" s="188" t="s">
        <v>161</v>
      </c>
      <c r="B35" s="10">
        <v>2021</v>
      </c>
      <c r="C35" s="189" t="s">
        <v>7</v>
      </c>
      <c r="D35" s="10">
        <v>12352183</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90" customFormat="true" ht="12" x14ac:dyDescent="0.2">
      <c r="A36" s="188" t="s">
        <v>161</v>
      </c>
      <c r="B36" s="10">
        <v>2022</v>
      </c>
      <c r="C36" s="189" t="s">
        <v>7</v>
      </c>
      <c r="D36" s="10">
        <v>12326543</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90" customFormat="true" ht="12" x14ac:dyDescent="0.2">
      <c r="A37" s="188" t="s">
        <v>161</v>
      </c>
      <c r="B37" s="10">
        <v>2023</v>
      </c>
      <c r="C37" s="189" t="s">
        <v>7</v>
      </c>
      <c r="D37" s="10">
        <v>12566674</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90" customFormat="true" ht="12" x14ac:dyDescent="0.2">
      <c r="A38" s="188" t="s">
        <v>161</v>
      </c>
      <c r="B38" s="10">
        <v>2024</v>
      </c>
      <c r="C38" s="18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0" customFormat="true" ht="12" x14ac:dyDescent="0.2">
      <c r="A39" s="188" t="s">
        <v>161</v>
      </c>
      <c r="B39" s="10">
        <v>2025</v>
      </c>
      <c r="C39" s="18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0" customFormat="true" ht="12" x14ac:dyDescent="0.2">
      <c r="A40" s="188" t="s">
        <v>161</v>
      </c>
      <c r="B40" s="10">
        <v>2026</v>
      </c>
      <c r="C40" s="18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0" customFormat="true" ht="12" x14ac:dyDescent="0.2">
      <c r="A41" s="188" t="s">
        <v>161</v>
      </c>
      <c r="B41" s="10">
        <v>2027</v>
      </c>
      <c r="C41" s="18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0" customFormat="true" ht="12" x14ac:dyDescent="0.2">
      <c r="A42" s="188" t="s">
        <v>161</v>
      </c>
      <c r="B42" s="10">
        <v>2028</v>
      </c>
      <c r="C42" s="18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0" customFormat="true" ht="12" x14ac:dyDescent="0.2">
      <c r="A43" s="188" t="s">
        <v>161</v>
      </c>
      <c r="B43" s="10">
        <v>2029</v>
      </c>
      <c r="C43" s="18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0" customFormat="true" ht="12" x14ac:dyDescent="0.2">
      <c r="A44" s="188" t="s">
        <v>161</v>
      </c>
      <c r="B44" s="10">
        <v>2030</v>
      </c>
      <c r="C44" s="18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0" customFormat="true" ht="12" x14ac:dyDescent="0.2">
      <c r="A45" s="188" t="s">
        <v>161</v>
      </c>
      <c r="B45" s="10">
        <v>2000</v>
      </c>
      <c r="C45" s="189" t="s">
        <v>1</v>
      </c>
      <c r="D45" s="10">
        <v>8887387.3186135869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0" customFormat="true" ht="12" x14ac:dyDescent="0.2">
      <c r="A46" s="188" t="s">
        <v>161</v>
      </c>
      <c r="B46" s="10">
        <v>2001</v>
      </c>
      <c r="C46" s="189" t="s">
        <v>1</v>
      </c>
      <c r="D46" s="10">
        <v>8904213.4582481384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0" customFormat="true" ht="12" x14ac:dyDescent="0.2">
      <c r="A47" s="188" t="s">
        <v>161</v>
      </c>
      <c r="B47" s="10">
        <v>2002</v>
      </c>
      <c r="C47" s="189" t="s">
        <v>1</v>
      </c>
      <c r="D47" s="10">
        <v>8970799.3616150655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0" customFormat="true" ht="12" x14ac:dyDescent="0.2">
      <c r="A48" s="188" t="s">
        <v>161</v>
      </c>
      <c r="B48" s="10">
        <v>2003</v>
      </c>
      <c r="C48" s="189" t="s">
        <v>1</v>
      </c>
      <c r="D48" s="10">
        <v>9032355.2698684689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0" customFormat="true" ht="12" x14ac:dyDescent="0.2">
      <c r="A49" s="188" t="s">
        <v>161</v>
      </c>
      <c r="B49" s="10">
        <v>2004</v>
      </c>
      <c r="C49" s="189" t="s">
        <v>1</v>
      </c>
      <c r="D49" s="10">
        <v>9103150.5541363526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0" customFormat="true" ht="12" x14ac:dyDescent="0.2">
      <c r="A50" s="188" t="s">
        <v>161</v>
      </c>
      <c r="B50" s="10">
        <v>2005</v>
      </c>
      <c r="C50" s="189" t="s">
        <v>1</v>
      </c>
      <c r="D50" s="10">
        <v>9157913.7575887293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0" customFormat="true" ht="12" x14ac:dyDescent="0.2">
      <c r="A51" s="188" t="s">
        <v>161</v>
      </c>
      <c r="B51" s="10">
        <v>2006</v>
      </c>
      <c r="C51" s="189" t="s">
        <v>1</v>
      </c>
      <c r="D51" s="10">
        <v>9197984.9215829466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0" customFormat="true" ht="12" x14ac:dyDescent="0.2">
      <c r="A52" s="188" t="s">
        <v>161</v>
      </c>
      <c r="B52" s="10">
        <v>2007</v>
      </c>
      <c r="C52" s="189" t="s">
        <v>1</v>
      </c>
      <c r="D52" s="10">
        <v>9233026.749674987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0" customFormat="true" ht="12" x14ac:dyDescent="0.2">
      <c r="A53" s="188" t="s">
        <v>161</v>
      </c>
      <c r="B53" s="10">
        <v>2008</v>
      </c>
      <c r="C53" s="189" t="s">
        <v>1</v>
      </c>
      <c r="D53" s="10">
        <v>9269574.4644030761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0" customFormat="true" ht="12" x14ac:dyDescent="0.2">
      <c r="A54" s="188" t="s">
        <v>161</v>
      </c>
      <c r="B54" s="10">
        <v>2009</v>
      </c>
      <c r="C54" s="189" t="s">
        <v>1</v>
      </c>
      <c r="D54" s="10">
        <v>9315090.9637174979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0" customFormat="true" ht="12" x14ac:dyDescent="0.2">
      <c r="A55" s="188" t="s">
        <v>161</v>
      </c>
      <c r="B55" s="10">
        <v>2010</v>
      </c>
      <c r="C55" s="189" t="s">
        <v>1</v>
      </c>
      <c r="D55" s="10">
        <v>9384369.9665304571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0" customFormat="true" ht="12" x14ac:dyDescent="0.2">
      <c r="A56" s="188" t="s">
        <v>161</v>
      </c>
      <c r="B56" s="10">
        <v>2011</v>
      </c>
      <c r="C56" s="189" t="s">
        <v>1</v>
      </c>
      <c r="D56" s="10">
        <v>9441082.4845689386</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0" customFormat="true" ht="12" x14ac:dyDescent="0.2">
      <c r="A57" s="188" t="s">
        <v>161</v>
      </c>
      <c r="B57" s="10">
        <v>2012</v>
      </c>
      <c r="C57" s="189" t="s">
        <v>1</v>
      </c>
      <c r="D57" s="10">
        <v>9537535.5370781701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0" customFormat="true" ht="12" x14ac:dyDescent="0.2">
      <c r="A58" s="188" t="s">
        <v>161</v>
      </c>
      <c r="B58" s="10">
        <v>2013</v>
      </c>
      <c r="C58" s="189" t="s">
        <v>1</v>
      </c>
      <c r="D58" s="10">
        <v>9644352.8505969997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0" customFormat="true" ht="12" x14ac:dyDescent="0.2">
      <c r="A59" s="188" t="s">
        <v>161</v>
      </c>
      <c r="B59" s="10">
        <v>2014</v>
      </c>
      <c r="C59" s="189" t="s">
        <v>1</v>
      </c>
      <c r="D59" s="10">
        <v>9817944.2625671383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0" customFormat="true" ht="12" x14ac:dyDescent="0.2">
      <c r="A60" s="188" t="s">
        <v>161</v>
      </c>
      <c r="B60" s="10">
        <v>2015</v>
      </c>
      <c r="C60" s="189" t="s">
        <v>1</v>
      </c>
      <c r="D60" s="10">
        <v>9900332.5430786125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0" customFormat="true" ht="12" x14ac:dyDescent="0.2">
      <c r="A61" s="188" t="s">
        <v>161</v>
      </c>
      <c r="B61" s="10">
        <v>2016</v>
      </c>
      <c r="C61" s="189" t="s">
        <v>1</v>
      </c>
      <c r="D61" s="10">
        <v>9964724.4383088686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0" customFormat="true" ht="12" x14ac:dyDescent="0.2">
      <c r="A62" s="188" t="s">
        <v>161</v>
      </c>
      <c r="B62" s="10">
        <v>2017</v>
      </c>
      <c r="C62" s="189" t="s">
        <v>1</v>
      </c>
      <c r="D62" s="10">
        <v>9995563.5670444481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0" customFormat="true" ht="12" x14ac:dyDescent="0.2">
      <c r="A63" s="188" t="s">
        <v>161</v>
      </c>
      <c r="B63" s="10">
        <v>2018</v>
      </c>
      <c r="C63" s="189" t="s">
        <v>1</v>
      </c>
      <c r="D63" s="10">
        <v>10045871.68812836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0" customFormat="true" ht="12" x14ac:dyDescent="0.2">
      <c r="A64" s="188" t="s">
        <v>161</v>
      </c>
      <c r="B64" s="10">
        <v>2019</v>
      </c>
      <c r="C64" s="189" t="s">
        <v>1</v>
      </c>
      <c r="D64" s="10">
        <v>10046461.76572494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0" customFormat="true" ht="12" x14ac:dyDescent="0.2">
      <c r="A65" s="188" t="s">
        <v>161</v>
      </c>
      <c r="B65" s="10">
        <v>2020</v>
      </c>
      <c r="C65" s="189" t="s">
        <v>1</v>
      </c>
      <c r="D65" s="10">
        <v>10028743.84402008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0" customFormat="true" ht="12" x14ac:dyDescent="0.2">
      <c r="A66" s="188" t="s">
        <v>161</v>
      </c>
      <c r="B66" s="10">
        <v>2021</v>
      </c>
      <c r="C66" s="189" t="s">
        <v>1</v>
      </c>
      <c r="D66" s="10">
        <v>10035160.11328377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0" customFormat="true" ht="12" x14ac:dyDescent="0.2">
      <c r="A67" s="188" t="s">
        <v>161</v>
      </c>
      <c r="B67" s="10">
        <v>2022</v>
      </c>
      <c r="C67" s="189" t="s">
        <v>1</v>
      </c>
      <c r="D67" s="10">
        <v>10047242.26490509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0" customFormat="true" ht="12" x14ac:dyDescent="0.2">
      <c r="A68" s="188" t="s">
        <v>161</v>
      </c>
      <c r="B68" s="10">
        <v>2023</v>
      </c>
      <c r="C68" s="189" t="s">
        <v>1</v>
      </c>
      <c r="D68" s="10">
        <v>10276649.05067062</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0" customFormat="true" ht="12" x14ac:dyDescent="0.2">
      <c r="A69" s="188" t="s">
        <v>161</v>
      </c>
      <c r="B69" s="10">
        <v>2024</v>
      </c>
      <c r="C69" s="18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0" customFormat="true" ht="12" x14ac:dyDescent="0.2">
      <c r="A70" s="188" t="s">
        <v>161</v>
      </c>
      <c r="B70" s="10">
        <v>2025</v>
      </c>
      <c r="C70" s="18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0" customFormat="true" ht="12" x14ac:dyDescent="0.2">
      <c r="A71" s="188" t="s">
        <v>161</v>
      </c>
      <c r="B71" s="10">
        <v>2026</v>
      </c>
      <c r="C71" s="18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0" customFormat="true" ht="12" x14ac:dyDescent="0.2">
      <c r="A72" s="188" t="s">
        <v>161</v>
      </c>
      <c r="B72" s="10">
        <v>2027</v>
      </c>
      <c r="C72" s="18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0" customFormat="true" ht="12" x14ac:dyDescent="0.2">
      <c r="A73" s="188" t="s">
        <v>161</v>
      </c>
      <c r="B73" s="10">
        <v>2028</v>
      </c>
      <c r="C73" s="18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0" customFormat="true" ht="12" x14ac:dyDescent="0.2">
      <c r="A74" s="188" t="s">
        <v>161</v>
      </c>
      <c r="B74" s="10">
        <v>2029</v>
      </c>
      <c r="C74" s="18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0" customFormat="true" ht="12" x14ac:dyDescent="0.2">
      <c r="A75" s="188" t="s">
        <v>161</v>
      </c>
      <c r="B75" s="10">
        <v>2030</v>
      </c>
      <c r="C75" s="18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0" customFormat="true" ht="12" x14ac:dyDescent="0.2">
      <c r="A76" s="188" t="s">
        <v>161</v>
      </c>
      <c r="B76" s="10">
        <v>2000</v>
      </c>
      <c r="C76" s="189" t="s">
        <v>2</v>
      </c>
      <c r="D76" s="10">
        <v>2826425.681386414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0" customFormat="true" ht="12" x14ac:dyDescent="0.2">
      <c r="A77" s="188" t="s">
        <v>161</v>
      </c>
      <c r="B77" s="10">
        <v>2001</v>
      </c>
      <c r="C77" s="189" t="s">
        <v>2</v>
      </c>
      <c r="D77" s="10">
        <v>2792311.541751862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0" customFormat="true" ht="12" x14ac:dyDescent="0.2">
      <c r="A78" s="188" t="s">
        <v>161</v>
      </c>
      <c r="B78" s="10">
        <v>2002</v>
      </c>
      <c r="C78" s="189" t="s">
        <v>2</v>
      </c>
      <c r="D78" s="10">
        <v>2774159.638384934</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0" customFormat="true" ht="12" x14ac:dyDescent="0.2">
      <c r="A79" s="188" t="s">
        <v>161</v>
      </c>
      <c r="B79" s="10">
        <v>2003</v>
      </c>
      <c r="C79" s="189" t="s">
        <v>2</v>
      </c>
      <c r="D79" s="10">
        <v>2754306.7301315311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0" customFormat="true" ht="12" x14ac:dyDescent="0.2">
      <c r="A80" s="188" t="s">
        <v>161</v>
      </c>
      <c r="B80" s="10">
        <v>2004</v>
      </c>
      <c r="C80" s="189" t="s">
        <v>2</v>
      </c>
      <c r="D80" s="10">
        <v>2737113.4458636469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0" customFormat="true" ht="12" x14ac:dyDescent="0.2">
      <c r="A81" s="188" t="s">
        <v>161</v>
      </c>
      <c r="B81" s="10">
        <v>2005</v>
      </c>
      <c r="C81" s="189" t="s">
        <v>2</v>
      </c>
      <c r="D81" s="10">
        <v>2715435.2424112698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0" customFormat="true" ht="12" x14ac:dyDescent="0.2">
      <c r="A82" s="188" t="s">
        <v>161</v>
      </c>
      <c r="B82" s="10">
        <v>2006</v>
      </c>
      <c r="C82" s="189" t="s">
        <v>2</v>
      </c>
      <c r="D82" s="10">
        <v>2689249.078417053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0" customFormat="true" ht="12" x14ac:dyDescent="0.2">
      <c r="A83" s="188" t="s">
        <v>161</v>
      </c>
      <c r="B83" s="10">
        <v>2007</v>
      </c>
      <c r="C83" s="189" t="s">
        <v>2</v>
      </c>
      <c r="D83" s="10">
        <v>2661984.250325012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0" customFormat="true" ht="12" x14ac:dyDescent="0.2">
      <c r="A84" s="188" t="s">
        <v>161</v>
      </c>
      <c r="B84" s="10">
        <v>2008</v>
      </c>
      <c r="C84" s="189" t="s">
        <v>2</v>
      </c>
      <c r="D84" s="10">
        <v>2634641.5355969239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0" customFormat="true" ht="12" x14ac:dyDescent="0.2">
      <c r="A85" s="188" t="s">
        <v>161</v>
      </c>
      <c r="B85" s="10">
        <v>2009</v>
      </c>
      <c r="C85" s="189" t="s">
        <v>2</v>
      </c>
      <c r="D85" s="10">
        <v>2609447.0362825012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0" customFormat="true" ht="12" x14ac:dyDescent="0.2">
      <c r="A86" s="188" t="s">
        <v>161</v>
      </c>
      <c r="B86" s="10">
        <v>2010</v>
      </c>
      <c r="C86" s="189" t="s">
        <v>2</v>
      </c>
      <c r="D86" s="10">
        <v>2590224.0334695429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0" customFormat="true" ht="12" x14ac:dyDescent="0.2">
      <c r="A87" s="188" t="s">
        <v>161</v>
      </c>
      <c r="B87" s="10">
        <v>2011</v>
      </c>
      <c r="C87" s="189" t="s">
        <v>2</v>
      </c>
      <c r="D87" s="10">
        <v>2567111.5154310609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0" customFormat="true" ht="12" x14ac:dyDescent="0.2">
      <c r="A88" s="188" t="s">
        <v>161</v>
      </c>
      <c r="B88" s="10">
        <v>2012</v>
      </c>
      <c r="C88" s="189" t="s">
        <v>2</v>
      </c>
      <c r="D88" s="10">
        <v>2553967.462921829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0" customFormat="true" ht="12" x14ac:dyDescent="0.2">
      <c r="A89" s="188" t="s">
        <v>161</v>
      </c>
      <c r="B89" s="10">
        <v>2013</v>
      </c>
      <c r="C89" s="189" t="s">
        <v>2</v>
      </c>
      <c r="D89" s="10">
        <v>2542862.1494029998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0" customFormat="true" ht="12" x14ac:dyDescent="0.2">
      <c r="A90" s="188" t="s">
        <v>161</v>
      </c>
      <c r="B90" s="10">
        <v>2014</v>
      </c>
      <c r="C90" s="189" t="s">
        <v>2</v>
      </c>
      <c r="D90" s="10">
        <v>2548159.7374328608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0" customFormat="true" ht="12" x14ac:dyDescent="0.2">
      <c r="A91" s="188" t="s">
        <v>161</v>
      </c>
      <c r="B91" s="10">
        <v>2015</v>
      </c>
      <c r="C91" s="189" t="s">
        <v>2</v>
      </c>
      <c r="D91" s="10">
        <v>2528683.456921387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0" customFormat="true" ht="12" x14ac:dyDescent="0.2">
      <c r="A92" s="188" t="s">
        <v>161</v>
      </c>
      <c r="B92" s="10">
        <v>2016</v>
      </c>
      <c r="C92" s="189" t="s">
        <v>2</v>
      </c>
      <c r="D92" s="10">
        <v>2504117.561691131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0" customFormat="true" ht="12" x14ac:dyDescent="0.2">
      <c r="A93" s="188" t="s">
        <v>161</v>
      </c>
      <c r="B93" s="10">
        <v>2017</v>
      </c>
      <c r="C93" s="189" t="s">
        <v>2</v>
      </c>
      <c r="D93" s="10">
        <v>2470841.432955551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0" customFormat="true" ht="12" x14ac:dyDescent="0.2">
      <c r="A94" s="188" t="s">
        <v>161</v>
      </c>
      <c r="B94" s="10">
        <v>2018</v>
      </c>
      <c r="C94" s="189" t="s">
        <v>2</v>
      </c>
      <c r="D94" s="10">
        <v>2442159.3118716432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0" customFormat="true" ht="12" x14ac:dyDescent="0.2">
      <c r="A95" s="188" t="s">
        <v>161</v>
      </c>
      <c r="B95" s="10">
        <v>2019</v>
      </c>
      <c r="C95" s="189" t="s">
        <v>2</v>
      </c>
      <c r="D95" s="10">
        <v>2401297.2342750551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0" customFormat="true" ht="12" x14ac:dyDescent="0.2">
      <c r="A96" s="188" t="s">
        <v>161</v>
      </c>
      <c r="B96" s="10">
        <v>2020</v>
      </c>
      <c r="C96" s="189" t="s">
        <v>2</v>
      </c>
      <c r="D96" s="10">
        <v>2356244.1559799202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0" customFormat="true" ht="12" x14ac:dyDescent="0.2">
      <c r="A97" s="188" t="s">
        <v>161</v>
      </c>
      <c r="B97" s="10">
        <v>2021</v>
      </c>
      <c r="C97" s="189" t="s">
        <v>2</v>
      </c>
      <c r="D97" s="10">
        <v>2317022.8867162331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0" customFormat="true" ht="12" x14ac:dyDescent="0.2">
      <c r="A98" s="188" t="s">
        <v>161</v>
      </c>
      <c r="B98" s="10">
        <v>2022</v>
      </c>
      <c r="C98" s="189" t="s">
        <v>2</v>
      </c>
      <c r="D98" s="10">
        <v>2279300.73509491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0" customFormat="true" ht="12" x14ac:dyDescent="0.2">
      <c r="A99" s="188" t="s">
        <v>161</v>
      </c>
      <c r="B99" s="10">
        <v>2023</v>
      </c>
      <c r="C99" s="189" t="s">
        <v>2</v>
      </c>
      <c r="D99" s="10">
        <v>2290024.9493293762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0" customFormat="true" ht="12" x14ac:dyDescent="0.2">
      <c r="A100" s="188" t="s">
        <v>161</v>
      </c>
      <c r="B100" s="10">
        <v>2024</v>
      </c>
      <c r="C100" s="18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0" customFormat="true" ht="12" x14ac:dyDescent="0.2">
      <c r="A101" s="188" t="s">
        <v>161</v>
      </c>
      <c r="B101" s="10">
        <v>2025</v>
      </c>
      <c r="C101" s="18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0" customFormat="true" ht="12" x14ac:dyDescent="0.2">
      <c r="A102" s="188" t="s">
        <v>161</v>
      </c>
      <c r="B102" s="10">
        <v>2026</v>
      </c>
      <c r="C102" s="18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0" customFormat="true" ht="12" x14ac:dyDescent="0.2">
      <c r="A103" s="188" t="s">
        <v>161</v>
      </c>
      <c r="B103" s="10">
        <v>2027</v>
      </c>
      <c r="C103" s="18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0" customFormat="true" ht="12" x14ac:dyDescent="0.2">
      <c r="A104" s="188" t="s">
        <v>161</v>
      </c>
      <c r="B104" s="10">
        <v>2028</v>
      </c>
      <c r="C104" s="18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0" customFormat="true" ht="12" x14ac:dyDescent="0.2">
      <c r="A105" s="188" t="s">
        <v>161</v>
      </c>
      <c r="B105" s="10">
        <v>2029</v>
      </c>
      <c r="C105" s="18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0" customFormat="true" ht="12" x14ac:dyDescent="0.2">
      <c r="A106" s="188" t="s">
        <v>161</v>
      </c>
      <c r="B106" s="10">
        <v>2030</v>
      </c>
      <c r="C106" s="18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0" customFormat="true" ht="12" x14ac:dyDescent="0.2">
      <c r="A107" s="188" t="s">
        <v>161</v>
      </c>
      <c r="B107" s="10">
        <v>2000</v>
      </c>
      <c r="C107" s="189" t="s">
        <v>16</v>
      </c>
      <c r="D107" s="10">
        <v>2230956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0" customFormat="true" ht="12" x14ac:dyDescent="0.2">
      <c r="A108" s="188" t="s">
        <v>161</v>
      </c>
      <c r="B108" s="10">
        <v>2001</v>
      </c>
      <c r="C108" s="189" t="s">
        <v>16</v>
      </c>
      <c r="D108" s="10">
        <v>2254048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0" customFormat="true" ht="12" x14ac:dyDescent="0.2">
      <c r="A109" s="188" t="s">
        <v>161</v>
      </c>
      <c r="B109" s="10">
        <v>2002</v>
      </c>
      <c r="C109" s="189" t="s">
        <v>16</v>
      </c>
      <c r="D109" s="10">
        <v>2275851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0" customFormat="true" ht="12" x14ac:dyDescent="0.2">
      <c r="A110" s="188" t="s">
        <v>161</v>
      </c>
      <c r="B110" s="10">
        <v>2003</v>
      </c>
      <c r="C110" s="191" t="s">
        <v>16</v>
      </c>
      <c r="D110" s="10">
        <v>2293089</v>
      </c>
      <c r="E110" s="10"/>
      <c r="F110" s="10"/>
      <c r="G110" s="10"/>
      <c r="H110" s="10"/>
      <c r="I110" s="10"/>
      <c r="J110" s="10">
        <v>100</v>
      </c>
      <c r="K110" s="10"/>
      <c r="L110" s="10"/>
      <c r="M110" s="10"/>
      <c r="N110" s="10"/>
      <c r="O110" s="10"/>
      <c r="P110" s="10">
        <v>100</v>
      </c>
      <c r="Q110" s="10"/>
      <c r="R110" s="10"/>
      <c r="S110" s="10"/>
      <c r="T110" s="10"/>
      <c r="U110" s="10"/>
      <c r="V110" s="10">
        <v>100</v>
      </c>
      <c r="W110" s="192"/>
      <c r="X110" s="192"/>
      <c r="Y110" s="192"/>
      <c r="Z110" s="192"/>
      <c r="AA110" s="192"/>
      <c r="AB110" s="192"/>
      <c r="AC110" s="192"/>
      <c r="AD110" s="192"/>
      <c r="AE110" s="192"/>
    </row>
    <row xmlns:x14ac="http://schemas.microsoft.com/office/spreadsheetml/2009/9/ac" r="111" s="190" customFormat="true" ht="12" x14ac:dyDescent="0.2">
      <c r="A111" s="188" t="s">
        <v>161</v>
      </c>
      <c r="B111" s="10">
        <v>2004</v>
      </c>
      <c r="C111" s="191" t="s">
        <v>16</v>
      </c>
      <c r="D111" s="10">
        <v>2349610</v>
      </c>
      <c r="E111" s="10"/>
      <c r="F111" s="10"/>
      <c r="G111" s="10"/>
      <c r="H111" s="10"/>
      <c r="I111" s="10"/>
      <c r="J111" s="10">
        <v>100</v>
      </c>
      <c r="K111" s="10"/>
      <c r="L111" s="10"/>
      <c r="M111" s="10"/>
      <c r="N111" s="10"/>
      <c r="O111" s="10"/>
      <c r="P111" s="10">
        <v>100</v>
      </c>
      <c r="Q111" s="10"/>
      <c r="R111" s="10"/>
      <c r="S111" s="10"/>
      <c r="T111" s="10"/>
      <c r="U111" s="10"/>
      <c r="V111" s="10">
        <v>100</v>
      </c>
      <c r="W111" s="192"/>
      <c r="X111" s="192"/>
      <c r="Y111" s="192"/>
      <c r="Z111" s="192"/>
      <c r="AA111" s="192"/>
      <c r="AB111" s="192"/>
      <c r="AC111" s="192"/>
      <c r="AD111" s="192"/>
      <c r="AE111" s="192"/>
    </row>
    <row xmlns:x14ac="http://schemas.microsoft.com/office/spreadsheetml/2009/9/ac" r="112" s="190" customFormat="true" ht="12" x14ac:dyDescent="0.2">
      <c r="A112" s="188" t="s">
        <v>161</v>
      </c>
      <c r="B112" s="10">
        <v>2005</v>
      </c>
      <c r="C112" s="191" t="s">
        <v>16</v>
      </c>
      <c r="D112" s="10">
        <v>2382952</v>
      </c>
      <c r="E112" s="10"/>
      <c r="F112" s="10"/>
      <c r="G112" s="10"/>
      <c r="H112" s="10"/>
      <c r="I112" s="10"/>
      <c r="J112" s="10">
        <v>100</v>
      </c>
      <c r="K112" s="10"/>
      <c r="L112" s="10"/>
      <c r="M112" s="10"/>
      <c r="N112" s="10"/>
      <c r="O112" s="10"/>
      <c r="P112" s="10">
        <v>100</v>
      </c>
      <c r="Q112" s="10"/>
      <c r="R112" s="10"/>
      <c r="S112" s="10"/>
      <c r="T112" s="10"/>
      <c r="U112" s="10"/>
      <c r="V112" s="10">
        <v>100</v>
      </c>
      <c r="W112" s="192"/>
      <c r="X112" s="192"/>
      <c r="Y112" s="192"/>
      <c r="Z112" s="192"/>
      <c r="AA112" s="192"/>
      <c r="AB112" s="192"/>
      <c r="AC112" s="192"/>
      <c r="AD112" s="192"/>
      <c r="AE112" s="192"/>
    </row>
    <row xmlns:x14ac="http://schemas.microsoft.com/office/spreadsheetml/2009/9/ac" r="113" s="190" customFormat="true" ht="12" x14ac:dyDescent="0.2">
      <c r="A113" s="188" t="s">
        <v>161</v>
      </c>
      <c r="B113" s="10">
        <v>2006</v>
      </c>
      <c r="C113" s="191" t="s">
        <v>16</v>
      </c>
      <c r="D113" s="10">
        <v>2396062</v>
      </c>
      <c r="E113" s="10"/>
      <c r="F113" s="10"/>
      <c r="G113" s="10"/>
      <c r="H113" s="10"/>
      <c r="I113" s="10"/>
      <c r="J113" s="10">
        <v>100</v>
      </c>
      <c r="K113" s="10"/>
      <c r="L113" s="10"/>
      <c r="M113" s="10"/>
      <c r="N113" s="10"/>
      <c r="O113" s="10"/>
      <c r="P113" s="10">
        <v>100</v>
      </c>
      <c r="Q113" s="10"/>
      <c r="R113" s="10"/>
      <c r="S113" s="10"/>
      <c r="T113" s="10"/>
      <c r="U113" s="10"/>
      <c r="V113" s="10">
        <v>100</v>
      </c>
      <c r="W113" s="192"/>
      <c r="X113" s="192"/>
      <c r="Y113" s="192"/>
      <c r="Z113" s="192"/>
      <c r="AA113" s="192"/>
      <c r="AB113" s="192"/>
      <c r="AC113" s="192"/>
      <c r="AD113" s="192"/>
      <c r="AE113" s="192"/>
    </row>
    <row xmlns:x14ac="http://schemas.microsoft.com/office/spreadsheetml/2009/9/ac" r="114" s="190" customFormat="true" ht="12" x14ac:dyDescent="0.2">
      <c r="A114" s="188" t="s">
        <v>161</v>
      </c>
      <c r="B114" s="10">
        <v>2007</v>
      </c>
      <c r="C114" s="191" t="s">
        <v>16</v>
      </c>
      <c r="D114" s="10">
        <v>2374271</v>
      </c>
      <c r="E114" s="10"/>
      <c r="F114" s="10"/>
      <c r="G114" s="10"/>
      <c r="H114" s="10"/>
      <c r="I114" s="10"/>
      <c r="J114" s="10">
        <v>100</v>
      </c>
      <c r="K114" s="10"/>
      <c r="L114" s="10"/>
      <c r="M114" s="10"/>
      <c r="N114" s="10"/>
      <c r="O114" s="10"/>
      <c r="P114" s="10">
        <v>100</v>
      </c>
      <c r="Q114" s="10"/>
      <c r="R114" s="10"/>
      <c r="S114" s="10"/>
      <c r="T114" s="10"/>
      <c r="U114" s="10"/>
      <c r="V114" s="10">
        <v>100</v>
      </c>
      <c r="W114" s="192"/>
      <c r="X114" s="192"/>
      <c r="Y114" s="192"/>
      <c r="Z114" s="192"/>
      <c r="AA114" s="192"/>
      <c r="AB114" s="192"/>
      <c r="AC114" s="192"/>
      <c r="AD114" s="192"/>
      <c r="AE114" s="192"/>
    </row>
    <row xmlns:x14ac="http://schemas.microsoft.com/office/spreadsheetml/2009/9/ac" r="115" s="190" customFormat="true" ht="12" x14ac:dyDescent="0.2">
      <c r="A115" s="188" t="s">
        <v>161</v>
      </c>
      <c r="B115" s="10">
        <v>2008</v>
      </c>
      <c r="C115" s="191" t="s">
        <v>16</v>
      </c>
      <c r="D115" s="10">
        <v>2366880</v>
      </c>
      <c r="E115" s="10"/>
      <c r="F115" s="10"/>
      <c r="G115" s="10"/>
      <c r="H115" s="10"/>
      <c r="I115" s="10"/>
      <c r="J115" s="10">
        <v>100</v>
      </c>
      <c r="K115" s="10"/>
      <c r="L115" s="10"/>
      <c r="M115" s="10"/>
      <c r="N115" s="10"/>
      <c r="O115" s="10"/>
      <c r="P115" s="10">
        <v>100</v>
      </c>
      <c r="Q115" s="10"/>
      <c r="R115" s="10"/>
      <c r="S115" s="10"/>
      <c r="T115" s="10"/>
      <c r="U115" s="10"/>
      <c r="V115" s="10">
        <v>100</v>
      </c>
      <c r="W115" s="192"/>
      <c r="X115" s="192"/>
      <c r="Y115" s="192"/>
      <c r="Z115" s="192"/>
      <c r="AA115" s="192"/>
      <c r="AB115" s="192"/>
      <c r="AC115" s="192"/>
      <c r="AD115" s="192"/>
      <c r="AE115" s="192"/>
    </row>
    <row xmlns:x14ac="http://schemas.microsoft.com/office/spreadsheetml/2009/9/ac" r="116" s="190" customFormat="true" ht="12" x14ac:dyDescent="0.2">
      <c r="A116" s="188" t="s">
        <v>161</v>
      </c>
      <c r="B116" s="10">
        <v>2009</v>
      </c>
      <c r="C116" s="193" t="s">
        <v>16</v>
      </c>
      <c r="D116" s="10">
        <v>2376777</v>
      </c>
      <c r="E116" s="10"/>
      <c r="F116" s="10"/>
      <c r="G116" s="10"/>
      <c r="H116" s="10"/>
      <c r="I116" s="10"/>
      <c r="J116" s="10">
        <v>100</v>
      </c>
      <c r="K116" s="10"/>
      <c r="L116" s="10"/>
      <c r="M116" s="10"/>
      <c r="N116" s="10"/>
      <c r="O116" s="10"/>
      <c r="P116" s="10">
        <v>100</v>
      </c>
      <c r="Q116" s="10"/>
      <c r="R116" s="10"/>
      <c r="S116" s="10"/>
      <c r="T116" s="10"/>
      <c r="U116" s="10"/>
      <c r="V116" s="10">
        <v>100</v>
      </c>
      <c r="W116" s="193"/>
      <c r="X116" s="193"/>
      <c r="Y116" s="193"/>
      <c r="Z116" s="193"/>
      <c r="AA116" s="193"/>
      <c r="AB116" s="193"/>
      <c r="AC116" s="193"/>
    </row>
    <row xmlns:x14ac="http://schemas.microsoft.com/office/spreadsheetml/2009/9/ac" r="117" s="190" customFormat="true" ht="12" x14ac:dyDescent="0.2">
      <c r="A117" s="188" t="s">
        <v>161</v>
      </c>
      <c r="B117" s="10">
        <v>2010</v>
      </c>
      <c r="C117" s="193" t="s">
        <v>16</v>
      </c>
      <c r="D117" s="10">
        <v>2408735</v>
      </c>
      <c r="E117" s="10"/>
      <c r="F117" s="10"/>
      <c r="G117" s="10"/>
      <c r="H117" s="10"/>
      <c r="I117" s="10"/>
      <c r="J117" s="10">
        <v>100</v>
      </c>
      <c r="K117" s="10"/>
      <c r="L117" s="10"/>
      <c r="M117" s="10"/>
      <c r="N117" s="10"/>
      <c r="O117" s="10"/>
      <c r="P117" s="10">
        <v>100</v>
      </c>
      <c r="Q117" s="10"/>
      <c r="R117" s="10"/>
      <c r="S117" s="10"/>
      <c r="T117" s="10"/>
      <c r="U117" s="10"/>
      <c r="V117" s="10">
        <v>100</v>
      </c>
      <c r="W117" s="193"/>
      <c r="X117" s="193"/>
      <c r="Y117" s="193"/>
      <c r="Z117" s="193"/>
      <c r="AA117" s="193"/>
      <c r="AB117" s="193"/>
      <c r="AC117" s="193"/>
    </row>
    <row xmlns:x14ac="http://schemas.microsoft.com/office/spreadsheetml/2009/9/ac" r="118" s="190" customFormat="true" ht="12" x14ac:dyDescent="0.2">
      <c r="A118" s="188" t="s">
        <v>161</v>
      </c>
      <c r="B118" s="10">
        <v>2011</v>
      </c>
      <c r="C118" s="193" t="s">
        <v>16</v>
      </c>
      <c r="D118" s="10">
        <v>2422429</v>
      </c>
      <c r="E118" s="10"/>
      <c r="F118" s="10"/>
      <c r="G118" s="10"/>
      <c r="H118" s="10"/>
      <c r="I118" s="10"/>
      <c r="J118" s="10">
        <v>100</v>
      </c>
      <c r="K118" s="10"/>
      <c r="L118" s="10"/>
      <c r="M118" s="10"/>
      <c r="N118" s="10"/>
      <c r="O118" s="10"/>
      <c r="P118" s="10">
        <v>100</v>
      </c>
      <c r="Q118" s="10"/>
      <c r="R118" s="10"/>
      <c r="S118" s="10"/>
      <c r="T118" s="10"/>
      <c r="U118" s="10"/>
      <c r="V118" s="10">
        <v>100</v>
      </c>
      <c r="W118" s="193"/>
      <c r="X118" s="193"/>
      <c r="Y118" s="193"/>
      <c r="Z118" s="193"/>
      <c r="AA118" s="193"/>
      <c r="AB118" s="193"/>
      <c r="AC118" s="193"/>
      <c r="AD118" s="193"/>
    </row>
    <row xmlns:x14ac="http://schemas.microsoft.com/office/spreadsheetml/2009/9/ac" r="119" s="190" customFormat="true" ht="12" x14ac:dyDescent="0.2">
      <c r="A119" s="188" t="s">
        <v>161</v>
      </c>
      <c r="B119" s="10">
        <v>2012</v>
      </c>
      <c r="C119" s="193" t="s">
        <v>16</v>
      </c>
      <c r="D119" s="10">
        <v>2443230</v>
      </c>
      <c r="E119" s="10"/>
      <c r="F119" s="10"/>
      <c r="G119" s="10"/>
      <c r="H119" s="10"/>
      <c r="I119" s="10"/>
      <c r="J119" s="10">
        <v>100</v>
      </c>
      <c r="K119" s="10"/>
      <c r="L119" s="10"/>
      <c r="M119" s="10"/>
      <c r="N119" s="10"/>
      <c r="O119" s="10"/>
      <c r="P119" s="10">
        <v>100</v>
      </c>
      <c r="Q119" s="10"/>
      <c r="R119" s="10"/>
      <c r="S119" s="10"/>
      <c r="T119" s="10"/>
      <c r="U119" s="10"/>
      <c r="V119" s="10">
        <v>100</v>
      </c>
      <c r="W119" s="193"/>
      <c r="X119" s="193"/>
      <c r="Y119" s="193"/>
      <c r="Z119" s="193"/>
      <c r="AA119" s="193"/>
      <c r="AB119" s="193"/>
      <c r="AC119" s="193"/>
      <c r="AD119" s="193"/>
    </row>
    <row xmlns:x14ac="http://schemas.microsoft.com/office/spreadsheetml/2009/9/ac" r="120" s="190" customFormat="true" ht="12" x14ac:dyDescent="0.2">
      <c r="A120" s="188" t="s">
        <v>161</v>
      </c>
      <c r="B120" s="10">
        <v>2013</v>
      </c>
      <c r="C120" s="193" t="s">
        <v>16</v>
      </c>
      <c r="D120" s="10">
        <v>2443173</v>
      </c>
      <c r="E120" s="10"/>
      <c r="F120" s="10"/>
      <c r="G120" s="10"/>
      <c r="H120" s="10"/>
      <c r="I120" s="10"/>
      <c r="J120" s="10">
        <v>100</v>
      </c>
      <c r="K120" s="10"/>
      <c r="L120" s="10"/>
      <c r="M120" s="10"/>
      <c r="N120" s="10"/>
      <c r="O120" s="10"/>
      <c r="P120" s="10">
        <v>100</v>
      </c>
      <c r="Q120" s="10"/>
      <c r="R120" s="10"/>
      <c r="S120" s="10"/>
      <c r="T120" s="10"/>
      <c r="U120" s="10"/>
      <c r="V120" s="10">
        <v>100</v>
      </c>
      <c r="W120" s="193"/>
      <c r="X120" s="193"/>
      <c r="Y120" s="193"/>
      <c r="Z120" s="193"/>
      <c r="AA120" s="193"/>
      <c r="AB120" s="193"/>
      <c r="AC120" s="193"/>
      <c r="AD120" s="193"/>
    </row>
    <row xmlns:x14ac="http://schemas.microsoft.com/office/spreadsheetml/2009/9/ac" r="121" s="190" customFormat="true" ht="12" x14ac:dyDescent="0.2">
      <c r="A121" s="188" t="s">
        <v>161</v>
      </c>
      <c r="B121" s="10">
        <v>2014</v>
      </c>
      <c r="C121" s="193" t="s">
        <v>16</v>
      </c>
      <c r="D121" s="10">
        <v>2480283</v>
      </c>
      <c r="E121" s="10"/>
      <c r="F121" s="10"/>
      <c r="G121" s="10"/>
      <c r="H121" s="10"/>
      <c r="I121" s="10"/>
      <c r="J121" s="10">
        <v>100</v>
      </c>
      <c r="K121" s="10"/>
      <c r="L121" s="10"/>
      <c r="M121" s="10"/>
      <c r="N121" s="10"/>
      <c r="O121" s="10"/>
      <c r="P121" s="10">
        <v>100</v>
      </c>
      <c r="Q121" s="10"/>
      <c r="R121" s="10"/>
      <c r="S121" s="10"/>
      <c r="T121" s="10"/>
      <c r="U121" s="10"/>
      <c r="V121" s="10">
        <v>100</v>
      </c>
      <c r="W121" s="193"/>
      <c r="X121" s="193"/>
      <c r="Y121" s="193"/>
      <c r="Z121" s="193"/>
      <c r="AA121" s="193"/>
      <c r="AB121" s="193"/>
      <c r="AC121" s="193"/>
      <c r="AD121" s="193"/>
    </row>
    <row xmlns:x14ac="http://schemas.microsoft.com/office/spreadsheetml/2009/9/ac" r="122" s="190" customFormat="true" ht="12" x14ac:dyDescent="0.2">
      <c r="A122" s="188" t="s">
        <v>161</v>
      </c>
      <c r="B122" s="10">
        <v>2015</v>
      </c>
      <c r="C122" s="193" t="s">
        <v>16</v>
      </c>
      <c r="D122" s="10">
        <v>2469694</v>
      </c>
      <c r="E122" s="10"/>
      <c r="F122" s="10"/>
      <c r="G122" s="10"/>
      <c r="H122" s="10"/>
      <c r="I122" s="10"/>
      <c r="J122" s="10">
        <v>100</v>
      </c>
      <c r="K122" s="10"/>
      <c r="L122" s="10"/>
      <c r="M122" s="10"/>
      <c r="N122" s="10"/>
      <c r="O122" s="10"/>
      <c r="P122" s="10">
        <v>100</v>
      </c>
      <c r="Q122" s="10"/>
      <c r="R122" s="10"/>
      <c r="S122" s="10"/>
      <c r="T122" s="10"/>
      <c r="U122" s="10"/>
      <c r="V122" s="10">
        <v>100</v>
      </c>
      <c r="W122" s="193"/>
      <c r="X122" s="193"/>
      <c r="Y122" s="193"/>
      <c r="Z122" s="193"/>
      <c r="AA122" s="193"/>
      <c r="AB122" s="193"/>
      <c r="AC122" s="193"/>
      <c r="AD122" s="193"/>
    </row>
    <row xmlns:x14ac="http://schemas.microsoft.com/office/spreadsheetml/2009/9/ac" r="123" s="190" customFormat="true" ht="12" x14ac:dyDescent="0.2">
      <c r="A123" s="188" t="s">
        <v>161</v>
      </c>
      <c r="B123" s="10">
        <v>2016</v>
      </c>
      <c r="C123" s="193" t="s">
        <v>16</v>
      </c>
      <c r="D123" s="10">
        <v>2455424</v>
      </c>
      <c r="E123" s="10"/>
      <c r="F123" s="10"/>
      <c r="G123" s="10"/>
      <c r="H123" s="10"/>
      <c r="I123" s="10"/>
      <c r="J123" s="10">
        <v>100</v>
      </c>
      <c r="K123" s="10"/>
      <c r="L123" s="10"/>
      <c r="M123" s="10"/>
      <c r="N123" s="10"/>
      <c r="O123" s="10"/>
      <c r="P123" s="10">
        <v>100</v>
      </c>
      <c r="Q123" s="10"/>
      <c r="R123" s="10"/>
      <c r="S123" s="10"/>
      <c r="T123" s="10"/>
      <c r="U123" s="10"/>
      <c r="V123" s="10">
        <v>100</v>
      </c>
      <c r="W123" s="193"/>
      <c r="X123" s="193"/>
      <c r="Y123" s="193"/>
      <c r="Z123" s="193"/>
      <c r="AA123" s="193"/>
      <c r="AB123" s="193"/>
      <c r="AC123" s="193"/>
      <c r="AD123" s="193"/>
    </row>
    <row xmlns:x14ac="http://schemas.microsoft.com/office/spreadsheetml/2009/9/ac" r="124" s="190" customFormat="true" ht="12" x14ac:dyDescent="0.2">
      <c r="A124" s="188" t="s">
        <v>161</v>
      </c>
      <c r="B124" s="10">
        <v>2017</v>
      </c>
      <c r="C124" s="193" t="s">
        <v>16</v>
      </c>
      <c r="D124" s="10">
        <v>2419173</v>
      </c>
      <c r="E124" s="10"/>
      <c r="F124" s="10"/>
      <c r="G124" s="10"/>
      <c r="H124" s="10"/>
      <c r="I124" s="10"/>
      <c r="J124" s="10">
        <v>100</v>
      </c>
      <c r="K124" s="10"/>
      <c r="L124" s="10"/>
      <c r="M124" s="10"/>
      <c r="N124" s="10"/>
      <c r="O124" s="10"/>
      <c r="P124" s="10">
        <v>100</v>
      </c>
      <c r="Q124" s="10"/>
      <c r="R124" s="10"/>
      <c r="S124" s="10"/>
      <c r="T124" s="10"/>
      <c r="U124" s="10"/>
      <c r="V124" s="10">
        <v>100</v>
      </c>
      <c r="W124" s="193"/>
      <c r="X124" s="193"/>
      <c r="Y124" s="193"/>
      <c r="Z124" s="193"/>
      <c r="AA124" s="193"/>
      <c r="AB124" s="193"/>
      <c r="AC124" s="193"/>
      <c r="AD124" s="193"/>
    </row>
    <row xmlns:x14ac="http://schemas.microsoft.com/office/spreadsheetml/2009/9/ac" r="125" s="190" customFormat="true" ht="12" x14ac:dyDescent="0.2">
      <c r="A125" s="188" t="s">
        <v>161</v>
      </c>
      <c r="B125" s="10">
        <v>2018</v>
      </c>
      <c r="C125" s="193" t="s">
        <v>16</v>
      </c>
      <c r="D125" s="10">
        <v>2401647</v>
      </c>
      <c r="E125" s="10"/>
      <c r="F125" s="10"/>
      <c r="G125" s="10"/>
      <c r="H125" s="10"/>
      <c r="I125" s="10"/>
      <c r="J125" s="10">
        <v>100</v>
      </c>
      <c r="K125" s="10"/>
      <c r="L125" s="10"/>
      <c r="M125" s="10"/>
      <c r="N125" s="10"/>
      <c r="O125" s="10"/>
      <c r="P125" s="10">
        <v>100</v>
      </c>
      <c r="Q125" s="10"/>
      <c r="R125" s="10"/>
      <c r="S125" s="10"/>
      <c r="T125" s="10"/>
      <c r="U125" s="10"/>
      <c r="V125" s="10">
        <v>100</v>
      </c>
      <c r="W125" s="193"/>
      <c r="X125" s="193"/>
      <c r="Y125" s="193"/>
      <c r="Z125" s="193"/>
      <c r="AA125" s="193"/>
      <c r="AB125" s="193"/>
      <c r="AC125" s="193"/>
      <c r="AD125" s="193"/>
    </row>
    <row xmlns:x14ac="http://schemas.microsoft.com/office/spreadsheetml/2009/9/ac" r="126" s="190" customFormat="true" ht="12" x14ac:dyDescent="0.2">
      <c r="A126" s="188" t="s">
        <v>161</v>
      </c>
      <c r="B126" s="10">
        <v>2019</v>
      </c>
      <c r="C126" s="193" t="s">
        <v>16</v>
      </c>
      <c r="D126" s="10">
        <v>2365524</v>
      </c>
      <c r="E126" s="10"/>
      <c r="F126" s="10"/>
      <c r="G126" s="10"/>
      <c r="H126" s="10"/>
      <c r="I126" s="10"/>
      <c r="J126" s="10">
        <v>100</v>
      </c>
      <c r="K126" s="10"/>
      <c r="L126" s="10"/>
      <c r="M126" s="10"/>
      <c r="N126" s="10"/>
      <c r="O126" s="10"/>
      <c r="P126" s="10">
        <v>100</v>
      </c>
      <c r="Q126" s="10"/>
      <c r="R126" s="10"/>
      <c r="S126" s="10"/>
      <c r="T126" s="10"/>
      <c r="U126" s="10"/>
      <c r="V126" s="10">
        <v>100</v>
      </c>
      <c r="W126" s="193"/>
      <c r="X126" s="193"/>
      <c r="Y126" s="193"/>
      <c r="Z126" s="193"/>
      <c r="AA126" s="193"/>
      <c r="AB126" s="193"/>
      <c r="AC126" s="193"/>
      <c r="AD126" s="193"/>
    </row>
    <row xmlns:x14ac="http://schemas.microsoft.com/office/spreadsheetml/2009/9/ac" r="127" s="190" customFormat="true" ht="12" x14ac:dyDescent="0.2">
      <c r="A127" s="188" t="s">
        <v>161</v>
      </c>
      <c r="B127" s="10">
        <v>2020</v>
      </c>
      <c r="C127" s="193" t="s">
        <v>16</v>
      </c>
      <c r="D127" s="10">
        <v>2323400</v>
      </c>
      <c r="E127" s="10"/>
      <c r="F127" s="10"/>
      <c r="G127" s="10"/>
      <c r="H127" s="10"/>
      <c r="I127" s="10"/>
      <c r="J127" s="10">
        <v>100</v>
      </c>
      <c r="K127" s="10"/>
      <c r="L127" s="10"/>
      <c r="M127" s="10"/>
      <c r="N127" s="10"/>
      <c r="O127" s="10"/>
      <c r="P127" s="10">
        <v>100</v>
      </c>
      <c r="Q127" s="10"/>
      <c r="R127" s="10"/>
      <c r="S127" s="10"/>
      <c r="T127" s="10"/>
      <c r="U127" s="10"/>
      <c r="V127" s="10">
        <v>100</v>
      </c>
      <c r="W127" s="193"/>
      <c r="X127" s="193"/>
      <c r="Y127" s="193"/>
      <c r="Z127" s="193"/>
      <c r="AA127" s="193"/>
      <c r="AB127" s="193"/>
      <c r="AC127" s="193"/>
      <c r="AD127" s="193"/>
    </row>
    <row xmlns:x14ac="http://schemas.microsoft.com/office/spreadsheetml/2009/9/ac" r="128" s="190" customFormat="true" ht="12" x14ac:dyDescent="0.2">
      <c r="A128" s="193" t="s">
        <v>161</v>
      </c>
      <c r="B128" s="10">
        <v>2021</v>
      </c>
      <c r="C128" s="193" t="s">
        <v>16</v>
      </c>
      <c r="D128" s="10">
        <v>2272873</v>
      </c>
      <c r="E128" s="10"/>
      <c r="F128" s="10"/>
      <c r="G128" s="10"/>
      <c r="H128" s="10"/>
      <c r="I128" s="10"/>
      <c r="J128" s="10">
        <v>100</v>
      </c>
      <c r="K128" s="10"/>
      <c r="L128" s="10"/>
      <c r="M128" s="10"/>
      <c r="N128" s="10"/>
      <c r="O128" s="10"/>
      <c r="P128" s="10">
        <v>100</v>
      </c>
      <c r="Q128" s="10"/>
      <c r="R128" s="10"/>
      <c r="S128" s="10"/>
      <c r="T128" s="10"/>
      <c r="U128" s="10"/>
      <c r="V128" s="10">
        <v>100</v>
      </c>
      <c r="W128" s="193"/>
      <c r="X128" s="193"/>
      <c r="Y128" s="193"/>
      <c r="Z128" s="193"/>
      <c r="AA128" s="193"/>
      <c r="AB128" s="193"/>
      <c r="AC128" s="193"/>
      <c r="AD128" s="193"/>
    </row>
    <row xmlns:x14ac="http://schemas.microsoft.com/office/spreadsheetml/2009/9/ac" r="129" s="190" customFormat="true" ht="12" x14ac:dyDescent="0.2">
      <c r="A129" s="193" t="s">
        <v>161</v>
      </c>
      <c r="B129" s="10">
        <v>2022</v>
      </c>
      <c r="C129" s="193" t="s">
        <v>16</v>
      </c>
      <c r="D129" s="10">
        <v>2235358</v>
      </c>
      <c r="E129" s="10"/>
      <c r="F129" s="10"/>
      <c r="G129" s="10"/>
      <c r="H129" s="10"/>
      <c r="I129" s="10"/>
      <c r="J129" s="10">
        <v>100</v>
      </c>
      <c r="K129" s="10"/>
      <c r="L129" s="10"/>
      <c r="M129" s="10"/>
      <c r="N129" s="10"/>
      <c r="O129" s="10"/>
      <c r="P129" s="10">
        <v>100</v>
      </c>
      <c r="Q129" s="10"/>
      <c r="R129" s="10"/>
      <c r="S129" s="10"/>
      <c r="T129" s="10"/>
      <c r="U129" s="10"/>
      <c r="V129" s="10">
        <v>100</v>
      </c>
      <c r="W129" s="193"/>
      <c r="X129" s="193"/>
      <c r="Y129" s="193"/>
      <c r="Z129" s="193"/>
      <c r="AA129" s="193"/>
      <c r="AB129" s="193"/>
      <c r="AC129" s="193"/>
      <c r="AD129" s="193"/>
    </row>
    <row xmlns:x14ac="http://schemas.microsoft.com/office/spreadsheetml/2009/9/ac" r="130" s="190" customFormat="true" ht="12" x14ac:dyDescent="0.2">
      <c r="A130" s="193" t="s">
        <v>161</v>
      </c>
      <c r="B130" s="10">
        <v>2023</v>
      </c>
      <c r="C130" s="193" t="s">
        <v>16</v>
      </c>
      <c r="D130" s="10">
        <v>2402731</v>
      </c>
      <c r="E130" s="10"/>
      <c r="F130" s="10"/>
      <c r="G130" s="10"/>
      <c r="H130" s="10"/>
      <c r="I130" s="10"/>
      <c r="J130" s="10">
        <v>100</v>
      </c>
      <c r="K130" s="10"/>
      <c r="L130" s="10"/>
      <c r="M130" s="10"/>
      <c r="N130" s="10"/>
      <c r="O130" s="10"/>
      <c r="P130" s="10">
        <v>100</v>
      </c>
      <c r="Q130" s="10"/>
      <c r="R130" s="10"/>
      <c r="S130" s="10"/>
      <c r="T130" s="10"/>
      <c r="U130" s="10"/>
      <c r="V130" s="10">
        <v>100</v>
      </c>
      <c r="W130" s="193"/>
      <c r="X130" s="193"/>
      <c r="Y130" s="193"/>
      <c r="Z130" s="193"/>
      <c r="AA130" s="193"/>
      <c r="AB130" s="193"/>
      <c r="AC130" s="193"/>
      <c r="AD130" s="193"/>
    </row>
    <row xmlns:x14ac="http://schemas.microsoft.com/office/spreadsheetml/2009/9/ac" r="131" s="190" customFormat="true" ht="12" x14ac:dyDescent="0.2">
      <c r="A131" s="193" t="s">
        <v>161</v>
      </c>
      <c r="B131" s="10">
        <v>2024</v>
      </c>
      <c r="C131" s="193" t="s">
        <v>16</v>
      </c>
      <c r="D131" s="10"/>
      <c r="E131" s="10"/>
      <c r="F131" s="10"/>
      <c r="G131" s="10"/>
      <c r="H131" s="10"/>
      <c r="I131" s="10"/>
      <c r="J131" s="10"/>
      <c r="K131" s="10"/>
      <c r="L131" s="10"/>
      <c r="M131" s="10"/>
      <c r="N131" s="10"/>
      <c r="O131" s="10"/>
      <c r="P131" s="10"/>
      <c r="Q131" s="10"/>
      <c r="R131" s="10"/>
      <c r="S131" s="10"/>
      <c r="T131" s="10"/>
      <c r="U131" s="10"/>
      <c r="V131" s="10"/>
      <c r="W131" s="193"/>
      <c r="X131" s="193"/>
      <c r="Y131" s="193"/>
      <c r="Z131" s="193"/>
      <c r="AA131" s="193"/>
      <c r="AB131" s="193"/>
      <c r="AC131" s="193"/>
      <c r="AD131" s="193"/>
    </row>
    <row xmlns:x14ac="http://schemas.microsoft.com/office/spreadsheetml/2009/9/ac" r="132" s="190" customFormat="true" ht="12" x14ac:dyDescent="0.2">
      <c r="A132" s="193" t="s">
        <v>161</v>
      </c>
      <c r="B132" s="10">
        <v>2025</v>
      </c>
      <c r="C132" s="193" t="s">
        <v>16</v>
      </c>
      <c r="D132" s="10"/>
      <c r="E132" s="10"/>
      <c r="F132" s="10"/>
      <c r="G132" s="10"/>
      <c r="H132" s="10"/>
      <c r="I132" s="10"/>
      <c r="J132" s="10"/>
      <c r="K132" s="10"/>
      <c r="L132" s="10"/>
      <c r="M132" s="10"/>
      <c r="N132" s="10"/>
      <c r="O132" s="10"/>
      <c r="P132" s="10"/>
      <c r="Q132" s="10"/>
      <c r="R132" s="10"/>
      <c r="S132" s="10"/>
      <c r="T132" s="10"/>
      <c r="U132" s="10"/>
      <c r="V132" s="10"/>
      <c r="W132" s="193"/>
      <c r="X132" s="193"/>
      <c r="Y132" s="193"/>
      <c r="Z132" s="193"/>
      <c r="AA132" s="193"/>
      <c r="AB132" s="193"/>
      <c r="AC132" s="193"/>
      <c r="AD132" s="193"/>
    </row>
    <row xmlns:x14ac="http://schemas.microsoft.com/office/spreadsheetml/2009/9/ac" r="133" s="190" customFormat="true" ht="12" x14ac:dyDescent="0.2">
      <c r="A133" s="193" t="s">
        <v>161</v>
      </c>
      <c r="B133" s="10">
        <v>2026</v>
      </c>
      <c r="C133" s="193" t="s">
        <v>16</v>
      </c>
      <c r="D133" s="10"/>
      <c r="E133" s="10"/>
      <c r="F133" s="10"/>
      <c r="G133" s="10"/>
      <c r="H133" s="10"/>
      <c r="I133" s="10"/>
      <c r="J133" s="10"/>
      <c r="K133" s="10"/>
      <c r="L133" s="10"/>
      <c r="M133" s="10"/>
      <c r="N133" s="10"/>
      <c r="O133" s="10"/>
      <c r="P133" s="10"/>
      <c r="Q133" s="10"/>
      <c r="R133" s="10"/>
      <c r="S133" s="10"/>
      <c r="T133" s="10"/>
      <c r="U133" s="10"/>
      <c r="V133" s="10"/>
      <c r="W133" s="193"/>
      <c r="X133" s="193"/>
      <c r="Y133" s="193"/>
      <c r="Z133" s="193"/>
      <c r="AA133" s="193"/>
      <c r="AB133" s="193"/>
      <c r="AC133" s="193"/>
      <c r="AD133" s="193"/>
    </row>
    <row xmlns:x14ac="http://schemas.microsoft.com/office/spreadsheetml/2009/9/ac" r="134" s="190" customFormat="true" ht="12" x14ac:dyDescent="0.2">
      <c r="A134" s="193" t="s">
        <v>161</v>
      </c>
      <c r="B134" s="10">
        <v>2027</v>
      </c>
      <c r="C134" s="193" t="s">
        <v>16</v>
      </c>
      <c r="D134" s="10"/>
      <c r="E134" s="10"/>
      <c r="F134" s="10"/>
      <c r="G134" s="10"/>
      <c r="H134" s="10"/>
      <c r="I134" s="10"/>
      <c r="J134" s="10"/>
      <c r="K134" s="10"/>
      <c r="L134" s="10"/>
      <c r="M134" s="10"/>
      <c r="N134" s="10"/>
      <c r="O134" s="10"/>
      <c r="P134" s="10"/>
      <c r="Q134" s="10"/>
      <c r="R134" s="10"/>
      <c r="S134" s="10"/>
      <c r="T134" s="10"/>
      <c r="U134" s="10"/>
      <c r="V134" s="10"/>
      <c r="W134" s="193"/>
      <c r="X134" s="193"/>
      <c r="Y134" s="193"/>
      <c r="Z134" s="193"/>
      <c r="AA134" s="193"/>
      <c r="AB134" s="193"/>
      <c r="AC134" s="193"/>
      <c r="AD134" s="193"/>
    </row>
    <row xmlns:x14ac="http://schemas.microsoft.com/office/spreadsheetml/2009/9/ac" r="135" s="190" customFormat="true" ht="12" x14ac:dyDescent="0.2">
      <c r="A135" s="193" t="s">
        <v>161</v>
      </c>
      <c r="B135" s="10">
        <v>2028</v>
      </c>
      <c r="C135" s="193" t="s">
        <v>16</v>
      </c>
      <c r="D135" s="10"/>
      <c r="E135" s="10"/>
      <c r="F135" s="10"/>
      <c r="G135" s="10"/>
      <c r="H135" s="10"/>
      <c r="I135" s="10"/>
      <c r="J135" s="10"/>
      <c r="K135" s="10"/>
      <c r="L135" s="10"/>
      <c r="M135" s="10"/>
      <c r="N135" s="10"/>
      <c r="O135" s="10"/>
      <c r="P135" s="10"/>
      <c r="Q135" s="10"/>
      <c r="R135" s="10"/>
      <c r="S135" s="10"/>
      <c r="T135" s="10"/>
      <c r="U135" s="10"/>
      <c r="V135" s="10"/>
      <c r="W135" s="193"/>
      <c r="X135" s="193"/>
      <c r="Y135" s="193"/>
      <c r="Z135" s="193"/>
      <c r="AA135" s="193"/>
      <c r="AB135" s="193"/>
      <c r="AC135" s="193"/>
      <c r="AD135" s="193"/>
    </row>
    <row xmlns:x14ac="http://schemas.microsoft.com/office/spreadsheetml/2009/9/ac" r="136" s="190" customFormat="true" ht="12" x14ac:dyDescent="0.2">
      <c r="A136" s="193" t="s">
        <v>161</v>
      </c>
      <c r="B136" s="10">
        <v>2029</v>
      </c>
      <c r="C136" s="193" t="s">
        <v>16</v>
      </c>
      <c r="D136" s="10"/>
      <c r="E136" s="10"/>
      <c r="F136" s="10"/>
      <c r="G136" s="10"/>
      <c r="H136" s="10"/>
      <c r="I136" s="10"/>
      <c r="J136" s="10"/>
      <c r="K136" s="10"/>
      <c r="L136" s="10"/>
      <c r="M136" s="10"/>
      <c r="N136" s="10"/>
      <c r="O136" s="10"/>
      <c r="P136" s="10"/>
      <c r="Q136" s="10"/>
      <c r="R136" s="10"/>
      <c r="S136" s="10"/>
      <c r="T136" s="10"/>
      <c r="U136" s="10"/>
      <c r="V136" s="10"/>
      <c r="W136" s="193"/>
      <c r="X136" s="193"/>
      <c r="Y136" s="193"/>
      <c r="Z136" s="193"/>
      <c r="AA136" s="193"/>
      <c r="AB136" s="193"/>
      <c r="AC136" s="193"/>
      <c r="AD136" s="193"/>
    </row>
    <row xmlns:x14ac="http://schemas.microsoft.com/office/spreadsheetml/2009/9/ac" r="137" s="190" customFormat="true" ht="12" x14ac:dyDescent="0.2">
      <c r="A137" s="193" t="s">
        <v>161</v>
      </c>
      <c r="B137" s="10">
        <v>2030</v>
      </c>
      <c r="C137" s="193" t="s">
        <v>16</v>
      </c>
      <c r="D137" s="10"/>
      <c r="E137" s="10"/>
      <c r="F137" s="10"/>
      <c r="G137" s="10"/>
      <c r="H137" s="10"/>
      <c r="I137" s="10"/>
      <c r="J137" s="10"/>
      <c r="K137" s="10"/>
      <c r="L137" s="10"/>
      <c r="M137" s="10"/>
      <c r="N137" s="10"/>
      <c r="O137" s="10"/>
      <c r="P137" s="10"/>
      <c r="Q137" s="10"/>
      <c r="R137" s="10"/>
      <c r="S137" s="10"/>
      <c r="T137" s="10"/>
      <c r="U137" s="10"/>
      <c r="V137" s="10"/>
      <c r="W137" s="193"/>
      <c r="X137" s="193"/>
      <c r="Y137" s="193"/>
      <c r="Z137" s="193"/>
      <c r="AA137" s="193"/>
      <c r="AB137" s="193"/>
      <c r="AC137" s="193"/>
      <c r="AD137" s="193"/>
    </row>
    <row xmlns:x14ac="http://schemas.microsoft.com/office/spreadsheetml/2009/9/ac" r="138" s="190" customFormat="true" ht="12" x14ac:dyDescent="0.2">
      <c r="A138" s="193" t="s">
        <v>161</v>
      </c>
      <c r="B138" s="10">
        <v>2000</v>
      </c>
      <c r="C138" s="193" t="s">
        <v>17</v>
      </c>
      <c r="D138" s="10">
        <v>3867995</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c r="T138" s="10"/>
      <c r="U138" s="10">
        <v>0</v>
      </c>
      <c r="V138" s="10">
        <v>100</v>
      </c>
      <c r="W138" s="193"/>
      <c r="X138" s="193"/>
      <c r="Y138" s="193"/>
      <c r="Z138" s="193"/>
      <c r="AA138" s="193"/>
      <c r="AB138" s="193"/>
      <c r="AC138" s="193"/>
      <c r="AD138" s="193"/>
    </row>
    <row xmlns:x14ac="http://schemas.microsoft.com/office/spreadsheetml/2009/9/ac" r="139" s="190" customFormat="true" ht="12" x14ac:dyDescent="0.2">
      <c r="A139" s="193" t="s">
        <v>161</v>
      </c>
      <c r="B139" s="10">
        <v>2001</v>
      </c>
      <c r="C139" s="193" t="s">
        <v>17</v>
      </c>
      <c r="D139" s="10">
        <v>3823289</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90.977611940298402</v>
      </c>
      <c r="T139" s="10">
        <v>9.0223880597015977</v>
      </c>
      <c r="U139" s="10">
        <v>0</v>
      </c>
      <c r="V139" s="10">
        <v>0</v>
      </c>
      <c r="W139" s="193"/>
      <c r="X139" s="193"/>
      <c r="Y139" s="193"/>
      <c r="Z139" s="193"/>
      <c r="AA139" s="193"/>
      <c r="AB139" s="193"/>
      <c r="AC139" s="193"/>
      <c r="AD139" s="193"/>
    </row>
    <row xmlns:x14ac="http://schemas.microsoft.com/office/spreadsheetml/2009/9/ac" r="140" s="190" customFormat="true" ht="12" x14ac:dyDescent="0.2">
      <c r="A140" s="193" t="s">
        <v>161</v>
      </c>
      <c r="B140" s="10">
        <v>2002</v>
      </c>
      <c r="C140" s="193" t="s">
        <v>17</v>
      </c>
      <c r="D140" s="10">
        <v>3798270</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90.977611940298402</v>
      </c>
      <c r="T140" s="10">
        <v>9.0223880597015977</v>
      </c>
      <c r="U140" s="10">
        <v>0</v>
      </c>
      <c r="V140" s="10">
        <v>0</v>
      </c>
      <c r="W140" s="193"/>
      <c r="X140" s="193"/>
      <c r="Y140" s="193"/>
      <c r="Z140" s="193"/>
      <c r="AA140" s="193"/>
      <c r="AB140" s="193"/>
      <c r="AC140" s="193"/>
      <c r="AD140" s="193"/>
    </row>
    <row xmlns:x14ac="http://schemas.microsoft.com/office/spreadsheetml/2009/9/ac" r="141" s="190" customFormat="true" ht="12" x14ac:dyDescent="0.2">
      <c r="A141" s="193" t="s">
        <v>161</v>
      </c>
      <c r="B141" s="10">
        <v>2003</v>
      </c>
      <c r="C141" s="193" t="s">
        <v>17</v>
      </c>
      <c r="D141" s="10">
        <v>3792486</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90.977611940298402</v>
      </c>
      <c r="T141" s="10">
        <v>9.0223880597015977</v>
      </c>
      <c r="U141" s="10">
        <v>0</v>
      </c>
      <c r="V141" s="10">
        <v>0</v>
      </c>
      <c r="W141" s="193"/>
      <c r="X141" s="193"/>
      <c r="Y141" s="193"/>
      <c r="Z141" s="193"/>
      <c r="AA141" s="193"/>
      <c r="AB141" s="193"/>
      <c r="AC141" s="193"/>
      <c r="AD141" s="193"/>
    </row>
    <row xmlns:x14ac="http://schemas.microsoft.com/office/spreadsheetml/2009/9/ac" r="142" s="190" customFormat="true" ht="12" x14ac:dyDescent="0.2">
      <c r="A142" s="193" t="s">
        <v>161</v>
      </c>
      <c r="B142" s="10">
        <v>2004</v>
      </c>
      <c r="C142" s="193" t="s">
        <v>17</v>
      </c>
      <c r="D142" s="10">
        <v>3790354</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90.977611940298402</v>
      </c>
      <c r="T142" s="10">
        <v>9.0223880597015977</v>
      </c>
      <c r="U142" s="10">
        <v>0</v>
      </c>
      <c r="V142" s="10">
        <v>0</v>
      </c>
      <c r="W142" s="193"/>
      <c r="X142" s="193"/>
      <c r="Y142" s="193"/>
      <c r="Z142" s="193"/>
      <c r="AA142" s="193"/>
      <c r="AB142" s="193"/>
      <c r="AC142" s="193"/>
      <c r="AD142" s="193"/>
    </row>
    <row xmlns:x14ac="http://schemas.microsoft.com/office/spreadsheetml/2009/9/ac" r="143" s="190" customFormat="true" ht="12" x14ac:dyDescent="0.2">
      <c r="A143" s="193" t="s">
        <v>161</v>
      </c>
      <c r="B143" s="10">
        <v>2005</v>
      </c>
      <c r="C143" s="193" t="s">
        <v>17</v>
      </c>
      <c r="D143" s="10">
        <v>3837562</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90.977611940298402</v>
      </c>
      <c r="T143" s="10">
        <v>9.0223880597015977</v>
      </c>
      <c r="U143" s="10">
        <v>0</v>
      </c>
      <c r="V143" s="10">
        <v>0</v>
      </c>
      <c r="W143" s="193"/>
      <c r="X143" s="193"/>
      <c r="Y143" s="193"/>
      <c r="Z143" s="193"/>
      <c r="AA143" s="193"/>
      <c r="AB143" s="193"/>
      <c r="AC143" s="193"/>
      <c r="AD143" s="193"/>
    </row>
    <row xmlns:x14ac="http://schemas.microsoft.com/office/spreadsheetml/2009/9/ac" r="144" s="190" customFormat="true" ht="12" x14ac:dyDescent="0.2">
      <c r="A144" s="193" t="s">
        <v>161</v>
      </c>
      <c r="B144" s="10">
        <v>2006</v>
      </c>
      <c r="C144" s="193" t="s">
        <v>17</v>
      </c>
      <c r="D144" s="10">
        <v>3885602</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91.656716417910275</v>
      </c>
      <c r="T144" s="10">
        <v>8.3432835820897253</v>
      </c>
      <c r="U144" s="10">
        <v>0</v>
      </c>
      <c r="V144" s="10">
        <v>0</v>
      </c>
      <c r="W144" s="193"/>
      <c r="X144" s="193"/>
      <c r="Y144" s="193"/>
      <c r="Z144" s="193"/>
      <c r="AA144" s="193"/>
      <c r="AB144" s="193"/>
      <c r="AC144" s="193"/>
      <c r="AD144" s="193"/>
    </row>
    <row xmlns:x14ac="http://schemas.microsoft.com/office/spreadsheetml/2009/9/ac" r="145" s="190" customFormat="true" ht="12" x14ac:dyDescent="0.2">
      <c r="A145" s="193" t="s">
        <v>161</v>
      </c>
      <c r="B145" s="10">
        <v>2007</v>
      </c>
      <c r="C145" s="193" t="s">
        <v>17</v>
      </c>
      <c r="D145" s="10">
        <v>3953049</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92.335820895522374</v>
      </c>
      <c r="T145" s="10">
        <v>7.6641791044776264</v>
      </c>
      <c r="U145" s="10">
        <v>0</v>
      </c>
      <c r="V145" s="10">
        <v>0</v>
      </c>
      <c r="W145" s="193"/>
      <c r="X145" s="193"/>
      <c r="Y145" s="193"/>
      <c r="Z145" s="193"/>
      <c r="AA145" s="193"/>
      <c r="AB145" s="193"/>
      <c r="AC145" s="193"/>
      <c r="AD145" s="193"/>
    </row>
    <row xmlns:x14ac="http://schemas.microsoft.com/office/spreadsheetml/2009/9/ac" r="146" s="190" customFormat="true" ht="12" x14ac:dyDescent="0.2">
      <c r="A146" s="193" t="s">
        <v>161</v>
      </c>
      <c r="B146" s="10">
        <v>2008</v>
      </c>
      <c r="C146" s="193" t="s">
        <v>17</v>
      </c>
      <c r="D146" s="10">
        <v>3994594</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93.014925373134247</v>
      </c>
      <c r="T146" s="10">
        <v>6.9850746268657531</v>
      </c>
      <c r="U146" s="10">
        <v>0</v>
      </c>
      <c r="V146" s="10">
        <v>0</v>
      </c>
      <c r="W146" s="193"/>
      <c r="X146" s="193"/>
      <c r="Y146" s="193"/>
      <c r="Z146" s="193"/>
      <c r="AA146" s="193"/>
      <c r="AB146" s="193"/>
      <c r="AC146" s="193"/>
      <c r="AD146" s="193"/>
    </row>
    <row xmlns:x14ac="http://schemas.microsoft.com/office/spreadsheetml/2009/9/ac" r="147" s="190" customFormat="true" ht="12" x14ac:dyDescent="0.2">
      <c r="A147" s="193" t="s">
        <v>161</v>
      </c>
      <c r="B147" s="10">
        <v>2009</v>
      </c>
      <c r="C147" s="193" t="s">
        <v>17</v>
      </c>
      <c r="D147" s="10">
        <v>4030062</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93.694029850746119</v>
      </c>
      <c r="T147" s="10">
        <v>6.3059701492538807</v>
      </c>
      <c r="U147" s="10">
        <v>0</v>
      </c>
      <c r="V147" s="10">
        <v>0</v>
      </c>
      <c r="W147" s="193"/>
      <c r="X147" s="193"/>
      <c r="Y147" s="193"/>
      <c r="Z147" s="193"/>
      <c r="AA147" s="193"/>
      <c r="AB147" s="193"/>
      <c r="AC147" s="193"/>
      <c r="AD147" s="193"/>
    </row>
    <row xmlns:x14ac="http://schemas.microsoft.com/office/spreadsheetml/2009/9/ac" r="148" s="190" customFormat="true" ht="12" x14ac:dyDescent="0.2">
      <c r="A148" s="193" t="s">
        <v>161</v>
      </c>
      <c r="B148" s="10">
        <v>2010</v>
      </c>
      <c r="C148" s="193" t="s">
        <v>17</v>
      </c>
      <c r="D148" s="10">
        <v>4047319</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94.373134328358219</v>
      </c>
      <c r="T148" s="10">
        <v>5.6268656716417809</v>
      </c>
      <c r="U148" s="10">
        <v>0</v>
      </c>
      <c r="V148" s="10">
        <v>0</v>
      </c>
      <c r="W148" s="193"/>
      <c r="X148" s="193"/>
      <c r="Y148" s="193"/>
      <c r="Z148" s="193"/>
      <c r="AA148" s="193"/>
      <c r="AB148" s="193"/>
      <c r="AC148" s="193"/>
      <c r="AD148" s="193"/>
    </row>
    <row xmlns:x14ac="http://schemas.microsoft.com/office/spreadsheetml/2009/9/ac" r="149" s="190" customFormat="true" ht="12" x14ac:dyDescent="0.2">
      <c r="A149" s="193" t="s">
        <v>161</v>
      </c>
      <c r="B149" s="10">
        <v>2011</v>
      </c>
      <c r="C149" s="193" t="s">
        <v>17</v>
      </c>
      <c r="D149" s="10">
        <v>4062500</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95.052238805970092</v>
      </c>
      <c r="T149" s="10">
        <v>4.9477611940299084</v>
      </c>
      <c r="U149" s="10">
        <v>0</v>
      </c>
      <c r="V149" s="10">
        <v>0</v>
      </c>
      <c r="W149" s="193"/>
      <c r="X149" s="193"/>
      <c r="Y149" s="193"/>
      <c r="Z149" s="193"/>
      <c r="AA149" s="193"/>
      <c r="AB149" s="193"/>
      <c r="AC149" s="193"/>
      <c r="AD149" s="193"/>
    </row>
    <row xmlns:x14ac="http://schemas.microsoft.com/office/spreadsheetml/2009/9/ac" r="150" s="190" customFormat="true" ht="12" x14ac:dyDescent="0.2">
      <c r="A150" s="193" t="s">
        <v>161</v>
      </c>
      <c r="B150" s="10">
        <v>2012</v>
      </c>
      <c r="C150" s="193" t="s">
        <v>17</v>
      </c>
      <c r="D150" s="10">
        <v>4053324</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95.731343283581964</v>
      </c>
      <c r="T150" s="10">
        <v>4.268656716418036</v>
      </c>
      <c r="U150" s="10">
        <v>0</v>
      </c>
      <c r="V150" s="10">
        <v>0</v>
      </c>
      <c r="W150" s="193"/>
      <c r="X150" s="193"/>
      <c r="Y150" s="193"/>
      <c r="Z150" s="193"/>
      <c r="AA150" s="193"/>
      <c r="AB150" s="193"/>
      <c r="AC150" s="193"/>
      <c r="AD150" s="193"/>
    </row>
    <row xmlns:x14ac="http://schemas.microsoft.com/office/spreadsheetml/2009/9/ac" r="151" s="190" customFormat="true" ht="12" x14ac:dyDescent="0.2">
      <c r="A151" s="193" t="s">
        <v>161</v>
      </c>
      <c r="B151" s="10">
        <v>2013</v>
      </c>
      <c r="C151" s="193" t="s">
        <v>17</v>
      </c>
      <c r="D151" s="10">
        <v>4078166</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96.410447761193836</v>
      </c>
      <c r="T151" s="10">
        <v>3.589552238806164</v>
      </c>
      <c r="U151" s="10">
        <v>0</v>
      </c>
      <c r="V151" s="10">
        <v>0</v>
      </c>
      <c r="W151" s="193"/>
      <c r="X151" s="193"/>
      <c r="Y151" s="193"/>
      <c r="Z151" s="193"/>
      <c r="AA151" s="193"/>
      <c r="AB151" s="193"/>
      <c r="AC151" s="193"/>
      <c r="AD151" s="193"/>
    </row>
    <row xmlns:x14ac="http://schemas.microsoft.com/office/spreadsheetml/2009/9/ac" r="152" s="190" customFormat="true" ht="12" x14ac:dyDescent="0.2">
      <c r="A152" s="193" t="s">
        <v>161</v>
      </c>
      <c r="B152" s="10">
        <v>2014</v>
      </c>
      <c r="C152" s="193" t="s">
        <v>17</v>
      </c>
      <c r="D152" s="10">
        <v>4135602</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97.089552238805936</v>
      </c>
      <c r="T152" s="10">
        <v>2.9104477611940638</v>
      </c>
      <c r="U152" s="10">
        <v>0</v>
      </c>
      <c r="V152" s="10">
        <v>0</v>
      </c>
      <c r="W152" s="193"/>
      <c r="X152" s="193"/>
      <c r="Y152" s="193"/>
      <c r="Z152" s="193"/>
      <c r="AA152" s="193"/>
      <c r="AB152" s="193"/>
      <c r="AC152" s="193"/>
      <c r="AD152" s="193"/>
    </row>
    <row xmlns:x14ac="http://schemas.microsoft.com/office/spreadsheetml/2009/9/ac" r="153" s="190" customFormat="true" ht="12" x14ac:dyDescent="0.2">
      <c r="A153" s="193" t="s">
        <v>161</v>
      </c>
      <c r="B153" s="10">
        <v>2015</v>
      </c>
      <c r="C153" s="193" t="s">
        <v>17</v>
      </c>
      <c r="D153" s="10">
        <v>4172961</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97.768656716417809</v>
      </c>
      <c r="T153" s="10">
        <v>2.2313432835821909</v>
      </c>
      <c r="U153" s="10">
        <v>0</v>
      </c>
      <c r="V153" s="10">
        <v>0</v>
      </c>
      <c r="W153" s="193"/>
      <c r="X153" s="193"/>
      <c r="Y153" s="193"/>
      <c r="Z153" s="193"/>
      <c r="AA153" s="193"/>
      <c r="AB153" s="193"/>
      <c r="AC153" s="193"/>
      <c r="AD153" s="193"/>
    </row>
    <row xmlns:x14ac="http://schemas.microsoft.com/office/spreadsheetml/2009/9/ac" r="154" s="190" customFormat="true" ht="12" x14ac:dyDescent="0.2">
      <c r="A154" s="193" t="s">
        <v>161</v>
      </c>
      <c r="B154" s="10">
        <v>2016</v>
      </c>
      <c r="C154" s="193" t="s">
        <v>17</v>
      </c>
      <c r="D154" s="10">
        <v>4189472</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98.447761194029681</v>
      </c>
      <c r="T154" s="10">
        <v>1.5522388059703189</v>
      </c>
      <c r="U154" s="10">
        <v>0</v>
      </c>
      <c r="V154" s="10">
        <v>0</v>
      </c>
      <c r="W154" s="193"/>
      <c r="X154" s="193"/>
      <c r="Y154" s="193"/>
      <c r="Z154" s="193"/>
      <c r="AA154" s="193"/>
      <c r="AB154" s="193"/>
      <c r="AC154" s="193"/>
      <c r="AD154" s="193"/>
    </row>
    <row xmlns:x14ac="http://schemas.microsoft.com/office/spreadsheetml/2009/9/ac" r="155" s="190" customFormat="true" ht="12" x14ac:dyDescent="0.2">
      <c r="A155" s="193" t="s">
        <v>161</v>
      </c>
      <c r="B155" s="10">
        <v>2017</v>
      </c>
      <c r="C155" s="193" t="s">
        <v>17</v>
      </c>
      <c r="D155" s="10">
        <v>4208220</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99.126865671641781</v>
      </c>
      <c r="T155" s="10">
        <v>0.87313432835821914</v>
      </c>
      <c r="U155" s="10">
        <v>0</v>
      </c>
      <c r="V155" s="10">
        <v>0</v>
      </c>
      <c r="W155" s="193"/>
      <c r="X155" s="193"/>
      <c r="Y155" s="193"/>
      <c r="Z155" s="193"/>
      <c r="AA155" s="193"/>
      <c r="AB155" s="193"/>
      <c r="AC155" s="193"/>
      <c r="AD155" s="193"/>
    </row>
    <row xmlns:x14ac="http://schemas.microsoft.com/office/spreadsheetml/2009/9/ac" r="156" s="190" customFormat="true" ht="12" x14ac:dyDescent="0.2">
      <c r="A156" s="193" t="s">
        <v>161</v>
      </c>
      <c r="B156" s="10">
        <v>2018</v>
      </c>
      <c r="C156" s="193" t="s">
        <v>17</v>
      </c>
      <c r="D156" s="10">
        <v>4198933</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99.805970149253653</v>
      </c>
      <c r="T156" s="10">
        <v>0.19402985074634671</v>
      </c>
      <c r="U156" s="10">
        <v>0</v>
      </c>
      <c r="V156" s="10">
        <v>0</v>
      </c>
      <c r="W156" s="193"/>
      <c r="X156" s="193"/>
      <c r="Y156" s="193"/>
      <c r="Z156" s="193"/>
      <c r="AA156" s="193"/>
      <c r="AB156" s="193"/>
      <c r="AC156" s="193"/>
      <c r="AD156" s="193"/>
    </row>
    <row xmlns:x14ac="http://schemas.microsoft.com/office/spreadsheetml/2009/9/ac" r="157" s="190" customFormat="true" ht="12" x14ac:dyDescent="0.2">
      <c r="A157" s="193" t="s">
        <v>161</v>
      </c>
      <c r="B157" s="10">
        <v>2019</v>
      </c>
      <c r="C157" s="193" t="s">
        <v>17</v>
      </c>
      <c r="D157" s="10">
        <v>4196396</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93"/>
      <c r="X157" s="193"/>
      <c r="Y157" s="193"/>
      <c r="Z157" s="193"/>
      <c r="AA157" s="193"/>
      <c r="AB157" s="193"/>
      <c r="AC157" s="193"/>
      <c r="AD157" s="193"/>
    </row>
    <row xmlns:x14ac="http://schemas.microsoft.com/office/spreadsheetml/2009/9/ac" r="158" s="190" customFormat="true" ht="12" x14ac:dyDescent="0.2">
      <c r="A158" s="193" t="s">
        <v>161</v>
      </c>
      <c r="B158" s="10">
        <v>2020</v>
      </c>
      <c r="C158" s="193" t="s">
        <v>17</v>
      </c>
      <c r="D158" s="10">
        <v>4165432</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93"/>
      <c r="X158" s="193"/>
      <c r="Y158" s="193"/>
      <c r="Z158" s="193"/>
      <c r="AA158" s="193"/>
      <c r="AB158" s="193"/>
      <c r="AC158" s="193"/>
      <c r="AD158" s="193"/>
    </row>
    <row xmlns:x14ac="http://schemas.microsoft.com/office/spreadsheetml/2009/9/ac" r="159" s="190" customFormat="true" ht="12" x14ac:dyDescent="0.2">
      <c r="A159" s="193" t="s">
        <v>161</v>
      </c>
      <c r="B159" s="10">
        <v>2021</v>
      </c>
      <c r="C159" s="193" t="s">
        <v>17</v>
      </c>
      <c r="D159" s="10">
        <v>4145017</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93"/>
      <c r="X159" s="193"/>
      <c r="Y159" s="193"/>
      <c r="Z159" s="193"/>
      <c r="AA159" s="193"/>
      <c r="AB159" s="193"/>
      <c r="AC159" s="193"/>
      <c r="AD159" s="193"/>
    </row>
    <row xmlns:x14ac="http://schemas.microsoft.com/office/spreadsheetml/2009/9/ac" r="160" s="190" customFormat="true" ht="12" x14ac:dyDescent="0.2">
      <c r="A160" s="193" t="s">
        <v>161</v>
      </c>
      <c r="B160" s="10">
        <v>2022</v>
      </c>
      <c r="C160" s="193" t="s">
        <v>17</v>
      </c>
      <c r="D160" s="10">
        <v>4102915</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93"/>
      <c r="X160" s="193"/>
      <c r="Y160" s="193"/>
      <c r="Z160" s="193"/>
      <c r="AA160" s="193"/>
      <c r="AB160" s="193"/>
      <c r="AC160" s="193"/>
      <c r="AD160" s="193"/>
    </row>
    <row xmlns:x14ac="http://schemas.microsoft.com/office/spreadsheetml/2009/9/ac" r="161" s="190" customFormat="true" ht="12" x14ac:dyDescent="0.2">
      <c r="A161" s="193" t="s">
        <v>161</v>
      </c>
      <c r="B161" s="10">
        <v>2023</v>
      </c>
      <c r="C161" s="193" t="s">
        <v>17</v>
      </c>
      <c r="D161" s="10">
        <v>4264272</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93"/>
      <c r="X161" s="193"/>
      <c r="Y161" s="193"/>
      <c r="Z161" s="193"/>
      <c r="AA161" s="193"/>
      <c r="AB161" s="193"/>
      <c r="AC161" s="193"/>
      <c r="AD161" s="193"/>
    </row>
    <row xmlns:x14ac="http://schemas.microsoft.com/office/spreadsheetml/2009/9/ac" r="162" s="190" customFormat="true" ht="12" x14ac:dyDescent="0.2">
      <c r="A162" s="193" t="s">
        <v>161</v>
      </c>
      <c r="B162" s="10">
        <v>2024</v>
      </c>
      <c r="C162" s="193" t="s">
        <v>17</v>
      </c>
      <c r="D162" s="10"/>
      <c r="E162" s="10"/>
      <c r="F162" s="10"/>
      <c r="G162" s="10"/>
      <c r="H162" s="10"/>
      <c r="I162" s="10"/>
      <c r="J162" s="10"/>
      <c r="K162" s="10"/>
      <c r="L162" s="10"/>
      <c r="M162" s="10"/>
      <c r="N162" s="10"/>
      <c r="O162" s="10"/>
      <c r="P162" s="10"/>
      <c r="Q162" s="10"/>
      <c r="R162" s="10"/>
      <c r="S162" s="10"/>
      <c r="T162" s="10"/>
      <c r="U162" s="10"/>
      <c r="V162" s="10"/>
      <c r="W162" s="193"/>
      <c r="X162" s="193"/>
      <c r="Y162" s="193"/>
      <c r="Z162" s="193"/>
      <c r="AA162" s="193"/>
      <c r="AB162" s="193"/>
      <c r="AC162" s="193"/>
      <c r="AD162" s="193"/>
    </row>
    <row xmlns:x14ac="http://schemas.microsoft.com/office/spreadsheetml/2009/9/ac" r="163" s="190" customFormat="true" ht="12" x14ac:dyDescent="0.2">
      <c r="A163" s="193" t="s">
        <v>161</v>
      </c>
      <c r="B163" s="10">
        <v>2025</v>
      </c>
      <c r="C163" s="193" t="s">
        <v>17</v>
      </c>
      <c r="D163" s="10"/>
      <c r="E163" s="10"/>
      <c r="F163" s="10"/>
      <c r="G163" s="10"/>
      <c r="H163" s="10"/>
      <c r="I163" s="10"/>
      <c r="J163" s="10"/>
      <c r="K163" s="10"/>
      <c r="L163" s="10"/>
      <c r="M163" s="10"/>
      <c r="N163" s="10"/>
      <c r="O163" s="10"/>
      <c r="P163" s="10"/>
      <c r="Q163" s="10"/>
      <c r="R163" s="10"/>
      <c r="S163" s="10"/>
      <c r="T163" s="10"/>
      <c r="U163" s="10"/>
      <c r="V163" s="10"/>
      <c r="W163" s="193"/>
      <c r="X163" s="193"/>
      <c r="Y163" s="193"/>
      <c r="Z163" s="193"/>
      <c r="AA163" s="193"/>
      <c r="AB163" s="193"/>
      <c r="AC163" s="193"/>
      <c r="AD163" s="193"/>
    </row>
    <row xmlns:x14ac="http://schemas.microsoft.com/office/spreadsheetml/2009/9/ac" r="164" s="190" customFormat="true" ht="12" x14ac:dyDescent="0.2">
      <c r="A164" s="193" t="s">
        <v>161</v>
      </c>
      <c r="B164" s="10">
        <v>2026</v>
      </c>
      <c r="C164" s="193" t="s">
        <v>17</v>
      </c>
      <c r="D164" s="10"/>
      <c r="E164" s="10"/>
      <c r="F164" s="10"/>
      <c r="G164" s="10"/>
      <c r="H164" s="10"/>
      <c r="I164" s="10"/>
      <c r="J164" s="10"/>
      <c r="K164" s="10"/>
      <c r="L164" s="10"/>
      <c r="M164" s="10"/>
      <c r="N164" s="10"/>
      <c r="O164" s="10"/>
      <c r="P164" s="10"/>
      <c r="Q164" s="10"/>
      <c r="R164" s="10"/>
      <c r="S164" s="10"/>
      <c r="T164" s="10"/>
      <c r="U164" s="10"/>
      <c r="V164" s="10"/>
      <c r="W164" s="193"/>
      <c r="X164" s="193"/>
      <c r="Y164" s="193"/>
      <c r="Z164" s="193"/>
      <c r="AA164" s="193"/>
      <c r="AB164" s="193"/>
      <c r="AC164" s="193"/>
      <c r="AD164" s="193"/>
    </row>
    <row xmlns:x14ac="http://schemas.microsoft.com/office/spreadsheetml/2009/9/ac" r="165" s="190" customFormat="true" ht="12" x14ac:dyDescent="0.2">
      <c r="A165" s="193" t="s">
        <v>161</v>
      </c>
      <c r="B165" s="10">
        <v>2027</v>
      </c>
      <c r="C165" s="193" t="s">
        <v>17</v>
      </c>
      <c r="D165" s="10"/>
      <c r="E165" s="10"/>
      <c r="F165" s="10"/>
      <c r="G165" s="10"/>
      <c r="H165" s="10"/>
      <c r="I165" s="10"/>
      <c r="J165" s="10"/>
      <c r="K165" s="10"/>
      <c r="L165" s="10"/>
      <c r="M165" s="10"/>
      <c r="N165" s="10"/>
      <c r="O165" s="10"/>
      <c r="P165" s="10"/>
      <c r="Q165" s="10"/>
      <c r="R165" s="10"/>
      <c r="S165" s="10"/>
      <c r="T165" s="10"/>
      <c r="U165" s="10"/>
      <c r="V165" s="10"/>
      <c r="W165" s="193"/>
      <c r="X165" s="193"/>
      <c r="Y165" s="193"/>
      <c r="Z165" s="193"/>
      <c r="AA165" s="193"/>
      <c r="AB165" s="193"/>
      <c r="AC165" s="193"/>
      <c r="AD165" s="193"/>
    </row>
    <row xmlns:x14ac="http://schemas.microsoft.com/office/spreadsheetml/2009/9/ac" r="166" s="190" customFormat="true" ht="12" x14ac:dyDescent="0.2">
      <c r="A166" s="193" t="s">
        <v>161</v>
      </c>
      <c r="B166" s="10">
        <v>2028</v>
      </c>
      <c r="C166" s="193" t="s">
        <v>17</v>
      </c>
      <c r="D166" s="10"/>
      <c r="E166" s="10"/>
      <c r="F166" s="10"/>
      <c r="G166" s="10"/>
      <c r="H166" s="10"/>
      <c r="I166" s="10"/>
      <c r="J166" s="10"/>
      <c r="K166" s="10"/>
      <c r="L166" s="10"/>
      <c r="M166" s="10"/>
      <c r="N166" s="10"/>
      <c r="O166" s="10"/>
      <c r="P166" s="10"/>
      <c r="Q166" s="10"/>
      <c r="R166" s="10"/>
      <c r="S166" s="10"/>
      <c r="T166" s="10"/>
      <c r="U166" s="10"/>
      <c r="V166" s="10"/>
      <c r="W166" s="193"/>
      <c r="X166" s="193"/>
      <c r="Y166" s="193"/>
      <c r="Z166" s="193"/>
      <c r="AA166" s="193"/>
      <c r="AB166" s="193"/>
      <c r="AC166" s="193"/>
      <c r="AD166" s="193"/>
    </row>
    <row xmlns:x14ac="http://schemas.microsoft.com/office/spreadsheetml/2009/9/ac" r="167" s="190" customFormat="true" ht="12" x14ac:dyDescent="0.2">
      <c r="A167" s="193" t="s">
        <v>161</v>
      </c>
      <c r="B167" s="10">
        <v>2029</v>
      </c>
      <c r="C167" s="193" t="s">
        <v>17</v>
      </c>
      <c r="D167" s="10"/>
      <c r="E167" s="10"/>
      <c r="F167" s="10"/>
      <c r="G167" s="10"/>
      <c r="H167" s="10"/>
      <c r="I167" s="10"/>
      <c r="J167" s="10"/>
      <c r="K167" s="10"/>
      <c r="L167" s="10"/>
      <c r="M167" s="10"/>
      <c r="N167" s="10"/>
      <c r="O167" s="10"/>
      <c r="P167" s="10"/>
      <c r="Q167" s="10"/>
      <c r="R167" s="10"/>
      <c r="S167" s="10"/>
      <c r="T167" s="10"/>
      <c r="U167" s="10"/>
      <c r="V167" s="10"/>
      <c r="W167" s="193"/>
      <c r="X167" s="193"/>
      <c r="Y167" s="193"/>
      <c r="Z167" s="193"/>
      <c r="AA167" s="193"/>
      <c r="AB167" s="193"/>
    </row>
    <row xmlns:x14ac="http://schemas.microsoft.com/office/spreadsheetml/2009/9/ac" r="168" s="190" customFormat="true" ht="12" x14ac:dyDescent="0.2">
      <c r="A168" s="193" t="s">
        <v>161</v>
      </c>
      <c r="B168" s="10">
        <v>2030</v>
      </c>
      <c r="C168" s="193" t="s">
        <v>17</v>
      </c>
      <c r="D168" s="10"/>
      <c r="E168" s="10"/>
      <c r="F168" s="10"/>
      <c r="G168" s="10"/>
      <c r="H168" s="10"/>
      <c r="I168" s="10"/>
      <c r="J168" s="10"/>
      <c r="K168" s="10"/>
      <c r="L168" s="10"/>
      <c r="M168" s="10"/>
      <c r="N168" s="10"/>
      <c r="O168" s="10"/>
      <c r="P168" s="10"/>
      <c r="Q168" s="10"/>
      <c r="R168" s="10"/>
      <c r="S168" s="10"/>
      <c r="T168" s="10"/>
      <c r="U168" s="10"/>
      <c r="V168" s="10"/>
      <c r="W168" s="193"/>
      <c r="X168" s="193"/>
      <c r="Y168" s="193"/>
      <c r="Z168" s="193"/>
      <c r="AA168" s="193"/>
      <c r="AB168" s="193"/>
    </row>
    <row xmlns:x14ac="http://schemas.microsoft.com/office/spreadsheetml/2009/9/ac" r="169" ht="15.75" x14ac:dyDescent="0.25">
      <c r="A169" s="194" t="s">
        <v>161</v>
      </c>
      <c r="B169" s="10">
        <v>2000</v>
      </c>
      <c r="C169" s="194" t="s">
        <v>18</v>
      </c>
      <c r="D169" s="10">
        <v>5614862</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4"/>
      <c r="X169" s="194"/>
      <c r="Y169" s="194"/>
      <c r="Z169" s="194"/>
      <c r="AA169" s="194"/>
      <c r="AB169" s="194"/>
    </row>
    <row xmlns:x14ac="http://schemas.microsoft.com/office/spreadsheetml/2009/9/ac" r="170" ht="15.75" x14ac:dyDescent="0.25">
      <c r="A170" s="194" t="s">
        <v>161</v>
      </c>
      <c r="B170" s="10">
        <v>2001</v>
      </c>
      <c r="C170" s="194" t="s">
        <v>18</v>
      </c>
      <c r="D170" s="10">
        <v>5619188</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4"/>
      <c r="X170" s="194"/>
      <c r="Y170" s="194"/>
      <c r="Z170" s="194"/>
      <c r="AA170" s="194"/>
      <c r="AB170" s="194"/>
    </row>
    <row xmlns:x14ac="http://schemas.microsoft.com/office/spreadsheetml/2009/9/ac" r="171" ht="15.75" x14ac:dyDescent="0.25">
      <c r="A171" s="194" t="s">
        <v>161</v>
      </c>
      <c r="B171" s="10">
        <v>2002</v>
      </c>
      <c r="C171" s="194" t="s">
        <v>18</v>
      </c>
      <c r="D171" s="10">
        <v>5670838</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4"/>
      <c r="X171" s="194"/>
      <c r="Y171" s="194"/>
      <c r="Z171" s="194"/>
      <c r="AA171" s="194"/>
      <c r="AB171" s="194"/>
    </row>
    <row xmlns:x14ac="http://schemas.microsoft.com/office/spreadsheetml/2009/9/ac" r="172" ht="15.75" x14ac:dyDescent="0.25">
      <c r="A172" s="194" t="s">
        <v>161</v>
      </c>
      <c r="B172" s="10">
        <v>2003</v>
      </c>
      <c r="C172" s="194" t="s">
        <v>18</v>
      </c>
      <c r="D172" s="10">
        <v>5701087</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4"/>
      <c r="X172" s="194"/>
      <c r="Y172" s="194"/>
      <c r="Z172" s="194"/>
      <c r="AA172" s="194"/>
      <c r="AB172" s="194"/>
    </row>
    <row xmlns:x14ac="http://schemas.microsoft.com/office/spreadsheetml/2009/9/ac" r="173" ht="15.75" x14ac:dyDescent="0.25">
      <c r="A173" s="194" t="s">
        <v>161</v>
      </c>
      <c r="B173" s="10">
        <v>2004</v>
      </c>
      <c r="C173" s="194" t="s">
        <v>18</v>
      </c>
      <c r="D173" s="10">
        <v>5700300</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4"/>
      <c r="X173" s="194"/>
      <c r="Y173" s="194"/>
      <c r="Z173" s="194"/>
      <c r="AA173" s="194"/>
      <c r="AB173" s="194"/>
    </row>
    <row xmlns:x14ac="http://schemas.microsoft.com/office/spreadsheetml/2009/9/ac" r="174" ht="15.75" x14ac:dyDescent="0.25">
      <c r="A174" s="194" t="s">
        <v>161</v>
      </c>
      <c r="B174" s="10">
        <v>2005</v>
      </c>
      <c r="C174" s="194" t="s">
        <v>18</v>
      </c>
      <c r="D174" s="10">
        <v>5652835</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4"/>
      <c r="X174" s="194"/>
      <c r="Y174" s="194"/>
      <c r="Z174" s="194"/>
      <c r="AA174" s="194"/>
      <c r="AB174" s="194"/>
    </row>
    <row xmlns:x14ac="http://schemas.microsoft.com/office/spreadsheetml/2009/9/ac" r="175" ht="15.75" x14ac:dyDescent="0.25">
      <c r="A175" s="194" t="s">
        <v>161</v>
      </c>
      <c r="B175" s="10">
        <v>2006</v>
      </c>
      <c r="C175" s="194" t="s">
        <v>18</v>
      </c>
      <c r="D175" s="10">
        <v>5605570</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4"/>
      <c r="X175" s="194"/>
      <c r="Y175" s="194"/>
      <c r="Z175" s="194"/>
      <c r="AA175" s="194"/>
      <c r="AB175" s="194"/>
    </row>
    <row xmlns:x14ac="http://schemas.microsoft.com/office/spreadsheetml/2009/9/ac" r="176" ht="15.75" x14ac:dyDescent="0.25">
      <c r="A176" s="194" t="s">
        <v>161</v>
      </c>
      <c r="B176" s="10">
        <v>2007</v>
      </c>
      <c r="C176" s="194" t="s">
        <v>18</v>
      </c>
      <c r="D176" s="10">
        <v>5567691</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4"/>
      <c r="X176" s="194"/>
      <c r="Y176" s="194"/>
      <c r="Z176" s="194"/>
      <c r="AA176" s="194"/>
      <c r="AB176" s="194"/>
    </row>
    <row xmlns:x14ac="http://schemas.microsoft.com/office/spreadsheetml/2009/9/ac" r="177" ht="15.75" x14ac:dyDescent="0.25">
      <c r="A177" s="194" t="s">
        <v>161</v>
      </c>
      <c r="B177" s="10">
        <v>2008</v>
      </c>
      <c r="C177" s="194" t="s">
        <v>18</v>
      </c>
      <c r="D177" s="10">
        <v>5542742</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4"/>
      <c r="X177" s="194"/>
      <c r="Y177" s="194"/>
      <c r="Z177" s="194"/>
      <c r="AA177" s="194"/>
      <c r="AB177" s="194"/>
    </row>
    <row xmlns:x14ac="http://schemas.microsoft.com/office/spreadsheetml/2009/9/ac" r="178" ht="15.75" x14ac:dyDescent="0.25">
      <c r="A178" s="194" t="s">
        <v>161</v>
      </c>
      <c r="B178" s="10">
        <v>2009</v>
      </c>
      <c r="C178" s="194" t="s">
        <v>18</v>
      </c>
      <c r="D178" s="10">
        <v>5517699</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4"/>
      <c r="X178" s="194"/>
      <c r="Y178" s="194"/>
      <c r="Z178" s="194"/>
      <c r="AA178" s="194"/>
      <c r="AB178" s="194"/>
    </row>
    <row xmlns:x14ac="http://schemas.microsoft.com/office/spreadsheetml/2009/9/ac" r="179" ht="15.75" x14ac:dyDescent="0.25">
      <c r="A179" s="194" t="s">
        <v>161</v>
      </c>
      <c r="B179" s="10">
        <v>2010</v>
      </c>
      <c r="C179" s="194" t="s">
        <v>18</v>
      </c>
      <c r="D179" s="10">
        <v>5518540</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4"/>
      <c r="X179" s="194"/>
      <c r="Y179" s="194"/>
      <c r="Z179" s="194"/>
      <c r="AA179" s="194"/>
      <c r="AB179" s="194"/>
    </row>
    <row xmlns:x14ac="http://schemas.microsoft.com/office/spreadsheetml/2009/9/ac" r="180" ht="15.75" x14ac:dyDescent="0.25">
      <c r="A180" s="194" t="s">
        <v>161</v>
      </c>
      <c r="B180" s="10">
        <v>2011</v>
      </c>
      <c r="C180" s="194" t="s">
        <v>18</v>
      </c>
      <c r="D180" s="10">
        <v>5523265</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4"/>
      <c r="X180" s="194"/>
      <c r="Y180" s="194"/>
      <c r="Z180" s="194"/>
      <c r="AA180" s="194"/>
      <c r="AB180" s="194"/>
    </row>
    <row xmlns:x14ac="http://schemas.microsoft.com/office/spreadsheetml/2009/9/ac" r="181" ht="15.75" x14ac:dyDescent="0.25">
      <c r="A181" s="194" t="s">
        <v>161</v>
      </c>
      <c r="B181" s="10">
        <v>2012</v>
      </c>
      <c r="C181" s="194" t="s">
        <v>18</v>
      </c>
      <c r="D181" s="10">
        <v>5594949</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4"/>
      <c r="X181" s="194"/>
      <c r="Y181" s="194"/>
      <c r="Z181" s="194"/>
      <c r="AA181" s="194"/>
      <c r="AB181" s="194"/>
    </row>
    <row xmlns:x14ac="http://schemas.microsoft.com/office/spreadsheetml/2009/9/ac" r="182" ht="15.75" x14ac:dyDescent="0.25">
      <c r="A182" s="194" t="s">
        <v>161</v>
      </c>
      <c r="B182" s="10">
        <v>2013</v>
      </c>
      <c r="C182" s="194" t="s">
        <v>18</v>
      </c>
      <c r="D182" s="10">
        <v>5665876</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4"/>
      <c r="X182" s="194"/>
      <c r="Y182" s="194"/>
      <c r="Z182" s="194"/>
      <c r="AA182" s="194"/>
      <c r="AB182" s="194"/>
    </row>
    <row xmlns:x14ac="http://schemas.microsoft.com/office/spreadsheetml/2009/9/ac" r="183" ht="15.75" x14ac:dyDescent="0.25">
      <c r="A183" s="194" t="s">
        <v>161</v>
      </c>
      <c r="B183" s="10">
        <v>2014</v>
      </c>
      <c r="C183" s="194" t="s">
        <v>18</v>
      </c>
      <c r="D183" s="10">
        <v>5750219</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4"/>
      <c r="X183" s="194"/>
      <c r="Y183" s="194"/>
      <c r="Z183" s="194"/>
      <c r="AA183" s="194"/>
      <c r="AB183" s="194"/>
    </row>
    <row xmlns:x14ac="http://schemas.microsoft.com/office/spreadsheetml/2009/9/ac" r="184" ht="15.75" x14ac:dyDescent="0.25">
      <c r="A184" s="194" t="s">
        <v>161</v>
      </c>
      <c r="B184" s="10">
        <v>2015</v>
      </c>
      <c r="C184" s="194" t="s">
        <v>18</v>
      </c>
      <c r="D184" s="10">
        <v>5786361</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4"/>
      <c r="X184" s="194"/>
      <c r="Y184" s="194"/>
      <c r="Z184" s="194"/>
      <c r="AA184" s="194"/>
      <c r="AB184" s="194"/>
    </row>
    <row xmlns:x14ac="http://schemas.microsoft.com/office/spreadsheetml/2009/9/ac" r="185" ht="15.75" x14ac:dyDescent="0.25">
      <c r="A185" s="194" t="s">
        <v>161</v>
      </c>
      <c r="B185" s="10">
        <v>2016</v>
      </c>
      <c r="C185" s="194" t="s">
        <v>18</v>
      </c>
      <c r="D185" s="10">
        <v>5823946</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4"/>
      <c r="X185" s="194"/>
      <c r="Y185" s="194"/>
      <c r="Z185" s="194"/>
      <c r="AA185" s="194"/>
      <c r="AB185" s="194"/>
    </row>
    <row xmlns:x14ac="http://schemas.microsoft.com/office/spreadsheetml/2009/9/ac" r="186" ht="15.75" x14ac:dyDescent="0.25">
      <c r="A186" s="194" t="s">
        <v>161</v>
      </c>
      <c r="B186" s="10">
        <v>2017</v>
      </c>
      <c r="C186" s="194" t="s">
        <v>18</v>
      </c>
      <c r="D186" s="10">
        <v>5839012</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4"/>
      <c r="X186" s="194"/>
      <c r="Y186" s="194"/>
      <c r="Z186" s="194"/>
      <c r="AA186" s="194"/>
      <c r="AB186" s="194"/>
    </row>
    <row xmlns:x14ac="http://schemas.microsoft.com/office/spreadsheetml/2009/9/ac" r="187" ht="15.75" x14ac:dyDescent="0.25">
      <c r="A187" s="194" t="s">
        <v>161</v>
      </c>
      <c r="B187" s="10">
        <v>2018</v>
      </c>
      <c r="C187" s="194" t="s">
        <v>18</v>
      </c>
      <c r="D187" s="10">
        <v>5887451</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4"/>
      <c r="X187" s="194"/>
      <c r="Y187" s="194"/>
      <c r="Z187" s="194"/>
      <c r="AA187" s="194"/>
      <c r="AB187" s="194"/>
    </row>
    <row xmlns:x14ac="http://schemas.microsoft.com/office/spreadsheetml/2009/9/ac" r="188" ht="15.75" x14ac:dyDescent="0.25">
      <c r="A188" s="194" t="s">
        <v>161</v>
      </c>
      <c r="B188" s="10">
        <v>2019</v>
      </c>
      <c r="C188" s="194" t="s">
        <v>18</v>
      </c>
      <c r="D188" s="10">
        <v>5885839</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4"/>
      <c r="X188" s="194"/>
      <c r="Y188" s="194"/>
      <c r="Z188" s="194"/>
      <c r="AA188" s="194"/>
      <c r="AB188" s="194"/>
    </row>
    <row xmlns:x14ac="http://schemas.microsoft.com/office/spreadsheetml/2009/9/ac" r="189" ht="15.75" x14ac:dyDescent="0.25">
      <c r="A189" s="194" t="s">
        <v>161</v>
      </c>
      <c r="B189" s="10">
        <v>2020</v>
      </c>
      <c r="C189" s="194" t="s">
        <v>18</v>
      </c>
      <c r="D189" s="10">
        <v>5896156</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4"/>
      <c r="X189" s="194"/>
      <c r="Y189" s="194"/>
      <c r="Z189" s="194"/>
      <c r="AA189" s="194"/>
      <c r="AB189" s="194"/>
    </row>
    <row xmlns:x14ac="http://schemas.microsoft.com/office/spreadsheetml/2009/9/ac" r="190" ht="15.75" x14ac:dyDescent="0.25">
      <c r="A190" s="194" t="s">
        <v>161</v>
      </c>
      <c r="B190" s="10">
        <v>2021</v>
      </c>
      <c r="C190" s="194" t="s">
        <v>18</v>
      </c>
      <c r="D190" s="10">
        <v>5934293</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4"/>
      <c r="X190" s="194"/>
      <c r="Y190" s="194"/>
      <c r="Z190" s="194"/>
      <c r="AA190" s="194"/>
      <c r="AB190" s="194"/>
    </row>
    <row xmlns:x14ac="http://schemas.microsoft.com/office/spreadsheetml/2009/9/ac" r="191" ht="15.75" x14ac:dyDescent="0.25">
      <c r="A191" s="194" t="s">
        <v>161</v>
      </c>
      <c r="B191" s="10">
        <v>2022</v>
      </c>
      <c r="C191" s="194" t="s">
        <v>18</v>
      </c>
      <c r="D191" s="10">
        <v>5988270</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4"/>
      <c r="X191" s="194"/>
      <c r="Y191" s="194"/>
      <c r="Z191" s="194"/>
      <c r="AA191" s="194"/>
      <c r="AB191" s="194"/>
    </row>
    <row xmlns:x14ac="http://schemas.microsoft.com/office/spreadsheetml/2009/9/ac" r="192" ht="15.75" x14ac:dyDescent="0.25">
      <c r="A192" s="194" t="s">
        <v>161</v>
      </c>
      <c r="B192" s="10">
        <v>2023</v>
      </c>
      <c r="C192" s="194" t="s">
        <v>18</v>
      </c>
      <c r="D192" s="10">
        <v>5899671</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4"/>
      <c r="X192" s="194"/>
      <c r="Y192" s="194"/>
      <c r="Z192" s="194"/>
      <c r="AA192" s="194"/>
      <c r="AB192" s="194"/>
    </row>
    <row xmlns:x14ac="http://schemas.microsoft.com/office/spreadsheetml/2009/9/ac" r="193" ht="15.75" x14ac:dyDescent="0.25">
      <c r="A193" s="194" t="s">
        <v>161</v>
      </c>
      <c r="B193" s="10">
        <v>2024</v>
      </c>
      <c r="C193" s="194" t="s">
        <v>18</v>
      </c>
      <c r="D193" s="10"/>
      <c r="E193" s="10"/>
      <c r="F193" s="10"/>
      <c r="G193" s="10"/>
      <c r="H193" s="10"/>
      <c r="I193" s="10"/>
      <c r="J193" s="10"/>
      <c r="K193" s="10"/>
      <c r="L193" s="10"/>
      <c r="M193" s="10"/>
      <c r="N193" s="10"/>
      <c r="O193" s="10"/>
      <c r="P193" s="10"/>
      <c r="Q193" s="10"/>
      <c r="R193" s="10"/>
      <c r="S193" s="10"/>
      <c r="T193" s="10"/>
      <c r="U193" s="10"/>
      <c r="V193" s="10"/>
      <c r="W193" s="194"/>
      <c r="X193" s="194"/>
      <c r="Y193" s="194"/>
      <c r="Z193" s="194"/>
      <c r="AA193" s="194"/>
      <c r="AB193" s="194"/>
    </row>
    <row xmlns:x14ac="http://schemas.microsoft.com/office/spreadsheetml/2009/9/ac" r="194" ht="15.75" x14ac:dyDescent="0.25">
      <c r="A194" s="194" t="s">
        <v>161</v>
      </c>
      <c r="B194" s="10">
        <v>2025</v>
      </c>
      <c r="C194" s="194" t="s">
        <v>18</v>
      </c>
      <c r="D194" s="10"/>
      <c r="E194" s="10"/>
      <c r="F194" s="10"/>
      <c r="G194" s="10"/>
      <c r="H194" s="10"/>
      <c r="I194" s="10"/>
      <c r="J194" s="10"/>
      <c r="K194" s="10"/>
      <c r="L194" s="10"/>
      <c r="M194" s="10"/>
      <c r="N194" s="10"/>
      <c r="O194" s="10"/>
      <c r="P194" s="10"/>
      <c r="Q194" s="10"/>
      <c r="R194" s="10"/>
      <c r="S194" s="10"/>
      <c r="T194" s="10"/>
      <c r="U194" s="10"/>
      <c r="V194" s="10"/>
      <c r="W194" s="194"/>
      <c r="X194" s="194"/>
      <c r="Y194" s="194"/>
      <c r="Z194" s="194"/>
      <c r="AA194" s="194"/>
      <c r="AB194" s="194"/>
    </row>
    <row xmlns:x14ac="http://schemas.microsoft.com/office/spreadsheetml/2009/9/ac" r="195" ht="15.75" x14ac:dyDescent="0.25">
      <c r="A195" s="194" t="s">
        <v>161</v>
      </c>
      <c r="B195" s="10">
        <v>2026</v>
      </c>
      <c r="C195" s="194" t="s">
        <v>18</v>
      </c>
      <c r="D195" s="10"/>
      <c r="E195" s="10"/>
      <c r="F195" s="10"/>
      <c r="G195" s="10"/>
      <c r="H195" s="10"/>
      <c r="I195" s="10"/>
      <c r="J195" s="10"/>
      <c r="K195" s="10"/>
      <c r="L195" s="10"/>
      <c r="M195" s="10"/>
      <c r="N195" s="10"/>
      <c r="O195" s="10"/>
      <c r="P195" s="10"/>
      <c r="Q195" s="10"/>
      <c r="R195" s="10"/>
      <c r="S195" s="10"/>
      <c r="T195" s="10"/>
      <c r="U195" s="10"/>
      <c r="V195" s="10"/>
      <c r="W195" s="194"/>
      <c r="X195" s="194"/>
      <c r="Y195" s="194"/>
      <c r="Z195" s="194"/>
      <c r="AA195" s="194"/>
      <c r="AB195" s="194"/>
    </row>
    <row xmlns:x14ac="http://schemas.microsoft.com/office/spreadsheetml/2009/9/ac" r="196" ht="15.75" x14ac:dyDescent="0.25">
      <c r="A196" s="194" t="s">
        <v>161</v>
      </c>
      <c r="B196" s="10">
        <v>2027</v>
      </c>
      <c r="C196" s="194" t="s">
        <v>18</v>
      </c>
      <c r="D196" s="10"/>
      <c r="E196" s="10"/>
      <c r="F196" s="10"/>
      <c r="G196" s="10"/>
      <c r="H196" s="10"/>
      <c r="I196" s="10"/>
      <c r="J196" s="10"/>
      <c r="K196" s="10"/>
      <c r="L196" s="10"/>
      <c r="M196" s="10"/>
      <c r="N196" s="10"/>
      <c r="O196" s="10"/>
      <c r="P196" s="10"/>
      <c r="Q196" s="10"/>
      <c r="R196" s="10"/>
      <c r="S196" s="10"/>
      <c r="T196" s="10"/>
      <c r="U196" s="10"/>
      <c r="V196" s="10"/>
      <c r="W196" s="194"/>
      <c r="X196" s="194"/>
      <c r="Y196" s="194"/>
      <c r="Z196" s="194"/>
      <c r="AA196" s="194"/>
      <c r="AB196" s="194"/>
    </row>
    <row xmlns:x14ac="http://schemas.microsoft.com/office/spreadsheetml/2009/9/ac" r="197" ht="15.75" x14ac:dyDescent="0.25">
      <c r="A197" s="194" t="s">
        <v>161</v>
      </c>
      <c r="B197" s="10">
        <v>2028</v>
      </c>
      <c r="C197" s="194" t="s">
        <v>18</v>
      </c>
      <c r="D197" s="10"/>
      <c r="E197" s="10"/>
      <c r="F197" s="10"/>
      <c r="G197" s="10"/>
      <c r="H197" s="10"/>
      <c r="I197" s="10"/>
      <c r="J197" s="10"/>
      <c r="K197" s="10"/>
      <c r="L197" s="10"/>
      <c r="M197" s="10"/>
      <c r="N197" s="10"/>
      <c r="O197" s="10"/>
      <c r="P197" s="10"/>
      <c r="Q197" s="10"/>
      <c r="R197" s="10"/>
      <c r="S197" s="10"/>
      <c r="T197" s="10"/>
      <c r="U197" s="10"/>
      <c r="V197" s="10"/>
      <c r="W197" s="194"/>
      <c r="X197" s="194"/>
      <c r="Y197" s="194"/>
      <c r="Z197" s="194"/>
      <c r="AA197" s="194"/>
      <c r="AB197" s="194"/>
    </row>
    <row xmlns:x14ac="http://schemas.microsoft.com/office/spreadsheetml/2009/9/ac" r="198" ht="15.75" x14ac:dyDescent="0.25">
      <c r="A198" s="194" t="s">
        <v>161</v>
      </c>
      <c r="B198" s="10">
        <v>2029</v>
      </c>
      <c r="C198" s="194" t="s">
        <v>18</v>
      </c>
      <c r="D198" s="10"/>
      <c r="E198" s="10"/>
      <c r="F198" s="10"/>
      <c r="G198" s="10"/>
      <c r="H198" s="10"/>
      <c r="I198" s="10"/>
      <c r="J198" s="10"/>
      <c r="K198" s="10"/>
      <c r="L198" s="10"/>
      <c r="M198" s="10"/>
      <c r="N198" s="10"/>
      <c r="O198" s="10"/>
      <c r="P198" s="10"/>
      <c r="Q198" s="10"/>
      <c r="R198" s="10"/>
      <c r="S198" s="10"/>
      <c r="T198" s="10"/>
      <c r="U198" s="10"/>
      <c r="V198" s="10"/>
      <c r="W198" s="194"/>
      <c r="X198" s="194"/>
      <c r="Y198" s="194"/>
      <c r="Z198" s="194"/>
      <c r="AA198" s="194"/>
      <c r="AB198" s="194"/>
    </row>
    <row xmlns:x14ac="http://schemas.microsoft.com/office/spreadsheetml/2009/9/ac" r="199" ht="15.75" x14ac:dyDescent="0.25">
      <c r="A199" s="194" t="s">
        <v>161</v>
      </c>
      <c r="B199" s="10">
        <v>2030</v>
      </c>
      <c r="C199" s="194" t="s">
        <v>18</v>
      </c>
      <c r="D199" s="10"/>
      <c r="E199" s="10"/>
      <c r="F199" s="10"/>
      <c r="G199" s="10"/>
      <c r="H199" s="10"/>
      <c r="I199" s="10"/>
      <c r="J199" s="10"/>
      <c r="K199" s="10"/>
      <c r="L199" s="10"/>
      <c r="M199" s="10"/>
      <c r="N199" s="10"/>
      <c r="O199" s="10"/>
      <c r="P199" s="10"/>
      <c r="Q199" s="10"/>
      <c r="R199" s="10"/>
      <c r="S199" s="10"/>
      <c r="T199" s="10"/>
      <c r="U199" s="10"/>
      <c r="V199" s="10"/>
      <c r="W199" s="194"/>
      <c r="X199" s="194"/>
      <c r="Y199" s="194"/>
      <c r="Z199" s="194"/>
      <c r="AA199" s="194"/>
      <c r="AB199" s="194"/>
    </row>
    <row xmlns:x14ac="http://schemas.microsoft.com/office/spreadsheetml/2009/9/ac" r="200" ht="15.75" x14ac:dyDescent="0.25">
      <c r="A200" s="194"/>
      <c r="B200" s="195"/>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row>
    <row xmlns:x14ac="http://schemas.microsoft.com/office/spreadsheetml/2009/9/ac" r="201" ht="15.75" x14ac:dyDescent="0.25">
      <c r="A201" s="194"/>
      <c r="B201" s="195"/>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row>
    <row xmlns:x14ac="http://schemas.microsoft.com/office/spreadsheetml/2009/9/ac" r="202" ht="15.75" x14ac:dyDescent="0.25">
      <c r="A202" s="194"/>
      <c r="B202" s="195"/>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row>
    <row xmlns:x14ac="http://schemas.microsoft.com/office/spreadsheetml/2009/9/ac" r="203" ht="15.75" x14ac:dyDescent="0.25">
      <c r="A203" s="194"/>
      <c r="B203" s="195"/>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row>
    <row xmlns:x14ac="http://schemas.microsoft.com/office/spreadsheetml/2009/9/ac" r="204" ht="15.75" x14ac:dyDescent="0.25">
      <c r="A204" s="194"/>
      <c r="B204" s="195"/>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row>
    <row xmlns:x14ac="http://schemas.microsoft.com/office/spreadsheetml/2009/9/ac" r="205" ht="15.75" x14ac:dyDescent="0.25">
      <c r="A205" s="194"/>
      <c r="B205" s="195"/>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row>
    <row xmlns:x14ac="http://schemas.microsoft.com/office/spreadsheetml/2009/9/ac" r="206" ht="15.75" x14ac:dyDescent="0.25">
      <c r="A206" s="194"/>
      <c r="B206" s="195"/>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row>
    <row xmlns:x14ac="http://schemas.microsoft.com/office/spreadsheetml/2009/9/ac" r="207" ht="15.75" x14ac:dyDescent="0.25">
      <c r="A207" s="194"/>
      <c r="B207" s="195"/>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row>
    <row xmlns:x14ac="http://schemas.microsoft.com/office/spreadsheetml/2009/9/ac" r="208" ht="15.75" x14ac:dyDescent="0.25">
      <c r="A208" s="194"/>
      <c r="B208" s="195"/>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row>
    <row xmlns:x14ac="http://schemas.microsoft.com/office/spreadsheetml/2009/9/ac" r="209" ht="15.75" x14ac:dyDescent="0.25">
      <c r="A209" s="194"/>
      <c r="B209" s="195"/>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row>
    <row xmlns:x14ac="http://schemas.microsoft.com/office/spreadsheetml/2009/9/ac" r="210" ht="15.75" x14ac:dyDescent="0.25">
      <c r="A210" s="194"/>
      <c r="B210" s="195"/>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row>
    <row xmlns:x14ac="http://schemas.microsoft.com/office/spreadsheetml/2009/9/ac" r="211" ht="15.75" x14ac:dyDescent="0.25">
      <c r="A211" s="194"/>
      <c r="B211" s="195"/>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row>
    <row xmlns:x14ac="http://schemas.microsoft.com/office/spreadsheetml/2009/9/ac" r="212" ht="15.75" x14ac:dyDescent="0.25">
      <c r="A212" s="194"/>
      <c r="B212" s="195"/>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row>
    <row xmlns:x14ac="http://schemas.microsoft.com/office/spreadsheetml/2009/9/ac" r="213" ht="15.75" x14ac:dyDescent="0.25">
      <c r="A213" s="194"/>
      <c r="B213" s="195"/>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row>
    <row xmlns:x14ac="http://schemas.microsoft.com/office/spreadsheetml/2009/9/ac" r="214" ht="15.75" x14ac:dyDescent="0.25">
      <c r="A214" s="194"/>
      <c r="B214" s="195"/>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row>
    <row xmlns:x14ac="http://schemas.microsoft.com/office/spreadsheetml/2009/9/ac" r="215" ht="15.75" x14ac:dyDescent="0.25">
      <c r="A215" s="194"/>
      <c r="B215" s="195"/>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row>
    <row xmlns:x14ac="http://schemas.microsoft.com/office/spreadsheetml/2009/9/ac" r="216" ht="15.75" x14ac:dyDescent="0.25">
      <c r="A216" s="194"/>
      <c r="B216" s="195"/>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row>
    <row xmlns:x14ac="http://schemas.microsoft.com/office/spreadsheetml/2009/9/ac" r="217" ht="15.75" x14ac:dyDescent="0.25">
      <c r="A217" s="194"/>
      <c r="B217" s="195"/>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row>
    <row xmlns:x14ac="http://schemas.microsoft.com/office/spreadsheetml/2009/9/ac" r="218" ht="15.75" x14ac:dyDescent="0.25">
      <c r="A218" s="194"/>
      <c r="B218" s="195"/>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row>
    <row xmlns:x14ac="http://schemas.microsoft.com/office/spreadsheetml/2009/9/ac" r="219" ht="15.75" x14ac:dyDescent="0.25">
      <c r="A219" s="194"/>
      <c r="B219" s="195"/>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row>
    <row xmlns:x14ac="http://schemas.microsoft.com/office/spreadsheetml/2009/9/ac" r="220" ht="15.75" x14ac:dyDescent="0.25">
      <c r="A220" s="194"/>
      <c r="B220" s="195"/>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row>
    <row xmlns:x14ac="http://schemas.microsoft.com/office/spreadsheetml/2009/9/ac" r="221" ht="15.75" x14ac:dyDescent="0.25">
      <c r="A221" s="194"/>
      <c r="B221" s="195"/>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row>
    <row xmlns:x14ac="http://schemas.microsoft.com/office/spreadsheetml/2009/9/ac" r="222" ht="15.75" x14ac:dyDescent="0.25">
      <c r="A222" s="194"/>
      <c r="B222" s="195"/>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row>
    <row xmlns:x14ac="http://schemas.microsoft.com/office/spreadsheetml/2009/9/ac" r="223" ht="15.75" x14ac:dyDescent="0.25">
      <c r="A223" s="194"/>
      <c r="B223" s="195"/>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row>
    <row xmlns:x14ac="http://schemas.microsoft.com/office/spreadsheetml/2009/9/ac" r="224" ht="15.75" x14ac:dyDescent="0.25">
      <c r="A224" s="194"/>
      <c r="B224" s="195"/>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row>
    <row xmlns:x14ac="http://schemas.microsoft.com/office/spreadsheetml/2009/9/ac" r="225" ht="15.75" x14ac:dyDescent="0.25">
      <c r="A225" s="194"/>
      <c r="B225" s="195"/>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row>
    <row xmlns:x14ac="http://schemas.microsoft.com/office/spreadsheetml/2009/9/ac" r="226" ht="15.75" x14ac:dyDescent="0.25">
      <c r="A226" s="194"/>
      <c r="B226" s="195"/>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row>
    <row xmlns:x14ac="http://schemas.microsoft.com/office/spreadsheetml/2009/9/ac" r="227" ht="15.75" x14ac:dyDescent="0.25">
      <c r="A227" s="194"/>
      <c r="B227" s="195"/>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row>
    <row xmlns:x14ac="http://schemas.microsoft.com/office/spreadsheetml/2009/9/ac" r="228" ht="15.75" x14ac:dyDescent="0.25">
      <c r="A228" s="194"/>
      <c r="B228" s="195"/>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row>
    <row xmlns:x14ac="http://schemas.microsoft.com/office/spreadsheetml/2009/9/ac" r="229" ht="15.75" x14ac:dyDescent="0.25">
      <c r="A229" s="194"/>
      <c r="B229" s="195"/>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row>
    <row xmlns:x14ac="http://schemas.microsoft.com/office/spreadsheetml/2009/9/ac" r="230" ht="15.75" x14ac:dyDescent="0.25">
      <c r="A230" s="194"/>
      <c r="B230" s="195"/>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row>
    <row xmlns:x14ac="http://schemas.microsoft.com/office/spreadsheetml/2009/9/ac" r="231" ht="15.75" x14ac:dyDescent="0.25">
      <c r="A231" s="194"/>
      <c r="B231" s="195"/>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row>
    <row xmlns:x14ac="http://schemas.microsoft.com/office/spreadsheetml/2009/9/ac" r="232" ht="15.75" x14ac:dyDescent="0.25">
      <c r="A232" s="194"/>
      <c r="B232" s="195"/>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row>
    <row xmlns:x14ac="http://schemas.microsoft.com/office/spreadsheetml/2009/9/ac" r="233" ht="15.75" x14ac:dyDescent="0.25">
      <c r="A233" s="194"/>
      <c r="B233" s="195"/>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row>
    <row xmlns:x14ac="http://schemas.microsoft.com/office/spreadsheetml/2009/9/ac" r="234" ht="15.75" x14ac:dyDescent="0.25">
      <c r="A234" s="194"/>
      <c r="B234" s="195"/>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row>
    <row xmlns:x14ac="http://schemas.microsoft.com/office/spreadsheetml/2009/9/ac" r="235" ht="15.75" x14ac:dyDescent="0.25">
      <c r="A235" s="194"/>
      <c r="B235" s="195"/>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row>
    <row xmlns:x14ac="http://schemas.microsoft.com/office/spreadsheetml/2009/9/ac" r="236" ht="15.75" x14ac:dyDescent="0.25">
      <c r="A236" s="194"/>
      <c r="B236" s="195"/>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row>
    <row xmlns:x14ac="http://schemas.microsoft.com/office/spreadsheetml/2009/9/ac" r="237" ht="15.75" x14ac:dyDescent="0.25">
      <c r="A237" s="194"/>
      <c r="B237" s="195"/>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row>
    <row xmlns:x14ac="http://schemas.microsoft.com/office/spreadsheetml/2009/9/ac" r="238" ht="15.75" x14ac:dyDescent="0.25">
      <c r="A238" s="194"/>
      <c r="B238" s="195"/>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row>
    <row xmlns:x14ac="http://schemas.microsoft.com/office/spreadsheetml/2009/9/ac" r="239" ht="15.75" x14ac:dyDescent="0.25">
      <c r="A239" s="194"/>
      <c r="B239" s="195"/>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row>
    <row xmlns:x14ac="http://schemas.microsoft.com/office/spreadsheetml/2009/9/ac" r="240" ht="15.75" x14ac:dyDescent="0.25">
      <c r="A240" s="194"/>
      <c r="B240" s="195"/>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row>
    <row xmlns:x14ac="http://schemas.microsoft.com/office/spreadsheetml/2009/9/ac" r="241" ht="15.75" x14ac:dyDescent="0.25">
      <c r="A241" s="194"/>
      <c r="B241" s="195"/>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row>
    <row xmlns:x14ac="http://schemas.microsoft.com/office/spreadsheetml/2009/9/ac" r="242" ht="15.75" x14ac:dyDescent="0.25">
      <c r="A242" s="194"/>
      <c r="B242" s="195"/>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row>
    <row xmlns:x14ac="http://schemas.microsoft.com/office/spreadsheetml/2009/9/ac" r="243" ht="15.75" x14ac:dyDescent="0.25">
      <c r="A243" s="194"/>
      <c r="B243" s="195"/>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row>
    <row xmlns:x14ac="http://schemas.microsoft.com/office/spreadsheetml/2009/9/ac" r="244" ht="15.75" x14ac:dyDescent="0.25">
      <c r="A244" s="194"/>
      <c r="B244" s="195"/>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row>
    <row xmlns:x14ac="http://schemas.microsoft.com/office/spreadsheetml/2009/9/ac" r="245" ht="15.75" x14ac:dyDescent="0.25">
      <c r="A245" s="194"/>
      <c r="B245" s="195"/>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row>
    <row xmlns:x14ac="http://schemas.microsoft.com/office/spreadsheetml/2009/9/ac" r="246" ht="15.75" x14ac:dyDescent="0.25">
      <c r="A246" s="194"/>
      <c r="B246" s="195"/>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row>
    <row xmlns:x14ac="http://schemas.microsoft.com/office/spreadsheetml/2009/9/ac" r="247" ht="15.75" x14ac:dyDescent="0.25">
      <c r="A247" s="194"/>
      <c r="B247" s="195"/>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row>
    <row xmlns:x14ac="http://schemas.microsoft.com/office/spreadsheetml/2009/9/ac" r="248" ht="15.75" x14ac:dyDescent="0.25">
      <c r="A248" s="194"/>
      <c r="B248" s="195"/>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row>
    <row xmlns:x14ac="http://schemas.microsoft.com/office/spreadsheetml/2009/9/ac" r="249" ht="15.75" x14ac:dyDescent="0.25">
      <c r="A249" s="194"/>
      <c r="B249" s="195"/>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row>
    <row xmlns:x14ac="http://schemas.microsoft.com/office/spreadsheetml/2009/9/ac" r="250" ht="15.75" x14ac:dyDescent="0.25">
      <c r="A250" s="194"/>
      <c r="B250" s="195"/>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row>
    <row xmlns:x14ac="http://schemas.microsoft.com/office/spreadsheetml/2009/9/ac" r="251" ht="15.75" x14ac:dyDescent="0.25">
      <c r="A251" s="194"/>
      <c r="B251" s="195"/>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row>
    <row xmlns:x14ac="http://schemas.microsoft.com/office/spreadsheetml/2009/9/ac" r="252" ht="15.75" x14ac:dyDescent="0.25">
      <c r="A252" s="194"/>
      <c r="B252" s="195"/>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row>
    <row xmlns:x14ac="http://schemas.microsoft.com/office/spreadsheetml/2009/9/ac" r="253" ht="15.75" x14ac:dyDescent="0.25">
      <c r="A253" s="194"/>
      <c r="B253" s="195"/>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row>
    <row xmlns:x14ac="http://schemas.microsoft.com/office/spreadsheetml/2009/9/ac" r="254" ht="15.75" x14ac:dyDescent="0.25">
      <c r="A254" s="194"/>
      <c r="B254" s="195"/>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row>
    <row xmlns:x14ac="http://schemas.microsoft.com/office/spreadsheetml/2009/9/ac" r="255" ht="15.75" x14ac:dyDescent="0.25">
      <c r="A255" s="194"/>
      <c r="B255" s="195"/>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row>
    <row xmlns:x14ac="http://schemas.microsoft.com/office/spreadsheetml/2009/9/ac" r="256" ht="15.75" x14ac:dyDescent="0.25">
      <c r="A256" s="194"/>
      <c r="B256" s="195"/>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row>
    <row xmlns:x14ac="http://schemas.microsoft.com/office/spreadsheetml/2009/9/ac" r="257" ht="15.75" x14ac:dyDescent="0.25">
      <c r="A257" s="194"/>
      <c r="B257" s="195"/>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row>
    <row xmlns:x14ac="http://schemas.microsoft.com/office/spreadsheetml/2009/9/ac" r="258" ht="15.75" x14ac:dyDescent="0.25">
      <c r="A258" s="194"/>
      <c r="B258" s="195"/>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row>
    <row xmlns:x14ac="http://schemas.microsoft.com/office/spreadsheetml/2009/9/ac" r="259" ht="15.75" x14ac:dyDescent="0.25">
      <c r="A259" s="194"/>
      <c r="B259" s="195"/>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row>
    <row xmlns:x14ac="http://schemas.microsoft.com/office/spreadsheetml/2009/9/ac" r="260" ht="15.75" x14ac:dyDescent="0.25">
      <c r="A260" s="194"/>
      <c r="B260" s="195"/>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row>
    <row xmlns:x14ac="http://schemas.microsoft.com/office/spreadsheetml/2009/9/ac" r="261" ht="15.75" x14ac:dyDescent="0.25">
      <c r="A261" s="194"/>
      <c r="B261" s="195"/>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row>
    <row xmlns:x14ac="http://schemas.microsoft.com/office/spreadsheetml/2009/9/ac" r="262" ht="15.75" x14ac:dyDescent="0.25">
      <c r="A262" s="194"/>
      <c r="B262" s="195"/>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row>
    <row xmlns:x14ac="http://schemas.microsoft.com/office/spreadsheetml/2009/9/ac" r="263" ht="15.75" x14ac:dyDescent="0.25">
      <c r="A263" s="194"/>
      <c r="B263" s="195"/>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row>
    <row xmlns:x14ac="http://schemas.microsoft.com/office/spreadsheetml/2009/9/ac" r="264" ht="15.75" x14ac:dyDescent="0.25">
      <c r="A264" s="194"/>
      <c r="B264" s="195"/>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row>
    <row xmlns:x14ac="http://schemas.microsoft.com/office/spreadsheetml/2009/9/ac" r="265" ht="15.75" x14ac:dyDescent="0.25">
      <c r="A265" s="194"/>
      <c r="B265" s="195"/>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row>
    <row xmlns:x14ac="http://schemas.microsoft.com/office/spreadsheetml/2009/9/ac" r="266" ht="15.75" x14ac:dyDescent="0.25">
      <c r="A266" s="194"/>
      <c r="B266" s="195"/>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row>
    <row xmlns:x14ac="http://schemas.microsoft.com/office/spreadsheetml/2009/9/ac" r="267" ht="15.75" x14ac:dyDescent="0.25">
      <c r="A267" s="194"/>
      <c r="B267" s="195"/>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row>
    <row xmlns:x14ac="http://schemas.microsoft.com/office/spreadsheetml/2009/9/ac" r="268" ht="15.75" x14ac:dyDescent="0.25">
      <c r="A268" s="194"/>
      <c r="B268" s="195"/>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row>
    <row xmlns:x14ac="http://schemas.microsoft.com/office/spreadsheetml/2009/9/ac" r="269" ht="15.75" x14ac:dyDescent="0.25">
      <c r="A269" s="194"/>
      <c r="B269" s="195"/>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row>
    <row xmlns:x14ac="http://schemas.microsoft.com/office/spreadsheetml/2009/9/ac" r="270" ht="15.75" x14ac:dyDescent="0.25">
      <c r="A270" s="194"/>
      <c r="B270" s="195"/>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row>
    <row xmlns:x14ac="http://schemas.microsoft.com/office/spreadsheetml/2009/9/ac" r="271" ht="15.75" x14ac:dyDescent="0.25">
      <c r="A271" s="194"/>
      <c r="B271" s="195"/>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row>
    <row xmlns:x14ac="http://schemas.microsoft.com/office/spreadsheetml/2009/9/ac" r="272" ht="15.75" x14ac:dyDescent="0.25">
      <c r="A272" s="194"/>
      <c r="B272" s="195"/>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row>
    <row xmlns:x14ac="http://schemas.microsoft.com/office/spreadsheetml/2009/9/ac" r="273" ht="15.75" x14ac:dyDescent="0.25">
      <c r="A273" s="194"/>
      <c r="B273" s="195"/>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row>
    <row xmlns:x14ac="http://schemas.microsoft.com/office/spreadsheetml/2009/9/ac" r="274" ht="15.75" x14ac:dyDescent="0.25">
      <c r="A274" s="194"/>
      <c r="B274" s="195"/>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row>
    <row xmlns:x14ac="http://schemas.microsoft.com/office/spreadsheetml/2009/9/ac" r="275" ht="15.75" x14ac:dyDescent="0.25">
      <c r="A275" s="194"/>
      <c r="B275" s="195"/>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row>
    <row xmlns:x14ac="http://schemas.microsoft.com/office/spreadsheetml/2009/9/ac" r="276" ht="15.75" x14ac:dyDescent="0.25">
      <c r="A276" s="194"/>
      <c r="B276" s="195"/>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row>
    <row xmlns:x14ac="http://schemas.microsoft.com/office/spreadsheetml/2009/9/ac" r="277" ht="15.75" x14ac:dyDescent="0.25">
      <c r="A277" s="194"/>
      <c r="B277" s="195"/>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row>
    <row xmlns:x14ac="http://schemas.microsoft.com/office/spreadsheetml/2009/9/ac" r="278" ht="15.75" x14ac:dyDescent="0.25">
      <c r="A278" s="194"/>
      <c r="B278" s="195"/>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row>
    <row xmlns:x14ac="http://schemas.microsoft.com/office/spreadsheetml/2009/9/ac" r="279" ht="15.75" x14ac:dyDescent="0.25">
      <c r="A279" s="194"/>
      <c r="B279" s="195"/>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row>
    <row xmlns:x14ac="http://schemas.microsoft.com/office/spreadsheetml/2009/9/ac" r="280" ht="15.75" x14ac:dyDescent="0.25">
      <c r="A280" s="194"/>
      <c r="B280" s="195"/>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row>
    <row xmlns:x14ac="http://schemas.microsoft.com/office/spreadsheetml/2009/9/ac" r="281" ht="15.75" x14ac:dyDescent="0.25">
      <c r="A281" s="194"/>
      <c r="B281" s="195"/>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row>
    <row xmlns:x14ac="http://schemas.microsoft.com/office/spreadsheetml/2009/9/ac" r="282" ht="15.75" x14ac:dyDescent="0.25">
      <c r="A282" s="194"/>
      <c r="B282" s="195"/>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row>
    <row xmlns:x14ac="http://schemas.microsoft.com/office/spreadsheetml/2009/9/ac" r="283" ht="15.75" x14ac:dyDescent="0.25">
      <c r="A283" s="194"/>
      <c r="B283" s="195"/>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row>
    <row xmlns:x14ac="http://schemas.microsoft.com/office/spreadsheetml/2009/9/ac" r="284" ht="15.75" x14ac:dyDescent="0.25">
      <c r="A284" s="194"/>
      <c r="B284" s="195"/>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row>
    <row xmlns:x14ac="http://schemas.microsoft.com/office/spreadsheetml/2009/9/ac" r="285" ht="15.75" x14ac:dyDescent="0.25">
      <c r="A285" s="194"/>
      <c r="B285" s="195"/>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row>
    <row xmlns:x14ac="http://schemas.microsoft.com/office/spreadsheetml/2009/9/ac" r="286" ht="15.75" x14ac:dyDescent="0.25">
      <c r="A286" s="194"/>
      <c r="B286" s="195"/>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row>
    <row xmlns:x14ac="http://schemas.microsoft.com/office/spreadsheetml/2009/9/ac" r="287" ht="15.75" x14ac:dyDescent="0.25">
      <c r="A287" s="194"/>
      <c r="B287" s="195"/>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row>
    <row xmlns:x14ac="http://schemas.microsoft.com/office/spreadsheetml/2009/9/ac" r="288" ht="15.75" x14ac:dyDescent="0.25">
      <c r="A288" s="194"/>
      <c r="B288" s="195"/>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row>
    <row xmlns:x14ac="http://schemas.microsoft.com/office/spreadsheetml/2009/9/ac" r="289" ht="15.75" x14ac:dyDescent="0.25">
      <c r="A289" s="194"/>
      <c r="B289" s="195"/>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row>
    <row xmlns:x14ac="http://schemas.microsoft.com/office/spreadsheetml/2009/9/ac" r="290" ht="15.75" x14ac:dyDescent="0.25">
      <c r="A290" s="194"/>
      <c r="B290" s="195"/>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row>
    <row xmlns:x14ac="http://schemas.microsoft.com/office/spreadsheetml/2009/9/ac" r="291" ht="15.75" x14ac:dyDescent="0.25">
      <c r="A291" s="194"/>
      <c r="B291" s="195"/>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row>
    <row xmlns:x14ac="http://schemas.microsoft.com/office/spreadsheetml/2009/9/ac" r="292" ht="15.75" x14ac:dyDescent="0.25">
      <c r="A292" s="194"/>
      <c r="B292" s="195"/>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row>
    <row xmlns:x14ac="http://schemas.microsoft.com/office/spreadsheetml/2009/9/ac" r="293" ht="15.75" x14ac:dyDescent="0.25">
      <c r="A293" s="194"/>
      <c r="B293" s="195"/>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row>
    <row xmlns:x14ac="http://schemas.microsoft.com/office/spreadsheetml/2009/9/ac" r="294" ht="15.75" x14ac:dyDescent="0.25">
      <c r="A294" s="194"/>
      <c r="B294" s="195"/>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row>
    <row xmlns:x14ac="http://schemas.microsoft.com/office/spreadsheetml/2009/9/ac" r="295" ht="15.75" x14ac:dyDescent="0.25">
      <c r="A295" s="194"/>
      <c r="B295" s="195"/>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row>
    <row xmlns:x14ac="http://schemas.microsoft.com/office/spreadsheetml/2009/9/ac" r="296" ht="15.75" x14ac:dyDescent="0.25">
      <c r="A296" s="194"/>
      <c r="B296" s="195"/>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row>
    <row xmlns:x14ac="http://schemas.microsoft.com/office/spreadsheetml/2009/9/ac" r="297" ht="15.75" x14ac:dyDescent="0.25">
      <c r="A297" s="194"/>
      <c r="B297" s="195"/>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row>
    <row xmlns:x14ac="http://schemas.microsoft.com/office/spreadsheetml/2009/9/ac" r="298" ht="15.75" x14ac:dyDescent="0.25">
      <c r="A298" s="194"/>
      <c r="B298" s="195"/>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row>
    <row xmlns:x14ac="http://schemas.microsoft.com/office/spreadsheetml/2009/9/ac" r="299" ht="15.75" x14ac:dyDescent="0.25">
      <c r="A299" s="194"/>
      <c r="B299" s="195"/>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row>
    <row xmlns:x14ac="http://schemas.microsoft.com/office/spreadsheetml/2009/9/ac" r="300" ht="15.75" x14ac:dyDescent="0.25">
      <c r="A300" s="194"/>
      <c r="B300" s="195"/>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row>
    <row xmlns:x14ac="http://schemas.microsoft.com/office/spreadsheetml/2009/9/ac" r="301" ht="15.75" x14ac:dyDescent="0.25">
      <c r="A301" s="194"/>
      <c r="B301" s="195"/>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row>
    <row xmlns:x14ac="http://schemas.microsoft.com/office/spreadsheetml/2009/9/ac" r="302" ht="15.75" x14ac:dyDescent="0.25">
      <c r="A302" s="194"/>
      <c r="B302" s="195"/>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row>
    <row xmlns:x14ac="http://schemas.microsoft.com/office/spreadsheetml/2009/9/ac" r="303" ht="15.75" x14ac:dyDescent="0.25">
      <c r="A303" s="194"/>
      <c r="B303" s="195"/>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row>
    <row xmlns:x14ac="http://schemas.microsoft.com/office/spreadsheetml/2009/9/ac" r="304" ht="15.75" x14ac:dyDescent="0.25">
      <c r="A304" s="194"/>
      <c r="B304" s="195"/>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row>
    <row xmlns:x14ac="http://schemas.microsoft.com/office/spreadsheetml/2009/9/ac" r="305" ht="15.75" x14ac:dyDescent="0.25">
      <c r="A305" s="194"/>
      <c r="B305" s="195"/>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row>
    <row xmlns:x14ac="http://schemas.microsoft.com/office/spreadsheetml/2009/9/ac" r="306" ht="15.75" x14ac:dyDescent="0.25">
      <c r="A306" s="194"/>
      <c r="B306" s="195"/>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row>
    <row xmlns:x14ac="http://schemas.microsoft.com/office/spreadsheetml/2009/9/ac" r="307" ht="15.75" x14ac:dyDescent="0.25">
      <c r="A307" s="194"/>
      <c r="B307" s="195"/>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row>
    <row xmlns:x14ac="http://schemas.microsoft.com/office/spreadsheetml/2009/9/ac" r="308" ht="15.75" x14ac:dyDescent="0.25">
      <c r="A308" s="194"/>
      <c r="B308" s="195"/>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row>
    <row xmlns:x14ac="http://schemas.microsoft.com/office/spreadsheetml/2009/9/ac" r="309" ht="15.75" x14ac:dyDescent="0.25">
      <c r="A309" s="194"/>
      <c r="B309" s="195"/>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row>
    <row xmlns:x14ac="http://schemas.microsoft.com/office/spreadsheetml/2009/9/ac" r="310" ht="15.75" x14ac:dyDescent="0.25">
      <c r="A310" s="194"/>
      <c r="B310" s="195"/>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row>
    <row xmlns:x14ac="http://schemas.microsoft.com/office/spreadsheetml/2009/9/ac" r="311" ht="15.75" x14ac:dyDescent="0.25">
      <c r="A311" s="194"/>
      <c r="B311" s="195"/>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row>
    <row xmlns:x14ac="http://schemas.microsoft.com/office/spreadsheetml/2009/9/ac" r="312" ht="15.75" x14ac:dyDescent="0.25">
      <c r="A312" s="194"/>
      <c r="B312" s="195"/>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row>
    <row xmlns:x14ac="http://schemas.microsoft.com/office/spreadsheetml/2009/9/ac" r="313" ht="15.75" x14ac:dyDescent="0.25">
      <c r="A313" s="194"/>
      <c r="B313" s="195"/>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row>
    <row xmlns:x14ac="http://schemas.microsoft.com/office/spreadsheetml/2009/9/ac" r="314" ht="15.75" x14ac:dyDescent="0.25">
      <c r="A314" s="194"/>
      <c r="B314" s="195"/>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row>
    <row xmlns:x14ac="http://schemas.microsoft.com/office/spreadsheetml/2009/9/ac" r="315" ht="15.75" x14ac:dyDescent="0.25">
      <c r="A315" s="194"/>
      <c r="B315" s="195"/>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row>
    <row xmlns:x14ac="http://schemas.microsoft.com/office/spreadsheetml/2009/9/ac" r="316" ht="15.75" x14ac:dyDescent="0.25">
      <c r="A316" s="194"/>
      <c r="B316" s="195"/>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row>
    <row xmlns:x14ac="http://schemas.microsoft.com/office/spreadsheetml/2009/9/ac" r="317" ht="15.75" x14ac:dyDescent="0.25">
      <c r="A317" s="194"/>
      <c r="B317" s="195"/>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row>
    <row xmlns:x14ac="http://schemas.microsoft.com/office/spreadsheetml/2009/9/ac" r="318" ht="15.75" x14ac:dyDescent="0.25">
      <c r="A318" s="194"/>
      <c r="B318" s="195"/>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row>
    <row xmlns:x14ac="http://schemas.microsoft.com/office/spreadsheetml/2009/9/ac" r="319" ht="15.75" x14ac:dyDescent="0.25">
      <c r="A319" s="194"/>
      <c r="B319" s="195"/>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row>
    <row xmlns:x14ac="http://schemas.microsoft.com/office/spreadsheetml/2009/9/ac" r="320" ht="15.75" x14ac:dyDescent="0.25">
      <c r="A320" s="194"/>
      <c r="B320" s="195"/>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row>
    <row xmlns:x14ac="http://schemas.microsoft.com/office/spreadsheetml/2009/9/ac" r="321" ht="15.75" x14ac:dyDescent="0.25">
      <c r="A321" s="194"/>
      <c r="B321" s="195"/>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row>
    <row xmlns:x14ac="http://schemas.microsoft.com/office/spreadsheetml/2009/9/ac" r="322" ht="15.75" x14ac:dyDescent="0.25">
      <c r="A322" s="194"/>
      <c r="B322" s="195"/>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row>
    <row xmlns:x14ac="http://schemas.microsoft.com/office/spreadsheetml/2009/9/ac" r="323" ht="15.75" x14ac:dyDescent="0.25">
      <c r="A323" s="194"/>
      <c r="B323" s="195"/>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row>
    <row xmlns:x14ac="http://schemas.microsoft.com/office/spreadsheetml/2009/9/ac" r="324" ht="15.75" x14ac:dyDescent="0.25">
      <c r="A324" s="194"/>
      <c r="B324" s="195"/>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row>
    <row xmlns:x14ac="http://schemas.microsoft.com/office/spreadsheetml/2009/9/ac" r="325" ht="15.75" x14ac:dyDescent="0.25">
      <c r="A325" s="194"/>
      <c r="B325" s="195"/>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row>
    <row xmlns:x14ac="http://schemas.microsoft.com/office/spreadsheetml/2009/9/ac" r="326" ht="15.75" x14ac:dyDescent="0.25">
      <c r="A326" s="194"/>
      <c r="B326" s="195"/>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row>
    <row xmlns:x14ac="http://schemas.microsoft.com/office/spreadsheetml/2009/9/ac" r="327" ht="15.75" x14ac:dyDescent="0.25">
      <c r="A327" s="194"/>
      <c r="B327" s="195"/>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row>
    <row xmlns:x14ac="http://schemas.microsoft.com/office/spreadsheetml/2009/9/ac" r="328" ht="15.75" x14ac:dyDescent="0.25">
      <c r="A328" s="194"/>
      <c r="B328" s="195"/>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row>
    <row xmlns:x14ac="http://schemas.microsoft.com/office/spreadsheetml/2009/9/ac" r="329" ht="15.75" x14ac:dyDescent="0.25">
      <c r="A329" s="194"/>
      <c r="B329" s="195"/>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row>
    <row xmlns:x14ac="http://schemas.microsoft.com/office/spreadsheetml/2009/9/ac" r="330" ht="15.75" x14ac:dyDescent="0.25">
      <c r="A330" s="194"/>
      <c r="B330" s="195"/>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row>
    <row xmlns:x14ac="http://schemas.microsoft.com/office/spreadsheetml/2009/9/ac" r="331" ht="15.75" x14ac:dyDescent="0.25">
      <c r="A331" s="194"/>
      <c r="B331" s="195"/>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row>
    <row xmlns:x14ac="http://schemas.microsoft.com/office/spreadsheetml/2009/9/ac" r="332" ht="15.75" x14ac:dyDescent="0.25">
      <c r="A332" s="194"/>
      <c r="B332" s="195"/>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row>
    <row xmlns:x14ac="http://schemas.microsoft.com/office/spreadsheetml/2009/9/ac" r="333" ht="15.75" x14ac:dyDescent="0.25">
      <c r="A333" s="194"/>
      <c r="B333" s="195"/>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row>
    <row xmlns:x14ac="http://schemas.microsoft.com/office/spreadsheetml/2009/9/ac" r="334" ht="15.75" x14ac:dyDescent="0.25">
      <c r="A334" s="194"/>
      <c r="B334" s="195"/>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row>
    <row xmlns:x14ac="http://schemas.microsoft.com/office/spreadsheetml/2009/9/ac" r="335" ht="15.75" x14ac:dyDescent="0.25">
      <c r="A335" s="194"/>
      <c r="B335" s="195"/>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row>
    <row xmlns:x14ac="http://schemas.microsoft.com/office/spreadsheetml/2009/9/ac" r="336" ht="15.75" x14ac:dyDescent="0.25">
      <c r="A336" s="194"/>
      <c r="B336" s="195"/>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row>
    <row xmlns:x14ac="http://schemas.microsoft.com/office/spreadsheetml/2009/9/ac" r="337" ht="15.75" x14ac:dyDescent="0.25">
      <c r="A337" s="194"/>
      <c r="B337" s="195"/>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row>
    <row xmlns:x14ac="http://schemas.microsoft.com/office/spreadsheetml/2009/9/ac" r="338" ht="15.75" x14ac:dyDescent="0.25">
      <c r="A338" s="194"/>
      <c r="B338" s="195"/>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row>
    <row xmlns:x14ac="http://schemas.microsoft.com/office/spreadsheetml/2009/9/ac" r="339" ht="15.75" x14ac:dyDescent="0.25">
      <c r="A339" s="194"/>
      <c r="B339" s="195"/>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row>
    <row xmlns:x14ac="http://schemas.microsoft.com/office/spreadsheetml/2009/9/ac" r="340" ht="15.75" x14ac:dyDescent="0.25">
      <c r="A340" s="194"/>
      <c r="B340" s="195"/>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row>
    <row xmlns:x14ac="http://schemas.microsoft.com/office/spreadsheetml/2009/9/ac" r="341" ht="15.75" x14ac:dyDescent="0.25">
      <c r="A341" s="194"/>
      <c r="B341" s="195"/>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row>
    <row xmlns:x14ac="http://schemas.microsoft.com/office/spreadsheetml/2009/9/ac" r="342" ht="15.75" x14ac:dyDescent="0.25">
      <c r="A342" s="194"/>
      <c r="B342" s="195"/>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row>
    <row xmlns:x14ac="http://schemas.microsoft.com/office/spreadsheetml/2009/9/ac" r="343" ht="15.75" x14ac:dyDescent="0.25">
      <c r="A343" s="194"/>
      <c r="B343" s="195"/>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row>
    <row xmlns:x14ac="http://schemas.microsoft.com/office/spreadsheetml/2009/9/ac" r="344" ht="15.75" x14ac:dyDescent="0.25">
      <c r="A344" s="194"/>
      <c r="B344" s="195"/>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row>
    <row xmlns:x14ac="http://schemas.microsoft.com/office/spreadsheetml/2009/9/ac" r="345" ht="15.75" x14ac:dyDescent="0.25">
      <c r="A345" s="194"/>
      <c r="B345" s="195"/>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row>
    <row xmlns:x14ac="http://schemas.microsoft.com/office/spreadsheetml/2009/9/ac" r="346" ht="15.75" x14ac:dyDescent="0.25">
      <c r="A346" s="194"/>
      <c r="B346" s="195"/>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row>
    <row xmlns:x14ac="http://schemas.microsoft.com/office/spreadsheetml/2009/9/ac" r="347" ht="15.75" x14ac:dyDescent="0.25">
      <c r="A347" s="194"/>
      <c r="B347" s="195"/>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row>
    <row xmlns:x14ac="http://schemas.microsoft.com/office/spreadsheetml/2009/9/ac" r="348" ht="15.75" x14ac:dyDescent="0.25">
      <c r="A348" s="194"/>
      <c r="B348" s="195"/>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row>
    <row xmlns:x14ac="http://schemas.microsoft.com/office/spreadsheetml/2009/9/ac" r="349" ht="15.75" x14ac:dyDescent="0.25">
      <c r="A349" s="194"/>
      <c r="B349" s="195"/>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row>
    <row xmlns:x14ac="http://schemas.microsoft.com/office/spreadsheetml/2009/9/ac" r="350" ht="15.75" x14ac:dyDescent="0.25">
      <c r="A350" s="194"/>
      <c r="B350" s="195"/>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row>
    <row xmlns:x14ac="http://schemas.microsoft.com/office/spreadsheetml/2009/9/ac" r="351" ht="15.75" x14ac:dyDescent="0.25">
      <c r="A351" s="194"/>
      <c r="B351" s="195"/>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row>
    <row xmlns:x14ac="http://schemas.microsoft.com/office/spreadsheetml/2009/9/ac" r="352" ht="15.75" x14ac:dyDescent="0.25">
      <c r="A352" s="194"/>
      <c r="B352" s="195"/>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row>
    <row xmlns:x14ac="http://schemas.microsoft.com/office/spreadsheetml/2009/9/ac" r="353" ht="15.75" x14ac:dyDescent="0.25">
      <c r="A353" s="194"/>
      <c r="B353" s="195"/>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row>
    <row xmlns:x14ac="http://schemas.microsoft.com/office/spreadsheetml/2009/9/ac" r="354" ht="15.75" x14ac:dyDescent="0.25">
      <c r="A354" s="194"/>
      <c r="B354" s="195"/>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row>
    <row xmlns:x14ac="http://schemas.microsoft.com/office/spreadsheetml/2009/9/ac" r="355" ht="15.75" x14ac:dyDescent="0.25">
      <c r="A355" s="194"/>
      <c r="B355" s="195"/>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row>
    <row xmlns:x14ac="http://schemas.microsoft.com/office/spreadsheetml/2009/9/ac" r="356" ht="15.75" x14ac:dyDescent="0.25">
      <c r="A356" s="194"/>
      <c r="B356" s="195"/>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row>
    <row xmlns:x14ac="http://schemas.microsoft.com/office/spreadsheetml/2009/9/ac" r="357" ht="15.75" x14ac:dyDescent="0.25">
      <c r="A357" s="194"/>
      <c r="B357" s="195"/>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row>
    <row xmlns:x14ac="http://schemas.microsoft.com/office/spreadsheetml/2009/9/ac" r="358" ht="15.75" x14ac:dyDescent="0.25">
      <c r="A358" s="194"/>
      <c r="B358" s="195"/>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row>
    <row xmlns:x14ac="http://schemas.microsoft.com/office/spreadsheetml/2009/9/ac" r="359" ht="15.75" x14ac:dyDescent="0.25">
      <c r="A359" s="194"/>
      <c r="B359" s="195"/>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row>
    <row xmlns:x14ac="http://schemas.microsoft.com/office/spreadsheetml/2009/9/ac" r="360" ht="15.75" x14ac:dyDescent="0.25">
      <c r="A360" s="194"/>
      <c r="B360" s="195"/>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row>
    <row xmlns:x14ac="http://schemas.microsoft.com/office/spreadsheetml/2009/9/ac" r="361" ht="15.75" x14ac:dyDescent="0.25">
      <c r="A361" s="194"/>
      <c r="B361" s="195"/>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row>
    <row xmlns:x14ac="http://schemas.microsoft.com/office/spreadsheetml/2009/9/ac" r="362" ht="15.75" x14ac:dyDescent="0.25">
      <c r="A362" s="194"/>
      <c r="B362" s="195"/>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row>
    <row xmlns:x14ac="http://schemas.microsoft.com/office/spreadsheetml/2009/9/ac" r="363" ht="15.75" x14ac:dyDescent="0.25">
      <c r="A363" s="194"/>
      <c r="B363" s="195"/>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row>
    <row xmlns:x14ac="http://schemas.microsoft.com/office/spreadsheetml/2009/9/ac" r="364" ht="15.75" x14ac:dyDescent="0.25">
      <c r="A364" s="194"/>
      <c r="B364" s="195"/>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row>
    <row xmlns:x14ac="http://schemas.microsoft.com/office/spreadsheetml/2009/9/ac" r="365" ht="15.75" x14ac:dyDescent="0.25">
      <c r="A365" s="194"/>
      <c r="B365" s="195"/>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row>
    <row xmlns:x14ac="http://schemas.microsoft.com/office/spreadsheetml/2009/9/ac" r="366" ht="15.75" x14ac:dyDescent="0.25">
      <c r="A366" s="194"/>
      <c r="B366" s="195"/>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row>
    <row xmlns:x14ac="http://schemas.microsoft.com/office/spreadsheetml/2009/9/ac" r="367" ht="15.75" x14ac:dyDescent="0.25">
      <c r="A367" s="194"/>
      <c r="B367" s="195"/>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row>
    <row xmlns:x14ac="http://schemas.microsoft.com/office/spreadsheetml/2009/9/ac" r="368" ht="15.75" x14ac:dyDescent="0.25">
      <c r="A368" s="194"/>
      <c r="B368" s="195"/>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row>
    <row xmlns:x14ac="http://schemas.microsoft.com/office/spreadsheetml/2009/9/ac" r="369" ht="15.75" x14ac:dyDescent="0.25">
      <c r="A369" s="194"/>
      <c r="B369" s="195"/>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row>
    <row xmlns:x14ac="http://schemas.microsoft.com/office/spreadsheetml/2009/9/ac" r="370" ht="15.75" x14ac:dyDescent="0.25">
      <c r="A370" s="194"/>
      <c r="B370" s="195"/>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row>
    <row xmlns:x14ac="http://schemas.microsoft.com/office/spreadsheetml/2009/9/ac" r="371" ht="15.75" x14ac:dyDescent="0.25">
      <c r="A371" s="194"/>
      <c r="B371" s="195"/>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row>
    <row xmlns:x14ac="http://schemas.microsoft.com/office/spreadsheetml/2009/9/ac" r="372" ht="15.75" x14ac:dyDescent="0.25">
      <c r="A372" s="194"/>
      <c r="B372" s="195"/>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row>
    <row xmlns:x14ac="http://schemas.microsoft.com/office/spreadsheetml/2009/9/ac" r="373" ht="15.75" x14ac:dyDescent="0.25">
      <c r="A373" s="194"/>
      <c r="B373" s="195"/>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row>
    <row xmlns:x14ac="http://schemas.microsoft.com/office/spreadsheetml/2009/9/ac" r="374" ht="15.75" x14ac:dyDescent="0.25">
      <c r="A374" s="194"/>
      <c r="B374" s="195"/>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row>
    <row xmlns:x14ac="http://schemas.microsoft.com/office/spreadsheetml/2009/9/ac" r="375" ht="15.75" x14ac:dyDescent="0.25">
      <c r="A375" s="194"/>
      <c r="B375" s="195"/>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row>
    <row xmlns:x14ac="http://schemas.microsoft.com/office/spreadsheetml/2009/9/ac" r="376" ht="15.75" x14ac:dyDescent="0.25">
      <c r="A376" s="194"/>
      <c r="B376" s="195"/>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row>
    <row xmlns:x14ac="http://schemas.microsoft.com/office/spreadsheetml/2009/9/ac" r="377" ht="15.75" x14ac:dyDescent="0.25">
      <c r="A377" s="194"/>
      <c r="B377" s="195"/>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row>
    <row xmlns:x14ac="http://schemas.microsoft.com/office/spreadsheetml/2009/9/ac" r="378" ht="15.75" x14ac:dyDescent="0.25">
      <c r="A378" s="194"/>
      <c r="B378" s="195"/>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row>
    <row xmlns:x14ac="http://schemas.microsoft.com/office/spreadsheetml/2009/9/ac" r="379" ht="15.75" x14ac:dyDescent="0.25">
      <c r="A379" s="194"/>
      <c r="B379" s="195"/>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row>
    <row xmlns:x14ac="http://schemas.microsoft.com/office/spreadsheetml/2009/9/ac" r="380" ht="15.75" x14ac:dyDescent="0.25">
      <c r="A380" s="194"/>
      <c r="B380" s="195"/>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row>
    <row xmlns:x14ac="http://schemas.microsoft.com/office/spreadsheetml/2009/9/ac" r="381" ht="15.75" x14ac:dyDescent="0.25">
      <c r="A381" s="194"/>
      <c r="B381" s="195"/>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row>
    <row xmlns:x14ac="http://schemas.microsoft.com/office/spreadsheetml/2009/9/ac" r="382" ht="15.75" x14ac:dyDescent="0.25">
      <c r="A382" s="194"/>
      <c r="B382" s="195"/>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row>
    <row xmlns:x14ac="http://schemas.microsoft.com/office/spreadsheetml/2009/9/ac" r="383" ht="15.75" x14ac:dyDescent="0.25">
      <c r="A383" s="194"/>
      <c r="B383" s="195"/>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row>
    <row xmlns:x14ac="http://schemas.microsoft.com/office/spreadsheetml/2009/9/ac" r="384" ht="15.75" x14ac:dyDescent="0.25">
      <c r="A384" s="194"/>
      <c r="B384" s="195"/>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row>
    <row xmlns:x14ac="http://schemas.microsoft.com/office/spreadsheetml/2009/9/ac" r="385" ht="15.75" x14ac:dyDescent="0.25">
      <c r="A385" s="194"/>
      <c r="B385" s="195"/>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row>
    <row xmlns:x14ac="http://schemas.microsoft.com/office/spreadsheetml/2009/9/ac" r="386" ht="15.75" x14ac:dyDescent="0.25">
      <c r="A386" s="194"/>
      <c r="B386" s="195"/>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row>
    <row xmlns:x14ac="http://schemas.microsoft.com/office/spreadsheetml/2009/9/ac" r="387" ht="15.75" x14ac:dyDescent="0.25">
      <c r="A387" s="194"/>
      <c r="B387" s="195"/>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row>
    <row xmlns:x14ac="http://schemas.microsoft.com/office/spreadsheetml/2009/9/ac" r="388" ht="15.75" x14ac:dyDescent="0.25">
      <c r="A388" s="194"/>
      <c r="B388" s="195"/>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row>
    <row xmlns:x14ac="http://schemas.microsoft.com/office/spreadsheetml/2009/9/ac" r="389" ht="15.75" x14ac:dyDescent="0.25">
      <c r="A389" s="194"/>
      <c r="B389" s="195"/>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row>
    <row xmlns:x14ac="http://schemas.microsoft.com/office/spreadsheetml/2009/9/ac" r="390" ht="15.75" x14ac:dyDescent="0.25">
      <c r="A390" s="194"/>
      <c r="B390" s="195"/>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row>
    <row xmlns:x14ac="http://schemas.microsoft.com/office/spreadsheetml/2009/9/ac" r="391" ht="15.75" x14ac:dyDescent="0.25">
      <c r="A391" s="194"/>
      <c r="B391" s="195"/>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row>
    <row xmlns:x14ac="http://schemas.microsoft.com/office/spreadsheetml/2009/9/ac" r="392" ht="15.75" x14ac:dyDescent="0.25">
      <c r="A392" s="194"/>
      <c r="B392" s="195"/>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row>
    <row xmlns:x14ac="http://schemas.microsoft.com/office/spreadsheetml/2009/9/ac" r="393" ht="15.75" x14ac:dyDescent="0.25">
      <c r="A393" s="194"/>
      <c r="B393" s="195"/>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row>
    <row xmlns:x14ac="http://schemas.microsoft.com/office/spreadsheetml/2009/9/ac" r="394" ht="15.75" x14ac:dyDescent="0.25">
      <c r="A394" s="194"/>
      <c r="B394" s="195"/>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row>
    <row xmlns:x14ac="http://schemas.microsoft.com/office/spreadsheetml/2009/9/ac" r="395" ht="15.75" x14ac:dyDescent="0.25">
      <c r="A395" s="194"/>
      <c r="B395" s="195"/>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row>
    <row xmlns:x14ac="http://schemas.microsoft.com/office/spreadsheetml/2009/9/ac" r="396" ht="15.75" x14ac:dyDescent="0.25">
      <c r="A396" s="194"/>
      <c r="B396" s="195"/>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row>
    <row xmlns:x14ac="http://schemas.microsoft.com/office/spreadsheetml/2009/9/ac" r="397" ht="15.75" x14ac:dyDescent="0.25">
      <c r="A397" s="194"/>
      <c r="B397" s="195"/>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row>
    <row xmlns:x14ac="http://schemas.microsoft.com/office/spreadsheetml/2009/9/ac" r="398" ht="15.75" x14ac:dyDescent="0.25">
      <c r="A398" s="194"/>
      <c r="B398" s="195"/>
      <c r="C398" s="194"/>
      <c r="D398" s="194"/>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c r="AA398" s="194"/>
    </row>
    <row xmlns:x14ac="http://schemas.microsoft.com/office/spreadsheetml/2009/9/ac" r="399" ht="15.75" x14ac:dyDescent="0.25">
      <c r="A399" s="194"/>
      <c r="B399" s="195"/>
      <c r="C399" s="194"/>
      <c r="D399" s="194"/>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c r="AA399" s="194"/>
    </row>
    <row xmlns:x14ac="http://schemas.microsoft.com/office/spreadsheetml/2009/9/ac" r="400" ht="15.75" x14ac:dyDescent="0.25">
      <c r="A400" s="194"/>
      <c r="B400" s="195"/>
      <c r="C400" s="194"/>
      <c r="D400" s="194"/>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row>
    <row xmlns:x14ac="http://schemas.microsoft.com/office/spreadsheetml/2009/9/ac" r="401" ht="15.75" x14ac:dyDescent="0.25">
      <c r="A401" s="194"/>
      <c r="B401" s="195"/>
      <c r="C401" s="194"/>
      <c r="D401" s="194"/>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row>
    <row xmlns:x14ac="http://schemas.microsoft.com/office/spreadsheetml/2009/9/ac" r="402" ht="15.75" x14ac:dyDescent="0.25">
      <c r="A402" s="194"/>
      <c r="B402" s="195"/>
      <c r="C402" s="194"/>
      <c r="D402" s="194"/>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c r="AA402" s="194"/>
    </row>
    <row xmlns:x14ac="http://schemas.microsoft.com/office/spreadsheetml/2009/9/ac" r="403" ht="15.75" x14ac:dyDescent="0.25">
      <c r="A403" s="194"/>
      <c r="B403" s="195"/>
      <c r="C403" s="194"/>
      <c r="D403" s="194"/>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c r="AA403" s="194"/>
    </row>
    <row xmlns:x14ac="http://schemas.microsoft.com/office/spreadsheetml/2009/9/ac" r="404" ht="15.75" x14ac:dyDescent="0.25">
      <c r="A404" s="194"/>
      <c r="B404" s="195"/>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row>
    <row xmlns:x14ac="http://schemas.microsoft.com/office/spreadsheetml/2009/9/ac" r="405" ht="15.75" x14ac:dyDescent="0.25">
      <c r="A405" s="194"/>
      <c r="B405" s="195"/>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row>
    <row xmlns:x14ac="http://schemas.microsoft.com/office/spreadsheetml/2009/9/ac" r="406" ht="15.75" x14ac:dyDescent="0.25">
      <c r="A406" s="194"/>
      <c r="B406" s="195"/>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row>
    <row xmlns:x14ac="http://schemas.microsoft.com/office/spreadsheetml/2009/9/ac" r="407" ht="15.75" x14ac:dyDescent="0.25">
      <c r="A407" s="194"/>
      <c r="B407" s="195"/>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row>
    <row xmlns:x14ac="http://schemas.microsoft.com/office/spreadsheetml/2009/9/ac" r="408" ht="15.75" x14ac:dyDescent="0.25">
      <c r="A408" s="194"/>
      <c r="B408" s="195"/>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row>
    <row xmlns:x14ac="http://schemas.microsoft.com/office/spreadsheetml/2009/9/ac" r="409" ht="15.75" x14ac:dyDescent="0.25">
      <c r="A409" s="194"/>
      <c r="B409" s="195"/>
      <c r="C409" s="194"/>
      <c r="D409" s="194"/>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c r="AA409" s="194"/>
    </row>
    <row xmlns:x14ac="http://schemas.microsoft.com/office/spreadsheetml/2009/9/ac" r="410" ht="15.75" x14ac:dyDescent="0.25">
      <c r="A410" s="194"/>
      <c r="B410" s="195"/>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row>
    <row xmlns:x14ac="http://schemas.microsoft.com/office/spreadsheetml/2009/9/ac" r="411" ht="15.75" x14ac:dyDescent="0.25">
      <c r="A411" s="194"/>
      <c r="B411" s="195"/>
      <c r="C411" s="194"/>
      <c r="D411" s="194"/>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c r="AA411" s="194"/>
    </row>
    <row xmlns:x14ac="http://schemas.microsoft.com/office/spreadsheetml/2009/9/ac" r="412" ht="15.75" x14ac:dyDescent="0.25">
      <c r="A412" s="194"/>
      <c r="B412" s="195"/>
      <c r="C412" s="194"/>
      <c r="D412" s="194"/>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c r="AA412" s="194"/>
    </row>
    <row xmlns:x14ac="http://schemas.microsoft.com/office/spreadsheetml/2009/9/ac" r="413" ht="15.75" x14ac:dyDescent="0.25">
      <c r="A413" s="194"/>
      <c r="B413" s="195"/>
      <c r="C413" s="194"/>
      <c r="D413" s="194"/>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c r="AA413" s="194"/>
    </row>
    <row xmlns:x14ac="http://schemas.microsoft.com/office/spreadsheetml/2009/9/ac" r="414" ht="15.75" x14ac:dyDescent="0.25">
      <c r="A414" s="194"/>
      <c r="B414" s="195"/>
      <c r="C414" s="194"/>
      <c r="D414" s="194"/>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c r="AA414" s="194"/>
    </row>
    <row xmlns:x14ac="http://schemas.microsoft.com/office/spreadsheetml/2009/9/ac" r="415" ht="15.75" x14ac:dyDescent="0.25">
      <c r="A415" s="194"/>
      <c r="B415" s="195"/>
      <c r="C415" s="194"/>
      <c r="D415" s="194"/>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c r="AA415" s="194"/>
    </row>
    <row xmlns:x14ac="http://schemas.microsoft.com/office/spreadsheetml/2009/9/ac" r="416" ht="15.75" x14ac:dyDescent="0.25">
      <c r="A416" s="194"/>
      <c r="B416" s="195"/>
      <c r="C416" s="194"/>
      <c r="D416" s="194"/>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c r="AA416" s="194"/>
    </row>
    <row xmlns:x14ac="http://schemas.microsoft.com/office/spreadsheetml/2009/9/ac" r="417" ht="15.75" x14ac:dyDescent="0.25">
      <c r="A417" s="194"/>
      <c r="B417" s="195"/>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row>
    <row xmlns:x14ac="http://schemas.microsoft.com/office/spreadsheetml/2009/9/ac" r="418" ht="15.75" x14ac:dyDescent="0.25">
      <c r="A418" s="194"/>
      <c r="B418" s="195"/>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row>
    <row xmlns:x14ac="http://schemas.microsoft.com/office/spreadsheetml/2009/9/ac" r="419" ht="15.75" x14ac:dyDescent="0.25">
      <c r="A419" s="194"/>
      <c r="B419" s="195"/>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row>
    <row xmlns:x14ac="http://schemas.microsoft.com/office/spreadsheetml/2009/9/ac" r="420" ht="15.75" x14ac:dyDescent="0.25">
      <c r="A420" s="194"/>
      <c r="B420" s="195"/>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row>
    <row xmlns:x14ac="http://schemas.microsoft.com/office/spreadsheetml/2009/9/ac" r="421" ht="15.75" x14ac:dyDescent="0.25">
      <c r="A421" s="194"/>
      <c r="B421" s="195"/>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row>
    <row xmlns:x14ac="http://schemas.microsoft.com/office/spreadsheetml/2009/9/ac" r="422" ht="15.75" x14ac:dyDescent="0.25">
      <c r="A422" s="194"/>
      <c r="B422" s="195"/>
      <c r="C422" s="194"/>
      <c r="D422" s="194"/>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c r="AA422" s="194"/>
    </row>
    <row xmlns:x14ac="http://schemas.microsoft.com/office/spreadsheetml/2009/9/ac" r="423" ht="15.75" x14ac:dyDescent="0.25">
      <c r="A423" s="194"/>
      <c r="B423" s="195"/>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row>
    <row xmlns:x14ac="http://schemas.microsoft.com/office/spreadsheetml/2009/9/ac" r="424" ht="15.75" x14ac:dyDescent="0.25">
      <c r="A424" s="194"/>
      <c r="B424" s="195"/>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row>
    <row xmlns:x14ac="http://schemas.microsoft.com/office/spreadsheetml/2009/9/ac" r="425" ht="15.75" x14ac:dyDescent="0.25">
      <c r="A425" s="194"/>
      <c r="B425" s="195"/>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row>
    <row xmlns:x14ac="http://schemas.microsoft.com/office/spreadsheetml/2009/9/ac" r="426" ht="15.75" x14ac:dyDescent="0.25">
      <c r="A426" s="194"/>
      <c r="B426" s="195"/>
      <c r="C426" s="194"/>
      <c r="D426" s="194"/>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c r="AA426" s="194"/>
    </row>
    <row xmlns:x14ac="http://schemas.microsoft.com/office/spreadsheetml/2009/9/ac" r="427" ht="15.75" x14ac:dyDescent="0.25">
      <c r="A427" s="194"/>
      <c r="B427" s="195"/>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row>
    <row xmlns:x14ac="http://schemas.microsoft.com/office/spreadsheetml/2009/9/ac" r="428" ht="15.75" x14ac:dyDescent="0.25">
      <c r="A428" s="194"/>
      <c r="B428" s="195"/>
      <c r="C428" s="194"/>
      <c r="D428" s="194"/>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c r="AA428" s="194"/>
    </row>
    <row xmlns:x14ac="http://schemas.microsoft.com/office/spreadsheetml/2009/9/ac" r="429" ht="15.75" x14ac:dyDescent="0.25">
      <c r="A429" s="194"/>
      <c r="B429" s="195"/>
      <c r="C429" s="194"/>
      <c r="D429" s="194"/>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c r="AA429" s="194"/>
    </row>
    <row xmlns:x14ac="http://schemas.microsoft.com/office/spreadsheetml/2009/9/ac" r="430" ht="15.75" x14ac:dyDescent="0.25">
      <c r="A430" s="194"/>
      <c r="B430" s="195"/>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row>
    <row xmlns:x14ac="http://schemas.microsoft.com/office/spreadsheetml/2009/9/ac" r="431" ht="15.75" x14ac:dyDescent="0.25">
      <c r="A431" s="194"/>
      <c r="B431" s="195"/>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4"/>
    </row>
    <row xmlns:x14ac="http://schemas.microsoft.com/office/spreadsheetml/2009/9/ac" r="432" ht="15.75" x14ac:dyDescent="0.25">
      <c r="A432" s="194"/>
      <c r="B432" s="195"/>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4"/>
    </row>
    <row xmlns:x14ac="http://schemas.microsoft.com/office/spreadsheetml/2009/9/ac" r="433" ht="15.75" x14ac:dyDescent="0.25">
      <c r="A433" s="194"/>
      <c r="B433" s="195"/>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4"/>
    </row>
    <row xmlns:x14ac="http://schemas.microsoft.com/office/spreadsheetml/2009/9/ac" r="434" ht="15.75" x14ac:dyDescent="0.25">
      <c r="A434" s="194"/>
      <c r="B434" s="195"/>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row>
    <row xmlns:x14ac="http://schemas.microsoft.com/office/spreadsheetml/2009/9/ac" r="435" ht="15.75" x14ac:dyDescent="0.25">
      <c r="A435" s="194"/>
      <c r="B435" s="195"/>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row>
    <row xmlns:x14ac="http://schemas.microsoft.com/office/spreadsheetml/2009/9/ac" r="436" ht="15.75" x14ac:dyDescent="0.25">
      <c r="A436" s="194"/>
      <c r="B436" s="195"/>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4"/>
    </row>
    <row xmlns:x14ac="http://schemas.microsoft.com/office/spreadsheetml/2009/9/ac" r="437" ht="15.75" x14ac:dyDescent="0.25">
      <c r="A437" s="194"/>
      <c r="B437" s="195"/>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row>
    <row xmlns:x14ac="http://schemas.microsoft.com/office/spreadsheetml/2009/9/ac" r="438" ht="15.75" x14ac:dyDescent="0.25">
      <c r="A438" s="194"/>
      <c r="B438" s="195"/>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4"/>
    </row>
    <row xmlns:x14ac="http://schemas.microsoft.com/office/spreadsheetml/2009/9/ac" r="439" ht="15.75" x14ac:dyDescent="0.25">
      <c r="A439" s="194"/>
      <c r="B439" s="195"/>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4"/>
    </row>
    <row xmlns:x14ac="http://schemas.microsoft.com/office/spreadsheetml/2009/9/ac" r="440" ht="15.75" x14ac:dyDescent="0.25">
      <c r="A440" s="194"/>
      <c r="B440" s="195"/>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row>
    <row xmlns:x14ac="http://schemas.microsoft.com/office/spreadsheetml/2009/9/ac" r="441" ht="15.75" x14ac:dyDescent="0.25">
      <c r="A441" s="194"/>
      <c r="B441" s="195"/>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4"/>
    </row>
    <row xmlns:x14ac="http://schemas.microsoft.com/office/spreadsheetml/2009/9/ac" r="442" ht="15.75" x14ac:dyDescent="0.25">
      <c r="A442" s="194"/>
      <c r="B442" s="195"/>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4"/>
    </row>
    <row xmlns:x14ac="http://schemas.microsoft.com/office/spreadsheetml/2009/9/ac" r="443" ht="15.75" x14ac:dyDescent="0.25">
      <c r="A443" s="194"/>
      <c r="B443" s="195"/>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4"/>
    </row>
    <row xmlns:x14ac="http://schemas.microsoft.com/office/spreadsheetml/2009/9/ac" r="444" ht="15.75" x14ac:dyDescent="0.25">
      <c r="A444" s="194"/>
      <c r="B444" s="195"/>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4"/>
    </row>
    <row xmlns:x14ac="http://schemas.microsoft.com/office/spreadsheetml/2009/9/ac" r="445" ht="15.75" x14ac:dyDescent="0.25">
      <c r="A445" s="194"/>
      <c r="B445" s="195"/>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row>
    <row xmlns:x14ac="http://schemas.microsoft.com/office/spreadsheetml/2009/9/ac" r="446" ht="15.75" x14ac:dyDescent="0.25">
      <c r="A446" s="194"/>
      <c r="B446" s="195"/>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4"/>
    </row>
    <row xmlns:x14ac="http://schemas.microsoft.com/office/spreadsheetml/2009/9/ac" r="447" ht="15.75" x14ac:dyDescent="0.25">
      <c r="A447" s="194"/>
      <c r="B447" s="195"/>
      <c r="C447" s="194"/>
      <c r="D447" s="194"/>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c r="AA447" s="194"/>
    </row>
    <row xmlns:x14ac="http://schemas.microsoft.com/office/spreadsheetml/2009/9/ac" r="448" ht="15.75" x14ac:dyDescent="0.25">
      <c r="A448" s="194"/>
      <c r="B448" s="195"/>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row>
    <row xmlns:x14ac="http://schemas.microsoft.com/office/spreadsheetml/2009/9/ac" r="449" ht="15.75" x14ac:dyDescent="0.25">
      <c r="A449" s="194"/>
      <c r="B449" s="195"/>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row>
    <row xmlns:x14ac="http://schemas.microsoft.com/office/spreadsheetml/2009/9/ac" r="450" ht="15.75" x14ac:dyDescent="0.25">
      <c r="A450" s="194"/>
      <c r="B450" s="195"/>
      <c r="C450" s="194"/>
      <c r="D450" s="194"/>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c r="AA450" s="194"/>
    </row>
    <row xmlns:x14ac="http://schemas.microsoft.com/office/spreadsheetml/2009/9/ac" r="451" ht="15.75" x14ac:dyDescent="0.25">
      <c r="A451" s="194"/>
      <c r="B451" s="195"/>
      <c r="C451" s="194"/>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row>
    <row xmlns:x14ac="http://schemas.microsoft.com/office/spreadsheetml/2009/9/ac" r="452" ht="15.75" x14ac:dyDescent="0.25">
      <c r="A452" s="194"/>
      <c r="B452" s="195"/>
      <c r="C452" s="194"/>
      <c r="D452" s="194"/>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c r="AA452" s="194"/>
    </row>
    <row xmlns:x14ac="http://schemas.microsoft.com/office/spreadsheetml/2009/9/ac" r="453" ht="15.75" x14ac:dyDescent="0.25">
      <c r="A453" s="194"/>
      <c r="B453" s="195"/>
      <c r="C453" s="194"/>
      <c r="D453" s="194"/>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c r="AA453" s="194"/>
    </row>
    <row xmlns:x14ac="http://schemas.microsoft.com/office/spreadsheetml/2009/9/ac" r="454" ht="15.75" x14ac:dyDescent="0.25">
      <c r="A454" s="194"/>
      <c r="B454" s="195"/>
      <c r="C454" s="194"/>
      <c r="D454" s="194"/>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c r="AA454" s="194"/>
    </row>
    <row xmlns:x14ac="http://schemas.microsoft.com/office/spreadsheetml/2009/9/ac" r="455" ht="15.75" x14ac:dyDescent="0.25">
      <c r="A455" s="194"/>
      <c r="B455" s="195"/>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row>
    <row xmlns:x14ac="http://schemas.microsoft.com/office/spreadsheetml/2009/9/ac" r="456" ht="15.75" x14ac:dyDescent="0.25">
      <c r="A456" s="194"/>
      <c r="B456" s="195"/>
      <c r="C456" s="194"/>
      <c r="D456" s="194"/>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c r="AA456" s="194"/>
    </row>
    <row xmlns:x14ac="http://schemas.microsoft.com/office/spreadsheetml/2009/9/ac" r="457" ht="15.75" x14ac:dyDescent="0.25">
      <c r="A457" s="194"/>
      <c r="B457" s="195"/>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row>
    <row xmlns:x14ac="http://schemas.microsoft.com/office/spreadsheetml/2009/9/ac" r="458" ht="15.75" x14ac:dyDescent="0.25">
      <c r="A458" s="194"/>
      <c r="B458" s="195"/>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row>
    <row xmlns:x14ac="http://schemas.microsoft.com/office/spreadsheetml/2009/9/ac" r="459" ht="15.75" x14ac:dyDescent="0.25">
      <c r="A459" s="194"/>
      <c r="B459" s="195"/>
      <c r="C459" s="194"/>
      <c r="D459" s="194"/>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c r="AA459" s="194"/>
    </row>
    <row xmlns:x14ac="http://schemas.microsoft.com/office/spreadsheetml/2009/9/ac" r="460" ht="15.75" x14ac:dyDescent="0.25">
      <c r="A460" s="194"/>
      <c r="B460" s="195"/>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row>
    <row xmlns:x14ac="http://schemas.microsoft.com/office/spreadsheetml/2009/9/ac" r="461" ht="15.75" x14ac:dyDescent="0.25">
      <c r="A461" s="194"/>
      <c r="B461" s="195"/>
      <c r="C461" s="194"/>
      <c r="D461" s="194"/>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c r="AA461" s="194"/>
    </row>
    <row xmlns:x14ac="http://schemas.microsoft.com/office/spreadsheetml/2009/9/ac" r="462" ht="15.75" x14ac:dyDescent="0.25">
      <c r="A462" s="194"/>
      <c r="B462" s="195"/>
      <c r="C462" s="194"/>
      <c r="D462" s="194"/>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c r="AA462" s="194"/>
    </row>
    <row xmlns:x14ac="http://schemas.microsoft.com/office/spreadsheetml/2009/9/ac" r="463" ht="15.75" x14ac:dyDescent="0.25">
      <c r="A463" s="194"/>
      <c r="B463" s="195"/>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row>
    <row xmlns:x14ac="http://schemas.microsoft.com/office/spreadsheetml/2009/9/ac" r="464" ht="15.75" x14ac:dyDescent="0.25">
      <c r="A464" s="194"/>
      <c r="B464" s="195"/>
      <c r="C464" s="194"/>
      <c r="D464" s="194"/>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c r="AA464" s="194"/>
    </row>
    <row xmlns:x14ac="http://schemas.microsoft.com/office/spreadsheetml/2009/9/ac" r="465" ht="15.75" x14ac:dyDescent="0.25">
      <c r="A465" s="194"/>
      <c r="B465" s="195"/>
      <c r="C465" s="194"/>
      <c r="D465" s="194"/>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c r="AA465" s="194"/>
    </row>
    <row xmlns:x14ac="http://schemas.microsoft.com/office/spreadsheetml/2009/9/ac" r="466" ht="15.75" x14ac:dyDescent="0.25">
      <c r="A466" s="194"/>
      <c r="B466" s="195"/>
      <c r="C466" s="194"/>
      <c r="D466" s="194"/>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c r="AA466" s="194"/>
    </row>
    <row xmlns:x14ac="http://schemas.microsoft.com/office/spreadsheetml/2009/9/ac" r="467" ht="15.75" x14ac:dyDescent="0.25">
      <c r="A467" s="194"/>
      <c r="B467" s="195"/>
      <c r="C467" s="194"/>
      <c r="D467" s="194"/>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c r="AA467" s="194"/>
    </row>
    <row xmlns:x14ac="http://schemas.microsoft.com/office/spreadsheetml/2009/9/ac" r="468" ht="15.75" x14ac:dyDescent="0.25">
      <c r="A468" s="194"/>
      <c r="B468" s="195"/>
      <c r="C468" s="194"/>
      <c r="D468" s="194"/>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c r="AA468" s="194"/>
    </row>
    <row xmlns:x14ac="http://schemas.microsoft.com/office/spreadsheetml/2009/9/ac" r="469" ht="15.75" x14ac:dyDescent="0.25">
      <c r="A469" s="194"/>
      <c r="B469" s="195"/>
      <c r="C469" s="194"/>
      <c r="D469" s="194"/>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c r="AA469" s="194"/>
    </row>
    <row xmlns:x14ac="http://schemas.microsoft.com/office/spreadsheetml/2009/9/ac" r="470" ht="15.75" x14ac:dyDescent="0.25">
      <c r="A470" s="194"/>
      <c r="B470" s="195"/>
      <c r="C470" s="194"/>
      <c r="D470" s="194"/>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c r="AA470" s="194"/>
    </row>
    <row xmlns:x14ac="http://schemas.microsoft.com/office/spreadsheetml/2009/9/ac" r="471" ht="15.75" x14ac:dyDescent="0.25">
      <c r="A471" s="194"/>
      <c r="B471" s="195"/>
      <c r="C471" s="194"/>
      <c r="D471" s="194"/>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c r="AA471" s="194"/>
    </row>
    <row xmlns:x14ac="http://schemas.microsoft.com/office/spreadsheetml/2009/9/ac" r="472" ht="15.75" x14ac:dyDescent="0.25">
      <c r="A472" s="194"/>
      <c r="B472" s="195"/>
      <c r="C472" s="194"/>
      <c r="D472" s="194"/>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c r="AA472" s="194"/>
    </row>
    <row xmlns:x14ac="http://schemas.microsoft.com/office/spreadsheetml/2009/9/ac" r="473" ht="15.75" x14ac:dyDescent="0.25">
      <c r="A473" s="194"/>
      <c r="B473" s="195"/>
      <c r="C473" s="194"/>
      <c r="D473" s="194"/>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c r="AA473" s="194"/>
    </row>
    <row xmlns:x14ac="http://schemas.microsoft.com/office/spreadsheetml/2009/9/ac" r="474" ht="15.75" x14ac:dyDescent="0.25">
      <c r="A474" s="194"/>
      <c r="B474" s="195"/>
      <c r="C474" s="194"/>
      <c r="D474" s="194"/>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c r="AA474" s="194"/>
    </row>
    <row xmlns:x14ac="http://schemas.microsoft.com/office/spreadsheetml/2009/9/ac" r="475" ht="15.75" x14ac:dyDescent="0.25">
      <c r="A475" s="194"/>
      <c r="B475" s="195"/>
      <c r="C475" s="194"/>
      <c r="D475" s="194"/>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c r="AA475" s="194"/>
    </row>
    <row xmlns:x14ac="http://schemas.microsoft.com/office/spreadsheetml/2009/9/ac" r="476" ht="15.75" x14ac:dyDescent="0.25">
      <c r="A476" s="194"/>
      <c r="B476" s="195"/>
      <c r="C476" s="194"/>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row>
    <row xmlns:x14ac="http://schemas.microsoft.com/office/spreadsheetml/2009/9/ac" r="477" ht="15.75" x14ac:dyDescent="0.25">
      <c r="A477" s="194"/>
      <c r="B477" s="195"/>
      <c r="C477" s="194"/>
      <c r="D477" s="194"/>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c r="AA477" s="194"/>
    </row>
    <row xmlns:x14ac="http://schemas.microsoft.com/office/spreadsheetml/2009/9/ac" r="478" ht="15.75" x14ac:dyDescent="0.25">
      <c r="A478" s="194"/>
      <c r="B478" s="195"/>
      <c r="C478" s="194"/>
      <c r="D478" s="194"/>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c r="AA478" s="194"/>
    </row>
    <row xmlns:x14ac="http://schemas.microsoft.com/office/spreadsheetml/2009/9/ac" r="479" ht="15.75" x14ac:dyDescent="0.25">
      <c r="A479" s="194"/>
      <c r="B479" s="195"/>
      <c r="C479" s="194"/>
      <c r="D479" s="194"/>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c r="AA479" s="194"/>
    </row>
    <row xmlns:x14ac="http://schemas.microsoft.com/office/spreadsheetml/2009/9/ac" r="480" ht="15.75" x14ac:dyDescent="0.25">
      <c r="A480" s="194"/>
      <c r="B480" s="195"/>
      <c r="C480" s="194"/>
      <c r="D480" s="194"/>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c r="AA480" s="194"/>
    </row>
    <row xmlns:x14ac="http://schemas.microsoft.com/office/spreadsheetml/2009/9/ac" r="481" ht="15.75" x14ac:dyDescent="0.25">
      <c r="A481" s="194"/>
      <c r="B481" s="195"/>
      <c r="C481" s="194"/>
      <c r="D481" s="194"/>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c r="AA481" s="194"/>
    </row>
    <row xmlns:x14ac="http://schemas.microsoft.com/office/spreadsheetml/2009/9/ac" r="482" ht="15.75" x14ac:dyDescent="0.25">
      <c r="A482" s="194"/>
      <c r="B482" s="195"/>
      <c r="C482" s="194"/>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row>
    <row xmlns:x14ac="http://schemas.microsoft.com/office/spreadsheetml/2009/9/ac" r="483" ht="15.75" x14ac:dyDescent="0.25">
      <c r="A483" s="194"/>
      <c r="B483" s="195"/>
      <c r="C483" s="194"/>
      <c r="D483" s="194"/>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c r="AA483" s="194"/>
    </row>
    <row xmlns:x14ac="http://schemas.microsoft.com/office/spreadsheetml/2009/9/ac" r="484" ht="15.75" x14ac:dyDescent="0.25">
      <c r="A484" s="194"/>
      <c r="B484" s="195"/>
      <c r="C484" s="194"/>
      <c r="D484" s="194"/>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c r="AA484" s="194"/>
    </row>
    <row xmlns:x14ac="http://schemas.microsoft.com/office/spreadsheetml/2009/9/ac" r="485" ht="15.75" x14ac:dyDescent="0.25">
      <c r="A485" s="194"/>
      <c r="B485" s="195"/>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row>
    <row xmlns:x14ac="http://schemas.microsoft.com/office/spreadsheetml/2009/9/ac" r="486" ht="15.75" x14ac:dyDescent="0.25">
      <c r="A486" s="194"/>
      <c r="B486" s="195"/>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row>
    <row xmlns:x14ac="http://schemas.microsoft.com/office/spreadsheetml/2009/9/ac" r="487" ht="15.75" x14ac:dyDescent="0.25">
      <c r="A487" s="194"/>
      <c r="B487" s="195"/>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row>
    <row xmlns:x14ac="http://schemas.microsoft.com/office/spreadsheetml/2009/9/ac" r="488" ht="15.75" x14ac:dyDescent="0.25">
      <c r="A488" s="194"/>
      <c r="B488" s="195"/>
      <c r="C488" s="194"/>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F3DC-635F-4611-B05E-FAD3DFAD910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4" customWidth="true"/>
    <col min="2" max="2" width="6.5" style="225" customWidth="true"/>
    <col min="3" max="3" width="14.125" style="226" customWidth="true"/>
    <col min="4" max="4" width="9.75" style="204" customWidth="true"/>
    <col min="5" max="5" width="8" style="227" customWidth="true"/>
    <col min="6" max="6" width="8" style="228" customWidth="true"/>
    <col min="7" max="7" width="8" style="229" customWidth="true"/>
    <col min="8" max="8" width="8" style="230" customWidth="true"/>
    <col min="9" max="9" width="8" style="223" customWidth="true"/>
    <col min="10" max="10" width="8" style="231" customWidth="true"/>
    <col min="11" max="11" width="8" style="232" customWidth="true"/>
    <col min="12" max="12" width="8" style="228" customWidth="true"/>
    <col min="13" max="13" width="8" style="233" customWidth="true"/>
    <col min="14" max="14" width="8" style="234" customWidth="true"/>
    <col min="15" max="19" width="8" style="204" customWidth="true"/>
    <col min="20" max="16384" width="9" style="204"/>
  </cols>
  <sheetData>
    <row xmlns:x14ac="http://schemas.microsoft.com/office/spreadsheetml/2009/9/ac" r="1" ht="20.25" customHeight="true" x14ac:dyDescent="0.2">
      <c r="A1" s="561" t="s">
        <v>268</v>
      </c>
      <c r="B1" s="562"/>
      <c r="C1" s="562"/>
      <c r="D1" s="562"/>
      <c r="E1" s="563" t="s">
        <v>52</v>
      </c>
      <c r="F1" s="564"/>
      <c r="G1" s="564"/>
      <c r="H1" s="564"/>
      <c r="I1" s="565"/>
      <c r="J1" s="566" t="s">
        <v>10</v>
      </c>
      <c r="K1" s="566"/>
      <c r="L1" s="566"/>
      <c r="M1" s="566"/>
      <c r="N1" s="566"/>
      <c r="O1" s="567" t="s">
        <v>11</v>
      </c>
      <c r="P1" s="568"/>
      <c r="Q1" s="568"/>
      <c r="R1" s="568"/>
      <c r="S1" s="569"/>
    </row>
    <row xmlns:x14ac="http://schemas.microsoft.com/office/spreadsheetml/2009/9/ac" r="2" x14ac:dyDescent="0.2">
      <c r="A2" s="562"/>
      <c r="B2" s="562"/>
      <c r="C2" s="562"/>
      <c r="D2" s="562"/>
      <c r="E2" s="205"/>
      <c r="F2" s="206"/>
      <c r="G2" s="235"/>
      <c r="H2" s="207"/>
      <c r="I2" s="236"/>
      <c r="J2" s="208"/>
      <c r="K2" s="206"/>
      <c r="L2" s="237"/>
      <c r="M2" s="207"/>
      <c r="N2" s="238"/>
      <c r="O2" s="205"/>
      <c r="P2" s="206"/>
      <c r="Q2" s="209"/>
      <c r="R2" s="207"/>
      <c r="S2" s="236"/>
    </row>
    <row xmlns:x14ac="http://schemas.microsoft.com/office/spreadsheetml/2009/9/ac" r="3" ht="134.25" customHeight="true" x14ac:dyDescent="0.2">
      <c r="A3" s="210" t="s">
        <v>9</v>
      </c>
      <c r="B3" s="211" t="s">
        <v>4</v>
      </c>
      <c r="C3" s="212" t="s">
        <v>8</v>
      </c>
      <c r="D3" s="213" t="s">
        <v>194</v>
      </c>
      <c r="E3" s="214" t="s">
        <v>25</v>
      </c>
      <c r="F3" s="215" t="s">
        <v>19</v>
      </c>
      <c r="G3" s="239" t="s">
        <v>175</v>
      </c>
      <c r="H3" s="216" t="s">
        <v>184</v>
      </c>
      <c r="I3" s="240" t="s">
        <v>36</v>
      </c>
      <c r="J3" s="217" t="s">
        <v>25</v>
      </c>
      <c r="K3" s="218" t="s">
        <v>19</v>
      </c>
      <c r="L3" s="241" t="s">
        <v>176</v>
      </c>
      <c r="M3" s="216" t="s">
        <v>184</v>
      </c>
      <c r="N3" s="242" t="s">
        <v>36</v>
      </c>
      <c r="O3" s="214" t="s">
        <v>25</v>
      </c>
      <c r="P3" s="215" t="s">
        <v>141</v>
      </c>
      <c r="Q3" s="219" t="s">
        <v>177</v>
      </c>
      <c r="R3" s="216" t="s">
        <v>184</v>
      </c>
      <c r="S3" s="240" t="s">
        <v>36</v>
      </c>
    </row>
    <row xmlns:x14ac="http://schemas.microsoft.com/office/spreadsheetml/2009/9/ac" r="4" x14ac:dyDescent="0.2">
      <c r="A4" s="343" t="str">
        <f>IF(ISBLANK(Regressions!A14), " ", Regressions!A14)</f>
        <v>France</v>
      </c>
      <c r="B4" s="344">
        <f>IF(ISBLANK(Regressions!B14), " ", Regressions!B14)</f>
        <v>2000</v>
      </c>
      <c r="C4" s="220" t="str">
        <f>IF(ISBLANK(Regressions!C14), " ", Regressions!C14)</f>
        <v>National</v>
      </c>
      <c r="D4" s="345">
        <f>IF(ISBLANK(Regressions!D14), " ", Regressions!D14)</f>
        <v>11713813</v>
      </c>
      <c r="E4" s="221">
        <f>IF(ISNUMBER(Regressions!E14),ROUND(Regressions!E14, 1), NA())</f>
        <v>100</v>
      </c>
      <c r="F4" s="346">
        <f>IF(ISNUMBER(Regressions!F14),ROUND(Regressions!F14, 1), NA())</f>
        <v>100</v>
      </c>
      <c r="G4" s="243">
        <f>IF(ISNUMBER(Regressions!G14),ROUND(Regressions!G14, 1), NA())</f>
        <v>100</v>
      </c>
      <c r="H4" s="347">
        <f>IF(ISNUMBER(Regressions!H14),ROUND(Regressions!H14, 1), NA())</f>
        <v>0</v>
      </c>
      <c r="I4" s="244">
        <f>IF(ISNUMBER(Regressions!I14),ROUND(Regressions!I14, 1), NA())</f>
        <v>0</v>
      </c>
      <c r="J4" s="348">
        <f>IF(ISNUMBER(Regressions!K14),ROUND(Regressions!K14, 1), NA())</f>
        <v>100</v>
      </c>
      <c r="K4" s="346">
        <f>IF(ISNUMBER(Regressions!L14),ROUND(Regressions!L14, 1), NA())</f>
        <v>100</v>
      </c>
      <c r="L4" s="245">
        <f>IF(ISNUMBER(Regressions!M14),ROUND(Regressions!M14, 1), NA())</f>
        <v>100</v>
      </c>
      <c r="M4" s="347">
        <f>IF(ISNUMBER(Regressions!N14),ROUND(Regressions!N14, 1), NA())</f>
        <v>0</v>
      </c>
      <c r="N4" s="244">
        <f>IF(ISNUMBER(Regressions!O14),ROUND(Regressions!O14, 1), NA())</f>
        <v>0</v>
      </c>
      <c r="O4" s="348">
        <f>IF(ISNUMBER(Regressions!Q14),ROUND(Regressions!Q14, 1), NA())</f>
        <v>100</v>
      </c>
      <c r="P4" s="346">
        <f>IF(ISNUMBER(Regressions!R14),ROUND(Regressions!R14, 1), NA())</f>
        <v>100</v>
      </c>
      <c r="Q4" s="222" t="e">
        <f>IF(ISNUMBER(Regressions!S14),ROUND(Regressions!S14, 1), NA())</f>
        <v>#N/A</v>
      </c>
      <c r="R4" s="347" t="e">
        <f>IF(ISNUMBER(Regressions!T14),ROUND(Regressions!T14, 1), NA())</f>
        <v>#N/A</v>
      </c>
      <c r="S4" s="244">
        <f>IF(ISNUMBER(Regressions!U14),ROUND(Regressions!U14, 1), NA())</f>
        <v>0</v>
      </c>
    </row>
    <row xmlns:x14ac="http://schemas.microsoft.com/office/spreadsheetml/2009/9/ac" r="5" x14ac:dyDescent="0.2">
      <c r="A5" s="343" t="str">
        <f>IF(ISBLANK(Regressions!A15), " ", Regressions!A15)</f>
        <v>France</v>
      </c>
      <c r="B5" s="344">
        <f>IF(ISBLANK(Regressions!B15), " ", Regressions!B15)</f>
        <v>2001</v>
      </c>
      <c r="C5" s="349" t="str">
        <f>IF(ISBLANK(Regressions!C15), " ", Regressions!C15)</f>
        <v>National</v>
      </c>
      <c r="D5" s="345">
        <f>IF(ISBLANK(Regressions!D15), " ", Regressions!D15)</f>
        <v>11696525</v>
      </c>
      <c r="E5" s="221">
        <f>IF(ISNUMBER(Regressions!E15),ROUND(Regressions!E15, 1), NA())</f>
        <v>100</v>
      </c>
      <c r="F5" s="346">
        <f>IF(ISNUMBER(Regressions!F15),ROUND(Regressions!F15, 1), NA())</f>
        <v>100</v>
      </c>
      <c r="G5" s="243">
        <f>IF(ISNUMBER(Regressions!G15),ROUND(Regressions!G15, 1), NA())</f>
        <v>100</v>
      </c>
      <c r="H5" s="347">
        <f>IF(ISNUMBER(Regressions!H15),ROUND(Regressions!H15, 1), NA())</f>
        <v>0</v>
      </c>
      <c r="I5" s="244">
        <f>IF(ISNUMBER(Regressions!I15),ROUND(Regressions!I15, 1), NA())</f>
        <v>0</v>
      </c>
      <c r="J5" s="348">
        <f>IF(ISNUMBER(Regressions!K15),ROUND(Regressions!K15, 1), NA())</f>
        <v>100</v>
      </c>
      <c r="K5" s="346">
        <f>IF(ISNUMBER(Regressions!L15),ROUND(Regressions!L15, 1), NA())</f>
        <v>100</v>
      </c>
      <c r="L5" s="245">
        <f>IF(ISNUMBER(Regressions!M15),ROUND(Regressions!M15, 1), NA())</f>
        <v>100</v>
      </c>
      <c r="M5" s="347">
        <f>IF(ISNUMBER(Regressions!N15),ROUND(Regressions!N15, 1), NA())</f>
        <v>0</v>
      </c>
      <c r="N5" s="244">
        <f>IF(ISNUMBER(Regressions!O15),ROUND(Regressions!O15, 1), NA())</f>
        <v>0</v>
      </c>
      <c r="O5" s="348">
        <f>IF(ISNUMBER(Regressions!Q15),ROUND(Regressions!Q15, 1), NA())</f>
        <v>100</v>
      </c>
      <c r="P5" s="346">
        <f>IF(ISNUMBER(Regressions!R15),ROUND(Regressions!R15, 1), NA())</f>
        <v>100</v>
      </c>
      <c r="Q5" s="222">
        <f>IF(ISNUMBER(Regressions!S15),ROUND(Regressions!S15, 1), NA())</f>
        <v>91</v>
      </c>
      <c r="R5" s="347">
        <f>IF(ISNUMBER(Regressions!T15),ROUND(Regressions!T15, 1), NA())</f>
        <v>9</v>
      </c>
      <c r="S5" s="244">
        <f>IF(ISNUMBER(Regressions!U15),ROUND(Regressions!U15, 1), NA())</f>
        <v>0</v>
      </c>
      <c r="T5" s="223"/>
      <c r="U5" s="223"/>
      <c r="V5" s="223"/>
      <c r="W5" s="223"/>
      <c r="X5" s="223"/>
      <c r="Y5" s="223"/>
      <c r="Z5" s="223"/>
      <c r="AA5" s="223"/>
    </row>
    <row xmlns:x14ac="http://schemas.microsoft.com/office/spreadsheetml/2009/9/ac" r="6" x14ac:dyDescent="0.2">
      <c r="A6" s="343" t="str">
        <f>IF(ISBLANK(Regressions!A16), " ", Regressions!A16)</f>
        <v>France</v>
      </c>
      <c r="B6" s="344">
        <f>IF(ISBLANK(Regressions!B16), " ", Regressions!B16)</f>
        <v>2002</v>
      </c>
      <c r="C6" s="349" t="str">
        <f>IF(ISBLANK(Regressions!C16), " ", Regressions!C16)</f>
        <v>National</v>
      </c>
      <c r="D6" s="345">
        <f>IF(ISBLANK(Regressions!D16), " ", Regressions!D16)</f>
        <v>11744959</v>
      </c>
      <c r="E6" s="221">
        <f>IF(ISNUMBER(Regressions!E16),ROUND(Regressions!E16, 1), NA())</f>
        <v>100</v>
      </c>
      <c r="F6" s="346">
        <f>IF(ISNUMBER(Regressions!F16),ROUND(Regressions!F16, 1), NA())</f>
        <v>100</v>
      </c>
      <c r="G6" s="243">
        <f>IF(ISNUMBER(Regressions!G16),ROUND(Regressions!G16, 1), NA())</f>
        <v>100</v>
      </c>
      <c r="H6" s="347">
        <f>IF(ISNUMBER(Regressions!H16),ROUND(Regressions!H16, 1), NA())</f>
        <v>0</v>
      </c>
      <c r="I6" s="244">
        <f>IF(ISNUMBER(Regressions!I16),ROUND(Regressions!I16, 1), NA())</f>
        <v>0</v>
      </c>
      <c r="J6" s="348">
        <f>IF(ISNUMBER(Regressions!K16),ROUND(Regressions!K16, 1), NA())</f>
        <v>100</v>
      </c>
      <c r="K6" s="346">
        <f>IF(ISNUMBER(Regressions!L16),ROUND(Regressions!L16, 1), NA())</f>
        <v>100</v>
      </c>
      <c r="L6" s="245">
        <f>IF(ISNUMBER(Regressions!M16),ROUND(Regressions!M16, 1), NA())</f>
        <v>100</v>
      </c>
      <c r="M6" s="347">
        <f>IF(ISNUMBER(Regressions!N16),ROUND(Regressions!N16, 1), NA())</f>
        <v>0</v>
      </c>
      <c r="N6" s="244">
        <f>IF(ISNUMBER(Regressions!O16),ROUND(Regressions!O16, 1), NA())</f>
        <v>0</v>
      </c>
      <c r="O6" s="348">
        <f>IF(ISNUMBER(Regressions!Q16),ROUND(Regressions!Q16, 1), NA())</f>
        <v>100</v>
      </c>
      <c r="P6" s="346">
        <f>IF(ISNUMBER(Regressions!R16),ROUND(Regressions!R16, 1), NA())</f>
        <v>100</v>
      </c>
      <c r="Q6" s="222">
        <f>IF(ISNUMBER(Regressions!S16),ROUND(Regressions!S16, 1), NA())</f>
        <v>91</v>
      </c>
      <c r="R6" s="347">
        <f>IF(ISNUMBER(Regressions!T16),ROUND(Regressions!T16, 1), NA())</f>
        <v>9</v>
      </c>
      <c r="S6" s="244">
        <f>IF(ISNUMBER(Regressions!U16),ROUND(Regressions!U16, 1), NA())</f>
        <v>0</v>
      </c>
      <c r="T6" s="223"/>
      <c r="U6" s="223"/>
      <c r="V6" s="223"/>
      <c r="W6" s="223"/>
      <c r="X6" s="223"/>
      <c r="Y6" s="223"/>
      <c r="Z6" s="223"/>
      <c r="AA6" s="223"/>
    </row>
    <row xmlns:x14ac="http://schemas.microsoft.com/office/spreadsheetml/2009/9/ac" r="7" x14ac:dyDescent="0.2">
      <c r="A7" s="343" t="str">
        <f>IF(ISBLANK(Regressions!A17), " ", Regressions!A17)</f>
        <v>France</v>
      </c>
      <c r="B7" s="344">
        <f>IF(ISBLANK(Regressions!B17), " ", Regressions!B17)</f>
        <v>2003</v>
      </c>
      <c r="C7" s="349" t="str">
        <f>IF(ISBLANK(Regressions!C17), " ", Regressions!C17)</f>
        <v>National</v>
      </c>
      <c r="D7" s="345">
        <f>IF(ISBLANK(Regressions!D17), " ", Regressions!D17)</f>
        <v>11786662</v>
      </c>
      <c r="E7" s="221">
        <f>IF(ISNUMBER(Regressions!E17),ROUND(Regressions!E17, 1), NA())</f>
        <v>100</v>
      </c>
      <c r="F7" s="346">
        <f>IF(ISNUMBER(Regressions!F17),ROUND(Regressions!F17, 1), NA())</f>
        <v>100</v>
      </c>
      <c r="G7" s="243">
        <f>IF(ISNUMBER(Regressions!G17),ROUND(Regressions!G17, 1), NA())</f>
        <v>100</v>
      </c>
      <c r="H7" s="347">
        <f>IF(ISNUMBER(Regressions!H17),ROUND(Regressions!H17, 1), NA())</f>
        <v>0</v>
      </c>
      <c r="I7" s="244">
        <f>IF(ISNUMBER(Regressions!I17),ROUND(Regressions!I17, 1), NA())</f>
        <v>0</v>
      </c>
      <c r="J7" s="348">
        <f>IF(ISNUMBER(Regressions!K17),ROUND(Regressions!K17, 1), NA())</f>
        <v>100</v>
      </c>
      <c r="K7" s="346">
        <f>IF(ISNUMBER(Regressions!L17),ROUND(Regressions!L17, 1), NA())</f>
        <v>100</v>
      </c>
      <c r="L7" s="245">
        <f>IF(ISNUMBER(Regressions!M17),ROUND(Regressions!M17, 1), NA())</f>
        <v>100</v>
      </c>
      <c r="M7" s="347">
        <f>IF(ISNUMBER(Regressions!N17),ROUND(Regressions!N17, 1), NA())</f>
        <v>0</v>
      </c>
      <c r="N7" s="244">
        <f>IF(ISNUMBER(Regressions!O17),ROUND(Regressions!O17, 1), NA())</f>
        <v>0</v>
      </c>
      <c r="O7" s="348">
        <f>IF(ISNUMBER(Regressions!Q17),ROUND(Regressions!Q17, 1), NA())</f>
        <v>100</v>
      </c>
      <c r="P7" s="346">
        <f>IF(ISNUMBER(Regressions!R17),ROUND(Regressions!R17, 1), NA())</f>
        <v>100</v>
      </c>
      <c r="Q7" s="222">
        <f>IF(ISNUMBER(Regressions!S17),ROUND(Regressions!S17, 1), NA())</f>
        <v>91</v>
      </c>
      <c r="R7" s="347">
        <f>IF(ISNUMBER(Regressions!T17),ROUND(Regressions!T17, 1), NA())</f>
        <v>9</v>
      </c>
      <c r="S7" s="244">
        <f>IF(ISNUMBER(Regressions!U17),ROUND(Regressions!U17, 1), NA())</f>
        <v>0</v>
      </c>
      <c r="T7" s="223"/>
      <c r="U7" s="223"/>
      <c r="V7" s="223"/>
      <c r="W7" s="223"/>
      <c r="X7" s="223"/>
      <c r="Y7" s="223"/>
      <c r="Z7" s="223"/>
      <c r="AA7" s="223"/>
    </row>
    <row xmlns:x14ac="http://schemas.microsoft.com/office/spreadsheetml/2009/9/ac" r="8" x14ac:dyDescent="0.2">
      <c r="A8" s="343" t="str">
        <f>IF(ISBLANK(Regressions!A18), " ", Regressions!A18)</f>
        <v>France</v>
      </c>
      <c r="B8" s="344">
        <f>IF(ISBLANK(Regressions!B18), " ", Regressions!B18)</f>
        <v>2004</v>
      </c>
      <c r="C8" s="349" t="str">
        <f>IF(ISBLANK(Regressions!C18), " ", Regressions!C18)</f>
        <v>National</v>
      </c>
      <c r="D8" s="345">
        <f>IF(ISBLANK(Regressions!D18), " ", Regressions!D18)</f>
        <v>11840264</v>
      </c>
      <c r="E8" s="221">
        <f>IF(ISNUMBER(Regressions!E18),ROUND(Regressions!E18, 1), NA())</f>
        <v>100</v>
      </c>
      <c r="F8" s="346">
        <f>IF(ISNUMBER(Regressions!F18),ROUND(Regressions!F18, 1), NA())</f>
        <v>100</v>
      </c>
      <c r="G8" s="243">
        <f>IF(ISNUMBER(Regressions!G18),ROUND(Regressions!G18, 1), NA())</f>
        <v>100</v>
      </c>
      <c r="H8" s="347">
        <f>IF(ISNUMBER(Regressions!H18),ROUND(Regressions!H18, 1), NA())</f>
        <v>0</v>
      </c>
      <c r="I8" s="244">
        <f>IF(ISNUMBER(Regressions!I18),ROUND(Regressions!I18, 1), NA())</f>
        <v>0</v>
      </c>
      <c r="J8" s="348">
        <f>IF(ISNUMBER(Regressions!K18),ROUND(Regressions!K18, 1), NA())</f>
        <v>100</v>
      </c>
      <c r="K8" s="346">
        <f>IF(ISNUMBER(Regressions!L18),ROUND(Regressions!L18, 1), NA())</f>
        <v>100</v>
      </c>
      <c r="L8" s="245">
        <f>IF(ISNUMBER(Regressions!M18),ROUND(Regressions!M18, 1), NA())</f>
        <v>100</v>
      </c>
      <c r="M8" s="347">
        <f>IF(ISNUMBER(Regressions!N18),ROUND(Regressions!N18, 1), NA())</f>
        <v>0</v>
      </c>
      <c r="N8" s="244">
        <f>IF(ISNUMBER(Regressions!O18),ROUND(Regressions!O18, 1), NA())</f>
        <v>0</v>
      </c>
      <c r="O8" s="348">
        <f>IF(ISNUMBER(Regressions!Q18),ROUND(Regressions!Q18, 1), NA())</f>
        <v>100</v>
      </c>
      <c r="P8" s="346">
        <f>IF(ISNUMBER(Regressions!R18),ROUND(Regressions!R18, 1), NA())</f>
        <v>100</v>
      </c>
      <c r="Q8" s="222">
        <f>IF(ISNUMBER(Regressions!S18),ROUND(Regressions!S18, 1), NA())</f>
        <v>91</v>
      </c>
      <c r="R8" s="347">
        <f>IF(ISNUMBER(Regressions!T18),ROUND(Regressions!T18, 1), NA())</f>
        <v>9</v>
      </c>
      <c r="S8" s="244">
        <f>IF(ISNUMBER(Regressions!U18),ROUND(Regressions!U18, 1), NA())</f>
        <v>0</v>
      </c>
      <c r="T8" s="223"/>
      <c r="U8" s="223"/>
      <c r="V8" s="223"/>
      <c r="W8" s="223"/>
      <c r="X8" s="223"/>
      <c r="Y8" s="223"/>
      <c r="Z8" s="223"/>
      <c r="AA8" s="223"/>
    </row>
    <row xmlns:x14ac="http://schemas.microsoft.com/office/spreadsheetml/2009/9/ac" r="9" x14ac:dyDescent="0.2">
      <c r="A9" s="343" t="str">
        <f>IF(ISBLANK(Regressions!A19), " ", Regressions!A19)</f>
        <v>France</v>
      </c>
      <c r="B9" s="344">
        <f>IF(ISBLANK(Regressions!B19), " ", Regressions!B19)</f>
        <v>2005</v>
      </c>
      <c r="C9" s="349" t="str">
        <f>IF(ISBLANK(Regressions!C19), " ", Regressions!C19)</f>
        <v>National</v>
      </c>
      <c r="D9" s="345">
        <f>IF(ISBLANK(Regressions!D19), " ", Regressions!D19)</f>
        <v>11873349</v>
      </c>
      <c r="E9" s="221">
        <f>IF(ISNUMBER(Regressions!E19),ROUND(Regressions!E19, 1), NA())</f>
        <v>100</v>
      </c>
      <c r="F9" s="346">
        <f>IF(ISNUMBER(Regressions!F19),ROUND(Regressions!F19, 1), NA())</f>
        <v>100</v>
      </c>
      <c r="G9" s="243">
        <f>IF(ISNUMBER(Regressions!G19),ROUND(Regressions!G19, 1), NA())</f>
        <v>100</v>
      </c>
      <c r="H9" s="347">
        <f>IF(ISNUMBER(Regressions!H19),ROUND(Regressions!H19, 1), NA())</f>
        <v>0</v>
      </c>
      <c r="I9" s="244">
        <f>IF(ISNUMBER(Regressions!I19),ROUND(Regressions!I19, 1), NA())</f>
        <v>0</v>
      </c>
      <c r="J9" s="348">
        <f>IF(ISNUMBER(Regressions!K19),ROUND(Regressions!K19, 1), NA())</f>
        <v>100</v>
      </c>
      <c r="K9" s="346">
        <f>IF(ISNUMBER(Regressions!L19),ROUND(Regressions!L19, 1), NA())</f>
        <v>100</v>
      </c>
      <c r="L9" s="245">
        <f>IF(ISNUMBER(Regressions!M19),ROUND(Regressions!M19, 1), NA())</f>
        <v>100</v>
      </c>
      <c r="M9" s="347">
        <f>IF(ISNUMBER(Regressions!N19),ROUND(Regressions!N19, 1), NA())</f>
        <v>0</v>
      </c>
      <c r="N9" s="244">
        <f>IF(ISNUMBER(Regressions!O19),ROUND(Regressions!O19, 1), NA())</f>
        <v>0</v>
      </c>
      <c r="O9" s="348">
        <f>IF(ISNUMBER(Regressions!Q19),ROUND(Regressions!Q19, 1), NA())</f>
        <v>100</v>
      </c>
      <c r="P9" s="346">
        <f>IF(ISNUMBER(Regressions!R19),ROUND(Regressions!R19, 1), NA())</f>
        <v>100</v>
      </c>
      <c r="Q9" s="222">
        <f>IF(ISNUMBER(Regressions!S19),ROUND(Regressions!S19, 1), NA())</f>
        <v>91</v>
      </c>
      <c r="R9" s="347">
        <f>IF(ISNUMBER(Regressions!T19),ROUND(Regressions!T19, 1), NA())</f>
        <v>9</v>
      </c>
      <c r="S9" s="244">
        <f>IF(ISNUMBER(Regressions!U19),ROUND(Regressions!U19, 1), NA())</f>
        <v>0</v>
      </c>
    </row>
    <row xmlns:x14ac="http://schemas.microsoft.com/office/spreadsheetml/2009/9/ac" r="10" x14ac:dyDescent="0.2">
      <c r="A10" s="343" t="str">
        <f>IF(ISBLANK(Regressions!A20), " ", Regressions!A20)</f>
        <v>France</v>
      </c>
      <c r="B10" s="344">
        <f>IF(ISBLANK(Regressions!B20), " ", Regressions!B20)</f>
        <v>2006</v>
      </c>
      <c r="C10" s="349" t="str">
        <f>IF(ISBLANK(Regressions!C20), " ", Regressions!C20)</f>
        <v>National</v>
      </c>
      <c r="D10" s="345">
        <f>IF(ISBLANK(Regressions!D20), " ", Regressions!D20)</f>
        <v>11887234</v>
      </c>
      <c r="E10" s="221">
        <f>IF(ISNUMBER(Regressions!E20),ROUND(Regressions!E20, 1), NA())</f>
        <v>100</v>
      </c>
      <c r="F10" s="346">
        <f>IF(ISNUMBER(Regressions!F20),ROUND(Regressions!F20, 1), NA())</f>
        <v>100</v>
      </c>
      <c r="G10" s="243">
        <f>IF(ISNUMBER(Regressions!G20),ROUND(Regressions!G20, 1), NA())</f>
        <v>100</v>
      </c>
      <c r="H10" s="347">
        <f>IF(ISNUMBER(Regressions!H20),ROUND(Regressions!H20, 1), NA())</f>
        <v>0</v>
      </c>
      <c r="I10" s="244">
        <f>IF(ISNUMBER(Regressions!I20),ROUND(Regressions!I20, 1), NA())</f>
        <v>0</v>
      </c>
      <c r="J10" s="348">
        <f>IF(ISNUMBER(Regressions!K20),ROUND(Regressions!K20, 1), NA())</f>
        <v>100</v>
      </c>
      <c r="K10" s="346">
        <f>IF(ISNUMBER(Regressions!L20),ROUND(Regressions!L20, 1), NA())</f>
        <v>100</v>
      </c>
      <c r="L10" s="245">
        <f>IF(ISNUMBER(Regressions!M20),ROUND(Regressions!M20, 1), NA())</f>
        <v>100</v>
      </c>
      <c r="M10" s="347">
        <f>IF(ISNUMBER(Regressions!N20),ROUND(Regressions!N20, 1), NA())</f>
        <v>0</v>
      </c>
      <c r="N10" s="244">
        <f>IF(ISNUMBER(Regressions!O20),ROUND(Regressions!O20, 1), NA())</f>
        <v>0</v>
      </c>
      <c r="O10" s="348">
        <f>IF(ISNUMBER(Regressions!Q20),ROUND(Regressions!Q20, 1), NA())</f>
        <v>100</v>
      </c>
      <c r="P10" s="346">
        <f>IF(ISNUMBER(Regressions!R20),ROUND(Regressions!R20, 1), NA())</f>
        <v>100</v>
      </c>
      <c r="Q10" s="222">
        <f>IF(ISNUMBER(Regressions!S20),ROUND(Regressions!S20, 1), NA())</f>
        <v>91.7</v>
      </c>
      <c r="R10" s="347">
        <f>IF(ISNUMBER(Regressions!T20),ROUND(Regressions!T20, 1), NA())</f>
        <v>8.3000000000000007</v>
      </c>
      <c r="S10" s="244">
        <f>IF(ISNUMBER(Regressions!U20),ROUND(Regressions!U20, 1), NA())</f>
        <v>0</v>
      </c>
    </row>
    <row xmlns:x14ac="http://schemas.microsoft.com/office/spreadsheetml/2009/9/ac" r="11" x14ac:dyDescent="0.2">
      <c r="A11" s="343" t="str">
        <f>IF(ISBLANK(Regressions!A21), " ", Regressions!A21)</f>
        <v>France</v>
      </c>
      <c r="B11" s="344">
        <f>IF(ISBLANK(Regressions!B21), " ", Regressions!B21)</f>
        <v>2007</v>
      </c>
      <c r="C11" s="349" t="str">
        <f>IF(ISBLANK(Regressions!C21), " ", Regressions!C21)</f>
        <v>National</v>
      </c>
      <c r="D11" s="345">
        <f>IF(ISBLANK(Regressions!D21), " ", Regressions!D21)</f>
        <v>11895011</v>
      </c>
      <c r="E11" s="221">
        <f>IF(ISNUMBER(Regressions!E21),ROUND(Regressions!E21, 1), NA())</f>
        <v>100</v>
      </c>
      <c r="F11" s="346">
        <f>IF(ISNUMBER(Regressions!F21),ROUND(Regressions!F21, 1), NA())</f>
        <v>100</v>
      </c>
      <c r="G11" s="243">
        <f>IF(ISNUMBER(Regressions!G21),ROUND(Regressions!G21, 1), NA())</f>
        <v>100</v>
      </c>
      <c r="H11" s="347">
        <f>IF(ISNUMBER(Regressions!H21),ROUND(Regressions!H21, 1), NA())</f>
        <v>0</v>
      </c>
      <c r="I11" s="244">
        <f>IF(ISNUMBER(Regressions!I21),ROUND(Regressions!I21, 1), NA())</f>
        <v>0</v>
      </c>
      <c r="J11" s="348">
        <f>IF(ISNUMBER(Regressions!K21),ROUND(Regressions!K21, 1), NA())</f>
        <v>100</v>
      </c>
      <c r="K11" s="346">
        <f>IF(ISNUMBER(Regressions!L21),ROUND(Regressions!L21, 1), NA())</f>
        <v>100</v>
      </c>
      <c r="L11" s="245">
        <f>IF(ISNUMBER(Regressions!M21),ROUND(Regressions!M21, 1), NA())</f>
        <v>100</v>
      </c>
      <c r="M11" s="347">
        <f>IF(ISNUMBER(Regressions!N21),ROUND(Regressions!N21, 1), NA())</f>
        <v>0</v>
      </c>
      <c r="N11" s="244">
        <f>IF(ISNUMBER(Regressions!O21),ROUND(Regressions!O21, 1), NA())</f>
        <v>0</v>
      </c>
      <c r="O11" s="348">
        <f>IF(ISNUMBER(Regressions!Q21),ROUND(Regressions!Q21, 1), NA())</f>
        <v>100</v>
      </c>
      <c r="P11" s="346">
        <f>IF(ISNUMBER(Regressions!R21),ROUND(Regressions!R21, 1), NA())</f>
        <v>100</v>
      </c>
      <c r="Q11" s="222">
        <f>IF(ISNUMBER(Regressions!S21),ROUND(Regressions!S21, 1), NA())</f>
        <v>92.3</v>
      </c>
      <c r="R11" s="347">
        <f>IF(ISNUMBER(Regressions!T21),ROUND(Regressions!T21, 1), NA())</f>
        <v>7.7</v>
      </c>
      <c r="S11" s="244">
        <f>IF(ISNUMBER(Regressions!U21),ROUND(Regressions!U21, 1), NA())</f>
        <v>0</v>
      </c>
    </row>
    <row xmlns:x14ac="http://schemas.microsoft.com/office/spreadsheetml/2009/9/ac" r="12" x14ac:dyDescent="0.2">
      <c r="A12" s="343" t="str">
        <f>IF(ISBLANK(Regressions!A22), " ", Regressions!A22)</f>
        <v>France</v>
      </c>
      <c r="B12" s="344">
        <f>IF(ISBLANK(Regressions!B22), " ", Regressions!B22)</f>
        <v>2008</v>
      </c>
      <c r="C12" s="349" t="str">
        <f>IF(ISBLANK(Regressions!C22), " ", Regressions!C22)</f>
        <v>National</v>
      </c>
      <c r="D12" s="345">
        <f>IF(ISBLANK(Regressions!D22), " ", Regressions!D22)</f>
        <v>11904216</v>
      </c>
      <c r="E12" s="221">
        <f>IF(ISNUMBER(Regressions!E22),ROUND(Regressions!E22, 1), NA())</f>
        <v>100</v>
      </c>
      <c r="F12" s="346">
        <f>IF(ISNUMBER(Regressions!F22),ROUND(Regressions!F22, 1), NA())</f>
        <v>100</v>
      </c>
      <c r="G12" s="243">
        <f>IF(ISNUMBER(Regressions!G22),ROUND(Regressions!G22, 1), NA())</f>
        <v>100</v>
      </c>
      <c r="H12" s="347">
        <f>IF(ISNUMBER(Regressions!H22),ROUND(Regressions!H22, 1), NA())</f>
        <v>0</v>
      </c>
      <c r="I12" s="244">
        <f>IF(ISNUMBER(Regressions!I22),ROUND(Regressions!I22, 1), NA())</f>
        <v>0</v>
      </c>
      <c r="J12" s="348">
        <f>IF(ISNUMBER(Regressions!K22),ROUND(Regressions!K22, 1), NA())</f>
        <v>100</v>
      </c>
      <c r="K12" s="346">
        <f>IF(ISNUMBER(Regressions!L22),ROUND(Regressions!L22, 1), NA())</f>
        <v>100</v>
      </c>
      <c r="L12" s="245">
        <f>IF(ISNUMBER(Regressions!M22),ROUND(Regressions!M22, 1), NA())</f>
        <v>100</v>
      </c>
      <c r="M12" s="347">
        <f>IF(ISNUMBER(Regressions!N22),ROUND(Regressions!N22, 1), NA())</f>
        <v>0</v>
      </c>
      <c r="N12" s="244">
        <f>IF(ISNUMBER(Regressions!O22),ROUND(Regressions!O22, 1), NA())</f>
        <v>0</v>
      </c>
      <c r="O12" s="348">
        <f>IF(ISNUMBER(Regressions!Q22),ROUND(Regressions!Q22, 1), NA())</f>
        <v>100</v>
      </c>
      <c r="P12" s="346">
        <f>IF(ISNUMBER(Regressions!R22),ROUND(Regressions!R22, 1), NA())</f>
        <v>100</v>
      </c>
      <c r="Q12" s="222">
        <f>IF(ISNUMBER(Regressions!S22),ROUND(Regressions!S22, 1), NA())</f>
        <v>93</v>
      </c>
      <c r="R12" s="347">
        <f>IF(ISNUMBER(Regressions!T22),ROUND(Regressions!T22, 1), NA())</f>
        <v>7</v>
      </c>
      <c r="S12" s="244">
        <f>IF(ISNUMBER(Regressions!U22),ROUND(Regressions!U22, 1), NA())</f>
        <v>0</v>
      </c>
    </row>
    <row xmlns:x14ac="http://schemas.microsoft.com/office/spreadsheetml/2009/9/ac" r="13" x14ac:dyDescent="0.2">
      <c r="A13" s="343" t="str">
        <f>IF(ISBLANK(Regressions!A23), " ", Regressions!A23)</f>
        <v>France</v>
      </c>
      <c r="B13" s="344">
        <f>IF(ISBLANK(Regressions!B23), " ", Regressions!B23)</f>
        <v>2009</v>
      </c>
      <c r="C13" s="349" t="str">
        <f>IF(ISBLANK(Regressions!C23), " ", Regressions!C23)</f>
        <v>National</v>
      </c>
      <c r="D13" s="345">
        <f>IF(ISBLANK(Regressions!D23), " ", Regressions!D23)</f>
        <v>11924538</v>
      </c>
      <c r="E13" s="221">
        <f>IF(ISNUMBER(Regressions!E23),ROUND(Regressions!E23, 1), NA())</f>
        <v>100</v>
      </c>
      <c r="F13" s="346">
        <f>IF(ISNUMBER(Regressions!F23),ROUND(Regressions!F23, 1), NA())</f>
        <v>100</v>
      </c>
      <c r="G13" s="243">
        <f>IF(ISNUMBER(Regressions!G23),ROUND(Regressions!G23, 1), NA())</f>
        <v>100</v>
      </c>
      <c r="H13" s="347">
        <f>IF(ISNUMBER(Regressions!H23),ROUND(Regressions!H23, 1), NA())</f>
        <v>0</v>
      </c>
      <c r="I13" s="244">
        <f>IF(ISNUMBER(Regressions!I23),ROUND(Regressions!I23, 1), NA())</f>
        <v>0</v>
      </c>
      <c r="J13" s="348">
        <f>IF(ISNUMBER(Regressions!K23),ROUND(Regressions!K23, 1), NA())</f>
        <v>100</v>
      </c>
      <c r="K13" s="346">
        <f>IF(ISNUMBER(Regressions!L23),ROUND(Regressions!L23, 1), NA())</f>
        <v>100</v>
      </c>
      <c r="L13" s="245">
        <f>IF(ISNUMBER(Regressions!M23),ROUND(Regressions!M23, 1), NA())</f>
        <v>100</v>
      </c>
      <c r="M13" s="347">
        <f>IF(ISNUMBER(Regressions!N23),ROUND(Regressions!N23, 1), NA())</f>
        <v>0</v>
      </c>
      <c r="N13" s="244">
        <f>IF(ISNUMBER(Regressions!O23),ROUND(Regressions!O23, 1), NA())</f>
        <v>0</v>
      </c>
      <c r="O13" s="348">
        <f>IF(ISNUMBER(Regressions!Q23),ROUND(Regressions!Q23, 1), NA())</f>
        <v>100</v>
      </c>
      <c r="P13" s="346">
        <f>IF(ISNUMBER(Regressions!R23),ROUND(Regressions!R23, 1), NA())</f>
        <v>100</v>
      </c>
      <c r="Q13" s="222">
        <f>IF(ISNUMBER(Regressions!S23),ROUND(Regressions!S23, 1), NA())</f>
        <v>93.7</v>
      </c>
      <c r="R13" s="347">
        <f>IF(ISNUMBER(Regressions!T23),ROUND(Regressions!T23, 1), NA())</f>
        <v>6.3</v>
      </c>
      <c r="S13" s="244">
        <f>IF(ISNUMBER(Regressions!U23),ROUND(Regressions!U23, 1), NA())</f>
        <v>0</v>
      </c>
    </row>
    <row xmlns:x14ac="http://schemas.microsoft.com/office/spreadsheetml/2009/9/ac" r="14" x14ac:dyDescent="0.2">
      <c r="A14" s="343" t="str">
        <f>IF(ISBLANK(Regressions!A24), " ", Regressions!A24)</f>
        <v>France</v>
      </c>
      <c r="B14" s="344">
        <f>IF(ISBLANK(Regressions!B24), " ", Regressions!B24)</f>
        <v>2010</v>
      </c>
      <c r="C14" s="349" t="str">
        <f>IF(ISBLANK(Regressions!C24), " ", Regressions!C24)</f>
        <v>National</v>
      </c>
      <c r="D14" s="345">
        <f>IF(ISBLANK(Regressions!D24), " ", Regressions!D24)</f>
        <v>11974594</v>
      </c>
      <c r="E14" s="221">
        <f>IF(ISNUMBER(Regressions!E24),ROUND(Regressions!E24, 1), NA())</f>
        <v>100</v>
      </c>
      <c r="F14" s="346">
        <f>IF(ISNUMBER(Regressions!F24),ROUND(Regressions!F24, 1), NA())</f>
        <v>100</v>
      </c>
      <c r="G14" s="243">
        <f>IF(ISNUMBER(Regressions!G24),ROUND(Regressions!G24, 1), NA())</f>
        <v>100</v>
      </c>
      <c r="H14" s="347">
        <f>IF(ISNUMBER(Regressions!H24),ROUND(Regressions!H24, 1), NA())</f>
        <v>0</v>
      </c>
      <c r="I14" s="244">
        <f>IF(ISNUMBER(Regressions!I24),ROUND(Regressions!I24, 1), NA())</f>
        <v>0</v>
      </c>
      <c r="J14" s="348">
        <f>IF(ISNUMBER(Regressions!K24),ROUND(Regressions!K24, 1), NA())</f>
        <v>100</v>
      </c>
      <c r="K14" s="346">
        <f>IF(ISNUMBER(Regressions!L24),ROUND(Regressions!L24, 1), NA())</f>
        <v>100</v>
      </c>
      <c r="L14" s="245">
        <f>IF(ISNUMBER(Regressions!M24),ROUND(Regressions!M24, 1), NA())</f>
        <v>100</v>
      </c>
      <c r="M14" s="347">
        <f>IF(ISNUMBER(Regressions!N24),ROUND(Regressions!N24, 1), NA())</f>
        <v>0</v>
      </c>
      <c r="N14" s="244">
        <f>IF(ISNUMBER(Regressions!O24),ROUND(Regressions!O24, 1), NA())</f>
        <v>0</v>
      </c>
      <c r="O14" s="348">
        <f>IF(ISNUMBER(Regressions!Q24),ROUND(Regressions!Q24, 1), NA())</f>
        <v>100</v>
      </c>
      <c r="P14" s="346">
        <f>IF(ISNUMBER(Regressions!R24),ROUND(Regressions!R24, 1), NA())</f>
        <v>100</v>
      </c>
      <c r="Q14" s="222">
        <f>IF(ISNUMBER(Regressions!S24),ROUND(Regressions!S24, 1), NA())</f>
        <v>94.4</v>
      </c>
      <c r="R14" s="347">
        <f>IF(ISNUMBER(Regressions!T24),ROUND(Regressions!T24, 1), NA())</f>
        <v>5.6</v>
      </c>
      <c r="S14" s="244">
        <f>IF(ISNUMBER(Regressions!U24),ROUND(Regressions!U24, 1), NA())</f>
        <v>0</v>
      </c>
    </row>
    <row xmlns:x14ac="http://schemas.microsoft.com/office/spreadsheetml/2009/9/ac" r="15" x14ac:dyDescent="0.2">
      <c r="A15" s="343" t="str">
        <f>IF(ISBLANK(Regressions!A25), " ", Regressions!A25)</f>
        <v>France</v>
      </c>
      <c r="B15" s="344">
        <f>IF(ISBLANK(Regressions!B25), " ", Regressions!B25)</f>
        <v>2011</v>
      </c>
      <c r="C15" s="349" t="str">
        <f>IF(ISBLANK(Regressions!C25), " ", Regressions!C25)</f>
        <v>National</v>
      </c>
      <c r="D15" s="345">
        <f>IF(ISBLANK(Regressions!D25), " ", Regressions!D25)</f>
        <v>12008194</v>
      </c>
      <c r="E15" s="221">
        <f>IF(ISNUMBER(Regressions!E25),ROUND(Regressions!E25, 1), NA())</f>
        <v>100</v>
      </c>
      <c r="F15" s="346">
        <f>IF(ISNUMBER(Regressions!F25),ROUND(Regressions!F25, 1), NA())</f>
        <v>100</v>
      </c>
      <c r="G15" s="243">
        <f>IF(ISNUMBER(Regressions!G25),ROUND(Regressions!G25, 1), NA())</f>
        <v>100</v>
      </c>
      <c r="H15" s="347">
        <f>IF(ISNUMBER(Regressions!H25),ROUND(Regressions!H25, 1), NA())</f>
        <v>0</v>
      </c>
      <c r="I15" s="244">
        <f>IF(ISNUMBER(Regressions!I25),ROUND(Regressions!I25, 1), NA())</f>
        <v>0</v>
      </c>
      <c r="J15" s="348">
        <f>IF(ISNUMBER(Regressions!K25),ROUND(Regressions!K25, 1), NA())</f>
        <v>100</v>
      </c>
      <c r="K15" s="346">
        <f>IF(ISNUMBER(Regressions!L25),ROUND(Regressions!L25, 1), NA())</f>
        <v>100</v>
      </c>
      <c r="L15" s="245">
        <f>IF(ISNUMBER(Regressions!M25),ROUND(Regressions!M25, 1), NA())</f>
        <v>100</v>
      </c>
      <c r="M15" s="347">
        <f>IF(ISNUMBER(Regressions!N25),ROUND(Regressions!N25, 1), NA())</f>
        <v>0</v>
      </c>
      <c r="N15" s="244">
        <f>IF(ISNUMBER(Regressions!O25),ROUND(Regressions!O25, 1), NA())</f>
        <v>0</v>
      </c>
      <c r="O15" s="348">
        <f>IF(ISNUMBER(Regressions!Q25),ROUND(Regressions!Q25, 1), NA())</f>
        <v>100</v>
      </c>
      <c r="P15" s="346">
        <f>IF(ISNUMBER(Regressions!R25),ROUND(Regressions!R25, 1), NA())</f>
        <v>100</v>
      </c>
      <c r="Q15" s="222">
        <f>IF(ISNUMBER(Regressions!S25),ROUND(Regressions!S25, 1), NA())</f>
        <v>95.1</v>
      </c>
      <c r="R15" s="347">
        <f>IF(ISNUMBER(Regressions!T25),ROUND(Regressions!T25, 1), NA())</f>
        <v>4.9000000000000004</v>
      </c>
      <c r="S15" s="244">
        <f>IF(ISNUMBER(Regressions!U25),ROUND(Regressions!U25, 1), NA())</f>
        <v>0</v>
      </c>
    </row>
    <row xmlns:x14ac="http://schemas.microsoft.com/office/spreadsheetml/2009/9/ac" r="16" x14ac:dyDescent="0.2">
      <c r="A16" s="343" t="str">
        <f>IF(ISBLANK(Regressions!A26), " ", Regressions!A26)</f>
        <v>France</v>
      </c>
      <c r="B16" s="344">
        <f>IF(ISBLANK(Regressions!B26), " ", Regressions!B26)</f>
        <v>2012</v>
      </c>
      <c r="C16" s="349" t="str">
        <f>IF(ISBLANK(Regressions!C26), " ", Regressions!C26)</f>
        <v>National</v>
      </c>
      <c r="D16" s="345">
        <f>IF(ISBLANK(Regressions!D26), " ", Regressions!D26)</f>
        <v>12091503</v>
      </c>
      <c r="E16" s="221">
        <f>IF(ISNUMBER(Regressions!E26),ROUND(Regressions!E26, 1), NA())</f>
        <v>100</v>
      </c>
      <c r="F16" s="346">
        <f>IF(ISNUMBER(Regressions!F26),ROUND(Regressions!F26, 1), NA())</f>
        <v>100</v>
      </c>
      <c r="G16" s="243">
        <f>IF(ISNUMBER(Regressions!G26),ROUND(Regressions!G26, 1), NA())</f>
        <v>100</v>
      </c>
      <c r="H16" s="347">
        <f>IF(ISNUMBER(Regressions!H26),ROUND(Regressions!H26, 1), NA())</f>
        <v>0</v>
      </c>
      <c r="I16" s="244">
        <f>IF(ISNUMBER(Regressions!I26),ROUND(Regressions!I26, 1), NA())</f>
        <v>0</v>
      </c>
      <c r="J16" s="348">
        <f>IF(ISNUMBER(Regressions!K26),ROUND(Regressions!K26, 1), NA())</f>
        <v>100</v>
      </c>
      <c r="K16" s="346">
        <f>IF(ISNUMBER(Regressions!L26),ROUND(Regressions!L26, 1), NA())</f>
        <v>100</v>
      </c>
      <c r="L16" s="245">
        <f>IF(ISNUMBER(Regressions!M26),ROUND(Regressions!M26, 1), NA())</f>
        <v>100</v>
      </c>
      <c r="M16" s="347">
        <f>IF(ISNUMBER(Regressions!N26),ROUND(Regressions!N26, 1), NA())</f>
        <v>0</v>
      </c>
      <c r="N16" s="244">
        <f>IF(ISNUMBER(Regressions!O26),ROUND(Regressions!O26, 1), NA())</f>
        <v>0</v>
      </c>
      <c r="O16" s="348">
        <f>IF(ISNUMBER(Regressions!Q26),ROUND(Regressions!Q26, 1), NA())</f>
        <v>100</v>
      </c>
      <c r="P16" s="346">
        <f>IF(ISNUMBER(Regressions!R26),ROUND(Regressions!R26, 1), NA())</f>
        <v>100</v>
      </c>
      <c r="Q16" s="222">
        <f>IF(ISNUMBER(Regressions!S26),ROUND(Regressions!S26, 1), NA())</f>
        <v>95.7</v>
      </c>
      <c r="R16" s="347">
        <f>IF(ISNUMBER(Regressions!T26),ROUND(Regressions!T26, 1), NA())</f>
        <v>4.3</v>
      </c>
      <c r="S16" s="244">
        <f>IF(ISNUMBER(Regressions!U26),ROUND(Regressions!U26, 1), NA())</f>
        <v>0</v>
      </c>
    </row>
    <row xmlns:x14ac="http://schemas.microsoft.com/office/spreadsheetml/2009/9/ac" r="17" x14ac:dyDescent="0.2">
      <c r="A17" s="343" t="str">
        <f>IF(ISBLANK(Regressions!A27), " ", Regressions!A27)</f>
        <v>France</v>
      </c>
      <c r="B17" s="344">
        <f>IF(ISBLANK(Regressions!B27), " ", Regressions!B27)</f>
        <v>2013</v>
      </c>
      <c r="C17" s="349" t="str">
        <f>IF(ISBLANK(Regressions!C27), " ", Regressions!C27)</f>
        <v>National</v>
      </c>
      <c r="D17" s="345">
        <f>IF(ISBLANK(Regressions!D27), " ", Regressions!D27)</f>
        <v>12187215</v>
      </c>
      <c r="E17" s="221">
        <f>IF(ISNUMBER(Regressions!E27),ROUND(Regressions!E27, 1), NA())</f>
        <v>100</v>
      </c>
      <c r="F17" s="346">
        <f>IF(ISNUMBER(Regressions!F27),ROUND(Regressions!F27, 1), NA())</f>
        <v>100</v>
      </c>
      <c r="G17" s="243">
        <f>IF(ISNUMBER(Regressions!G27),ROUND(Regressions!G27, 1), NA())</f>
        <v>100</v>
      </c>
      <c r="H17" s="347">
        <f>IF(ISNUMBER(Regressions!H27),ROUND(Regressions!H27, 1), NA())</f>
        <v>0</v>
      </c>
      <c r="I17" s="244">
        <f>IF(ISNUMBER(Regressions!I27),ROUND(Regressions!I27, 1), NA())</f>
        <v>0</v>
      </c>
      <c r="J17" s="348">
        <f>IF(ISNUMBER(Regressions!K27),ROUND(Regressions!K27, 1), NA())</f>
        <v>100</v>
      </c>
      <c r="K17" s="346">
        <f>IF(ISNUMBER(Regressions!L27),ROUND(Regressions!L27, 1), NA())</f>
        <v>100</v>
      </c>
      <c r="L17" s="245">
        <f>IF(ISNUMBER(Regressions!M27),ROUND(Regressions!M27, 1), NA())</f>
        <v>100</v>
      </c>
      <c r="M17" s="347">
        <f>IF(ISNUMBER(Regressions!N27),ROUND(Regressions!N27, 1), NA())</f>
        <v>0</v>
      </c>
      <c r="N17" s="244">
        <f>IF(ISNUMBER(Regressions!O27),ROUND(Regressions!O27, 1), NA())</f>
        <v>0</v>
      </c>
      <c r="O17" s="348">
        <f>IF(ISNUMBER(Regressions!Q27),ROUND(Regressions!Q27, 1), NA())</f>
        <v>100</v>
      </c>
      <c r="P17" s="346">
        <f>IF(ISNUMBER(Regressions!R27),ROUND(Regressions!R27, 1), NA())</f>
        <v>100</v>
      </c>
      <c r="Q17" s="222">
        <f>IF(ISNUMBER(Regressions!S27),ROUND(Regressions!S27, 1), NA())</f>
        <v>96.4</v>
      </c>
      <c r="R17" s="347">
        <f>IF(ISNUMBER(Regressions!T27),ROUND(Regressions!T27, 1), NA())</f>
        <v>3.6</v>
      </c>
      <c r="S17" s="244">
        <f>IF(ISNUMBER(Regressions!U27),ROUND(Regressions!U27, 1), NA())</f>
        <v>0</v>
      </c>
    </row>
    <row xmlns:x14ac="http://schemas.microsoft.com/office/spreadsheetml/2009/9/ac" r="18" x14ac:dyDescent="0.2">
      <c r="A18" s="343" t="str">
        <f>IF(ISBLANK(Regressions!A28), " ", Regressions!A28)</f>
        <v>France</v>
      </c>
      <c r="B18" s="344">
        <f>IF(ISBLANK(Regressions!B28), " ", Regressions!B28)</f>
        <v>2014</v>
      </c>
      <c r="C18" s="349" t="str">
        <f>IF(ISBLANK(Regressions!C28), " ", Regressions!C28)</f>
        <v>National</v>
      </c>
      <c r="D18" s="345">
        <f>IF(ISBLANK(Regressions!D28), " ", Regressions!D28)</f>
        <v>12366104</v>
      </c>
      <c r="E18" s="221">
        <f>IF(ISNUMBER(Regressions!E28),ROUND(Regressions!E28, 1), NA())</f>
        <v>100</v>
      </c>
      <c r="F18" s="346">
        <f>IF(ISNUMBER(Regressions!F28),ROUND(Regressions!F28, 1), NA())</f>
        <v>100</v>
      </c>
      <c r="G18" s="243">
        <f>IF(ISNUMBER(Regressions!G28),ROUND(Regressions!G28, 1), NA())</f>
        <v>100</v>
      </c>
      <c r="H18" s="347">
        <f>IF(ISNUMBER(Regressions!H28),ROUND(Regressions!H28, 1), NA())</f>
        <v>0</v>
      </c>
      <c r="I18" s="244">
        <f>IF(ISNUMBER(Regressions!I28),ROUND(Regressions!I28, 1), NA())</f>
        <v>0</v>
      </c>
      <c r="J18" s="348">
        <f>IF(ISNUMBER(Regressions!K28),ROUND(Regressions!K28, 1), NA())</f>
        <v>100</v>
      </c>
      <c r="K18" s="346">
        <f>IF(ISNUMBER(Regressions!L28),ROUND(Regressions!L28, 1), NA())</f>
        <v>100</v>
      </c>
      <c r="L18" s="245">
        <f>IF(ISNUMBER(Regressions!M28),ROUND(Regressions!M28, 1), NA())</f>
        <v>100</v>
      </c>
      <c r="M18" s="347">
        <f>IF(ISNUMBER(Regressions!N28),ROUND(Regressions!N28, 1), NA())</f>
        <v>0</v>
      </c>
      <c r="N18" s="244">
        <f>IF(ISNUMBER(Regressions!O28),ROUND(Regressions!O28, 1), NA())</f>
        <v>0</v>
      </c>
      <c r="O18" s="348">
        <f>IF(ISNUMBER(Regressions!Q28),ROUND(Regressions!Q28, 1), NA())</f>
        <v>100</v>
      </c>
      <c r="P18" s="346">
        <f>IF(ISNUMBER(Regressions!R28),ROUND(Regressions!R28, 1), NA())</f>
        <v>100</v>
      </c>
      <c r="Q18" s="222">
        <f>IF(ISNUMBER(Regressions!S28),ROUND(Regressions!S28, 1), NA())</f>
        <v>97.1</v>
      </c>
      <c r="R18" s="347">
        <f>IF(ISNUMBER(Regressions!T28),ROUND(Regressions!T28, 1), NA())</f>
        <v>2.9</v>
      </c>
      <c r="S18" s="244">
        <f>IF(ISNUMBER(Regressions!U28),ROUND(Regressions!U28, 1), NA())</f>
        <v>0</v>
      </c>
    </row>
    <row xmlns:x14ac="http://schemas.microsoft.com/office/spreadsheetml/2009/9/ac" r="19" x14ac:dyDescent="0.2">
      <c r="A19" s="343" t="str">
        <f>IF(ISBLANK(Regressions!A29), " ", Regressions!A29)</f>
        <v>France</v>
      </c>
      <c r="B19" s="344">
        <f>IF(ISBLANK(Regressions!B29), " ", Regressions!B29)</f>
        <v>2015</v>
      </c>
      <c r="C19" s="349" t="str">
        <f>IF(ISBLANK(Regressions!C29), " ", Regressions!C29)</f>
        <v>National</v>
      </c>
      <c r="D19" s="345">
        <f>IF(ISBLANK(Regressions!D29), " ", Regressions!D29)</f>
        <v>12429016</v>
      </c>
      <c r="E19" s="221">
        <f>IF(ISNUMBER(Regressions!E29),ROUND(Regressions!E29, 1), NA())</f>
        <v>100</v>
      </c>
      <c r="F19" s="346">
        <f>IF(ISNUMBER(Regressions!F29),ROUND(Regressions!F29, 1), NA())</f>
        <v>100</v>
      </c>
      <c r="G19" s="243">
        <f>IF(ISNUMBER(Regressions!G29),ROUND(Regressions!G29, 1), NA())</f>
        <v>100</v>
      </c>
      <c r="H19" s="347">
        <f>IF(ISNUMBER(Regressions!H29),ROUND(Regressions!H29, 1), NA())</f>
        <v>0</v>
      </c>
      <c r="I19" s="244">
        <f>IF(ISNUMBER(Regressions!I29),ROUND(Regressions!I29, 1), NA())</f>
        <v>0</v>
      </c>
      <c r="J19" s="348">
        <f>IF(ISNUMBER(Regressions!K29),ROUND(Regressions!K29, 1), NA())</f>
        <v>100</v>
      </c>
      <c r="K19" s="346">
        <f>IF(ISNUMBER(Regressions!L29),ROUND(Regressions!L29, 1), NA())</f>
        <v>100</v>
      </c>
      <c r="L19" s="245">
        <f>IF(ISNUMBER(Regressions!M29),ROUND(Regressions!M29, 1), NA())</f>
        <v>100</v>
      </c>
      <c r="M19" s="347">
        <f>IF(ISNUMBER(Regressions!N29),ROUND(Regressions!N29, 1), NA())</f>
        <v>0</v>
      </c>
      <c r="N19" s="244">
        <f>IF(ISNUMBER(Regressions!O29),ROUND(Regressions!O29, 1), NA())</f>
        <v>0</v>
      </c>
      <c r="O19" s="348">
        <f>IF(ISNUMBER(Regressions!Q29),ROUND(Regressions!Q29, 1), NA())</f>
        <v>100</v>
      </c>
      <c r="P19" s="346">
        <f>IF(ISNUMBER(Regressions!R29),ROUND(Regressions!R29, 1), NA())</f>
        <v>100</v>
      </c>
      <c r="Q19" s="222">
        <f>IF(ISNUMBER(Regressions!S29),ROUND(Regressions!S29, 1), NA())</f>
        <v>97.8</v>
      </c>
      <c r="R19" s="347">
        <f>IF(ISNUMBER(Regressions!T29),ROUND(Regressions!T29, 1), NA())</f>
        <v>2.2000000000000002</v>
      </c>
      <c r="S19" s="244">
        <f>IF(ISNUMBER(Regressions!U29),ROUND(Regressions!U29, 1), NA())</f>
        <v>0</v>
      </c>
    </row>
    <row xmlns:x14ac="http://schemas.microsoft.com/office/spreadsheetml/2009/9/ac" r="20" x14ac:dyDescent="0.2">
      <c r="A20" s="343" t="str">
        <f>IF(ISBLANK(Regressions!A30), " ", Regressions!A30)</f>
        <v>France</v>
      </c>
      <c r="B20" s="344">
        <f>IF(ISBLANK(Regressions!B30), " ", Regressions!B30)</f>
        <v>2016</v>
      </c>
      <c r="C20" s="349" t="str">
        <f>IF(ISBLANK(Regressions!C30), " ", Regressions!C30)</f>
        <v>National</v>
      </c>
      <c r="D20" s="345">
        <f>IF(ISBLANK(Regressions!D30), " ", Regressions!D30)</f>
        <v>12468842</v>
      </c>
      <c r="E20" s="221">
        <f>IF(ISNUMBER(Regressions!E30),ROUND(Regressions!E30, 1), NA())</f>
        <v>100</v>
      </c>
      <c r="F20" s="346">
        <f>IF(ISNUMBER(Regressions!F30),ROUND(Regressions!F30, 1), NA())</f>
        <v>100</v>
      </c>
      <c r="G20" s="243">
        <f>IF(ISNUMBER(Regressions!G30),ROUND(Regressions!G30, 1), NA())</f>
        <v>100</v>
      </c>
      <c r="H20" s="347">
        <f>IF(ISNUMBER(Regressions!H30),ROUND(Regressions!H30, 1), NA())</f>
        <v>0</v>
      </c>
      <c r="I20" s="244">
        <f>IF(ISNUMBER(Regressions!I30),ROUND(Regressions!I30, 1), NA())</f>
        <v>0</v>
      </c>
      <c r="J20" s="348">
        <f>IF(ISNUMBER(Regressions!K30),ROUND(Regressions!K30, 1), NA())</f>
        <v>100</v>
      </c>
      <c r="K20" s="346">
        <f>IF(ISNUMBER(Regressions!L30),ROUND(Regressions!L30, 1), NA())</f>
        <v>100</v>
      </c>
      <c r="L20" s="245">
        <f>IF(ISNUMBER(Regressions!M30),ROUND(Regressions!M30, 1), NA())</f>
        <v>100</v>
      </c>
      <c r="M20" s="347">
        <f>IF(ISNUMBER(Regressions!N30),ROUND(Regressions!N30, 1), NA())</f>
        <v>0</v>
      </c>
      <c r="N20" s="244">
        <f>IF(ISNUMBER(Regressions!O30),ROUND(Regressions!O30, 1), NA())</f>
        <v>0</v>
      </c>
      <c r="O20" s="348">
        <f>IF(ISNUMBER(Regressions!Q30),ROUND(Regressions!Q30, 1), NA())</f>
        <v>100</v>
      </c>
      <c r="P20" s="346">
        <f>IF(ISNUMBER(Regressions!R30),ROUND(Regressions!R30, 1), NA())</f>
        <v>100</v>
      </c>
      <c r="Q20" s="222">
        <f>IF(ISNUMBER(Regressions!S30),ROUND(Regressions!S30, 1), NA())</f>
        <v>98.5</v>
      </c>
      <c r="R20" s="347">
        <f>IF(ISNUMBER(Regressions!T30),ROUND(Regressions!T30, 1), NA())</f>
        <v>1.5</v>
      </c>
      <c r="S20" s="244">
        <f>IF(ISNUMBER(Regressions!U30),ROUND(Regressions!U30, 1), NA())</f>
        <v>0</v>
      </c>
    </row>
    <row xmlns:x14ac="http://schemas.microsoft.com/office/spreadsheetml/2009/9/ac" r="21" x14ac:dyDescent="0.2">
      <c r="A21" s="343" t="str">
        <f>IF(ISBLANK(Regressions!A31), " ", Regressions!A31)</f>
        <v>France</v>
      </c>
      <c r="B21" s="344">
        <f>IF(ISBLANK(Regressions!B31), " ", Regressions!B31)</f>
        <v>2017</v>
      </c>
      <c r="C21" s="349" t="str">
        <f>IF(ISBLANK(Regressions!C31), " ", Regressions!C31)</f>
        <v>National</v>
      </c>
      <c r="D21" s="345">
        <f>IF(ISBLANK(Regressions!D31), " ", Regressions!D31)</f>
        <v>12466405</v>
      </c>
      <c r="E21" s="221">
        <f>IF(ISNUMBER(Regressions!E31),ROUND(Regressions!E31, 1), NA())</f>
        <v>100</v>
      </c>
      <c r="F21" s="346">
        <f>IF(ISNUMBER(Regressions!F31),ROUND(Regressions!F31, 1), NA())</f>
        <v>100</v>
      </c>
      <c r="G21" s="243">
        <f>IF(ISNUMBER(Regressions!G31),ROUND(Regressions!G31, 1), NA())</f>
        <v>100</v>
      </c>
      <c r="H21" s="347">
        <f>IF(ISNUMBER(Regressions!H31),ROUND(Regressions!H31, 1), NA())</f>
        <v>0</v>
      </c>
      <c r="I21" s="244">
        <f>IF(ISNUMBER(Regressions!I31),ROUND(Regressions!I31, 1), NA())</f>
        <v>0</v>
      </c>
      <c r="J21" s="348">
        <f>IF(ISNUMBER(Regressions!K31),ROUND(Regressions!K31, 1), NA())</f>
        <v>100</v>
      </c>
      <c r="K21" s="346">
        <f>IF(ISNUMBER(Regressions!L31),ROUND(Regressions!L31, 1), NA())</f>
        <v>100</v>
      </c>
      <c r="L21" s="245">
        <f>IF(ISNUMBER(Regressions!M31),ROUND(Regressions!M31, 1), NA())</f>
        <v>100</v>
      </c>
      <c r="M21" s="347">
        <f>IF(ISNUMBER(Regressions!N31),ROUND(Regressions!N31, 1), NA())</f>
        <v>0</v>
      </c>
      <c r="N21" s="244">
        <f>IF(ISNUMBER(Regressions!O31),ROUND(Regressions!O31, 1), NA())</f>
        <v>0</v>
      </c>
      <c r="O21" s="348">
        <f>IF(ISNUMBER(Regressions!Q31),ROUND(Regressions!Q31, 1), NA())</f>
        <v>100</v>
      </c>
      <c r="P21" s="346">
        <f>IF(ISNUMBER(Regressions!R31),ROUND(Regressions!R31, 1), NA())</f>
        <v>100</v>
      </c>
      <c r="Q21" s="222">
        <f>IF(ISNUMBER(Regressions!S31),ROUND(Regressions!S31, 1), NA())</f>
        <v>99.1</v>
      </c>
      <c r="R21" s="347">
        <f>IF(ISNUMBER(Regressions!T31),ROUND(Regressions!T31, 1), NA())</f>
        <v>0.9</v>
      </c>
      <c r="S21" s="244">
        <f>IF(ISNUMBER(Regressions!U31),ROUND(Regressions!U31, 1), NA())</f>
        <v>0</v>
      </c>
    </row>
    <row xmlns:x14ac="http://schemas.microsoft.com/office/spreadsheetml/2009/9/ac" r="22" x14ac:dyDescent="0.2">
      <c r="A22" s="343" t="str">
        <f>IF(ISBLANK(Regressions!A32), " ", Regressions!A32)</f>
        <v>France</v>
      </c>
      <c r="B22" s="344">
        <f>IF(ISBLANK(Regressions!B32), " ", Regressions!B32)</f>
        <v>2018</v>
      </c>
      <c r="C22" s="349" t="str">
        <f>IF(ISBLANK(Regressions!C32), " ", Regressions!C32)</f>
        <v>National</v>
      </c>
      <c r="D22" s="345">
        <f>IF(ISBLANK(Regressions!D32), " ", Regressions!D32)</f>
        <v>12488031</v>
      </c>
      <c r="E22" s="221">
        <f>IF(ISNUMBER(Regressions!E32),ROUND(Regressions!E32, 1), NA())</f>
        <v>100</v>
      </c>
      <c r="F22" s="346">
        <f>IF(ISNUMBER(Regressions!F32),ROUND(Regressions!F32, 1), NA())</f>
        <v>100</v>
      </c>
      <c r="G22" s="243">
        <f>IF(ISNUMBER(Regressions!G32),ROUND(Regressions!G32, 1), NA())</f>
        <v>100</v>
      </c>
      <c r="H22" s="347">
        <f>IF(ISNUMBER(Regressions!H32),ROUND(Regressions!H32, 1), NA())</f>
        <v>0</v>
      </c>
      <c r="I22" s="244">
        <f>IF(ISNUMBER(Regressions!I32),ROUND(Regressions!I32, 1), NA())</f>
        <v>0</v>
      </c>
      <c r="J22" s="348">
        <f>IF(ISNUMBER(Regressions!K32),ROUND(Regressions!K32, 1), NA())</f>
        <v>100</v>
      </c>
      <c r="K22" s="346">
        <f>IF(ISNUMBER(Regressions!L32),ROUND(Regressions!L32, 1), NA())</f>
        <v>100</v>
      </c>
      <c r="L22" s="245">
        <f>IF(ISNUMBER(Regressions!M32),ROUND(Regressions!M32, 1), NA())</f>
        <v>100</v>
      </c>
      <c r="M22" s="347">
        <f>IF(ISNUMBER(Regressions!N32),ROUND(Regressions!N32, 1), NA())</f>
        <v>0</v>
      </c>
      <c r="N22" s="244">
        <f>IF(ISNUMBER(Regressions!O32),ROUND(Regressions!O32, 1), NA())</f>
        <v>0</v>
      </c>
      <c r="O22" s="348">
        <f>IF(ISNUMBER(Regressions!Q32),ROUND(Regressions!Q32, 1), NA())</f>
        <v>100</v>
      </c>
      <c r="P22" s="346">
        <f>IF(ISNUMBER(Regressions!R32),ROUND(Regressions!R32, 1), NA())</f>
        <v>100</v>
      </c>
      <c r="Q22" s="222">
        <f>IF(ISNUMBER(Regressions!S32),ROUND(Regressions!S32, 1), NA())</f>
        <v>99.8</v>
      </c>
      <c r="R22" s="347">
        <f>IF(ISNUMBER(Regressions!T32),ROUND(Regressions!T32, 1), NA())</f>
        <v>0.2</v>
      </c>
      <c r="S22" s="244">
        <f>IF(ISNUMBER(Regressions!U32),ROUND(Regressions!U32, 1), NA())</f>
        <v>0</v>
      </c>
    </row>
    <row xmlns:x14ac="http://schemas.microsoft.com/office/spreadsheetml/2009/9/ac" r="23" x14ac:dyDescent="0.2">
      <c r="A23" s="343" t="str">
        <f>IF(ISBLANK(Regressions!A33), " ", Regressions!A33)</f>
        <v>France</v>
      </c>
      <c r="B23" s="344">
        <f>IF(ISBLANK(Regressions!B33), " ", Regressions!B33)</f>
        <v>2019</v>
      </c>
      <c r="C23" s="349" t="str">
        <f>IF(ISBLANK(Regressions!C33), " ", Regressions!C33)</f>
        <v>National</v>
      </c>
      <c r="D23" s="345">
        <f>IF(ISBLANK(Regressions!D33), " ", Regressions!D33)</f>
        <v>12447759</v>
      </c>
      <c r="E23" s="221">
        <f>IF(ISNUMBER(Regressions!E33),ROUND(Regressions!E33, 1), NA())</f>
        <v>100</v>
      </c>
      <c r="F23" s="346">
        <f>IF(ISNUMBER(Regressions!F33),ROUND(Regressions!F33, 1), NA())</f>
        <v>100</v>
      </c>
      <c r="G23" s="243">
        <f>IF(ISNUMBER(Regressions!G33),ROUND(Regressions!G33, 1), NA())</f>
        <v>100</v>
      </c>
      <c r="H23" s="347">
        <f>IF(ISNUMBER(Regressions!H33),ROUND(Regressions!H33, 1), NA())</f>
        <v>0</v>
      </c>
      <c r="I23" s="244">
        <f>IF(ISNUMBER(Regressions!I33),ROUND(Regressions!I33, 1), NA())</f>
        <v>0</v>
      </c>
      <c r="J23" s="348">
        <f>IF(ISNUMBER(Regressions!K33),ROUND(Regressions!K33, 1), NA())</f>
        <v>100</v>
      </c>
      <c r="K23" s="346">
        <f>IF(ISNUMBER(Regressions!L33),ROUND(Regressions!L33, 1), NA())</f>
        <v>100</v>
      </c>
      <c r="L23" s="245">
        <f>IF(ISNUMBER(Regressions!M33),ROUND(Regressions!M33, 1), NA())</f>
        <v>100</v>
      </c>
      <c r="M23" s="347">
        <f>IF(ISNUMBER(Regressions!N33),ROUND(Regressions!N33, 1), NA())</f>
        <v>0</v>
      </c>
      <c r="N23" s="244">
        <f>IF(ISNUMBER(Regressions!O33),ROUND(Regressions!O33, 1), NA())</f>
        <v>0</v>
      </c>
      <c r="O23" s="348">
        <f>IF(ISNUMBER(Regressions!Q33),ROUND(Regressions!Q33, 1), NA())</f>
        <v>100</v>
      </c>
      <c r="P23" s="346">
        <f>IF(ISNUMBER(Regressions!R33),ROUND(Regressions!R33, 1), NA())</f>
        <v>100</v>
      </c>
      <c r="Q23" s="222">
        <f>IF(ISNUMBER(Regressions!S33),ROUND(Regressions!S33, 1), NA())</f>
        <v>100</v>
      </c>
      <c r="R23" s="347">
        <f>IF(ISNUMBER(Regressions!T33),ROUND(Regressions!T33, 1), NA())</f>
        <v>0</v>
      </c>
      <c r="S23" s="244">
        <f>IF(ISNUMBER(Regressions!U33),ROUND(Regressions!U33, 1), NA())</f>
        <v>0</v>
      </c>
    </row>
    <row xmlns:x14ac="http://schemas.microsoft.com/office/spreadsheetml/2009/9/ac" r="24" x14ac:dyDescent="0.2">
      <c r="A24" s="343" t="str">
        <f>IF(ISBLANK(Regressions!A34), " ", Regressions!A34)</f>
        <v>France</v>
      </c>
      <c r="B24" s="344">
        <f>IF(ISBLANK(Regressions!B34), " ", Regressions!B34)</f>
        <v>2020</v>
      </c>
      <c r="C24" s="349" t="str">
        <f>IF(ISBLANK(Regressions!C34), " ", Regressions!C34)</f>
        <v>National</v>
      </c>
      <c r="D24" s="345">
        <f>IF(ISBLANK(Regressions!D34), " ", Regressions!D34)</f>
        <v>12384988</v>
      </c>
      <c r="E24" s="221">
        <f>IF(ISNUMBER(Regressions!E34),ROUND(Regressions!E34, 1), NA())</f>
        <v>100</v>
      </c>
      <c r="F24" s="346">
        <f>IF(ISNUMBER(Regressions!F34),ROUND(Regressions!F34, 1), NA())</f>
        <v>100</v>
      </c>
      <c r="G24" s="243">
        <f>IF(ISNUMBER(Regressions!G34),ROUND(Regressions!G34, 1), NA())</f>
        <v>100</v>
      </c>
      <c r="H24" s="347">
        <f>IF(ISNUMBER(Regressions!H34),ROUND(Regressions!H34, 1), NA())</f>
        <v>0</v>
      </c>
      <c r="I24" s="244">
        <f>IF(ISNUMBER(Regressions!I34),ROUND(Regressions!I34, 1), NA())</f>
        <v>0</v>
      </c>
      <c r="J24" s="348">
        <f>IF(ISNUMBER(Regressions!K34),ROUND(Regressions!K34, 1), NA())</f>
        <v>100</v>
      </c>
      <c r="K24" s="346">
        <f>IF(ISNUMBER(Regressions!L34),ROUND(Regressions!L34, 1), NA())</f>
        <v>100</v>
      </c>
      <c r="L24" s="245">
        <f>IF(ISNUMBER(Regressions!M34),ROUND(Regressions!M34, 1), NA())</f>
        <v>100</v>
      </c>
      <c r="M24" s="347">
        <f>IF(ISNUMBER(Regressions!N34),ROUND(Regressions!N34, 1), NA())</f>
        <v>0</v>
      </c>
      <c r="N24" s="244">
        <f>IF(ISNUMBER(Regressions!O34),ROUND(Regressions!O34, 1), NA())</f>
        <v>0</v>
      </c>
      <c r="O24" s="348">
        <f>IF(ISNUMBER(Regressions!Q34),ROUND(Regressions!Q34, 1), NA())</f>
        <v>100</v>
      </c>
      <c r="P24" s="346">
        <f>IF(ISNUMBER(Regressions!R34),ROUND(Regressions!R34, 1), NA())</f>
        <v>100</v>
      </c>
      <c r="Q24" s="222">
        <f>IF(ISNUMBER(Regressions!S34),ROUND(Regressions!S34, 1), NA())</f>
        <v>100</v>
      </c>
      <c r="R24" s="347">
        <f>IF(ISNUMBER(Regressions!T34),ROUND(Regressions!T34, 1), NA())</f>
        <v>0</v>
      </c>
      <c r="S24" s="244">
        <f>IF(ISNUMBER(Regressions!U34),ROUND(Regressions!U34, 1), NA())</f>
        <v>0</v>
      </c>
    </row>
    <row xmlns:x14ac="http://schemas.microsoft.com/office/spreadsheetml/2009/9/ac" r="25" x14ac:dyDescent="0.2">
      <c r="A25" s="394" t="str">
        <f>IF(ISBLANK(Regressions!A35), " ", Regressions!A35)</f>
        <v>France</v>
      </c>
      <c r="B25" s="395">
        <f>IF(ISBLANK(Regressions!B35), " ", Regressions!B35)</f>
        <v>2021</v>
      </c>
      <c r="C25" s="396" t="str">
        <f>IF(ISBLANK(Regressions!C35), " ", Regressions!C35)</f>
        <v>National</v>
      </c>
      <c r="D25" s="397">
        <f>IF(ISBLANK(Regressions!D35), " ", Regressions!D35)</f>
        <v>12352183</v>
      </c>
      <c r="E25" s="400">
        <f>IF(ISNUMBER(Regressions!E35),ROUND(Regressions!E35, 1), NA())</f>
        <v>100</v>
      </c>
      <c r="F25" s="398">
        <f>IF(ISNUMBER(Regressions!F35),ROUND(Regressions!F35, 1), NA())</f>
        <v>100</v>
      </c>
      <c r="G25" s="401">
        <f>IF(ISNUMBER(Regressions!G35),ROUND(Regressions!G35, 1), NA())</f>
        <v>100</v>
      </c>
      <c r="H25" s="399">
        <f>IF(ISNUMBER(Regressions!H35),ROUND(Regressions!H35, 1), NA())</f>
        <v>0</v>
      </c>
      <c r="I25" s="402">
        <f>IF(ISNUMBER(Regressions!I35),ROUND(Regressions!I35, 1), NA())</f>
        <v>0</v>
      </c>
      <c r="J25" s="400">
        <f>IF(ISNUMBER(Regressions!K35),ROUND(Regressions!K35, 1), NA())</f>
        <v>100</v>
      </c>
      <c r="K25" s="398">
        <f>IF(ISNUMBER(Regressions!L35),ROUND(Regressions!L35, 1), NA())</f>
        <v>100</v>
      </c>
      <c r="L25" s="403">
        <f>IF(ISNUMBER(Regressions!M35),ROUND(Regressions!M35, 1), NA())</f>
        <v>100</v>
      </c>
      <c r="M25" s="399">
        <f>IF(ISNUMBER(Regressions!N35),ROUND(Regressions!N35, 1), NA())</f>
        <v>0</v>
      </c>
      <c r="N25" s="402">
        <f>IF(ISNUMBER(Regressions!O35),ROUND(Regressions!O35, 1), NA())</f>
        <v>0</v>
      </c>
      <c r="O25" s="400">
        <f>IF(ISNUMBER(Regressions!Q35),ROUND(Regressions!Q35, 1), NA())</f>
        <v>100</v>
      </c>
      <c r="P25" s="398">
        <f>IF(ISNUMBER(Regressions!R35),ROUND(Regressions!R35, 1), NA())</f>
        <v>100</v>
      </c>
      <c r="Q25" s="404">
        <f>IF(ISNUMBER(Regressions!S35),ROUND(Regressions!S35, 1), NA())</f>
        <v>100</v>
      </c>
      <c r="R25" s="399">
        <f>IF(ISNUMBER(Regressions!T35),ROUND(Regressions!T35, 1), NA())</f>
        <v>0</v>
      </c>
      <c r="S25" s="402">
        <f>IF(ISNUMBER(Regressions!U35),ROUND(Regressions!U35, 1), NA())</f>
        <v>0</v>
      </c>
      <c r="T25" s="393"/>
      <c r="U25" s="393"/>
      <c r="V25" s="393"/>
      <c r="W25" s="393"/>
      <c r="X25" s="393"/>
      <c r="Y25" s="393"/>
      <c r="Z25" s="393"/>
      <c r="AA25" s="393"/>
      <c r="AB25" s="393"/>
      <c r="AC25" s="393"/>
    </row>
    <row xmlns:x14ac="http://schemas.microsoft.com/office/spreadsheetml/2009/9/ac" r="26" x14ac:dyDescent="0.2">
      <c r="A26" s="343" t="str">
        <f>IF(ISBLANK(Regressions!A36), " ", Regressions!A36)</f>
        <v>France</v>
      </c>
      <c r="B26" s="344">
        <f>IF(ISBLANK(Regressions!B36), " ", Regressions!B36)</f>
        <v>2022</v>
      </c>
      <c r="C26" s="349" t="str">
        <f>IF(ISBLANK(Regressions!C36), " ", Regressions!C36)</f>
        <v>National</v>
      </c>
      <c r="D26" s="345">
        <f>IF(ISBLANK(Regressions!D36), " ", Regressions!D36)</f>
        <v>12326543</v>
      </c>
      <c r="E26" s="221">
        <f>IF(ISNUMBER(Regressions!E36),ROUND(Regressions!E36, 1), NA())</f>
        <v>100</v>
      </c>
      <c r="F26" s="346">
        <f>IF(ISNUMBER(Regressions!F36),ROUND(Regressions!F36, 1), NA())</f>
        <v>100</v>
      </c>
      <c r="G26" s="243">
        <f>IF(ISNUMBER(Regressions!G36),ROUND(Regressions!G36, 1), NA())</f>
        <v>100</v>
      </c>
      <c r="H26" s="347">
        <f>IF(ISNUMBER(Regressions!H36),ROUND(Regressions!H36, 1), NA())</f>
        <v>0</v>
      </c>
      <c r="I26" s="244">
        <f>IF(ISNUMBER(Regressions!I36),ROUND(Regressions!I36, 1), NA())</f>
        <v>0</v>
      </c>
      <c r="J26" s="348">
        <f>IF(ISNUMBER(Regressions!K36),ROUND(Regressions!K36, 1), NA())</f>
        <v>100</v>
      </c>
      <c r="K26" s="346">
        <f>IF(ISNUMBER(Regressions!L36),ROUND(Regressions!L36, 1), NA())</f>
        <v>100</v>
      </c>
      <c r="L26" s="245">
        <f>IF(ISNUMBER(Regressions!M36),ROUND(Regressions!M36, 1), NA())</f>
        <v>100</v>
      </c>
      <c r="M26" s="347">
        <f>IF(ISNUMBER(Regressions!N36),ROUND(Regressions!N36, 1), NA())</f>
        <v>0</v>
      </c>
      <c r="N26" s="244">
        <f>IF(ISNUMBER(Regressions!O36),ROUND(Regressions!O36, 1), NA())</f>
        <v>0</v>
      </c>
      <c r="O26" s="348">
        <f>IF(ISNUMBER(Regressions!Q36),ROUND(Regressions!Q36, 1), NA())</f>
        <v>100</v>
      </c>
      <c r="P26" s="346">
        <f>IF(ISNUMBER(Regressions!R36),ROUND(Regressions!R36, 1), NA())</f>
        <v>100</v>
      </c>
      <c r="Q26" s="222">
        <f>IF(ISNUMBER(Regressions!S36),ROUND(Regressions!S36, 1), NA())</f>
        <v>100</v>
      </c>
      <c r="R26" s="347">
        <f>IF(ISNUMBER(Regressions!T36),ROUND(Regressions!T36, 1), NA())</f>
        <v>0</v>
      </c>
      <c r="S26" s="244">
        <f>IF(ISNUMBER(Regressions!U36),ROUND(Regressions!U36, 1), NA())</f>
        <v>0</v>
      </c>
    </row>
    <row xmlns:x14ac="http://schemas.microsoft.com/office/spreadsheetml/2009/9/ac" r="27" x14ac:dyDescent="0.2">
      <c r="A27" s="350" t="str">
        <f>IF(ISBLANK(Regressions!A37), " ", Regressions!A37)</f>
        <v>France</v>
      </c>
      <c r="B27" s="351">
        <f>IF(ISBLANK(Regressions!B37), " ", Regressions!B37)</f>
        <v>2023</v>
      </c>
      <c r="C27" s="352" t="str">
        <f>IF(ISBLANK(Regressions!C37), " ", Regressions!C37)</f>
        <v>National</v>
      </c>
      <c r="D27" s="353">
        <f>IF(ISBLANK(Regressions!D37), " ", Regressions!D37)</f>
        <v>12566674</v>
      </c>
      <c r="E27" s="354">
        <f>IF(ISNUMBER(Regressions!E37),ROUND(Regressions!E37, 1), NA())</f>
        <v>100</v>
      </c>
      <c r="F27" s="355">
        <f>IF(ISNUMBER(Regressions!F37),ROUND(Regressions!F37, 1), NA())</f>
        <v>100</v>
      </c>
      <c r="G27" s="356">
        <f>IF(ISNUMBER(Regressions!G37),ROUND(Regressions!G37, 1), NA())</f>
        <v>100</v>
      </c>
      <c r="H27" s="357">
        <f>IF(ISNUMBER(Regressions!H37),ROUND(Regressions!H37, 1), NA())</f>
        <v>0</v>
      </c>
      <c r="I27" s="358">
        <f>IF(ISNUMBER(Regressions!I37),ROUND(Regressions!I37, 1), NA())</f>
        <v>0</v>
      </c>
      <c r="J27" s="359">
        <f>IF(ISNUMBER(Regressions!K37),ROUND(Regressions!K37, 1), NA())</f>
        <v>100</v>
      </c>
      <c r="K27" s="355">
        <f>IF(ISNUMBER(Regressions!L37),ROUND(Regressions!L37, 1), NA())</f>
        <v>100</v>
      </c>
      <c r="L27" s="360">
        <f>IF(ISNUMBER(Regressions!M37),ROUND(Regressions!M37, 1), NA())</f>
        <v>100</v>
      </c>
      <c r="M27" s="357">
        <f>IF(ISNUMBER(Regressions!N37),ROUND(Regressions!N37, 1), NA())</f>
        <v>0</v>
      </c>
      <c r="N27" s="358">
        <f>IF(ISNUMBER(Regressions!O37),ROUND(Regressions!O37, 1), NA())</f>
        <v>0</v>
      </c>
      <c r="O27" s="359">
        <f>IF(ISNUMBER(Regressions!Q37),ROUND(Regressions!Q37, 1), NA())</f>
        <v>100</v>
      </c>
      <c r="P27" s="355">
        <f>IF(ISNUMBER(Regressions!R37),ROUND(Regressions!R37, 1), NA())</f>
        <v>100</v>
      </c>
      <c r="Q27" s="361">
        <f>IF(ISNUMBER(Regressions!S37),ROUND(Regressions!S37, 1), NA())</f>
        <v>100</v>
      </c>
      <c r="R27" s="357">
        <f>IF(ISNUMBER(Regressions!T37),ROUND(Regressions!T37, 1), NA())</f>
        <v>0</v>
      </c>
      <c r="S27" s="358">
        <f>IF(ISNUMBER(Regressions!U37),ROUND(Regressions!U37, 1), NA())</f>
        <v>0</v>
      </c>
    </row>
    <row xmlns:x14ac="http://schemas.microsoft.com/office/spreadsheetml/2009/9/ac" r="28" hidden="true" x14ac:dyDescent="0.2">
      <c r="A28" s="343" t="str">
        <f>IF(ISBLANK(Regressions!A38), " ", Regressions!A38)</f>
        <v>France</v>
      </c>
      <c r="B28" s="344">
        <f>IF(ISBLANK(Regressions!B38), " ", Regressions!B38)</f>
        <v>2024</v>
      </c>
      <c r="C28" s="349" t="str">
        <f>IF(ISBLANK(Regressions!C38), " ", Regressions!C38)</f>
        <v>National</v>
      </c>
      <c r="D28" s="345" t="str">
        <f>IF(ISBLANK(Regressions!D38), " ", Regressions!D38)</f>
        <v> </v>
      </c>
      <c r="E28" s="221" t="e">
        <f>IF(ISNUMBER(Regressions!E38),ROUND(Regressions!E38, 1), NA())</f>
        <v>#N/A</v>
      </c>
      <c r="F28" s="346" t="e">
        <f>IF(ISNUMBER(Regressions!F38),ROUND(Regressions!F38, 1), NA())</f>
        <v>#N/A</v>
      </c>
      <c r="G28" s="243" t="e">
        <f>IF(ISNUMBER(Regressions!G38),ROUND(Regressions!G38, 1), NA())</f>
        <v>#N/A</v>
      </c>
      <c r="H28" s="347" t="e">
        <f>IF(ISNUMBER(Regressions!H38),ROUND(Regressions!H38, 1), NA())</f>
        <v>#N/A</v>
      </c>
      <c r="I28" s="244" t="e">
        <f>IF(ISNUMBER(Regressions!I38),ROUND(Regressions!I38, 1), NA())</f>
        <v>#N/A</v>
      </c>
      <c r="J28" s="348" t="e">
        <f>IF(ISNUMBER(Regressions!K38),ROUND(Regressions!K38, 1), NA())</f>
        <v>#N/A</v>
      </c>
      <c r="K28" s="346" t="e">
        <f>IF(ISNUMBER(Regressions!L38),ROUND(Regressions!L38, 1), NA())</f>
        <v>#N/A</v>
      </c>
      <c r="L28" s="245" t="e">
        <f>IF(ISNUMBER(Regressions!M38),ROUND(Regressions!M38, 1), NA())</f>
        <v>#N/A</v>
      </c>
      <c r="M28" s="347" t="e">
        <f>IF(ISNUMBER(Regressions!N38),ROUND(Regressions!N38, 1), NA())</f>
        <v>#N/A</v>
      </c>
      <c r="N28" s="244" t="e">
        <f>IF(ISNUMBER(Regressions!O38),ROUND(Regressions!O38, 1), NA())</f>
        <v>#N/A</v>
      </c>
      <c r="O28" s="348" t="e">
        <f>IF(ISNUMBER(Regressions!Q38),ROUND(Regressions!Q38, 1), NA())</f>
        <v>#N/A</v>
      </c>
      <c r="P28" s="346" t="e">
        <f>IF(ISNUMBER(Regressions!R38),ROUND(Regressions!R38, 1), NA())</f>
        <v>#N/A</v>
      </c>
      <c r="Q28" s="222" t="e">
        <f>IF(ISNUMBER(Regressions!S38),ROUND(Regressions!S38, 1), NA())</f>
        <v>#N/A</v>
      </c>
      <c r="R28" s="347" t="e">
        <f>IF(ISNUMBER(Regressions!T38),ROUND(Regressions!T38, 1), NA())</f>
        <v>#N/A</v>
      </c>
      <c r="S28" s="244" t="e">
        <f>IF(ISNUMBER(Regressions!U38),ROUND(Regressions!U38, 1), NA())</f>
        <v>#N/A</v>
      </c>
    </row>
    <row xmlns:x14ac="http://schemas.microsoft.com/office/spreadsheetml/2009/9/ac" r="29" hidden="true" x14ac:dyDescent="0.2">
      <c r="A29" s="343" t="str">
        <f>IF(ISBLANK(Regressions!A39), " ", Regressions!A39)</f>
        <v>France</v>
      </c>
      <c r="B29" s="344">
        <f>IF(ISBLANK(Regressions!B39), " ", Regressions!B39)</f>
        <v>2025</v>
      </c>
      <c r="C29" s="349" t="str">
        <f>IF(ISBLANK(Regressions!C39), " ", Regressions!C39)</f>
        <v>National</v>
      </c>
      <c r="D29" s="345" t="str">
        <f>IF(ISBLANK(Regressions!D39), " ", Regressions!D39)</f>
        <v> </v>
      </c>
      <c r="E29" s="221" t="e">
        <f>IF(ISNUMBER(Regressions!E39),ROUND(Regressions!E39, 1), NA())</f>
        <v>#N/A</v>
      </c>
      <c r="F29" s="346" t="e">
        <f>IF(ISNUMBER(Regressions!F39),ROUND(Regressions!F39, 1), NA())</f>
        <v>#N/A</v>
      </c>
      <c r="G29" s="243" t="e">
        <f>IF(ISNUMBER(Regressions!G39),ROUND(Regressions!G39, 1), NA())</f>
        <v>#N/A</v>
      </c>
      <c r="H29" s="347" t="e">
        <f>IF(ISNUMBER(Regressions!H39),ROUND(Regressions!H39, 1), NA())</f>
        <v>#N/A</v>
      </c>
      <c r="I29" s="244" t="e">
        <f>IF(ISNUMBER(Regressions!I39),ROUND(Regressions!I39, 1), NA())</f>
        <v>#N/A</v>
      </c>
      <c r="J29" s="348" t="e">
        <f>IF(ISNUMBER(Regressions!K39),ROUND(Regressions!K39, 1), NA())</f>
        <v>#N/A</v>
      </c>
      <c r="K29" s="346" t="e">
        <f>IF(ISNUMBER(Regressions!L39),ROUND(Regressions!L39, 1), NA())</f>
        <v>#N/A</v>
      </c>
      <c r="L29" s="245" t="e">
        <f>IF(ISNUMBER(Regressions!M39),ROUND(Regressions!M39, 1), NA())</f>
        <v>#N/A</v>
      </c>
      <c r="M29" s="347" t="e">
        <f>IF(ISNUMBER(Regressions!N39),ROUND(Regressions!N39, 1), NA())</f>
        <v>#N/A</v>
      </c>
      <c r="N29" s="244" t="e">
        <f>IF(ISNUMBER(Regressions!O39),ROUND(Regressions!O39, 1), NA())</f>
        <v>#N/A</v>
      </c>
      <c r="O29" s="348" t="e">
        <f>IF(ISNUMBER(Regressions!Q39),ROUND(Regressions!Q39, 1), NA())</f>
        <v>#N/A</v>
      </c>
      <c r="P29" s="346" t="e">
        <f>IF(ISNUMBER(Regressions!R39),ROUND(Regressions!R39, 1), NA())</f>
        <v>#N/A</v>
      </c>
      <c r="Q29" s="222" t="e">
        <f>IF(ISNUMBER(Regressions!S39),ROUND(Regressions!S39, 1), NA())</f>
        <v>#N/A</v>
      </c>
      <c r="R29" s="347" t="e">
        <f>IF(ISNUMBER(Regressions!T39),ROUND(Regressions!T39, 1), NA())</f>
        <v>#N/A</v>
      </c>
      <c r="S29" s="244" t="e">
        <f>IF(ISNUMBER(Regressions!U39),ROUND(Regressions!U39, 1), NA())</f>
        <v>#N/A</v>
      </c>
    </row>
    <row xmlns:x14ac="http://schemas.microsoft.com/office/spreadsheetml/2009/9/ac" r="30" hidden="true" x14ac:dyDescent="0.2">
      <c r="A30" s="343" t="str">
        <f>IF(ISBLANK(Regressions!A40), " ", Regressions!A40)</f>
        <v>France</v>
      </c>
      <c r="B30" s="344">
        <f>IF(ISBLANK(Regressions!B40), " ", Regressions!B40)</f>
        <v>2026</v>
      </c>
      <c r="C30" s="349" t="str">
        <f>IF(ISBLANK(Regressions!C40), " ", Regressions!C40)</f>
        <v>National</v>
      </c>
      <c r="D30" s="345" t="str">
        <f>IF(ISBLANK(Regressions!D40), " ", Regressions!D40)</f>
        <v> </v>
      </c>
      <c r="E30" s="221" t="e">
        <f>IF(ISNUMBER(Regressions!E40),ROUND(Regressions!E40, 1), NA())</f>
        <v>#N/A</v>
      </c>
      <c r="F30" s="346" t="e">
        <f>IF(ISNUMBER(Regressions!F40),ROUND(Regressions!F40, 1), NA())</f>
        <v>#N/A</v>
      </c>
      <c r="G30" s="243" t="e">
        <f>IF(ISNUMBER(Regressions!G40),ROUND(Regressions!G40, 1), NA())</f>
        <v>#N/A</v>
      </c>
      <c r="H30" s="347" t="e">
        <f>IF(ISNUMBER(Regressions!H40),ROUND(Regressions!H40, 1), NA())</f>
        <v>#N/A</v>
      </c>
      <c r="I30" s="244" t="e">
        <f>IF(ISNUMBER(Regressions!I40),ROUND(Regressions!I40, 1), NA())</f>
        <v>#N/A</v>
      </c>
      <c r="J30" s="348" t="e">
        <f>IF(ISNUMBER(Regressions!K40),ROUND(Regressions!K40, 1), NA())</f>
        <v>#N/A</v>
      </c>
      <c r="K30" s="346" t="e">
        <f>IF(ISNUMBER(Regressions!L40),ROUND(Regressions!L40, 1), NA())</f>
        <v>#N/A</v>
      </c>
      <c r="L30" s="245" t="e">
        <f>IF(ISNUMBER(Regressions!M40),ROUND(Regressions!M40, 1), NA())</f>
        <v>#N/A</v>
      </c>
      <c r="M30" s="347" t="e">
        <f>IF(ISNUMBER(Regressions!N40),ROUND(Regressions!N40, 1), NA())</f>
        <v>#N/A</v>
      </c>
      <c r="N30" s="244" t="e">
        <f>IF(ISNUMBER(Regressions!O40),ROUND(Regressions!O40, 1), NA())</f>
        <v>#N/A</v>
      </c>
      <c r="O30" s="348" t="e">
        <f>IF(ISNUMBER(Regressions!Q40),ROUND(Regressions!Q40, 1), NA())</f>
        <v>#N/A</v>
      </c>
      <c r="P30" s="346" t="e">
        <f>IF(ISNUMBER(Regressions!R40),ROUND(Regressions!R40, 1), NA())</f>
        <v>#N/A</v>
      </c>
      <c r="Q30" s="222" t="e">
        <f>IF(ISNUMBER(Regressions!S40),ROUND(Regressions!S40, 1), NA())</f>
        <v>#N/A</v>
      </c>
      <c r="R30" s="347" t="e">
        <f>IF(ISNUMBER(Regressions!T40),ROUND(Regressions!T40, 1), NA())</f>
        <v>#N/A</v>
      </c>
      <c r="S30" s="244" t="e">
        <f>IF(ISNUMBER(Regressions!U40),ROUND(Regressions!U40, 1), NA())</f>
        <v>#N/A</v>
      </c>
    </row>
    <row xmlns:x14ac="http://schemas.microsoft.com/office/spreadsheetml/2009/9/ac" r="31" hidden="true" x14ac:dyDescent="0.2">
      <c r="A31" s="343" t="str">
        <f>IF(ISBLANK(Regressions!A41), " ", Regressions!A41)</f>
        <v>France</v>
      </c>
      <c r="B31" s="344">
        <f>IF(ISBLANK(Regressions!B41), " ", Regressions!B41)</f>
        <v>2027</v>
      </c>
      <c r="C31" s="349" t="str">
        <f>IF(ISBLANK(Regressions!C41), " ", Regressions!C41)</f>
        <v>National</v>
      </c>
      <c r="D31" s="345" t="str">
        <f>IF(ISBLANK(Regressions!D41), " ", Regressions!D41)</f>
        <v> </v>
      </c>
      <c r="E31" s="221" t="e">
        <f>IF(ISNUMBER(Regressions!E41),ROUND(Regressions!E41, 1), NA())</f>
        <v>#N/A</v>
      </c>
      <c r="F31" s="346" t="e">
        <f>IF(ISNUMBER(Regressions!F41),ROUND(Regressions!F41, 1), NA())</f>
        <v>#N/A</v>
      </c>
      <c r="G31" s="243" t="e">
        <f>IF(ISNUMBER(Regressions!G41),ROUND(Regressions!G41, 1), NA())</f>
        <v>#N/A</v>
      </c>
      <c r="H31" s="347" t="e">
        <f>IF(ISNUMBER(Regressions!H41),ROUND(Regressions!H41, 1), NA())</f>
        <v>#N/A</v>
      </c>
      <c r="I31" s="244" t="e">
        <f>IF(ISNUMBER(Regressions!I41),ROUND(Regressions!I41, 1), NA())</f>
        <v>#N/A</v>
      </c>
      <c r="J31" s="348" t="e">
        <f>IF(ISNUMBER(Regressions!K41),ROUND(Regressions!K41, 1), NA())</f>
        <v>#N/A</v>
      </c>
      <c r="K31" s="346" t="e">
        <f>IF(ISNUMBER(Regressions!L41),ROUND(Regressions!L41, 1), NA())</f>
        <v>#N/A</v>
      </c>
      <c r="L31" s="245" t="e">
        <f>IF(ISNUMBER(Regressions!M41),ROUND(Regressions!M41, 1), NA())</f>
        <v>#N/A</v>
      </c>
      <c r="M31" s="347" t="e">
        <f>IF(ISNUMBER(Regressions!N41),ROUND(Regressions!N41, 1), NA())</f>
        <v>#N/A</v>
      </c>
      <c r="N31" s="244" t="e">
        <f>IF(ISNUMBER(Regressions!O41),ROUND(Regressions!O41, 1), NA())</f>
        <v>#N/A</v>
      </c>
      <c r="O31" s="348" t="e">
        <f>IF(ISNUMBER(Regressions!Q41),ROUND(Regressions!Q41, 1), NA())</f>
        <v>#N/A</v>
      </c>
      <c r="P31" s="346" t="e">
        <f>IF(ISNUMBER(Regressions!R41),ROUND(Regressions!R41, 1), NA())</f>
        <v>#N/A</v>
      </c>
      <c r="Q31" s="222" t="e">
        <f>IF(ISNUMBER(Regressions!S41),ROUND(Regressions!S41, 1), NA())</f>
        <v>#N/A</v>
      </c>
      <c r="R31" s="347" t="e">
        <f>IF(ISNUMBER(Regressions!T41),ROUND(Regressions!T41, 1), NA())</f>
        <v>#N/A</v>
      </c>
      <c r="S31" s="244" t="e">
        <f>IF(ISNUMBER(Regressions!U41),ROUND(Regressions!U41, 1), NA())</f>
        <v>#N/A</v>
      </c>
    </row>
    <row xmlns:x14ac="http://schemas.microsoft.com/office/spreadsheetml/2009/9/ac" r="32" hidden="true" x14ac:dyDescent="0.2">
      <c r="A32" s="343" t="str">
        <f>IF(ISBLANK(Regressions!A42), " ", Regressions!A42)</f>
        <v>France</v>
      </c>
      <c r="B32" s="344">
        <f>IF(ISBLANK(Regressions!B42), " ", Regressions!B42)</f>
        <v>2028</v>
      </c>
      <c r="C32" s="349" t="str">
        <f>IF(ISBLANK(Regressions!C42), " ", Regressions!C42)</f>
        <v>National</v>
      </c>
      <c r="D32" s="345" t="str">
        <f>IF(ISBLANK(Regressions!D42), " ", Regressions!D42)</f>
        <v> </v>
      </c>
      <c r="E32" s="221" t="e">
        <f>IF(ISNUMBER(Regressions!E42),ROUND(Regressions!E42, 1), NA())</f>
        <v>#N/A</v>
      </c>
      <c r="F32" s="346" t="e">
        <f>IF(ISNUMBER(Regressions!F42),ROUND(Regressions!F42, 1), NA())</f>
        <v>#N/A</v>
      </c>
      <c r="G32" s="243" t="e">
        <f>IF(ISNUMBER(Regressions!G42),ROUND(Regressions!G42, 1), NA())</f>
        <v>#N/A</v>
      </c>
      <c r="H32" s="347" t="e">
        <f>IF(ISNUMBER(Regressions!H42),ROUND(Regressions!H42, 1), NA())</f>
        <v>#N/A</v>
      </c>
      <c r="I32" s="244" t="e">
        <f>IF(ISNUMBER(Regressions!I42),ROUND(Regressions!I42, 1), NA())</f>
        <v>#N/A</v>
      </c>
      <c r="J32" s="348" t="e">
        <f>IF(ISNUMBER(Regressions!K42),ROUND(Regressions!K42, 1), NA())</f>
        <v>#N/A</v>
      </c>
      <c r="K32" s="346" t="e">
        <f>IF(ISNUMBER(Regressions!L42),ROUND(Regressions!L42, 1), NA())</f>
        <v>#N/A</v>
      </c>
      <c r="L32" s="245" t="e">
        <f>IF(ISNUMBER(Regressions!M42),ROUND(Regressions!M42, 1), NA())</f>
        <v>#N/A</v>
      </c>
      <c r="M32" s="347" t="e">
        <f>IF(ISNUMBER(Regressions!N42),ROUND(Regressions!N42, 1), NA())</f>
        <v>#N/A</v>
      </c>
      <c r="N32" s="244" t="e">
        <f>IF(ISNUMBER(Regressions!O42),ROUND(Regressions!O42, 1), NA())</f>
        <v>#N/A</v>
      </c>
      <c r="O32" s="348" t="e">
        <f>IF(ISNUMBER(Regressions!Q42),ROUND(Regressions!Q42, 1), NA())</f>
        <v>#N/A</v>
      </c>
      <c r="P32" s="346" t="e">
        <f>IF(ISNUMBER(Regressions!R42),ROUND(Regressions!R42, 1), NA())</f>
        <v>#N/A</v>
      </c>
      <c r="Q32" s="222" t="e">
        <f>IF(ISNUMBER(Regressions!S42),ROUND(Regressions!S42, 1), NA())</f>
        <v>#N/A</v>
      </c>
      <c r="R32" s="347" t="e">
        <f>IF(ISNUMBER(Regressions!T42),ROUND(Regressions!T42, 1), NA())</f>
        <v>#N/A</v>
      </c>
      <c r="S32" s="244" t="e">
        <f>IF(ISNUMBER(Regressions!U42),ROUND(Regressions!U42, 1), NA())</f>
        <v>#N/A</v>
      </c>
    </row>
    <row xmlns:x14ac="http://schemas.microsoft.com/office/spreadsheetml/2009/9/ac" r="33" hidden="true" x14ac:dyDescent="0.2">
      <c r="A33" s="343" t="str">
        <f>IF(ISBLANK(Regressions!A43), " ", Regressions!A43)</f>
        <v>France</v>
      </c>
      <c r="B33" s="344">
        <f>IF(ISBLANK(Regressions!B43), " ", Regressions!B43)</f>
        <v>2029</v>
      </c>
      <c r="C33" s="349" t="str">
        <f>IF(ISBLANK(Regressions!C43), " ", Regressions!C43)</f>
        <v>National</v>
      </c>
      <c r="D33" s="345" t="str">
        <f>IF(ISBLANK(Regressions!D43), " ", Regressions!D43)</f>
        <v> </v>
      </c>
      <c r="E33" s="221" t="e">
        <f>IF(ISNUMBER(Regressions!E43),ROUND(Regressions!E43, 1), NA())</f>
        <v>#N/A</v>
      </c>
      <c r="F33" s="346" t="e">
        <f>IF(ISNUMBER(Regressions!F43),ROUND(Regressions!F43, 1), NA())</f>
        <v>#N/A</v>
      </c>
      <c r="G33" s="243" t="e">
        <f>IF(ISNUMBER(Regressions!G43),ROUND(Regressions!G43, 1), NA())</f>
        <v>#N/A</v>
      </c>
      <c r="H33" s="347" t="e">
        <f>IF(ISNUMBER(Regressions!H43),ROUND(Regressions!H43, 1), NA())</f>
        <v>#N/A</v>
      </c>
      <c r="I33" s="244" t="e">
        <f>IF(ISNUMBER(Regressions!I43),ROUND(Regressions!I43, 1), NA())</f>
        <v>#N/A</v>
      </c>
      <c r="J33" s="348" t="e">
        <f>IF(ISNUMBER(Regressions!K43),ROUND(Regressions!K43, 1), NA())</f>
        <v>#N/A</v>
      </c>
      <c r="K33" s="346" t="e">
        <f>IF(ISNUMBER(Regressions!L43),ROUND(Regressions!L43, 1), NA())</f>
        <v>#N/A</v>
      </c>
      <c r="L33" s="245" t="e">
        <f>IF(ISNUMBER(Regressions!M43),ROUND(Regressions!M43, 1), NA())</f>
        <v>#N/A</v>
      </c>
      <c r="M33" s="347" t="e">
        <f>IF(ISNUMBER(Regressions!N43),ROUND(Regressions!N43, 1), NA())</f>
        <v>#N/A</v>
      </c>
      <c r="N33" s="244" t="e">
        <f>IF(ISNUMBER(Regressions!O43),ROUND(Regressions!O43, 1), NA())</f>
        <v>#N/A</v>
      </c>
      <c r="O33" s="348" t="e">
        <f>IF(ISNUMBER(Regressions!Q43),ROUND(Regressions!Q43, 1), NA())</f>
        <v>#N/A</v>
      </c>
      <c r="P33" s="346" t="e">
        <f>IF(ISNUMBER(Regressions!R43),ROUND(Regressions!R43, 1), NA())</f>
        <v>#N/A</v>
      </c>
      <c r="Q33" s="222" t="e">
        <f>IF(ISNUMBER(Regressions!S43),ROUND(Regressions!S43, 1), NA())</f>
        <v>#N/A</v>
      </c>
      <c r="R33" s="347" t="e">
        <f>IF(ISNUMBER(Regressions!T43),ROUND(Regressions!T43, 1), NA())</f>
        <v>#N/A</v>
      </c>
      <c r="S33" s="244" t="e">
        <f>IF(ISNUMBER(Regressions!U43),ROUND(Regressions!U43, 1), NA())</f>
        <v>#N/A</v>
      </c>
    </row>
    <row xmlns:x14ac="http://schemas.microsoft.com/office/spreadsheetml/2009/9/ac" r="34" hidden="true" x14ac:dyDescent="0.2">
      <c r="A34" s="343" t="str">
        <f>IF(ISBLANK(Regressions!A44), " ", Regressions!A44)</f>
        <v>France</v>
      </c>
      <c r="B34" s="344">
        <f>IF(ISBLANK(Regressions!B44), " ", Regressions!B44)</f>
        <v>2030</v>
      </c>
      <c r="C34" s="349" t="str">
        <f>IF(ISBLANK(Regressions!C44), " ", Regressions!C44)</f>
        <v>National</v>
      </c>
      <c r="D34" s="345" t="str">
        <f>IF(ISBLANK(Regressions!D44), " ", Regressions!D44)</f>
        <v> </v>
      </c>
      <c r="E34" s="221" t="e">
        <f>IF(ISNUMBER(Regressions!E44),ROUND(Regressions!E44, 1), NA())</f>
        <v>#N/A</v>
      </c>
      <c r="F34" s="346" t="e">
        <f>IF(ISNUMBER(Regressions!F44),ROUND(Regressions!F44, 1), NA())</f>
        <v>#N/A</v>
      </c>
      <c r="G34" s="243" t="e">
        <f>IF(ISNUMBER(Regressions!G44),ROUND(Regressions!G44, 1), NA())</f>
        <v>#N/A</v>
      </c>
      <c r="H34" s="347" t="e">
        <f>IF(ISNUMBER(Regressions!H44),ROUND(Regressions!H44, 1), NA())</f>
        <v>#N/A</v>
      </c>
      <c r="I34" s="244" t="e">
        <f>IF(ISNUMBER(Regressions!I44),ROUND(Regressions!I44, 1), NA())</f>
        <v>#N/A</v>
      </c>
      <c r="J34" s="348" t="e">
        <f>IF(ISNUMBER(Regressions!K44),ROUND(Regressions!K44, 1), NA())</f>
        <v>#N/A</v>
      </c>
      <c r="K34" s="346" t="e">
        <f>IF(ISNUMBER(Regressions!L44),ROUND(Regressions!L44, 1), NA())</f>
        <v>#N/A</v>
      </c>
      <c r="L34" s="245" t="e">
        <f>IF(ISNUMBER(Regressions!M44),ROUND(Regressions!M44, 1), NA())</f>
        <v>#N/A</v>
      </c>
      <c r="M34" s="347" t="e">
        <f>IF(ISNUMBER(Regressions!N44),ROUND(Regressions!N44, 1), NA())</f>
        <v>#N/A</v>
      </c>
      <c r="N34" s="244" t="e">
        <f>IF(ISNUMBER(Regressions!O44),ROUND(Regressions!O44, 1), NA())</f>
        <v>#N/A</v>
      </c>
      <c r="O34" s="348" t="e">
        <f>IF(ISNUMBER(Regressions!Q44),ROUND(Regressions!Q44, 1), NA())</f>
        <v>#N/A</v>
      </c>
      <c r="P34" s="346" t="e">
        <f>IF(ISNUMBER(Regressions!R44),ROUND(Regressions!R44, 1), NA())</f>
        <v>#N/A</v>
      </c>
      <c r="Q34" s="222" t="e">
        <f>IF(ISNUMBER(Regressions!S44),ROUND(Regressions!S44, 1), NA())</f>
        <v>#N/A</v>
      </c>
      <c r="R34" s="347" t="e">
        <f>IF(ISNUMBER(Regressions!T44),ROUND(Regressions!T44, 1), NA())</f>
        <v>#N/A</v>
      </c>
      <c r="S34" s="244" t="e">
        <f>IF(ISNUMBER(Regressions!U44),ROUND(Regressions!U44, 1), NA())</f>
        <v>#N/A</v>
      </c>
    </row>
    <row xmlns:x14ac="http://schemas.microsoft.com/office/spreadsheetml/2009/9/ac" r="35" x14ac:dyDescent="0.2">
      <c r="A35" s="343" t="str">
        <f>IF(ISBLANK(Regressions!A45), " ", Regressions!A45)</f>
        <v>France</v>
      </c>
      <c r="B35" s="344">
        <f>IF(ISBLANK(Regressions!B45), " ", Regressions!B45)</f>
        <v>2000</v>
      </c>
      <c r="C35" s="349" t="str">
        <f>IF(ISBLANK(Regressions!C45), " ", Regressions!C45)</f>
        <v>Urban</v>
      </c>
      <c r="D35" s="345">
        <f>IF(ISBLANK(Regressions!D45), " ", Regressions!D45)</f>
        <v>8887387.3186135869</v>
      </c>
      <c r="E35" s="221" t="e">
        <f>IF(ISNUMBER(Regressions!E45),ROUND(Regressions!E45, 1), NA())</f>
        <v>#N/A</v>
      </c>
      <c r="F35" s="346" t="e">
        <f>IF(ISNUMBER(Regressions!F45),ROUND(Regressions!F45, 1), NA())</f>
        <v>#N/A</v>
      </c>
      <c r="G35" s="243" t="e">
        <f>IF(ISNUMBER(Regressions!G45),ROUND(Regressions!G45, 1), NA())</f>
        <v>#N/A</v>
      </c>
      <c r="H35" s="347" t="e">
        <f>IF(ISNUMBER(Regressions!H45),ROUND(Regressions!H45, 1), NA())</f>
        <v>#N/A</v>
      </c>
      <c r="I35" s="244" t="e">
        <f>IF(ISNUMBER(Regressions!I45),ROUND(Regressions!I45, 1), NA())</f>
        <v>#N/A</v>
      </c>
      <c r="J35" s="348" t="e">
        <f>IF(ISNUMBER(Regressions!K45),ROUND(Regressions!K45, 1), NA())</f>
        <v>#N/A</v>
      </c>
      <c r="K35" s="346" t="e">
        <f>IF(ISNUMBER(Regressions!L45),ROUND(Regressions!L45, 1), NA())</f>
        <v>#N/A</v>
      </c>
      <c r="L35" s="245" t="e">
        <f>IF(ISNUMBER(Regressions!M45),ROUND(Regressions!M45, 1), NA())</f>
        <v>#N/A</v>
      </c>
      <c r="M35" s="347" t="e">
        <f>IF(ISNUMBER(Regressions!N45),ROUND(Regressions!N45, 1), NA())</f>
        <v>#N/A</v>
      </c>
      <c r="N35" s="244" t="e">
        <f>IF(ISNUMBER(Regressions!O45),ROUND(Regressions!O45, 1), NA())</f>
        <v>#N/A</v>
      </c>
      <c r="O35" s="348" t="e">
        <f>IF(ISNUMBER(Regressions!Q45),ROUND(Regressions!Q45, 1), NA())</f>
        <v>#N/A</v>
      </c>
      <c r="P35" s="346" t="e">
        <f>IF(ISNUMBER(Regressions!R45),ROUND(Regressions!R45, 1), NA())</f>
        <v>#N/A</v>
      </c>
      <c r="Q35" s="222" t="e">
        <f>IF(ISNUMBER(Regressions!S45),ROUND(Regressions!S45, 1), NA())</f>
        <v>#N/A</v>
      </c>
      <c r="R35" s="347" t="e">
        <f>IF(ISNUMBER(Regressions!T45),ROUND(Regressions!T45, 1), NA())</f>
        <v>#N/A</v>
      </c>
      <c r="S35" s="244" t="e">
        <f>IF(ISNUMBER(Regressions!U45),ROUND(Regressions!U45, 1), NA())</f>
        <v>#N/A</v>
      </c>
    </row>
    <row xmlns:x14ac="http://schemas.microsoft.com/office/spreadsheetml/2009/9/ac" r="36" x14ac:dyDescent="0.2">
      <c r="A36" s="343" t="str">
        <f>IF(ISBLANK(Regressions!A46), " ", Regressions!A46)</f>
        <v>France</v>
      </c>
      <c r="B36" s="344">
        <f>IF(ISBLANK(Regressions!B46), " ", Regressions!B46)</f>
        <v>2001</v>
      </c>
      <c r="C36" s="349" t="str">
        <f>IF(ISBLANK(Regressions!C46), " ", Regressions!C46)</f>
        <v>Urban</v>
      </c>
      <c r="D36" s="345">
        <f>IF(ISBLANK(Regressions!D46), " ", Regressions!D46)</f>
        <v>8904213.4582481384</v>
      </c>
      <c r="E36" s="221" t="e">
        <f>IF(ISNUMBER(Regressions!E46),ROUND(Regressions!E46, 1), NA())</f>
        <v>#N/A</v>
      </c>
      <c r="F36" s="346" t="e">
        <f>IF(ISNUMBER(Regressions!F46),ROUND(Regressions!F46, 1), NA())</f>
        <v>#N/A</v>
      </c>
      <c r="G36" s="243" t="e">
        <f>IF(ISNUMBER(Regressions!G46),ROUND(Regressions!G46, 1), NA())</f>
        <v>#N/A</v>
      </c>
      <c r="H36" s="347" t="e">
        <f>IF(ISNUMBER(Regressions!H46),ROUND(Regressions!H46, 1), NA())</f>
        <v>#N/A</v>
      </c>
      <c r="I36" s="244" t="e">
        <f>IF(ISNUMBER(Regressions!I46),ROUND(Regressions!I46, 1), NA())</f>
        <v>#N/A</v>
      </c>
      <c r="J36" s="348" t="e">
        <f>IF(ISNUMBER(Regressions!K46),ROUND(Regressions!K46, 1), NA())</f>
        <v>#N/A</v>
      </c>
      <c r="K36" s="346" t="e">
        <f>IF(ISNUMBER(Regressions!L46),ROUND(Regressions!L46, 1), NA())</f>
        <v>#N/A</v>
      </c>
      <c r="L36" s="245" t="e">
        <f>IF(ISNUMBER(Regressions!M46),ROUND(Regressions!M46, 1), NA())</f>
        <v>#N/A</v>
      </c>
      <c r="M36" s="347" t="e">
        <f>IF(ISNUMBER(Regressions!N46),ROUND(Regressions!N46, 1), NA())</f>
        <v>#N/A</v>
      </c>
      <c r="N36" s="244" t="e">
        <f>IF(ISNUMBER(Regressions!O46),ROUND(Regressions!O46, 1), NA())</f>
        <v>#N/A</v>
      </c>
      <c r="O36" s="348" t="e">
        <f>IF(ISNUMBER(Regressions!Q46),ROUND(Regressions!Q46, 1), NA())</f>
        <v>#N/A</v>
      </c>
      <c r="P36" s="346" t="e">
        <f>IF(ISNUMBER(Regressions!R46),ROUND(Regressions!R46, 1), NA())</f>
        <v>#N/A</v>
      </c>
      <c r="Q36" s="222" t="e">
        <f>IF(ISNUMBER(Regressions!S46),ROUND(Regressions!S46, 1), NA())</f>
        <v>#N/A</v>
      </c>
      <c r="R36" s="347" t="e">
        <f>IF(ISNUMBER(Regressions!T46),ROUND(Regressions!T46, 1), NA())</f>
        <v>#N/A</v>
      </c>
      <c r="S36" s="244" t="e">
        <f>IF(ISNUMBER(Regressions!U46),ROUND(Regressions!U46, 1), NA())</f>
        <v>#N/A</v>
      </c>
    </row>
    <row xmlns:x14ac="http://schemas.microsoft.com/office/spreadsheetml/2009/9/ac" r="37" x14ac:dyDescent="0.2">
      <c r="A37" s="343" t="str">
        <f>IF(ISBLANK(Regressions!A47), " ", Regressions!A47)</f>
        <v>France</v>
      </c>
      <c r="B37" s="344">
        <f>IF(ISBLANK(Regressions!B47), " ", Regressions!B47)</f>
        <v>2002</v>
      </c>
      <c r="C37" s="349" t="str">
        <f>IF(ISBLANK(Regressions!C47), " ", Regressions!C47)</f>
        <v>Urban</v>
      </c>
      <c r="D37" s="345">
        <f>IF(ISBLANK(Regressions!D47), " ", Regressions!D47)</f>
        <v>8970799.3616150655</v>
      </c>
      <c r="E37" s="221" t="e">
        <f>IF(ISNUMBER(Regressions!E47),ROUND(Regressions!E47, 1), NA())</f>
        <v>#N/A</v>
      </c>
      <c r="F37" s="346" t="e">
        <f>IF(ISNUMBER(Regressions!F47),ROUND(Regressions!F47, 1), NA())</f>
        <v>#N/A</v>
      </c>
      <c r="G37" s="243" t="e">
        <f>IF(ISNUMBER(Regressions!G47),ROUND(Regressions!G47, 1), NA())</f>
        <v>#N/A</v>
      </c>
      <c r="H37" s="347" t="e">
        <f>IF(ISNUMBER(Regressions!H47),ROUND(Regressions!H47, 1), NA())</f>
        <v>#N/A</v>
      </c>
      <c r="I37" s="244" t="e">
        <f>IF(ISNUMBER(Regressions!I47),ROUND(Regressions!I47, 1), NA())</f>
        <v>#N/A</v>
      </c>
      <c r="J37" s="348" t="e">
        <f>IF(ISNUMBER(Regressions!K47),ROUND(Regressions!K47, 1), NA())</f>
        <v>#N/A</v>
      </c>
      <c r="K37" s="346" t="e">
        <f>IF(ISNUMBER(Regressions!L47),ROUND(Regressions!L47, 1), NA())</f>
        <v>#N/A</v>
      </c>
      <c r="L37" s="245" t="e">
        <f>IF(ISNUMBER(Regressions!M47),ROUND(Regressions!M47, 1), NA())</f>
        <v>#N/A</v>
      </c>
      <c r="M37" s="347" t="e">
        <f>IF(ISNUMBER(Regressions!N47),ROUND(Regressions!N47, 1), NA())</f>
        <v>#N/A</v>
      </c>
      <c r="N37" s="244" t="e">
        <f>IF(ISNUMBER(Regressions!O47),ROUND(Regressions!O47, 1), NA())</f>
        <v>#N/A</v>
      </c>
      <c r="O37" s="348" t="e">
        <f>IF(ISNUMBER(Regressions!Q47),ROUND(Regressions!Q47, 1), NA())</f>
        <v>#N/A</v>
      </c>
      <c r="P37" s="346" t="e">
        <f>IF(ISNUMBER(Regressions!R47),ROUND(Regressions!R47, 1), NA())</f>
        <v>#N/A</v>
      </c>
      <c r="Q37" s="222" t="e">
        <f>IF(ISNUMBER(Regressions!S47),ROUND(Regressions!S47, 1), NA())</f>
        <v>#N/A</v>
      </c>
      <c r="R37" s="347" t="e">
        <f>IF(ISNUMBER(Regressions!T47),ROUND(Regressions!T47, 1), NA())</f>
        <v>#N/A</v>
      </c>
      <c r="S37" s="244" t="e">
        <f>IF(ISNUMBER(Regressions!U47),ROUND(Regressions!U47, 1), NA())</f>
        <v>#N/A</v>
      </c>
    </row>
    <row xmlns:x14ac="http://schemas.microsoft.com/office/spreadsheetml/2009/9/ac" r="38" x14ac:dyDescent="0.2">
      <c r="A38" s="343" t="str">
        <f>IF(ISBLANK(Regressions!A48), " ", Regressions!A48)</f>
        <v>France</v>
      </c>
      <c r="B38" s="344">
        <f>IF(ISBLANK(Regressions!B48), " ", Regressions!B48)</f>
        <v>2003</v>
      </c>
      <c r="C38" s="349" t="str">
        <f>IF(ISBLANK(Regressions!C48), " ", Regressions!C48)</f>
        <v>Urban</v>
      </c>
      <c r="D38" s="345">
        <f>IF(ISBLANK(Regressions!D48), " ", Regressions!D48)</f>
        <v>9032355.2698684689</v>
      </c>
      <c r="E38" s="221" t="e">
        <f>IF(ISNUMBER(Regressions!E48),ROUND(Regressions!E48, 1), NA())</f>
        <v>#N/A</v>
      </c>
      <c r="F38" s="346" t="e">
        <f>IF(ISNUMBER(Regressions!F48),ROUND(Regressions!F48, 1), NA())</f>
        <v>#N/A</v>
      </c>
      <c r="G38" s="243" t="e">
        <f>IF(ISNUMBER(Regressions!G48),ROUND(Regressions!G48, 1), NA())</f>
        <v>#N/A</v>
      </c>
      <c r="H38" s="347" t="e">
        <f>IF(ISNUMBER(Regressions!H48),ROUND(Regressions!H48, 1), NA())</f>
        <v>#N/A</v>
      </c>
      <c r="I38" s="244" t="e">
        <f>IF(ISNUMBER(Regressions!I48),ROUND(Regressions!I48, 1), NA())</f>
        <v>#N/A</v>
      </c>
      <c r="J38" s="348" t="e">
        <f>IF(ISNUMBER(Regressions!K48),ROUND(Regressions!K48, 1), NA())</f>
        <v>#N/A</v>
      </c>
      <c r="K38" s="346" t="e">
        <f>IF(ISNUMBER(Regressions!L48),ROUND(Regressions!L48, 1), NA())</f>
        <v>#N/A</v>
      </c>
      <c r="L38" s="245" t="e">
        <f>IF(ISNUMBER(Regressions!M48),ROUND(Regressions!M48, 1), NA())</f>
        <v>#N/A</v>
      </c>
      <c r="M38" s="347" t="e">
        <f>IF(ISNUMBER(Regressions!N48),ROUND(Regressions!N48, 1), NA())</f>
        <v>#N/A</v>
      </c>
      <c r="N38" s="244" t="e">
        <f>IF(ISNUMBER(Regressions!O48),ROUND(Regressions!O48, 1), NA())</f>
        <v>#N/A</v>
      </c>
      <c r="O38" s="348" t="e">
        <f>IF(ISNUMBER(Regressions!Q48),ROUND(Regressions!Q48, 1), NA())</f>
        <v>#N/A</v>
      </c>
      <c r="P38" s="346" t="e">
        <f>IF(ISNUMBER(Regressions!R48),ROUND(Regressions!R48, 1), NA())</f>
        <v>#N/A</v>
      </c>
      <c r="Q38" s="222" t="e">
        <f>IF(ISNUMBER(Regressions!S48),ROUND(Regressions!S48, 1), NA())</f>
        <v>#N/A</v>
      </c>
      <c r="R38" s="347" t="e">
        <f>IF(ISNUMBER(Regressions!T48),ROUND(Regressions!T48, 1), NA())</f>
        <v>#N/A</v>
      </c>
      <c r="S38" s="244" t="e">
        <f>IF(ISNUMBER(Regressions!U48),ROUND(Regressions!U48, 1), NA())</f>
        <v>#N/A</v>
      </c>
    </row>
    <row xmlns:x14ac="http://schemas.microsoft.com/office/spreadsheetml/2009/9/ac" r="39" x14ac:dyDescent="0.2">
      <c r="A39" s="343" t="str">
        <f>IF(ISBLANK(Regressions!A49), " ", Regressions!A49)</f>
        <v>France</v>
      </c>
      <c r="B39" s="344">
        <f>IF(ISBLANK(Regressions!B49), " ", Regressions!B49)</f>
        <v>2004</v>
      </c>
      <c r="C39" s="349" t="str">
        <f>IF(ISBLANK(Regressions!C49), " ", Regressions!C49)</f>
        <v>Urban</v>
      </c>
      <c r="D39" s="345">
        <f>IF(ISBLANK(Regressions!D49), " ", Regressions!D49)</f>
        <v>9103150.5541363526</v>
      </c>
      <c r="E39" s="221" t="e">
        <f>IF(ISNUMBER(Regressions!E49),ROUND(Regressions!E49, 1), NA())</f>
        <v>#N/A</v>
      </c>
      <c r="F39" s="346" t="e">
        <f>IF(ISNUMBER(Regressions!F49),ROUND(Regressions!F49, 1), NA())</f>
        <v>#N/A</v>
      </c>
      <c r="G39" s="243" t="e">
        <f>IF(ISNUMBER(Regressions!G49),ROUND(Regressions!G49, 1), NA())</f>
        <v>#N/A</v>
      </c>
      <c r="H39" s="347" t="e">
        <f>IF(ISNUMBER(Regressions!H49),ROUND(Regressions!H49, 1), NA())</f>
        <v>#N/A</v>
      </c>
      <c r="I39" s="244" t="e">
        <f>IF(ISNUMBER(Regressions!I49),ROUND(Regressions!I49, 1), NA())</f>
        <v>#N/A</v>
      </c>
      <c r="J39" s="348" t="e">
        <f>IF(ISNUMBER(Regressions!K49),ROUND(Regressions!K49, 1), NA())</f>
        <v>#N/A</v>
      </c>
      <c r="K39" s="346" t="e">
        <f>IF(ISNUMBER(Regressions!L49),ROUND(Regressions!L49, 1), NA())</f>
        <v>#N/A</v>
      </c>
      <c r="L39" s="245" t="e">
        <f>IF(ISNUMBER(Regressions!M49),ROUND(Regressions!M49, 1), NA())</f>
        <v>#N/A</v>
      </c>
      <c r="M39" s="347" t="e">
        <f>IF(ISNUMBER(Regressions!N49),ROUND(Regressions!N49, 1), NA())</f>
        <v>#N/A</v>
      </c>
      <c r="N39" s="244" t="e">
        <f>IF(ISNUMBER(Regressions!O49),ROUND(Regressions!O49, 1), NA())</f>
        <v>#N/A</v>
      </c>
      <c r="O39" s="348" t="e">
        <f>IF(ISNUMBER(Regressions!Q49),ROUND(Regressions!Q49, 1), NA())</f>
        <v>#N/A</v>
      </c>
      <c r="P39" s="346" t="e">
        <f>IF(ISNUMBER(Regressions!R49),ROUND(Regressions!R49, 1), NA())</f>
        <v>#N/A</v>
      </c>
      <c r="Q39" s="222" t="e">
        <f>IF(ISNUMBER(Regressions!S49),ROUND(Regressions!S49, 1), NA())</f>
        <v>#N/A</v>
      </c>
      <c r="R39" s="347" t="e">
        <f>IF(ISNUMBER(Regressions!T49),ROUND(Regressions!T49, 1), NA())</f>
        <v>#N/A</v>
      </c>
      <c r="S39" s="244" t="e">
        <f>IF(ISNUMBER(Regressions!U49),ROUND(Regressions!U49, 1), NA())</f>
        <v>#N/A</v>
      </c>
    </row>
    <row xmlns:x14ac="http://schemas.microsoft.com/office/spreadsheetml/2009/9/ac" r="40" x14ac:dyDescent="0.2">
      <c r="A40" s="343" t="str">
        <f>IF(ISBLANK(Regressions!A50), " ", Regressions!A50)</f>
        <v>France</v>
      </c>
      <c r="B40" s="344">
        <f>IF(ISBLANK(Regressions!B50), " ", Regressions!B50)</f>
        <v>2005</v>
      </c>
      <c r="C40" s="349" t="str">
        <f>IF(ISBLANK(Regressions!C50), " ", Regressions!C50)</f>
        <v>Urban</v>
      </c>
      <c r="D40" s="345">
        <f>IF(ISBLANK(Regressions!D50), " ", Regressions!D50)</f>
        <v>9157913.7575887293</v>
      </c>
      <c r="E40" s="221" t="e">
        <f>IF(ISNUMBER(Regressions!E50),ROUND(Regressions!E50, 1), NA())</f>
        <v>#N/A</v>
      </c>
      <c r="F40" s="346" t="e">
        <f>IF(ISNUMBER(Regressions!F50),ROUND(Regressions!F50, 1), NA())</f>
        <v>#N/A</v>
      </c>
      <c r="G40" s="243" t="e">
        <f>IF(ISNUMBER(Regressions!G50),ROUND(Regressions!G50, 1), NA())</f>
        <v>#N/A</v>
      </c>
      <c r="H40" s="347" t="e">
        <f>IF(ISNUMBER(Regressions!H50),ROUND(Regressions!H50, 1), NA())</f>
        <v>#N/A</v>
      </c>
      <c r="I40" s="244" t="e">
        <f>IF(ISNUMBER(Regressions!I50),ROUND(Regressions!I50, 1), NA())</f>
        <v>#N/A</v>
      </c>
      <c r="J40" s="348" t="e">
        <f>IF(ISNUMBER(Regressions!K50),ROUND(Regressions!K50, 1), NA())</f>
        <v>#N/A</v>
      </c>
      <c r="K40" s="346" t="e">
        <f>IF(ISNUMBER(Regressions!L50),ROUND(Regressions!L50, 1), NA())</f>
        <v>#N/A</v>
      </c>
      <c r="L40" s="245" t="e">
        <f>IF(ISNUMBER(Regressions!M50),ROUND(Regressions!M50, 1), NA())</f>
        <v>#N/A</v>
      </c>
      <c r="M40" s="347" t="e">
        <f>IF(ISNUMBER(Regressions!N50),ROUND(Regressions!N50, 1), NA())</f>
        <v>#N/A</v>
      </c>
      <c r="N40" s="244" t="e">
        <f>IF(ISNUMBER(Regressions!O50),ROUND(Regressions!O50, 1), NA())</f>
        <v>#N/A</v>
      </c>
      <c r="O40" s="348" t="e">
        <f>IF(ISNUMBER(Regressions!Q50),ROUND(Regressions!Q50, 1), NA())</f>
        <v>#N/A</v>
      </c>
      <c r="P40" s="346" t="e">
        <f>IF(ISNUMBER(Regressions!R50),ROUND(Regressions!R50, 1), NA())</f>
        <v>#N/A</v>
      </c>
      <c r="Q40" s="222" t="e">
        <f>IF(ISNUMBER(Regressions!S50),ROUND(Regressions!S50, 1), NA())</f>
        <v>#N/A</v>
      </c>
      <c r="R40" s="347" t="e">
        <f>IF(ISNUMBER(Regressions!T50),ROUND(Regressions!T50, 1), NA())</f>
        <v>#N/A</v>
      </c>
      <c r="S40" s="244" t="e">
        <f>IF(ISNUMBER(Regressions!U50),ROUND(Regressions!U50, 1), NA())</f>
        <v>#N/A</v>
      </c>
    </row>
    <row xmlns:x14ac="http://schemas.microsoft.com/office/spreadsheetml/2009/9/ac" r="41" x14ac:dyDescent="0.2">
      <c r="A41" s="343" t="str">
        <f>IF(ISBLANK(Regressions!A51), " ", Regressions!A51)</f>
        <v>France</v>
      </c>
      <c r="B41" s="344">
        <f>IF(ISBLANK(Regressions!B51), " ", Regressions!B51)</f>
        <v>2006</v>
      </c>
      <c r="C41" s="349" t="str">
        <f>IF(ISBLANK(Regressions!C51), " ", Regressions!C51)</f>
        <v>Urban</v>
      </c>
      <c r="D41" s="345">
        <f>IF(ISBLANK(Regressions!D51), " ", Regressions!D51)</f>
        <v>9197984.9215829466</v>
      </c>
      <c r="E41" s="221" t="e">
        <f>IF(ISNUMBER(Regressions!E51),ROUND(Regressions!E51, 1), NA())</f>
        <v>#N/A</v>
      </c>
      <c r="F41" s="346" t="e">
        <f>IF(ISNUMBER(Regressions!F51),ROUND(Regressions!F51, 1), NA())</f>
        <v>#N/A</v>
      </c>
      <c r="G41" s="243" t="e">
        <f>IF(ISNUMBER(Regressions!G51),ROUND(Regressions!G51, 1), NA())</f>
        <v>#N/A</v>
      </c>
      <c r="H41" s="347" t="e">
        <f>IF(ISNUMBER(Regressions!H51),ROUND(Regressions!H51, 1), NA())</f>
        <v>#N/A</v>
      </c>
      <c r="I41" s="244" t="e">
        <f>IF(ISNUMBER(Regressions!I51),ROUND(Regressions!I51, 1), NA())</f>
        <v>#N/A</v>
      </c>
      <c r="J41" s="348" t="e">
        <f>IF(ISNUMBER(Regressions!K51),ROUND(Regressions!K51, 1), NA())</f>
        <v>#N/A</v>
      </c>
      <c r="K41" s="346" t="e">
        <f>IF(ISNUMBER(Regressions!L51),ROUND(Regressions!L51, 1), NA())</f>
        <v>#N/A</v>
      </c>
      <c r="L41" s="245" t="e">
        <f>IF(ISNUMBER(Regressions!M51),ROUND(Regressions!M51, 1), NA())</f>
        <v>#N/A</v>
      </c>
      <c r="M41" s="347" t="e">
        <f>IF(ISNUMBER(Regressions!N51),ROUND(Regressions!N51, 1), NA())</f>
        <v>#N/A</v>
      </c>
      <c r="N41" s="244" t="e">
        <f>IF(ISNUMBER(Regressions!O51),ROUND(Regressions!O51, 1), NA())</f>
        <v>#N/A</v>
      </c>
      <c r="O41" s="348" t="e">
        <f>IF(ISNUMBER(Regressions!Q51),ROUND(Regressions!Q51, 1), NA())</f>
        <v>#N/A</v>
      </c>
      <c r="P41" s="346" t="e">
        <f>IF(ISNUMBER(Regressions!R51),ROUND(Regressions!R51, 1), NA())</f>
        <v>#N/A</v>
      </c>
      <c r="Q41" s="222" t="e">
        <f>IF(ISNUMBER(Regressions!S51),ROUND(Regressions!S51, 1), NA())</f>
        <v>#N/A</v>
      </c>
      <c r="R41" s="347" t="e">
        <f>IF(ISNUMBER(Regressions!T51),ROUND(Regressions!T51, 1), NA())</f>
        <v>#N/A</v>
      </c>
      <c r="S41" s="244" t="e">
        <f>IF(ISNUMBER(Regressions!U51),ROUND(Regressions!U51, 1), NA())</f>
        <v>#N/A</v>
      </c>
    </row>
    <row xmlns:x14ac="http://schemas.microsoft.com/office/spreadsheetml/2009/9/ac" r="42" x14ac:dyDescent="0.2">
      <c r="A42" s="343" t="str">
        <f>IF(ISBLANK(Regressions!A52), " ", Regressions!A52)</f>
        <v>France</v>
      </c>
      <c r="B42" s="344">
        <f>IF(ISBLANK(Regressions!B52), " ", Regressions!B52)</f>
        <v>2007</v>
      </c>
      <c r="C42" s="349" t="str">
        <f>IF(ISBLANK(Regressions!C52), " ", Regressions!C52)</f>
        <v>Urban</v>
      </c>
      <c r="D42" s="345">
        <f>IF(ISBLANK(Regressions!D52), " ", Regressions!D52)</f>
        <v>9233026.749674987</v>
      </c>
      <c r="E42" s="221" t="e">
        <f>IF(ISNUMBER(Regressions!E52),ROUND(Regressions!E52, 1), NA())</f>
        <v>#N/A</v>
      </c>
      <c r="F42" s="346" t="e">
        <f>IF(ISNUMBER(Regressions!F52),ROUND(Regressions!F52, 1), NA())</f>
        <v>#N/A</v>
      </c>
      <c r="G42" s="243" t="e">
        <f>IF(ISNUMBER(Regressions!G52),ROUND(Regressions!G52, 1), NA())</f>
        <v>#N/A</v>
      </c>
      <c r="H42" s="347" t="e">
        <f>IF(ISNUMBER(Regressions!H52),ROUND(Regressions!H52, 1), NA())</f>
        <v>#N/A</v>
      </c>
      <c r="I42" s="244" t="e">
        <f>IF(ISNUMBER(Regressions!I52),ROUND(Regressions!I52, 1), NA())</f>
        <v>#N/A</v>
      </c>
      <c r="J42" s="348" t="e">
        <f>IF(ISNUMBER(Regressions!K52),ROUND(Regressions!K52, 1), NA())</f>
        <v>#N/A</v>
      </c>
      <c r="K42" s="346" t="e">
        <f>IF(ISNUMBER(Regressions!L52),ROUND(Regressions!L52, 1), NA())</f>
        <v>#N/A</v>
      </c>
      <c r="L42" s="245" t="e">
        <f>IF(ISNUMBER(Regressions!M52),ROUND(Regressions!M52, 1), NA())</f>
        <v>#N/A</v>
      </c>
      <c r="M42" s="347" t="e">
        <f>IF(ISNUMBER(Regressions!N52),ROUND(Regressions!N52, 1), NA())</f>
        <v>#N/A</v>
      </c>
      <c r="N42" s="244" t="e">
        <f>IF(ISNUMBER(Regressions!O52),ROUND(Regressions!O52, 1), NA())</f>
        <v>#N/A</v>
      </c>
      <c r="O42" s="348" t="e">
        <f>IF(ISNUMBER(Regressions!Q52),ROUND(Regressions!Q52, 1), NA())</f>
        <v>#N/A</v>
      </c>
      <c r="P42" s="346" t="e">
        <f>IF(ISNUMBER(Regressions!R52),ROUND(Regressions!R52, 1), NA())</f>
        <v>#N/A</v>
      </c>
      <c r="Q42" s="222" t="e">
        <f>IF(ISNUMBER(Regressions!S52),ROUND(Regressions!S52, 1), NA())</f>
        <v>#N/A</v>
      </c>
      <c r="R42" s="347" t="e">
        <f>IF(ISNUMBER(Regressions!T52),ROUND(Regressions!T52, 1), NA())</f>
        <v>#N/A</v>
      </c>
      <c r="S42" s="244" t="e">
        <f>IF(ISNUMBER(Regressions!U52),ROUND(Regressions!U52, 1), NA())</f>
        <v>#N/A</v>
      </c>
    </row>
    <row xmlns:x14ac="http://schemas.microsoft.com/office/spreadsheetml/2009/9/ac" r="43" x14ac:dyDescent="0.2">
      <c r="A43" s="343" t="str">
        <f>IF(ISBLANK(Regressions!A53), " ", Regressions!A53)</f>
        <v>France</v>
      </c>
      <c r="B43" s="344">
        <f>IF(ISBLANK(Regressions!B53), " ", Regressions!B53)</f>
        <v>2008</v>
      </c>
      <c r="C43" s="349" t="str">
        <f>IF(ISBLANK(Regressions!C53), " ", Regressions!C53)</f>
        <v>Urban</v>
      </c>
      <c r="D43" s="345">
        <f>IF(ISBLANK(Regressions!D53), " ", Regressions!D53)</f>
        <v>9269574.4644030761</v>
      </c>
      <c r="E43" s="221" t="e">
        <f>IF(ISNUMBER(Regressions!E53),ROUND(Regressions!E53, 1), NA())</f>
        <v>#N/A</v>
      </c>
      <c r="F43" s="346" t="e">
        <f>IF(ISNUMBER(Regressions!F53),ROUND(Regressions!F53, 1), NA())</f>
        <v>#N/A</v>
      </c>
      <c r="G43" s="243" t="e">
        <f>IF(ISNUMBER(Regressions!G53),ROUND(Regressions!G53, 1), NA())</f>
        <v>#N/A</v>
      </c>
      <c r="H43" s="347" t="e">
        <f>IF(ISNUMBER(Regressions!H53),ROUND(Regressions!H53, 1), NA())</f>
        <v>#N/A</v>
      </c>
      <c r="I43" s="244" t="e">
        <f>IF(ISNUMBER(Regressions!I53),ROUND(Regressions!I53, 1), NA())</f>
        <v>#N/A</v>
      </c>
      <c r="J43" s="348" t="e">
        <f>IF(ISNUMBER(Regressions!K53),ROUND(Regressions!K53, 1), NA())</f>
        <v>#N/A</v>
      </c>
      <c r="K43" s="346" t="e">
        <f>IF(ISNUMBER(Regressions!L53),ROUND(Regressions!L53, 1), NA())</f>
        <v>#N/A</v>
      </c>
      <c r="L43" s="245" t="e">
        <f>IF(ISNUMBER(Regressions!M53),ROUND(Regressions!M53, 1), NA())</f>
        <v>#N/A</v>
      </c>
      <c r="M43" s="347" t="e">
        <f>IF(ISNUMBER(Regressions!N53),ROUND(Regressions!N53, 1), NA())</f>
        <v>#N/A</v>
      </c>
      <c r="N43" s="244" t="e">
        <f>IF(ISNUMBER(Regressions!O53),ROUND(Regressions!O53, 1), NA())</f>
        <v>#N/A</v>
      </c>
      <c r="O43" s="348" t="e">
        <f>IF(ISNUMBER(Regressions!Q53),ROUND(Regressions!Q53, 1), NA())</f>
        <v>#N/A</v>
      </c>
      <c r="P43" s="346" t="e">
        <f>IF(ISNUMBER(Regressions!R53),ROUND(Regressions!R53, 1), NA())</f>
        <v>#N/A</v>
      </c>
      <c r="Q43" s="222" t="e">
        <f>IF(ISNUMBER(Regressions!S53),ROUND(Regressions!S53, 1), NA())</f>
        <v>#N/A</v>
      </c>
      <c r="R43" s="347" t="e">
        <f>IF(ISNUMBER(Regressions!T53),ROUND(Regressions!T53, 1), NA())</f>
        <v>#N/A</v>
      </c>
      <c r="S43" s="244" t="e">
        <f>IF(ISNUMBER(Regressions!U53),ROUND(Regressions!U53, 1), NA())</f>
        <v>#N/A</v>
      </c>
    </row>
    <row xmlns:x14ac="http://schemas.microsoft.com/office/spreadsheetml/2009/9/ac" r="44" x14ac:dyDescent="0.2">
      <c r="A44" s="343" t="str">
        <f>IF(ISBLANK(Regressions!A54), " ", Regressions!A54)</f>
        <v>France</v>
      </c>
      <c r="B44" s="344">
        <f>IF(ISBLANK(Regressions!B54), " ", Regressions!B54)</f>
        <v>2009</v>
      </c>
      <c r="C44" s="349" t="str">
        <f>IF(ISBLANK(Regressions!C54), " ", Regressions!C54)</f>
        <v>Urban</v>
      </c>
      <c r="D44" s="345">
        <f>IF(ISBLANK(Regressions!D54), " ", Regressions!D54)</f>
        <v>9315090.9637174979</v>
      </c>
      <c r="E44" s="221" t="e">
        <f>IF(ISNUMBER(Regressions!E54),ROUND(Regressions!E54, 1), NA())</f>
        <v>#N/A</v>
      </c>
      <c r="F44" s="346" t="e">
        <f>IF(ISNUMBER(Regressions!F54),ROUND(Regressions!F54, 1), NA())</f>
        <v>#N/A</v>
      </c>
      <c r="G44" s="243" t="e">
        <f>IF(ISNUMBER(Regressions!G54),ROUND(Regressions!G54, 1), NA())</f>
        <v>#N/A</v>
      </c>
      <c r="H44" s="347" t="e">
        <f>IF(ISNUMBER(Regressions!H54),ROUND(Regressions!H54, 1), NA())</f>
        <v>#N/A</v>
      </c>
      <c r="I44" s="244" t="e">
        <f>IF(ISNUMBER(Regressions!I54),ROUND(Regressions!I54, 1), NA())</f>
        <v>#N/A</v>
      </c>
      <c r="J44" s="348" t="e">
        <f>IF(ISNUMBER(Regressions!K54),ROUND(Regressions!K54, 1), NA())</f>
        <v>#N/A</v>
      </c>
      <c r="K44" s="346" t="e">
        <f>IF(ISNUMBER(Regressions!L54),ROUND(Regressions!L54, 1), NA())</f>
        <v>#N/A</v>
      </c>
      <c r="L44" s="245" t="e">
        <f>IF(ISNUMBER(Regressions!M54),ROUND(Regressions!M54, 1), NA())</f>
        <v>#N/A</v>
      </c>
      <c r="M44" s="347" t="e">
        <f>IF(ISNUMBER(Regressions!N54),ROUND(Regressions!N54, 1), NA())</f>
        <v>#N/A</v>
      </c>
      <c r="N44" s="244" t="e">
        <f>IF(ISNUMBER(Regressions!O54),ROUND(Regressions!O54, 1), NA())</f>
        <v>#N/A</v>
      </c>
      <c r="O44" s="348" t="e">
        <f>IF(ISNUMBER(Regressions!Q54),ROUND(Regressions!Q54, 1), NA())</f>
        <v>#N/A</v>
      </c>
      <c r="P44" s="346" t="e">
        <f>IF(ISNUMBER(Regressions!R54),ROUND(Regressions!R54, 1), NA())</f>
        <v>#N/A</v>
      </c>
      <c r="Q44" s="222" t="e">
        <f>IF(ISNUMBER(Regressions!S54),ROUND(Regressions!S54, 1), NA())</f>
        <v>#N/A</v>
      </c>
      <c r="R44" s="347" t="e">
        <f>IF(ISNUMBER(Regressions!T54),ROUND(Regressions!T54, 1), NA())</f>
        <v>#N/A</v>
      </c>
      <c r="S44" s="244" t="e">
        <f>IF(ISNUMBER(Regressions!U54),ROUND(Regressions!U54, 1), NA())</f>
        <v>#N/A</v>
      </c>
    </row>
    <row xmlns:x14ac="http://schemas.microsoft.com/office/spreadsheetml/2009/9/ac" r="45" x14ac:dyDescent="0.2">
      <c r="A45" s="343" t="str">
        <f>IF(ISBLANK(Regressions!A55), " ", Regressions!A55)</f>
        <v>France</v>
      </c>
      <c r="B45" s="344">
        <f>IF(ISBLANK(Regressions!B55), " ", Regressions!B55)</f>
        <v>2010</v>
      </c>
      <c r="C45" s="349" t="str">
        <f>IF(ISBLANK(Regressions!C55), " ", Regressions!C55)</f>
        <v>Urban</v>
      </c>
      <c r="D45" s="345">
        <f>IF(ISBLANK(Regressions!D55), " ", Regressions!D55)</f>
        <v>9384369.9665304571</v>
      </c>
      <c r="E45" s="221" t="e">
        <f>IF(ISNUMBER(Regressions!E55),ROUND(Regressions!E55, 1), NA())</f>
        <v>#N/A</v>
      </c>
      <c r="F45" s="346" t="e">
        <f>IF(ISNUMBER(Regressions!F55),ROUND(Regressions!F55, 1), NA())</f>
        <v>#N/A</v>
      </c>
      <c r="G45" s="243" t="e">
        <f>IF(ISNUMBER(Regressions!G55),ROUND(Regressions!G55, 1), NA())</f>
        <v>#N/A</v>
      </c>
      <c r="H45" s="347" t="e">
        <f>IF(ISNUMBER(Regressions!H55),ROUND(Regressions!H55, 1), NA())</f>
        <v>#N/A</v>
      </c>
      <c r="I45" s="244" t="e">
        <f>IF(ISNUMBER(Regressions!I55),ROUND(Regressions!I55, 1), NA())</f>
        <v>#N/A</v>
      </c>
      <c r="J45" s="348" t="e">
        <f>IF(ISNUMBER(Regressions!K55),ROUND(Regressions!K55, 1), NA())</f>
        <v>#N/A</v>
      </c>
      <c r="K45" s="346" t="e">
        <f>IF(ISNUMBER(Regressions!L55),ROUND(Regressions!L55, 1), NA())</f>
        <v>#N/A</v>
      </c>
      <c r="L45" s="245" t="e">
        <f>IF(ISNUMBER(Regressions!M55),ROUND(Regressions!M55, 1), NA())</f>
        <v>#N/A</v>
      </c>
      <c r="M45" s="347" t="e">
        <f>IF(ISNUMBER(Regressions!N55),ROUND(Regressions!N55, 1), NA())</f>
        <v>#N/A</v>
      </c>
      <c r="N45" s="244" t="e">
        <f>IF(ISNUMBER(Regressions!O55),ROUND(Regressions!O55, 1), NA())</f>
        <v>#N/A</v>
      </c>
      <c r="O45" s="348" t="e">
        <f>IF(ISNUMBER(Regressions!Q55),ROUND(Regressions!Q55, 1), NA())</f>
        <v>#N/A</v>
      </c>
      <c r="P45" s="346" t="e">
        <f>IF(ISNUMBER(Regressions!R55),ROUND(Regressions!R55, 1), NA())</f>
        <v>#N/A</v>
      </c>
      <c r="Q45" s="222" t="e">
        <f>IF(ISNUMBER(Regressions!S55),ROUND(Regressions!S55, 1), NA())</f>
        <v>#N/A</v>
      </c>
      <c r="R45" s="347" t="e">
        <f>IF(ISNUMBER(Regressions!T55),ROUND(Regressions!T55, 1), NA())</f>
        <v>#N/A</v>
      </c>
      <c r="S45" s="244" t="e">
        <f>IF(ISNUMBER(Regressions!U55),ROUND(Regressions!U55, 1), NA())</f>
        <v>#N/A</v>
      </c>
    </row>
    <row xmlns:x14ac="http://schemas.microsoft.com/office/spreadsheetml/2009/9/ac" r="46" x14ac:dyDescent="0.2">
      <c r="A46" s="343" t="str">
        <f>IF(ISBLANK(Regressions!A56), " ", Regressions!A56)</f>
        <v>France</v>
      </c>
      <c r="B46" s="344">
        <f>IF(ISBLANK(Regressions!B56), " ", Regressions!B56)</f>
        <v>2011</v>
      </c>
      <c r="C46" s="349" t="str">
        <f>IF(ISBLANK(Regressions!C56), " ", Regressions!C56)</f>
        <v>Urban</v>
      </c>
      <c r="D46" s="345">
        <f>IF(ISBLANK(Regressions!D56), " ", Regressions!D56)</f>
        <v>9441082.4845689386</v>
      </c>
      <c r="E46" s="221" t="e">
        <f>IF(ISNUMBER(Regressions!E56),ROUND(Regressions!E56, 1), NA())</f>
        <v>#N/A</v>
      </c>
      <c r="F46" s="346" t="e">
        <f>IF(ISNUMBER(Regressions!F56),ROUND(Regressions!F56, 1), NA())</f>
        <v>#N/A</v>
      </c>
      <c r="G46" s="243" t="e">
        <f>IF(ISNUMBER(Regressions!G56),ROUND(Regressions!G56, 1), NA())</f>
        <v>#N/A</v>
      </c>
      <c r="H46" s="347" t="e">
        <f>IF(ISNUMBER(Regressions!H56),ROUND(Regressions!H56, 1), NA())</f>
        <v>#N/A</v>
      </c>
      <c r="I46" s="244" t="e">
        <f>IF(ISNUMBER(Regressions!I56),ROUND(Regressions!I56, 1), NA())</f>
        <v>#N/A</v>
      </c>
      <c r="J46" s="348" t="e">
        <f>IF(ISNUMBER(Regressions!K56),ROUND(Regressions!K56, 1), NA())</f>
        <v>#N/A</v>
      </c>
      <c r="K46" s="346" t="e">
        <f>IF(ISNUMBER(Regressions!L56),ROUND(Regressions!L56, 1), NA())</f>
        <v>#N/A</v>
      </c>
      <c r="L46" s="245" t="e">
        <f>IF(ISNUMBER(Regressions!M56),ROUND(Regressions!M56, 1), NA())</f>
        <v>#N/A</v>
      </c>
      <c r="M46" s="347" t="e">
        <f>IF(ISNUMBER(Regressions!N56),ROUND(Regressions!N56, 1), NA())</f>
        <v>#N/A</v>
      </c>
      <c r="N46" s="244" t="e">
        <f>IF(ISNUMBER(Regressions!O56),ROUND(Regressions!O56, 1), NA())</f>
        <v>#N/A</v>
      </c>
      <c r="O46" s="348" t="e">
        <f>IF(ISNUMBER(Regressions!Q56),ROUND(Regressions!Q56, 1), NA())</f>
        <v>#N/A</v>
      </c>
      <c r="P46" s="346" t="e">
        <f>IF(ISNUMBER(Regressions!R56),ROUND(Regressions!R56, 1), NA())</f>
        <v>#N/A</v>
      </c>
      <c r="Q46" s="222" t="e">
        <f>IF(ISNUMBER(Regressions!S56),ROUND(Regressions!S56, 1), NA())</f>
        <v>#N/A</v>
      </c>
      <c r="R46" s="347" t="e">
        <f>IF(ISNUMBER(Regressions!T56),ROUND(Regressions!T56, 1), NA())</f>
        <v>#N/A</v>
      </c>
      <c r="S46" s="244" t="e">
        <f>IF(ISNUMBER(Regressions!U56),ROUND(Regressions!U56, 1), NA())</f>
        <v>#N/A</v>
      </c>
    </row>
    <row xmlns:x14ac="http://schemas.microsoft.com/office/spreadsheetml/2009/9/ac" r="47" x14ac:dyDescent="0.2">
      <c r="A47" s="343" t="str">
        <f>IF(ISBLANK(Regressions!A57), " ", Regressions!A57)</f>
        <v>France</v>
      </c>
      <c r="B47" s="344">
        <f>IF(ISBLANK(Regressions!B57), " ", Regressions!B57)</f>
        <v>2012</v>
      </c>
      <c r="C47" s="349" t="str">
        <f>IF(ISBLANK(Regressions!C57), " ", Regressions!C57)</f>
        <v>Urban</v>
      </c>
      <c r="D47" s="345">
        <f>IF(ISBLANK(Regressions!D57), " ", Regressions!D57)</f>
        <v>9537535.5370781701</v>
      </c>
      <c r="E47" s="221" t="e">
        <f>IF(ISNUMBER(Regressions!E57),ROUND(Regressions!E57, 1), NA())</f>
        <v>#N/A</v>
      </c>
      <c r="F47" s="346" t="e">
        <f>IF(ISNUMBER(Regressions!F57),ROUND(Regressions!F57, 1), NA())</f>
        <v>#N/A</v>
      </c>
      <c r="G47" s="243" t="e">
        <f>IF(ISNUMBER(Regressions!G57),ROUND(Regressions!G57, 1), NA())</f>
        <v>#N/A</v>
      </c>
      <c r="H47" s="347" t="e">
        <f>IF(ISNUMBER(Regressions!H57),ROUND(Regressions!H57, 1), NA())</f>
        <v>#N/A</v>
      </c>
      <c r="I47" s="244" t="e">
        <f>IF(ISNUMBER(Regressions!I57),ROUND(Regressions!I57, 1), NA())</f>
        <v>#N/A</v>
      </c>
      <c r="J47" s="348" t="e">
        <f>IF(ISNUMBER(Regressions!K57),ROUND(Regressions!K57, 1), NA())</f>
        <v>#N/A</v>
      </c>
      <c r="K47" s="346" t="e">
        <f>IF(ISNUMBER(Regressions!L57),ROUND(Regressions!L57, 1), NA())</f>
        <v>#N/A</v>
      </c>
      <c r="L47" s="245" t="e">
        <f>IF(ISNUMBER(Regressions!M57),ROUND(Regressions!M57, 1), NA())</f>
        <v>#N/A</v>
      </c>
      <c r="M47" s="347" t="e">
        <f>IF(ISNUMBER(Regressions!N57),ROUND(Regressions!N57, 1), NA())</f>
        <v>#N/A</v>
      </c>
      <c r="N47" s="244" t="e">
        <f>IF(ISNUMBER(Regressions!O57),ROUND(Regressions!O57, 1), NA())</f>
        <v>#N/A</v>
      </c>
      <c r="O47" s="348" t="e">
        <f>IF(ISNUMBER(Regressions!Q57),ROUND(Regressions!Q57, 1), NA())</f>
        <v>#N/A</v>
      </c>
      <c r="P47" s="346" t="e">
        <f>IF(ISNUMBER(Regressions!R57),ROUND(Regressions!R57, 1), NA())</f>
        <v>#N/A</v>
      </c>
      <c r="Q47" s="222" t="e">
        <f>IF(ISNUMBER(Regressions!S57),ROUND(Regressions!S57, 1), NA())</f>
        <v>#N/A</v>
      </c>
      <c r="R47" s="347" t="e">
        <f>IF(ISNUMBER(Regressions!T57),ROUND(Regressions!T57, 1), NA())</f>
        <v>#N/A</v>
      </c>
      <c r="S47" s="244" t="e">
        <f>IF(ISNUMBER(Regressions!U57),ROUND(Regressions!U57, 1), NA())</f>
        <v>#N/A</v>
      </c>
    </row>
    <row xmlns:x14ac="http://schemas.microsoft.com/office/spreadsheetml/2009/9/ac" r="48" x14ac:dyDescent="0.2">
      <c r="A48" s="343" t="str">
        <f>IF(ISBLANK(Regressions!A58), " ", Regressions!A58)</f>
        <v>France</v>
      </c>
      <c r="B48" s="344">
        <f>IF(ISBLANK(Regressions!B58), " ", Regressions!B58)</f>
        <v>2013</v>
      </c>
      <c r="C48" s="349" t="str">
        <f>IF(ISBLANK(Regressions!C58), " ", Regressions!C58)</f>
        <v>Urban</v>
      </c>
      <c r="D48" s="345">
        <f>IF(ISBLANK(Regressions!D58), " ", Regressions!D58)</f>
        <v>9644352.8505969997</v>
      </c>
      <c r="E48" s="221" t="e">
        <f>IF(ISNUMBER(Regressions!E58),ROUND(Regressions!E58, 1), NA())</f>
        <v>#N/A</v>
      </c>
      <c r="F48" s="346" t="e">
        <f>IF(ISNUMBER(Regressions!F58),ROUND(Regressions!F58, 1), NA())</f>
        <v>#N/A</v>
      </c>
      <c r="G48" s="243" t="e">
        <f>IF(ISNUMBER(Regressions!G58),ROUND(Regressions!G58, 1), NA())</f>
        <v>#N/A</v>
      </c>
      <c r="H48" s="347" t="e">
        <f>IF(ISNUMBER(Regressions!H58),ROUND(Regressions!H58, 1), NA())</f>
        <v>#N/A</v>
      </c>
      <c r="I48" s="244" t="e">
        <f>IF(ISNUMBER(Regressions!I58),ROUND(Regressions!I58, 1), NA())</f>
        <v>#N/A</v>
      </c>
      <c r="J48" s="348" t="e">
        <f>IF(ISNUMBER(Regressions!K58),ROUND(Regressions!K58, 1), NA())</f>
        <v>#N/A</v>
      </c>
      <c r="K48" s="346" t="e">
        <f>IF(ISNUMBER(Regressions!L58),ROUND(Regressions!L58, 1), NA())</f>
        <v>#N/A</v>
      </c>
      <c r="L48" s="245" t="e">
        <f>IF(ISNUMBER(Regressions!M58),ROUND(Regressions!M58, 1), NA())</f>
        <v>#N/A</v>
      </c>
      <c r="M48" s="347" t="e">
        <f>IF(ISNUMBER(Regressions!N58),ROUND(Regressions!N58, 1), NA())</f>
        <v>#N/A</v>
      </c>
      <c r="N48" s="244" t="e">
        <f>IF(ISNUMBER(Regressions!O58),ROUND(Regressions!O58, 1), NA())</f>
        <v>#N/A</v>
      </c>
      <c r="O48" s="348" t="e">
        <f>IF(ISNUMBER(Regressions!Q58),ROUND(Regressions!Q58, 1), NA())</f>
        <v>#N/A</v>
      </c>
      <c r="P48" s="346" t="e">
        <f>IF(ISNUMBER(Regressions!R58),ROUND(Regressions!R58, 1), NA())</f>
        <v>#N/A</v>
      </c>
      <c r="Q48" s="222" t="e">
        <f>IF(ISNUMBER(Regressions!S58),ROUND(Regressions!S58, 1), NA())</f>
        <v>#N/A</v>
      </c>
      <c r="R48" s="347" t="e">
        <f>IF(ISNUMBER(Regressions!T58),ROUND(Regressions!T58, 1), NA())</f>
        <v>#N/A</v>
      </c>
      <c r="S48" s="244" t="e">
        <f>IF(ISNUMBER(Regressions!U58),ROUND(Regressions!U58, 1), NA())</f>
        <v>#N/A</v>
      </c>
    </row>
    <row xmlns:x14ac="http://schemas.microsoft.com/office/spreadsheetml/2009/9/ac" r="49" x14ac:dyDescent="0.2">
      <c r="A49" s="343" t="str">
        <f>IF(ISBLANK(Regressions!A59), " ", Regressions!A59)</f>
        <v>France</v>
      </c>
      <c r="B49" s="344">
        <f>IF(ISBLANK(Regressions!B59), " ", Regressions!B59)</f>
        <v>2014</v>
      </c>
      <c r="C49" s="349" t="str">
        <f>IF(ISBLANK(Regressions!C59), " ", Regressions!C59)</f>
        <v>Urban</v>
      </c>
      <c r="D49" s="345">
        <f>IF(ISBLANK(Regressions!D59), " ", Regressions!D59)</f>
        <v>9817944.2625671383</v>
      </c>
      <c r="E49" s="221" t="e">
        <f>IF(ISNUMBER(Regressions!E59),ROUND(Regressions!E59, 1), NA())</f>
        <v>#N/A</v>
      </c>
      <c r="F49" s="346" t="e">
        <f>IF(ISNUMBER(Regressions!F59),ROUND(Regressions!F59, 1), NA())</f>
        <v>#N/A</v>
      </c>
      <c r="G49" s="243" t="e">
        <f>IF(ISNUMBER(Regressions!G59),ROUND(Regressions!G59, 1), NA())</f>
        <v>#N/A</v>
      </c>
      <c r="H49" s="347" t="e">
        <f>IF(ISNUMBER(Regressions!H59),ROUND(Regressions!H59, 1), NA())</f>
        <v>#N/A</v>
      </c>
      <c r="I49" s="244" t="e">
        <f>IF(ISNUMBER(Regressions!I59),ROUND(Regressions!I59, 1), NA())</f>
        <v>#N/A</v>
      </c>
      <c r="J49" s="348" t="e">
        <f>IF(ISNUMBER(Regressions!K59),ROUND(Regressions!K59, 1), NA())</f>
        <v>#N/A</v>
      </c>
      <c r="K49" s="346" t="e">
        <f>IF(ISNUMBER(Regressions!L59),ROUND(Regressions!L59, 1), NA())</f>
        <v>#N/A</v>
      </c>
      <c r="L49" s="245" t="e">
        <f>IF(ISNUMBER(Regressions!M59),ROUND(Regressions!M59, 1), NA())</f>
        <v>#N/A</v>
      </c>
      <c r="M49" s="347" t="e">
        <f>IF(ISNUMBER(Regressions!N59),ROUND(Regressions!N59, 1), NA())</f>
        <v>#N/A</v>
      </c>
      <c r="N49" s="244" t="e">
        <f>IF(ISNUMBER(Regressions!O59),ROUND(Regressions!O59, 1), NA())</f>
        <v>#N/A</v>
      </c>
      <c r="O49" s="348" t="e">
        <f>IF(ISNUMBER(Regressions!Q59),ROUND(Regressions!Q59, 1), NA())</f>
        <v>#N/A</v>
      </c>
      <c r="P49" s="346" t="e">
        <f>IF(ISNUMBER(Regressions!R59),ROUND(Regressions!R59, 1), NA())</f>
        <v>#N/A</v>
      </c>
      <c r="Q49" s="222" t="e">
        <f>IF(ISNUMBER(Regressions!S59),ROUND(Regressions!S59, 1), NA())</f>
        <v>#N/A</v>
      </c>
      <c r="R49" s="347" t="e">
        <f>IF(ISNUMBER(Regressions!T59),ROUND(Regressions!T59, 1), NA())</f>
        <v>#N/A</v>
      </c>
      <c r="S49" s="244" t="e">
        <f>IF(ISNUMBER(Regressions!U59),ROUND(Regressions!U59, 1), NA())</f>
        <v>#N/A</v>
      </c>
    </row>
    <row xmlns:x14ac="http://schemas.microsoft.com/office/spreadsheetml/2009/9/ac" r="50" x14ac:dyDescent="0.2">
      <c r="A50" s="343" t="str">
        <f>IF(ISBLANK(Regressions!A60), " ", Regressions!A60)</f>
        <v>France</v>
      </c>
      <c r="B50" s="344">
        <f>IF(ISBLANK(Regressions!B60), " ", Regressions!B60)</f>
        <v>2015</v>
      </c>
      <c r="C50" s="349" t="str">
        <f>IF(ISBLANK(Regressions!C60), " ", Regressions!C60)</f>
        <v>Urban</v>
      </c>
      <c r="D50" s="345">
        <f>IF(ISBLANK(Regressions!D60), " ", Regressions!D60)</f>
        <v>9900332.5430786125</v>
      </c>
      <c r="E50" s="221" t="e">
        <f>IF(ISNUMBER(Regressions!E60),ROUND(Regressions!E60, 1), NA())</f>
        <v>#N/A</v>
      </c>
      <c r="F50" s="346" t="e">
        <f>IF(ISNUMBER(Regressions!F60),ROUND(Regressions!F60, 1), NA())</f>
        <v>#N/A</v>
      </c>
      <c r="G50" s="243" t="e">
        <f>IF(ISNUMBER(Regressions!G60),ROUND(Regressions!G60, 1), NA())</f>
        <v>#N/A</v>
      </c>
      <c r="H50" s="347" t="e">
        <f>IF(ISNUMBER(Regressions!H60),ROUND(Regressions!H60, 1), NA())</f>
        <v>#N/A</v>
      </c>
      <c r="I50" s="244" t="e">
        <f>IF(ISNUMBER(Regressions!I60),ROUND(Regressions!I60, 1), NA())</f>
        <v>#N/A</v>
      </c>
      <c r="J50" s="348" t="e">
        <f>IF(ISNUMBER(Regressions!K60),ROUND(Regressions!K60, 1), NA())</f>
        <v>#N/A</v>
      </c>
      <c r="K50" s="346" t="e">
        <f>IF(ISNUMBER(Regressions!L60),ROUND(Regressions!L60, 1), NA())</f>
        <v>#N/A</v>
      </c>
      <c r="L50" s="245" t="e">
        <f>IF(ISNUMBER(Regressions!M60),ROUND(Regressions!M60, 1), NA())</f>
        <v>#N/A</v>
      </c>
      <c r="M50" s="347" t="e">
        <f>IF(ISNUMBER(Regressions!N60),ROUND(Regressions!N60, 1), NA())</f>
        <v>#N/A</v>
      </c>
      <c r="N50" s="244" t="e">
        <f>IF(ISNUMBER(Regressions!O60),ROUND(Regressions!O60, 1), NA())</f>
        <v>#N/A</v>
      </c>
      <c r="O50" s="348" t="e">
        <f>IF(ISNUMBER(Regressions!Q60),ROUND(Regressions!Q60, 1), NA())</f>
        <v>#N/A</v>
      </c>
      <c r="P50" s="346" t="e">
        <f>IF(ISNUMBER(Regressions!R60),ROUND(Regressions!R60, 1), NA())</f>
        <v>#N/A</v>
      </c>
      <c r="Q50" s="222" t="e">
        <f>IF(ISNUMBER(Regressions!S60),ROUND(Regressions!S60, 1), NA())</f>
        <v>#N/A</v>
      </c>
      <c r="R50" s="347" t="e">
        <f>IF(ISNUMBER(Regressions!T60),ROUND(Regressions!T60, 1), NA())</f>
        <v>#N/A</v>
      </c>
      <c r="S50" s="244" t="e">
        <f>IF(ISNUMBER(Regressions!U60),ROUND(Regressions!U60, 1), NA())</f>
        <v>#N/A</v>
      </c>
    </row>
    <row xmlns:x14ac="http://schemas.microsoft.com/office/spreadsheetml/2009/9/ac" r="51" x14ac:dyDescent="0.2">
      <c r="A51" s="343" t="str">
        <f>IF(ISBLANK(Regressions!A61), " ", Regressions!A61)</f>
        <v>France</v>
      </c>
      <c r="B51" s="344">
        <f>IF(ISBLANK(Regressions!B61), " ", Regressions!B61)</f>
        <v>2016</v>
      </c>
      <c r="C51" s="349" t="str">
        <f>IF(ISBLANK(Regressions!C61), " ", Regressions!C61)</f>
        <v>Urban</v>
      </c>
      <c r="D51" s="345">
        <f>IF(ISBLANK(Regressions!D61), " ", Regressions!D61)</f>
        <v>9964724.4383088686</v>
      </c>
      <c r="E51" s="221" t="e">
        <f>IF(ISNUMBER(Regressions!E61),ROUND(Regressions!E61, 1), NA())</f>
        <v>#N/A</v>
      </c>
      <c r="F51" s="346" t="e">
        <f>IF(ISNUMBER(Regressions!F61),ROUND(Regressions!F61, 1), NA())</f>
        <v>#N/A</v>
      </c>
      <c r="G51" s="243" t="e">
        <f>IF(ISNUMBER(Regressions!G61),ROUND(Regressions!G61, 1), NA())</f>
        <v>#N/A</v>
      </c>
      <c r="H51" s="347" t="e">
        <f>IF(ISNUMBER(Regressions!H61),ROUND(Regressions!H61, 1), NA())</f>
        <v>#N/A</v>
      </c>
      <c r="I51" s="244" t="e">
        <f>IF(ISNUMBER(Regressions!I61),ROUND(Regressions!I61, 1), NA())</f>
        <v>#N/A</v>
      </c>
      <c r="J51" s="348" t="e">
        <f>IF(ISNUMBER(Regressions!K61),ROUND(Regressions!K61, 1), NA())</f>
        <v>#N/A</v>
      </c>
      <c r="K51" s="346" t="e">
        <f>IF(ISNUMBER(Regressions!L61),ROUND(Regressions!L61, 1), NA())</f>
        <v>#N/A</v>
      </c>
      <c r="L51" s="245" t="e">
        <f>IF(ISNUMBER(Regressions!M61),ROUND(Regressions!M61, 1), NA())</f>
        <v>#N/A</v>
      </c>
      <c r="M51" s="347" t="e">
        <f>IF(ISNUMBER(Regressions!N61),ROUND(Regressions!N61, 1), NA())</f>
        <v>#N/A</v>
      </c>
      <c r="N51" s="244" t="e">
        <f>IF(ISNUMBER(Regressions!O61),ROUND(Regressions!O61, 1), NA())</f>
        <v>#N/A</v>
      </c>
      <c r="O51" s="348" t="e">
        <f>IF(ISNUMBER(Regressions!Q61),ROUND(Regressions!Q61, 1), NA())</f>
        <v>#N/A</v>
      </c>
      <c r="P51" s="346" t="e">
        <f>IF(ISNUMBER(Regressions!R61),ROUND(Regressions!R61, 1), NA())</f>
        <v>#N/A</v>
      </c>
      <c r="Q51" s="222" t="e">
        <f>IF(ISNUMBER(Regressions!S61),ROUND(Regressions!S61, 1), NA())</f>
        <v>#N/A</v>
      </c>
      <c r="R51" s="347" t="e">
        <f>IF(ISNUMBER(Regressions!T61),ROUND(Regressions!T61, 1), NA())</f>
        <v>#N/A</v>
      </c>
      <c r="S51" s="244" t="e">
        <f>IF(ISNUMBER(Regressions!U61),ROUND(Regressions!U61, 1), NA())</f>
        <v>#N/A</v>
      </c>
    </row>
    <row xmlns:x14ac="http://schemas.microsoft.com/office/spreadsheetml/2009/9/ac" r="52" x14ac:dyDescent="0.2">
      <c r="A52" s="343" t="str">
        <f>IF(ISBLANK(Regressions!A62), " ", Regressions!A62)</f>
        <v>France</v>
      </c>
      <c r="B52" s="344">
        <f>IF(ISBLANK(Regressions!B62), " ", Regressions!B62)</f>
        <v>2017</v>
      </c>
      <c r="C52" s="349" t="str">
        <f>IF(ISBLANK(Regressions!C62), " ", Regressions!C62)</f>
        <v>Urban</v>
      </c>
      <c r="D52" s="345">
        <f>IF(ISBLANK(Regressions!D62), " ", Regressions!D62)</f>
        <v>9995563.5670444481</v>
      </c>
      <c r="E52" s="221" t="e">
        <f>IF(ISNUMBER(Regressions!E62),ROUND(Regressions!E62, 1), NA())</f>
        <v>#N/A</v>
      </c>
      <c r="F52" s="346" t="e">
        <f>IF(ISNUMBER(Regressions!F62),ROUND(Regressions!F62, 1), NA())</f>
        <v>#N/A</v>
      </c>
      <c r="G52" s="243" t="e">
        <f>IF(ISNUMBER(Regressions!G62),ROUND(Regressions!G62, 1), NA())</f>
        <v>#N/A</v>
      </c>
      <c r="H52" s="347" t="e">
        <f>IF(ISNUMBER(Regressions!H62),ROUND(Regressions!H62, 1), NA())</f>
        <v>#N/A</v>
      </c>
      <c r="I52" s="244" t="e">
        <f>IF(ISNUMBER(Regressions!I62),ROUND(Regressions!I62, 1), NA())</f>
        <v>#N/A</v>
      </c>
      <c r="J52" s="348" t="e">
        <f>IF(ISNUMBER(Regressions!K62),ROUND(Regressions!K62, 1), NA())</f>
        <v>#N/A</v>
      </c>
      <c r="K52" s="346" t="e">
        <f>IF(ISNUMBER(Regressions!L62),ROUND(Regressions!L62, 1), NA())</f>
        <v>#N/A</v>
      </c>
      <c r="L52" s="245" t="e">
        <f>IF(ISNUMBER(Regressions!M62),ROUND(Regressions!M62, 1), NA())</f>
        <v>#N/A</v>
      </c>
      <c r="M52" s="347" t="e">
        <f>IF(ISNUMBER(Regressions!N62),ROUND(Regressions!N62, 1), NA())</f>
        <v>#N/A</v>
      </c>
      <c r="N52" s="244" t="e">
        <f>IF(ISNUMBER(Regressions!O62),ROUND(Regressions!O62, 1), NA())</f>
        <v>#N/A</v>
      </c>
      <c r="O52" s="348" t="e">
        <f>IF(ISNUMBER(Regressions!Q62),ROUND(Regressions!Q62, 1), NA())</f>
        <v>#N/A</v>
      </c>
      <c r="P52" s="346" t="e">
        <f>IF(ISNUMBER(Regressions!R62),ROUND(Regressions!R62, 1), NA())</f>
        <v>#N/A</v>
      </c>
      <c r="Q52" s="222" t="e">
        <f>IF(ISNUMBER(Regressions!S62),ROUND(Regressions!S62, 1), NA())</f>
        <v>#N/A</v>
      </c>
      <c r="R52" s="347" t="e">
        <f>IF(ISNUMBER(Regressions!T62),ROUND(Regressions!T62, 1), NA())</f>
        <v>#N/A</v>
      </c>
      <c r="S52" s="244" t="e">
        <f>IF(ISNUMBER(Regressions!U62),ROUND(Regressions!U62, 1), NA())</f>
        <v>#N/A</v>
      </c>
    </row>
    <row xmlns:x14ac="http://schemas.microsoft.com/office/spreadsheetml/2009/9/ac" r="53" x14ac:dyDescent="0.2">
      <c r="A53" s="343" t="str">
        <f>IF(ISBLANK(Regressions!A63), " ", Regressions!A63)</f>
        <v>France</v>
      </c>
      <c r="B53" s="344">
        <f>IF(ISBLANK(Regressions!B63), " ", Regressions!B63)</f>
        <v>2018</v>
      </c>
      <c r="C53" s="349" t="str">
        <f>IF(ISBLANK(Regressions!C63), " ", Regressions!C63)</f>
        <v>Urban</v>
      </c>
      <c r="D53" s="345">
        <f>IF(ISBLANK(Regressions!D63), " ", Regressions!D63)</f>
        <v>10045871.68812836</v>
      </c>
      <c r="E53" s="221" t="e">
        <f>IF(ISNUMBER(Regressions!E63),ROUND(Regressions!E63, 1), NA())</f>
        <v>#N/A</v>
      </c>
      <c r="F53" s="346" t="e">
        <f>IF(ISNUMBER(Regressions!F63),ROUND(Regressions!F63, 1), NA())</f>
        <v>#N/A</v>
      </c>
      <c r="G53" s="243" t="e">
        <f>IF(ISNUMBER(Regressions!G63),ROUND(Regressions!G63, 1), NA())</f>
        <v>#N/A</v>
      </c>
      <c r="H53" s="347" t="e">
        <f>IF(ISNUMBER(Regressions!H63),ROUND(Regressions!H63, 1), NA())</f>
        <v>#N/A</v>
      </c>
      <c r="I53" s="244" t="e">
        <f>IF(ISNUMBER(Regressions!I63),ROUND(Regressions!I63, 1), NA())</f>
        <v>#N/A</v>
      </c>
      <c r="J53" s="348" t="e">
        <f>IF(ISNUMBER(Regressions!K63),ROUND(Regressions!K63, 1), NA())</f>
        <v>#N/A</v>
      </c>
      <c r="K53" s="346" t="e">
        <f>IF(ISNUMBER(Regressions!L63),ROUND(Regressions!L63, 1), NA())</f>
        <v>#N/A</v>
      </c>
      <c r="L53" s="245" t="e">
        <f>IF(ISNUMBER(Regressions!M63),ROUND(Regressions!M63, 1), NA())</f>
        <v>#N/A</v>
      </c>
      <c r="M53" s="347" t="e">
        <f>IF(ISNUMBER(Regressions!N63),ROUND(Regressions!N63, 1), NA())</f>
        <v>#N/A</v>
      </c>
      <c r="N53" s="244" t="e">
        <f>IF(ISNUMBER(Regressions!O63),ROUND(Regressions!O63, 1), NA())</f>
        <v>#N/A</v>
      </c>
      <c r="O53" s="348" t="e">
        <f>IF(ISNUMBER(Regressions!Q63),ROUND(Regressions!Q63, 1), NA())</f>
        <v>#N/A</v>
      </c>
      <c r="P53" s="346" t="e">
        <f>IF(ISNUMBER(Regressions!R63),ROUND(Regressions!R63, 1), NA())</f>
        <v>#N/A</v>
      </c>
      <c r="Q53" s="222" t="e">
        <f>IF(ISNUMBER(Regressions!S63),ROUND(Regressions!S63, 1), NA())</f>
        <v>#N/A</v>
      </c>
      <c r="R53" s="347" t="e">
        <f>IF(ISNUMBER(Regressions!T63),ROUND(Regressions!T63, 1), NA())</f>
        <v>#N/A</v>
      </c>
      <c r="S53" s="244" t="e">
        <f>IF(ISNUMBER(Regressions!U63),ROUND(Regressions!U63, 1), NA())</f>
        <v>#N/A</v>
      </c>
    </row>
    <row xmlns:x14ac="http://schemas.microsoft.com/office/spreadsheetml/2009/9/ac" r="54" x14ac:dyDescent="0.2">
      <c r="A54" s="343" t="str">
        <f>IF(ISBLANK(Regressions!A64), " ", Regressions!A64)</f>
        <v>France</v>
      </c>
      <c r="B54" s="344">
        <f>IF(ISBLANK(Regressions!B64), " ", Regressions!B64)</f>
        <v>2019</v>
      </c>
      <c r="C54" s="349" t="str">
        <f>IF(ISBLANK(Regressions!C64), " ", Regressions!C64)</f>
        <v>Urban</v>
      </c>
      <c r="D54" s="345">
        <f>IF(ISBLANK(Regressions!D64), " ", Regressions!D64)</f>
        <v>10046461.76572494</v>
      </c>
      <c r="E54" s="221" t="e">
        <f>IF(ISNUMBER(Regressions!E64),ROUND(Regressions!E64, 1), NA())</f>
        <v>#N/A</v>
      </c>
      <c r="F54" s="346" t="e">
        <f>IF(ISNUMBER(Regressions!F64),ROUND(Regressions!F64, 1), NA())</f>
        <v>#N/A</v>
      </c>
      <c r="G54" s="243" t="e">
        <f>IF(ISNUMBER(Regressions!G64),ROUND(Regressions!G64, 1), NA())</f>
        <v>#N/A</v>
      </c>
      <c r="H54" s="347" t="e">
        <f>IF(ISNUMBER(Regressions!H64),ROUND(Regressions!H64, 1), NA())</f>
        <v>#N/A</v>
      </c>
      <c r="I54" s="244" t="e">
        <f>IF(ISNUMBER(Regressions!I64),ROUND(Regressions!I64, 1), NA())</f>
        <v>#N/A</v>
      </c>
      <c r="J54" s="348" t="e">
        <f>IF(ISNUMBER(Regressions!K64),ROUND(Regressions!K64, 1), NA())</f>
        <v>#N/A</v>
      </c>
      <c r="K54" s="346" t="e">
        <f>IF(ISNUMBER(Regressions!L64),ROUND(Regressions!L64, 1), NA())</f>
        <v>#N/A</v>
      </c>
      <c r="L54" s="245" t="e">
        <f>IF(ISNUMBER(Regressions!M64),ROUND(Regressions!M64, 1), NA())</f>
        <v>#N/A</v>
      </c>
      <c r="M54" s="347" t="e">
        <f>IF(ISNUMBER(Regressions!N64),ROUND(Regressions!N64, 1), NA())</f>
        <v>#N/A</v>
      </c>
      <c r="N54" s="244" t="e">
        <f>IF(ISNUMBER(Regressions!O64),ROUND(Regressions!O64, 1), NA())</f>
        <v>#N/A</v>
      </c>
      <c r="O54" s="348" t="e">
        <f>IF(ISNUMBER(Regressions!Q64),ROUND(Regressions!Q64, 1), NA())</f>
        <v>#N/A</v>
      </c>
      <c r="P54" s="346" t="e">
        <f>IF(ISNUMBER(Regressions!R64),ROUND(Regressions!R64, 1), NA())</f>
        <v>#N/A</v>
      </c>
      <c r="Q54" s="222" t="e">
        <f>IF(ISNUMBER(Regressions!S64),ROUND(Regressions!S64, 1), NA())</f>
        <v>#N/A</v>
      </c>
      <c r="R54" s="347" t="e">
        <f>IF(ISNUMBER(Regressions!T64),ROUND(Regressions!T64, 1), NA())</f>
        <v>#N/A</v>
      </c>
      <c r="S54" s="244" t="e">
        <f>IF(ISNUMBER(Regressions!U64),ROUND(Regressions!U64, 1), NA())</f>
        <v>#N/A</v>
      </c>
    </row>
    <row xmlns:x14ac="http://schemas.microsoft.com/office/spreadsheetml/2009/9/ac" r="55" ht="13.5" customHeight="true" x14ac:dyDescent="0.2">
      <c r="A55" s="343" t="str">
        <f>IF(ISBLANK(Regressions!A65), " ", Regressions!A65)</f>
        <v>France</v>
      </c>
      <c r="B55" s="344">
        <f>IF(ISBLANK(Regressions!B65), " ", Regressions!B65)</f>
        <v>2020</v>
      </c>
      <c r="C55" s="349" t="str">
        <f>IF(ISBLANK(Regressions!C65), " ", Regressions!C65)</f>
        <v>Urban</v>
      </c>
      <c r="D55" s="345">
        <f>IF(ISBLANK(Regressions!D65), " ", Regressions!D65)</f>
        <v>10028743.84402008</v>
      </c>
      <c r="E55" s="221" t="e">
        <f>IF(ISNUMBER(Regressions!E65),ROUND(Regressions!E65, 1), NA())</f>
        <v>#N/A</v>
      </c>
      <c r="F55" s="346" t="e">
        <f>IF(ISNUMBER(Regressions!F65),ROUND(Regressions!F65, 1), NA())</f>
        <v>#N/A</v>
      </c>
      <c r="G55" s="243" t="e">
        <f>IF(ISNUMBER(Regressions!G65),ROUND(Regressions!G65, 1), NA())</f>
        <v>#N/A</v>
      </c>
      <c r="H55" s="347" t="e">
        <f>IF(ISNUMBER(Regressions!H65),ROUND(Regressions!H65, 1), NA())</f>
        <v>#N/A</v>
      </c>
      <c r="I55" s="244" t="e">
        <f>IF(ISNUMBER(Regressions!I65),ROUND(Regressions!I65, 1), NA())</f>
        <v>#N/A</v>
      </c>
      <c r="J55" s="348" t="e">
        <f>IF(ISNUMBER(Regressions!K65),ROUND(Regressions!K65, 1), NA())</f>
        <v>#N/A</v>
      </c>
      <c r="K55" s="346" t="e">
        <f>IF(ISNUMBER(Regressions!L65),ROUND(Regressions!L65, 1), NA())</f>
        <v>#N/A</v>
      </c>
      <c r="L55" s="245" t="e">
        <f>IF(ISNUMBER(Regressions!M65),ROUND(Regressions!M65, 1), NA())</f>
        <v>#N/A</v>
      </c>
      <c r="M55" s="347" t="e">
        <f>IF(ISNUMBER(Regressions!N65),ROUND(Regressions!N65, 1), NA())</f>
        <v>#N/A</v>
      </c>
      <c r="N55" s="244" t="e">
        <f>IF(ISNUMBER(Regressions!O65),ROUND(Regressions!O65, 1), NA())</f>
        <v>#N/A</v>
      </c>
      <c r="O55" s="348" t="e">
        <f>IF(ISNUMBER(Regressions!Q65),ROUND(Regressions!Q65, 1), NA())</f>
        <v>#N/A</v>
      </c>
      <c r="P55" s="346" t="e">
        <f>IF(ISNUMBER(Regressions!R65),ROUND(Regressions!R65, 1), NA())</f>
        <v>#N/A</v>
      </c>
      <c r="Q55" s="222" t="e">
        <f>IF(ISNUMBER(Regressions!S65),ROUND(Regressions!S65, 1), NA())</f>
        <v>#N/A</v>
      </c>
      <c r="R55" s="347" t="e">
        <f>IF(ISNUMBER(Regressions!T65),ROUND(Regressions!T65, 1), NA())</f>
        <v>#N/A</v>
      </c>
      <c r="S55" s="244" t="e">
        <f>IF(ISNUMBER(Regressions!U65),ROUND(Regressions!U65, 1), NA())</f>
        <v>#N/A</v>
      </c>
    </row>
    <row xmlns:x14ac="http://schemas.microsoft.com/office/spreadsheetml/2009/9/ac" r="56" x14ac:dyDescent="0.2">
      <c r="A56" s="394" t="str">
        <f>IF(ISBLANK(Regressions!A66), " ", Regressions!A66)</f>
        <v>France</v>
      </c>
      <c r="B56" s="395">
        <f>IF(ISBLANK(Regressions!B66), " ", Regressions!B66)</f>
        <v>2021</v>
      </c>
      <c r="C56" s="396" t="str">
        <f>IF(ISBLANK(Regressions!C66), " ", Regressions!C66)</f>
        <v>Urban</v>
      </c>
      <c r="D56" s="397">
        <f>IF(ISBLANK(Regressions!D66), " ", Regressions!D66)</f>
        <v>10035160.11328377</v>
      </c>
      <c r="E56" s="400" t="e">
        <f>IF(ISNUMBER(Regressions!E66),ROUND(Regressions!E66, 1), NA())</f>
        <v>#N/A</v>
      </c>
      <c r="F56" s="398" t="e">
        <f>IF(ISNUMBER(Regressions!F66),ROUND(Regressions!F66, 1), NA())</f>
        <v>#N/A</v>
      </c>
      <c r="G56" s="401" t="e">
        <f>IF(ISNUMBER(Regressions!G66),ROUND(Regressions!G66, 1), NA())</f>
        <v>#N/A</v>
      </c>
      <c r="H56" s="399" t="e">
        <f>IF(ISNUMBER(Regressions!H66),ROUND(Regressions!H66, 1), NA())</f>
        <v>#N/A</v>
      </c>
      <c r="I56" s="402" t="e">
        <f>IF(ISNUMBER(Regressions!I66),ROUND(Regressions!I66, 1), NA())</f>
        <v>#N/A</v>
      </c>
      <c r="J56" s="400" t="e">
        <f>IF(ISNUMBER(Regressions!K66),ROUND(Regressions!K66, 1), NA())</f>
        <v>#N/A</v>
      </c>
      <c r="K56" s="398" t="e">
        <f>IF(ISNUMBER(Regressions!L66),ROUND(Regressions!L66, 1), NA())</f>
        <v>#N/A</v>
      </c>
      <c r="L56" s="403" t="e">
        <f>IF(ISNUMBER(Regressions!M66),ROUND(Regressions!M66, 1), NA())</f>
        <v>#N/A</v>
      </c>
      <c r="M56" s="399" t="e">
        <f>IF(ISNUMBER(Regressions!N66),ROUND(Regressions!N66, 1), NA())</f>
        <v>#N/A</v>
      </c>
      <c r="N56" s="402" t="e">
        <f>IF(ISNUMBER(Regressions!O66),ROUND(Regressions!O66, 1), NA())</f>
        <v>#N/A</v>
      </c>
      <c r="O56" s="400" t="e">
        <f>IF(ISNUMBER(Regressions!Q66),ROUND(Regressions!Q66, 1), NA())</f>
        <v>#N/A</v>
      </c>
      <c r="P56" s="398" t="e">
        <f>IF(ISNUMBER(Regressions!R66),ROUND(Regressions!R66, 1), NA())</f>
        <v>#N/A</v>
      </c>
      <c r="Q56" s="404" t="e">
        <f>IF(ISNUMBER(Regressions!S66),ROUND(Regressions!S66, 1), NA())</f>
        <v>#N/A</v>
      </c>
      <c r="R56" s="399" t="e">
        <f>IF(ISNUMBER(Regressions!T66),ROUND(Regressions!T66, 1), NA())</f>
        <v>#N/A</v>
      </c>
      <c r="S56" s="402" t="e">
        <f>IF(ISNUMBER(Regressions!U66),ROUND(Regressions!U66, 1), NA())</f>
        <v>#N/A</v>
      </c>
      <c r="T56" s="393"/>
      <c r="U56" s="393"/>
      <c r="V56" s="393"/>
      <c r="W56" s="393"/>
      <c r="X56" s="393"/>
      <c r="Y56" s="393"/>
      <c r="Z56" s="393"/>
      <c r="AA56" s="393"/>
      <c r="AB56" s="393"/>
      <c r="AC56" s="393"/>
    </row>
    <row xmlns:x14ac="http://schemas.microsoft.com/office/spreadsheetml/2009/9/ac" r="57" x14ac:dyDescent="0.2">
      <c r="A57" s="343" t="str">
        <f>IF(ISBLANK(Regressions!A67), " ", Regressions!A67)</f>
        <v>France</v>
      </c>
      <c r="B57" s="344">
        <f>IF(ISBLANK(Regressions!B67), " ", Regressions!B67)</f>
        <v>2022</v>
      </c>
      <c r="C57" s="349" t="str">
        <f>IF(ISBLANK(Regressions!C67), " ", Regressions!C67)</f>
        <v>Urban</v>
      </c>
      <c r="D57" s="345">
        <f>IF(ISBLANK(Regressions!D67), " ", Regressions!D67)</f>
        <v>10047242.26490509</v>
      </c>
      <c r="E57" s="221" t="e">
        <f>IF(ISNUMBER(Regressions!E67),ROUND(Regressions!E67, 1), NA())</f>
        <v>#N/A</v>
      </c>
      <c r="F57" s="346" t="e">
        <f>IF(ISNUMBER(Regressions!F67),ROUND(Regressions!F67, 1), NA())</f>
        <v>#N/A</v>
      </c>
      <c r="G57" s="243" t="e">
        <f>IF(ISNUMBER(Regressions!G67),ROUND(Regressions!G67, 1), NA())</f>
        <v>#N/A</v>
      </c>
      <c r="H57" s="347" t="e">
        <f>IF(ISNUMBER(Regressions!H67),ROUND(Regressions!H67, 1), NA())</f>
        <v>#N/A</v>
      </c>
      <c r="I57" s="244" t="e">
        <f>IF(ISNUMBER(Regressions!I67),ROUND(Regressions!I67, 1), NA())</f>
        <v>#N/A</v>
      </c>
      <c r="J57" s="348" t="e">
        <f>IF(ISNUMBER(Regressions!K67),ROUND(Regressions!K67, 1), NA())</f>
        <v>#N/A</v>
      </c>
      <c r="K57" s="346" t="e">
        <f>IF(ISNUMBER(Regressions!L67),ROUND(Regressions!L67, 1), NA())</f>
        <v>#N/A</v>
      </c>
      <c r="L57" s="245" t="e">
        <f>IF(ISNUMBER(Regressions!M67),ROUND(Regressions!M67, 1), NA())</f>
        <v>#N/A</v>
      </c>
      <c r="M57" s="347" t="e">
        <f>IF(ISNUMBER(Regressions!N67),ROUND(Regressions!N67, 1), NA())</f>
        <v>#N/A</v>
      </c>
      <c r="N57" s="244" t="e">
        <f>IF(ISNUMBER(Regressions!O67),ROUND(Regressions!O67, 1), NA())</f>
        <v>#N/A</v>
      </c>
      <c r="O57" s="348" t="e">
        <f>IF(ISNUMBER(Regressions!Q67),ROUND(Regressions!Q67, 1), NA())</f>
        <v>#N/A</v>
      </c>
      <c r="P57" s="346" t="e">
        <f>IF(ISNUMBER(Regressions!R67),ROUND(Regressions!R67, 1), NA())</f>
        <v>#N/A</v>
      </c>
      <c r="Q57" s="222" t="e">
        <f>IF(ISNUMBER(Regressions!S67),ROUND(Regressions!S67, 1), NA())</f>
        <v>#N/A</v>
      </c>
      <c r="R57" s="347" t="e">
        <f>IF(ISNUMBER(Regressions!T67),ROUND(Regressions!T67, 1), NA())</f>
        <v>#N/A</v>
      </c>
      <c r="S57" s="244" t="e">
        <f>IF(ISNUMBER(Regressions!U67),ROUND(Regressions!U67, 1), NA())</f>
        <v>#N/A</v>
      </c>
    </row>
    <row xmlns:x14ac="http://schemas.microsoft.com/office/spreadsheetml/2009/9/ac" r="58" x14ac:dyDescent="0.2">
      <c r="A58" s="350" t="str">
        <f>IF(ISBLANK(Regressions!A68), " ", Regressions!A68)</f>
        <v>France</v>
      </c>
      <c r="B58" s="351">
        <f>IF(ISBLANK(Regressions!B68), " ", Regressions!B68)</f>
        <v>2023</v>
      </c>
      <c r="C58" s="352" t="str">
        <f>IF(ISBLANK(Regressions!C68), " ", Regressions!C68)</f>
        <v>Urban</v>
      </c>
      <c r="D58" s="353">
        <f>IF(ISBLANK(Regressions!D68), " ", Regressions!D68)</f>
        <v>10276649.05067062</v>
      </c>
      <c r="E58" s="354" t="e">
        <f>IF(ISNUMBER(Regressions!E68),ROUND(Regressions!E68, 1), NA())</f>
        <v>#N/A</v>
      </c>
      <c r="F58" s="355" t="e">
        <f>IF(ISNUMBER(Regressions!F68),ROUND(Regressions!F68, 1), NA())</f>
        <v>#N/A</v>
      </c>
      <c r="G58" s="356" t="e">
        <f>IF(ISNUMBER(Regressions!G68),ROUND(Regressions!G68, 1), NA())</f>
        <v>#N/A</v>
      </c>
      <c r="H58" s="357" t="e">
        <f>IF(ISNUMBER(Regressions!H68),ROUND(Regressions!H68, 1), NA())</f>
        <v>#N/A</v>
      </c>
      <c r="I58" s="358" t="e">
        <f>IF(ISNUMBER(Regressions!I68),ROUND(Regressions!I68, 1), NA())</f>
        <v>#N/A</v>
      </c>
      <c r="J58" s="359" t="e">
        <f>IF(ISNUMBER(Regressions!K68),ROUND(Regressions!K68, 1), NA())</f>
        <v>#N/A</v>
      </c>
      <c r="K58" s="355" t="e">
        <f>IF(ISNUMBER(Regressions!L68),ROUND(Regressions!L68, 1), NA())</f>
        <v>#N/A</v>
      </c>
      <c r="L58" s="360" t="e">
        <f>IF(ISNUMBER(Regressions!M68),ROUND(Regressions!M68, 1), NA())</f>
        <v>#N/A</v>
      </c>
      <c r="M58" s="357" t="e">
        <f>IF(ISNUMBER(Regressions!N68),ROUND(Regressions!N68, 1), NA())</f>
        <v>#N/A</v>
      </c>
      <c r="N58" s="358" t="e">
        <f>IF(ISNUMBER(Regressions!O68),ROUND(Regressions!O68, 1), NA())</f>
        <v>#N/A</v>
      </c>
      <c r="O58" s="359" t="e">
        <f>IF(ISNUMBER(Regressions!Q68),ROUND(Regressions!Q68, 1), NA())</f>
        <v>#N/A</v>
      </c>
      <c r="P58" s="355" t="e">
        <f>IF(ISNUMBER(Regressions!R68),ROUND(Regressions!R68, 1), NA())</f>
        <v>#N/A</v>
      </c>
      <c r="Q58" s="361" t="e">
        <f>IF(ISNUMBER(Regressions!S68),ROUND(Regressions!S68, 1), NA())</f>
        <v>#N/A</v>
      </c>
      <c r="R58" s="357" t="e">
        <f>IF(ISNUMBER(Regressions!T68),ROUND(Regressions!T68, 1), NA())</f>
        <v>#N/A</v>
      </c>
      <c r="S58" s="358" t="e">
        <f>IF(ISNUMBER(Regressions!U68),ROUND(Regressions!U68, 1), NA())</f>
        <v>#N/A</v>
      </c>
    </row>
    <row xmlns:x14ac="http://schemas.microsoft.com/office/spreadsheetml/2009/9/ac" r="59" hidden="true" x14ac:dyDescent="0.2">
      <c r="A59" s="343" t="str">
        <f>IF(ISBLANK(Regressions!A69), " ", Regressions!A69)</f>
        <v>France</v>
      </c>
      <c r="B59" s="344">
        <f>IF(ISBLANK(Regressions!B69), " ", Regressions!B69)</f>
        <v>2024</v>
      </c>
      <c r="C59" s="349" t="str">
        <f>IF(ISBLANK(Regressions!C69), " ", Regressions!C69)</f>
        <v>Urban</v>
      </c>
      <c r="D59" s="345" t="str">
        <f>IF(ISBLANK(Regressions!D69), " ", Regressions!D69)</f>
        <v> </v>
      </c>
      <c r="E59" s="221" t="e">
        <f>IF(ISNUMBER(Regressions!E69),ROUND(Regressions!E69, 1), NA())</f>
        <v>#N/A</v>
      </c>
      <c r="F59" s="346" t="e">
        <f>IF(ISNUMBER(Regressions!F69),ROUND(Regressions!F69, 1), NA())</f>
        <v>#N/A</v>
      </c>
      <c r="G59" s="243" t="e">
        <f>IF(ISNUMBER(Regressions!G69),ROUND(Regressions!G69, 1), NA())</f>
        <v>#N/A</v>
      </c>
      <c r="H59" s="347" t="e">
        <f>IF(ISNUMBER(Regressions!H69),ROUND(Regressions!H69, 1), NA())</f>
        <v>#N/A</v>
      </c>
      <c r="I59" s="244" t="e">
        <f>IF(ISNUMBER(Regressions!I69),ROUND(Regressions!I69, 1), NA())</f>
        <v>#N/A</v>
      </c>
      <c r="J59" s="348" t="e">
        <f>IF(ISNUMBER(Regressions!K69),ROUND(Regressions!K69, 1), NA())</f>
        <v>#N/A</v>
      </c>
      <c r="K59" s="346" t="e">
        <f>IF(ISNUMBER(Regressions!L69),ROUND(Regressions!L69, 1), NA())</f>
        <v>#N/A</v>
      </c>
      <c r="L59" s="245" t="e">
        <f>IF(ISNUMBER(Regressions!M69),ROUND(Regressions!M69, 1), NA())</f>
        <v>#N/A</v>
      </c>
      <c r="M59" s="347" t="e">
        <f>IF(ISNUMBER(Regressions!N69),ROUND(Regressions!N69, 1), NA())</f>
        <v>#N/A</v>
      </c>
      <c r="N59" s="244" t="e">
        <f>IF(ISNUMBER(Regressions!O69),ROUND(Regressions!O69, 1), NA())</f>
        <v>#N/A</v>
      </c>
      <c r="O59" s="348" t="e">
        <f>IF(ISNUMBER(Regressions!Q69),ROUND(Regressions!Q69, 1), NA())</f>
        <v>#N/A</v>
      </c>
      <c r="P59" s="346" t="e">
        <f>IF(ISNUMBER(Regressions!R69),ROUND(Regressions!R69, 1), NA())</f>
        <v>#N/A</v>
      </c>
      <c r="Q59" s="222" t="e">
        <f>IF(ISNUMBER(Regressions!S69),ROUND(Regressions!S69, 1), NA())</f>
        <v>#N/A</v>
      </c>
      <c r="R59" s="347" t="e">
        <f>IF(ISNUMBER(Regressions!T69),ROUND(Regressions!T69, 1), NA())</f>
        <v>#N/A</v>
      </c>
      <c r="S59" s="244" t="e">
        <f>IF(ISNUMBER(Regressions!U69),ROUND(Regressions!U69, 1), NA())</f>
        <v>#N/A</v>
      </c>
    </row>
    <row xmlns:x14ac="http://schemas.microsoft.com/office/spreadsheetml/2009/9/ac" r="60" hidden="true" x14ac:dyDescent="0.2">
      <c r="A60" s="343" t="str">
        <f>IF(ISBLANK(Regressions!A70), " ", Regressions!A70)</f>
        <v>France</v>
      </c>
      <c r="B60" s="344">
        <f>IF(ISBLANK(Regressions!B70), " ", Regressions!B70)</f>
        <v>2025</v>
      </c>
      <c r="C60" s="349" t="str">
        <f>IF(ISBLANK(Regressions!C70), " ", Regressions!C70)</f>
        <v>Urban</v>
      </c>
      <c r="D60" s="345" t="str">
        <f>IF(ISBLANK(Regressions!D70), " ", Regressions!D70)</f>
        <v> </v>
      </c>
      <c r="E60" s="221" t="e">
        <f>IF(ISNUMBER(Regressions!E70),ROUND(Regressions!E70, 1), NA())</f>
        <v>#N/A</v>
      </c>
      <c r="F60" s="346" t="e">
        <f>IF(ISNUMBER(Regressions!F70),ROUND(Regressions!F70, 1), NA())</f>
        <v>#N/A</v>
      </c>
      <c r="G60" s="243" t="e">
        <f>IF(ISNUMBER(Regressions!G70),ROUND(Regressions!G70, 1), NA())</f>
        <v>#N/A</v>
      </c>
      <c r="H60" s="347" t="e">
        <f>IF(ISNUMBER(Regressions!H70),ROUND(Regressions!H70, 1), NA())</f>
        <v>#N/A</v>
      </c>
      <c r="I60" s="244" t="e">
        <f>IF(ISNUMBER(Regressions!I70),ROUND(Regressions!I70, 1), NA())</f>
        <v>#N/A</v>
      </c>
      <c r="J60" s="348" t="e">
        <f>IF(ISNUMBER(Regressions!K70),ROUND(Regressions!K70, 1), NA())</f>
        <v>#N/A</v>
      </c>
      <c r="K60" s="346" t="e">
        <f>IF(ISNUMBER(Regressions!L70),ROUND(Regressions!L70, 1), NA())</f>
        <v>#N/A</v>
      </c>
      <c r="L60" s="245" t="e">
        <f>IF(ISNUMBER(Regressions!M70),ROUND(Regressions!M70, 1), NA())</f>
        <v>#N/A</v>
      </c>
      <c r="M60" s="347" t="e">
        <f>IF(ISNUMBER(Regressions!N70),ROUND(Regressions!N70, 1), NA())</f>
        <v>#N/A</v>
      </c>
      <c r="N60" s="244" t="e">
        <f>IF(ISNUMBER(Regressions!O70),ROUND(Regressions!O70, 1), NA())</f>
        <v>#N/A</v>
      </c>
      <c r="O60" s="348" t="e">
        <f>IF(ISNUMBER(Regressions!Q70),ROUND(Regressions!Q70, 1), NA())</f>
        <v>#N/A</v>
      </c>
      <c r="P60" s="346" t="e">
        <f>IF(ISNUMBER(Regressions!R70),ROUND(Regressions!R70, 1), NA())</f>
        <v>#N/A</v>
      </c>
      <c r="Q60" s="222" t="e">
        <f>IF(ISNUMBER(Regressions!S70),ROUND(Regressions!S70, 1), NA())</f>
        <v>#N/A</v>
      </c>
      <c r="R60" s="347" t="e">
        <f>IF(ISNUMBER(Regressions!T70),ROUND(Regressions!T70, 1), NA())</f>
        <v>#N/A</v>
      </c>
      <c r="S60" s="244" t="e">
        <f>IF(ISNUMBER(Regressions!U70),ROUND(Regressions!U70, 1), NA())</f>
        <v>#N/A</v>
      </c>
    </row>
    <row xmlns:x14ac="http://schemas.microsoft.com/office/spreadsheetml/2009/9/ac" r="61" hidden="true" x14ac:dyDescent="0.2">
      <c r="A61" s="343" t="str">
        <f>IF(ISBLANK(Regressions!A71), " ", Regressions!A71)</f>
        <v>France</v>
      </c>
      <c r="B61" s="344">
        <f>IF(ISBLANK(Regressions!B71), " ", Regressions!B71)</f>
        <v>2026</v>
      </c>
      <c r="C61" s="349" t="str">
        <f>IF(ISBLANK(Regressions!C71), " ", Regressions!C71)</f>
        <v>Urban</v>
      </c>
      <c r="D61" s="345" t="str">
        <f>IF(ISBLANK(Regressions!D71), " ", Regressions!D71)</f>
        <v> </v>
      </c>
      <c r="E61" s="221" t="e">
        <f>IF(ISNUMBER(Regressions!E71),ROUND(Regressions!E71, 1), NA())</f>
        <v>#N/A</v>
      </c>
      <c r="F61" s="346" t="e">
        <f>IF(ISNUMBER(Regressions!F71),ROUND(Regressions!F71, 1), NA())</f>
        <v>#N/A</v>
      </c>
      <c r="G61" s="243" t="e">
        <f>IF(ISNUMBER(Regressions!G71),ROUND(Regressions!G71, 1), NA())</f>
        <v>#N/A</v>
      </c>
      <c r="H61" s="347" t="e">
        <f>IF(ISNUMBER(Regressions!H71),ROUND(Regressions!H71, 1), NA())</f>
        <v>#N/A</v>
      </c>
      <c r="I61" s="244" t="e">
        <f>IF(ISNUMBER(Regressions!I71),ROUND(Regressions!I71, 1), NA())</f>
        <v>#N/A</v>
      </c>
      <c r="J61" s="348" t="e">
        <f>IF(ISNUMBER(Regressions!K71),ROUND(Regressions!K71, 1), NA())</f>
        <v>#N/A</v>
      </c>
      <c r="K61" s="346" t="e">
        <f>IF(ISNUMBER(Regressions!L71),ROUND(Regressions!L71, 1), NA())</f>
        <v>#N/A</v>
      </c>
      <c r="L61" s="245" t="e">
        <f>IF(ISNUMBER(Regressions!M71),ROUND(Regressions!M71, 1), NA())</f>
        <v>#N/A</v>
      </c>
      <c r="M61" s="347" t="e">
        <f>IF(ISNUMBER(Regressions!N71),ROUND(Regressions!N71, 1), NA())</f>
        <v>#N/A</v>
      </c>
      <c r="N61" s="244" t="e">
        <f>IF(ISNUMBER(Regressions!O71),ROUND(Regressions!O71, 1), NA())</f>
        <v>#N/A</v>
      </c>
      <c r="O61" s="348" t="e">
        <f>IF(ISNUMBER(Regressions!Q71),ROUND(Regressions!Q71, 1), NA())</f>
        <v>#N/A</v>
      </c>
      <c r="P61" s="346" t="e">
        <f>IF(ISNUMBER(Regressions!R71),ROUND(Regressions!R71, 1), NA())</f>
        <v>#N/A</v>
      </c>
      <c r="Q61" s="222" t="e">
        <f>IF(ISNUMBER(Regressions!S71),ROUND(Regressions!S71, 1), NA())</f>
        <v>#N/A</v>
      </c>
      <c r="R61" s="347" t="e">
        <f>IF(ISNUMBER(Regressions!T71),ROUND(Regressions!T71, 1), NA())</f>
        <v>#N/A</v>
      </c>
      <c r="S61" s="244" t="e">
        <f>IF(ISNUMBER(Regressions!U71),ROUND(Regressions!U71, 1), NA())</f>
        <v>#N/A</v>
      </c>
    </row>
    <row xmlns:x14ac="http://schemas.microsoft.com/office/spreadsheetml/2009/9/ac" r="62" hidden="true" x14ac:dyDescent="0.2">
      <c r="A62" s="343" t="str">
        <f>IF(ISBLANK(Regressions!A72), " ", Regressions!A72)</f>
        <v>France</v>
      </c>
      <c r="B62" s="344">
        <f>IF(ISBLANK(Regressions!B72), " ", Regressions!B72)</f>
        <v>2027</v>
      </c>
      <c r="C62" s="349" t="str">
        <f>IF(ISBLANK(Regressions!C72), " ", Regressions!C72)</f>
        <v>Urban</v>
      </c>
      <c r="D62" s="345" t="str">
        <f>IF(ISBLANK(Regressions!D72), " ", Regressions!D72)</f>
        <v> </v>
      </c>
      <c r="E62" s="221" t="e">
        <f>IF(ISNUMBER(Regressions!E72),ROUND(Regressions!E72, 1), NA())</f>
        <v>#N/A</v>
      </c>
      <c r="F62" s="346" t="e">
        <f>IF(ISNUMBER(Regressions!F72),ROUND(Regressions!F72, 1), NA())</f>
        <v>#N/A</v>
      </c>
      <c r="G62" s="243" t="e">
        <f>IF(ISNUMBER(Regressions!G72),ROUND(Regressions!G72, 1), NA())</f>
        <v>#N/A</v>
      </c>
      <c r="H62" s="347" t="e">
        <f>IF(ISNUMBER(Regressions!H72),ROUND(Regressions!H72, 1), NA())</f>
        <v>#N/A</v>
      </c>
      <c r="I62" s="244" t="e">
        <f>IF(ISNUMBER(Regressions!I72),ROUND(Regressions!I72, 1), NA())</f>
        <v>#N/A</v>
      </c>
      <c r="J62" s="348" t="e">
        <f>IF(ISNUMBER(Regressions!K72),ROUND(Regressions!K72, 1), NA())</f>
        <v>#N/A</v>
      </c>
      <c r="K62" s="346" t="e">
        <f>IF(ISNUMBER(Regressions!L72),ROUND(Regressions!L72, 1), NA())</f>
        <v>#N/A</v>
      </c>
      <c r="L62" s="245" t="e">
        <f>IF(ISNUMBER(Regressions!M72),ROUND(Regressions!M72, 1), NA())</f>
        <v>#N/A</v>
      </c>
      <c r="M62" s="347" t="e">
        <f>IF(ISNUMBER(Regressions!N72),ROUND(Regressions!N72, 1), NA())</f>
        <v>#N/A</v>
      </c>
      <c r="N62" s="244" t="e">
        <f>IF(ISNUMBER(Regressions!O72),ROUND(Regressions!O72, 1), NA())</f>
        <v>#N/A</v>
      </c>
      <c r="O62" s="348" t="e">
        <f>IF(ISNUMBER(Regressions!Q72),ROUND(Regressions!Q72, 1), NA())</f>
        <v>#N/A</v>
      </c>
      <c r="P62" s="346" t="e">
        <f>IF(ISNUMBER(Regressions!R72),ROUND(Regressions!R72, 1), NA())</f>
        <v>#N/A</v>
      </c>
      <c r="Q62" s="222" t="e">
        <f>IF(ISNUMBER(Regressions!S72),ROUND(Regressions!S72, 1), NA())</f>
        <v>#N/A</v>
      </c>
      <c r="R62" s="347" t="e">
        <f>IF(ISNUMBER(Regressions!T72),ROUND(Regressions!T72, 1), NA())</f>
        <v>#N/A</v>
      </c>
      <c r="S62" s="244" t="e">
        <f>IF(ISNUMBER(Regressions!U72),ROUND(Regressions!U72, 1), NA())</f>
        <v>#N/A</v>
      </c>
    </row>
    <row xmlns:x14ac="http://schemas.microsoft.com/office/spreadsheetml/2009/9/ac" r="63" hidden="true" x14ac:dyDescent="0.2">
      <c r="A63" s="343" t="str">
        <f>IF(ISBLANK(Regressions!A73), " ", Regressions!A73)</f>
        <v>France</v>
      </c>
      <c r="B63" s="344">
        <f>IF(ISBLANK(Regressions!B73), " ", Regressions!B73)</f>
        <v>2028</v>
      </c>
      <c r="C63" s="349" t="str">
        <f>IF(ISBLANK(Regressions!C73), " ", Regressions!C73)</f>
        <v>Urban</v>
      </c>
      <c r="D63" s="345" t="str">
        <f>IF(ISBLANK(Regressions!D73), " ", Regressions!D73)</f>
        <v> </v>
      </c>
      <c r="E63" s="221" t="e">
        <f>IF(ISNUMBER(Regressions!E73),ROUND(Regressions!E73, 1), NA())</f>
        <v>#N/A</v>
      </c>
      <c r="F63" s="346" t="e">
        <f>IF(ISNUMBER(Regressions!F73),ROUND(Regressions!F73, 1), NA())</f>
        <v>#N/A</v>
      </c>
      <c r="G63" s="243" t="e">
        <f>IF(ISNUMBER(Regressions!G73),ROUND(Regressions!G73, 1), NA())</f>
        <v>#N/A</v>
      </c>
      <c r="H63" s="347" t="e">
        <f>IF(ISNUMBER(Regressions!H73),ROUND(Regressions!H73, 1), NA())</f>
        <v>#N/A</v>
      </c>
      <c r="I63" s="244" t="e">
        <f>IF(ISNUMBER(Regressions!I73),ROUND(Regressions!I73, 1), NA())</f>
        <v>#N/A</v>
      </c>
      <c r="J63" s="348" t="e">
        <f>IF(ISNUMBER(Regressions!K73),ROUND(Regressions!K73, 1), NA())</f>
        <v>#N/A</v>
      </c>
      <c r="K63" s="346" t="e">
        <f>IF(ISNUMBER(Regressions!L73),ROUND(Regressions!L73, 1), NA())</f>
        <v>#N/A</v>
      </c>
      <c r="L63" s="245" t="e">
        <f>IF(ISNUMBER(Regressions!M73),ROUND(Regressions!M73, 1), NA())</f>
        <v>#N/A</v>
      </c>
      <c r="M63" s="347" t="e">
        <f>IF(ISNUMBER(Regressions!N73),ROUND(Regressions!N73, 1), NA())</f>
        <v>#N/A</v>
      </c>
      <c r="N63" s="244" t="e">
        <f>IF(ISNUMBER(Regressions!O73),ROUND(Regressions!O73, 1), NA())</f>
        <v>#N/A</v>
      </c>
      <c r="O63" s="348" t="e">
        <f>IF(ISNUMBER(Regressions!Q73),ROUND(Regressions!Q73, 1), NA())</f>
        <v>#N/A</v>
      </c>
      <c r="P63" s="346" t="e">
        <f>IF(ISNUMBER(Regressions!R73),ROUND(Regressions!R73, 1), NA())</f>
        <v>#N/A</v>
      </c>
      <c r="Q63" s="222" t="e">
        <f>IF(ISNUMBER(Regressions!S73),ROUND(Regressions!S73, 1), NA())</f>
        <v>#N/A</v>
      </c>
      <c r="R63" s="347" t="e">
        <f>IF(ISNUMBER(Regressions!T73),ROUND(Regressions!T73, 1), NA())</f>
        <v>#N/A</v>
      </c>
      <c r="S63" s="244" t="e">
        <f>IF(ISNUMBER(Regressions!U73),ROUND(Regressions!U73, 1), NA())</f>
        <v>#N/A</v>
      </c>
    </row>
    <row xmlns:x14ac="http://schemas.microsoft.com/office/spreadsheetml/2009/9/ac" r="64" hidden="true" x14ac:dyDescent="0.2">
      <c r="A64" s="343" t="str">
        <f>IF(ISBLANK(Regressions!A74), " ", Regressions!A74)</f>
        <v>France</v>
      </c>
      <c r="B64" s="344">
        <f>IF(ISBLANK(Regressions!B74), " ", Regressions!B74)</f>
        <v>2029</v>
      </c>
      <c r="C64" s="349" t="str">
        <f>IF(ISBLANK(Regressions!C74), " ", Regressions!C74)</f>
        <v>Urban</v>
      </c>
      <c r="D64" s="345" t="str">
        <f>IF(ISBLANK(Regressions!D74), " ", Regressions!D74)</f>
        <v> </v>
      </c>
      <c r="E64" s="221" t="e">
        <f>IF(ISNUMBER(Regressions!E74),ROUND(Regressions!E74, 1), NA())</f>
        <v>#N/A</v>
      </c>
      <c r="F64" s="346" t="e">
        <f>IF(ISNUMBER(Regressions!F74),ROUND(Regressions!F74, 1), NA())</f>
        <v>#N/A</v>
      </c>
      <c r="G64" s="243" t="e">
        <f>IF(ISNUMBER(Regressions!G74),ROUND(Regressions!G74, 1), NA())</f>
        <v>#N/A</v>
      </c>
      <c r="H64" s="347" t="e">
        <f>IF(ISNUMBER(Regressions!H74),ROUND(Regressions!H74, 1), NA())</f>
        <v>#N/A</v>
      </c>
      <c r="I64" s="244" t="e">
        <f>IF(ISNUMBER(Regressions!I74),ROUND(Regressions!I74, 1), NA())</f>
        <v>#N/A</v>
      </c>
      <c r="J64" s="348" t="e">
        <f>IF(ISNUMBER(Regressions!K74),ROUND(Regressions!K74, 1), NA())</f>
        <v>#N/A</v>
      </c>
      <c r="K64" s="346" t="e">
        <f>IF(ISNUMBER(Regressions!L74),ROUND(Regressions!L74, 1), NA())</f>
        <v>#N/A</v>
      </c>
      <c r="L64" s="245" t="e">
        <f>IF(ISNUMBER(Regressions!M74),ROUND(Regressions!M74, 1), NA())</f>
        <v>#N/A</v>
      </c>
      <c r="M64" s="347" t="e">
        <f>IF(ISNUMBER(Regressions!N74),ROUND(Regressions!N74, 1), NA())</f>
        <v>#N/A</v>
      </c>
      <c r="N64" s="244" t="e">
        <f>IF(ISNUMBER(Regressions!O74),ROUND(Regressions!O74, 1), NA())</f>
        <v>#N/A</v>
      </c>
      <c r="O64" s="348" t="e">
        <f>IF(ISNUMBER(Regressions!Q74),ROUND(Regressions!Q74, 1), NA())</f>
        <v>#N/A</v>
      </c>
      <c r="P64" s="346" t="e">
        <f>IF(ISNUMBER(Regressions!R74),ROUND(Regressions!R74, 1), NA())</f>
        <v>#N/A</v>
      </c>
      <c r="Q64" s="222" t="e">
        <f>IF(ISNUMBER(Regressions!S74),ROUND(Regressions!S74, 1), NA())</f>
        <v>#N/A</v>
      </c>
      <c r="R64" s="347" t="e">
        <f>IF(ISNUMBER(Regressions!T74),ROUND(Regressions!T74, 1), NA())</f>
        <v>#N/A</v>
      </c>
      <c r="S64" s="244" t="e">
        <f>IF(ISNUMBER(Regressions!U74),ROUND(Regressions!U74, 1), NA())</f>
        <v>#N/A</v>
      </c>
    </row>
    <row xmlns:x14ac="http://schemas.microsoft.com/office/spreadsheetml/2009/9/ac" r="65" hidden="true" x14ac:dyDescent="0.2">
      <c r="A65" s="343" t="str">
        <f>IF(ISBLANK(Regressions!A75), " ", Regressions!A75)</f>
        <v>France</v>
      </c>
      <c r="B65" s="344">
        <f>IF(ISBLANK(Regressions!B75), " ", Regressions!B75)</f>
        <v>2030</v>
      </c>
      <c r="C65" s="349" t="str">
        <f>IF(ISBLANK(Regressions!C75), " ", Regressions!C75)</f>
        <v>Urban</v>
      </c>
      <c r="D65" s="345" t="str">
        <f>IF(ISBLANK(Regressions!D75), " ", Regressions!D75)</f>
        <v> </v>
      </c>
      <c r="E65" s="221" t="e">
        <f>IF(ISNUMBER(Regressions!E75),ROUND(Regressions!E75, 1), NA())</f>
        <v>#N/A</v>
      </c>
      <c r="F65" s="346" t="e">
        <f>IF(ISNUMBER(Regressions!F75),ROUND(Regressions!F75, 1), NA())</f>
        <v>#N/A</v>
      </c>
      <c r="G65" s="243" t="e">
        <f>IF(ISNUMBER(Regressions!G75),ROUND(Regressions!G75, 1), NA())</f>
        <v>#N/A</v>
      </c>
      <c r="H65" s="347" t="e">
        <f>IF(ISNUMBER(Regressions!H75),ROUND(Regressions!H75, 1), NA())</f>
        <v>#N/A</v>
      </c>
      <c r="I65" s="244" t="e">
        <f>IF(ISNUMBER(Regressions!I75),ROUND(Regressions!I75, 1), NA())</f>
        <v>#N/A</v>
      </c>
      <c r="J65" s="348" t="e">
        <f>IF(ISNUMBER(Regressions!K75),ROUND(Regressions!K75, 1), NA())</f>
        <v>#N/A</v>
      </c>
      <c r="K65" s="346" t="e">
        <f>IF(ISNUMBER(Regressions!L75),ROUND(Regressions!L75, 1), NA())</f>
        <v>#N/A</v>
      </c>
      <c r="L65" s="245" t="e">
        <f>IF(ISNUMBER(Regressions!M75),ROUND(Regressions!M75, 1), NA())</f>
        <v>#N/A</v>
      </c>
      <c r="M65" s="347" t="e">
        <f>IF(ISNUMBER(Regressions!N75),ROUND(Regressions!N75, 1), NA())</f>
        <v>#N/A</v>
      </c>
      <c r="N65" s="244" t="e">
        <f>IF(ISNUMBER(Regressions!O75),ROUND(Regressions!O75, 1), NA())</f>
        <v>#N/A</v>
      </c>
      <c r="O65" s="348" t="e">
        <f>IF(ISNUMBER(Regressions!Q75),ROUND(Regressions!Q75, 1), NA())</f>
        <v>#N/A</v>
      </c>
      <c r="P65" s="346" t="e">
        <f>IF(ISNUMBER(Regressions!R75),ROUND(Regressions!R75, 1), NA())</f>
        <v>#N/A</v>
      </c>
      <c r="Q65" s="222" t="e">
        <f>IF(ISNUMBER(Regressions!S75),ROUND(Regressions!S75, 1), NA())</f>
        <v>#N/A</v>
      </c>
      <c r="R65" s="347" t="e">
        <f>IF(ISNUMBER(Regressions!T75),ROUND(Regressions!T75, 1), NA())</f>
        <v>#N/A</v>
      </c>
      <c r="S65" s="244" t="e">
        <f>IF(ISNUMBER(Regressions!U75),ROUND(Regressions!U75, 1), NA())</f>
        <v>#N/A</v>
      </c>
    </row>
    <row xmlns:x14ac="http://schemas.microsoft.com/office/spreadsheetml/2009/9/ac" r="66" x14ac:dyDescent="0.2">
      <c r="A66" s="343" t="str">
        <f>IF(ISBLANK(Regressions!A76), " ", Regressions!A76)</f>
        <v>France</v>
      </c>
      <c r="B66" s="344">
        <f>IF(ISBLANK(Regressions!B76), " ", Regressions!B76)</f>
        <v>2000</v>
      </c>
      <c r="C66" s="349" t="str">
        <f>IF(ISBLANK(Regressions!C76), " ", Regressions!C76)</f>
        <v>Rural</v>
      </c>
      <c r="D66" s="345">
        <f>IF(ISBLANK(Regressions!D76), " ", Regressions!D76)</f>
        <v>2826425.681386414</v>
      </c>
      <c r="E66" s="221" t="e">
        <f>IF(ISNUMBER(Regressions!E76),ROUND(Regressions!E76, 1), NA())</f>
        <v>#N/A</v>
      </c>
      <c r="F66" s="346" t="e">
        <f>IF(ISNUMBER(Regressions!F76),ROUND(Regressions!F76, 1), NA())</f>
        <v>#N/A</v>
      </c>
      <c r="G66" s="243" t="e">
        <f>IF(ISNUMBER(Regressions!G76),ROUND(Regressions!G76, 1), NA())</f>
        <v>#N/A</v>
      </c>
      <c r="H66" s="347" t="e">
        <f>IF(ISNUMBER(Regressions!H76),ROUND(Regressions!H76, 1), NA())</f>
        <v>#N/A</v>
      </c>
      <c r="I66" s="244" t="e">
        <f>IF(ISNUMBER(Regressions!I76),ROUND(Regressions!I76, 1), NA())</f>
        <v>#N/A</v>
      </c>
      <c r="J66" s="348" t="e">
        <f>IF(ISNUMBER(Regressions!K76),ROUND(Regressions!K76, 1), NA())</f>
        <v>#N/A</v>
      </c>
      <c r="K66" s="346" t="e">
        <f>IF(ISNUMBER(Regressions!L76),ROUND(Regressions!L76, 1), NA())</f>
        <v>#N/A</v>
      </c>
      <c r="L66" s="245" t="e">
        <f>IF(ISNUMBER(Regressions!M76),ROUND(Regressions!M76, 1), NA())</f>
        <v>#N/A</v>
      </c>
      <c r="M66" s="347" t="e">
        <f>IF(ISNUMBER(Regressions!N76),ROUND(Regressions!N76, 1), NA())</f>
        <v>#N/A</v>
      </c>
      <c r="N66" s="244" t="e">
        <f>IF(ISNUMBER(Regressions!O76),ROUND(Regressions!O76, 1), NA())</f>
        <v>#N/A</v>
      </c>
      <c r="O66" s="348" t="e">
        <f>IF(ISNUMBER(Regressions!Q76),ROUND(Regressions!Q76, 1), NA())</f>
        <v>#N/A</v>
      </c>
      <c r="P66" s="346" t="e">
        <f>IF(ISNUMBER(Regressions!R76),ROUND(Regressions!R76, 1), NA())</f>
        <v>#N/A</v>
      </c>
      <c r="Q66" s="222" t="e">
        <f>IF(ISNUMBER(Regressions!S76),ROUND(Regressions!S76, 1), NA())</f>
        <v>#N/A</v>
      </c>
      <c r="R66" s="347" t="e">
        <f>IF(ISNUMBER(Regressions!T76),ROUND(Regressions!T76, 1), NA())</f>
        <v>#N/A</v>
      </c>
      <c r="S66" s="244" t="e">
        <f>IF(ISNUMBER(Regressions!U76),ROUND(Regressions!U76, 1), NA())</f>
        <v>#N/A</v>
      </c>
    </row>
    <row xmlns:x14ac="http://schemas.microsoft.com/office/spreadsheetml/2009/9/ac" r="67" x14ac:dyDescent="0.2">
      <c r="A67" s="343" t="str">
        <f>IF(ISBLANK(Regressions!A77), " ", Regressions!A77)</f>
        <v>France</v>
      </c>
      <c r="B67" s="344">
        <f>IF(ISBLANK(Regressions!B77), " ", Regressions!B77)</f>
        <v>2001</v>
      </c>
      <c r="C67" s="349" t="str">
        <f>IF(ISBLANK(Regressions!C77), " ", Regressions!C77)</f>
        <v>Rural</v>
      </c>
      <c r="D67" s="345">
        <f>IF(ISBLANK(Regressions!D77), " ", Regressions!D77)</f>
        <v>2792311.541751862</v>
      </c>
      <c r="E67" s="221" t="e">
        <f>IF(ISNUMBER(Regressions!E77),ROUND(Regressions!E77, 1), NA())</f>
        <v>#N/A</v>
      </c>
      <c r="F67" s="346" t="e">
        <f>IF(ISNUMBER(Regressions!F77),ROUND(Regressions!F77, 1), NA())</f>
        <v>#N/A</v>
      </c>
      <c r="G67" s="243" t="e">
        <f>IF(ISNUMBER(Regressions!G77),ROUND(Regressions!G77, 1), NA())</f>
        <v>#N/A</v>
      </c>
      <c r="H67" s="347" t="e">
        <f>IF(ISNUMBER(Regressions!H77),ROUND(Regressions!H77, 1), NA())</f>
        <v>#N/A</v>
      </c>
      <c r="I67" s="244" t="e">
        <f>IF(ISNUMBER(Regressions!I77),ROUND(Regressions!I77, 1), NA())</f>
        <v>#N/A</v>
      </c>
      <c r="J67" s="348" t="e">
        <f>IF(ISNUMBER(Regressions!K77),ROUND(Regressions!K77, 1), NA())</f>
        <v>#N/A</v>
      </c>
      <c r="K67" s="346" t="e">
        <f>IF(ISNUMBER(Regressions!L77),ROUND(Regressions!L77, 1), NA())</f>
        <v>#N/A</v>
      </c>
      <c r="L67" s="245" t="e">
        <f>IF(ISNUMBER(Regressions!M77),ROUND(Regressions!M77, 1), NA())</f>
        <v>#N/A</v>
      </c>
      <c r="M67" s="347" t="e">
        <f>IF(ISNUMBER(Regressions!N77),ROUND(Regressions!N77, 1), NA())</f>
        <v>#N/A</v>
      </c>
      <c r="N67" s="244" t="e">
        <f>IF(ISNUMBER(Regressions!O77),ROUND(Regressions!O77, 1), NA())</f>
        <v>#N/A</v>
      </c>
      <c r="O67" s="348" t="e">
        <f>IF(ISNUMBER(Regressions!Q77),ROUND(Regressions!Q77, 1), NA())</f>
        <v>#N/A</v>
      </c>
      <c r="P67" s="346" t="e">
        <f>IF(ISNUMBER(Regressions!R77),ROUND(Regressions!R77, 1), NA())</f>
        <v>#N/A</v>
      </c>
      <c r="Q67" s="222" t="e">
        <f>IF(ISNUMBER(Regressions!S77),ROUND(Regressions!S77, 1), NA())</f>
        <v>#N/A</v>
      </c>
      <c r="R67" s="347" t="e">
        <f>IF(ISNUMBER(Regressions!T77),ROUND(Regressions!T77, 1), NA())</f>
        <v>#N/A</v>
      </c>
      <c r="S67" s="244" t="e">
        <f>IF(ISNUMBER(Regressions!U77),ROUND(Regressions!U77, 1), NA())</f>
        <v>#N/A</v>
      </c>
    </row>
    <row xmlns:x14ac="http://schemas.microsoft.com/office/spreadsheetml/2009/9/ac" r="68" x14ac:dyDescent="0.2">
      <c r="A68" s="343" t="str">
        <f>IF(ISBLANK(Regressions!A78), " ", Regressions!A78)</f>
        <v>France</v>
      </c>
      <c r="B68" s="344">
        <f>IF(ISBLANK(Regressions!B78), " ", Regressions!B78)</f>
        <v>2002</v>
      </c>
      <c r="C68" s="349" t="str">
        <f>IF(ISBLANK(Regressions!C78), " ", Regressions!C78)</f>
        <v>Rural</v>
      </c>
      <c r="D68" s="345">
        <f>IF(ISBLANK(Regressions!D78), " ", Regressions!D78)</f>
        <v>2774159.638384934</v>
      </c>
      <c r="E68" s="221" t="e">
        <f>IF(ISNUMBER(Regressions!E78),ROUND(Regressions!E78, 1), NA())</f>
        <v>#N/A</v>
      </c>
      <c r="F68" s="346" t="e">
        <f>IF(ISNUMBER(Regressions!F78),ROUND(Regressions!F78, 1), NA())</f>
        <v>#N/A</v>
      </c>
      <c r="G68" s="243" t="e">
        <f>IF(ISNUMBER(Regressions!G78),ROUND(Regressions!G78, 1), NA())</f>
        <v>#N/A</v>
      </c>
      <c r="H68" s="347" t="e">
        <f>IF(ISNUMBER(Regressions!H78),ROUND(Regressions!H78, 1), NA())</f>
        <v>#N/A</v>
      </c>
      <c r="I68" s="244" t="e">
        <f>IF(ISNUMBER(Regressions!I78),ROUND(Regressions!I78, 1), NA())</f>
        <v>#N/A</v>
      </c>
      <c r="J68" s="348" t="e">
        <f>IF(ISNUMBER(Regressions!K78),ROUND(Regressions!K78, 1), NA())</f>
        <v>#N/A</v>
      </c>
      <c r="K68" s="346" t="e">
        <f>IF(ISNUMBER(Regressions!L78),ROUND(Regressions!L78, 1), NA())</f>
        <v>#N/A</v>
      </c>
      <c r="L68" s="245" t="e">
        <f>IF(ISNUMBER(Regressions!M78),ROUND(Regressions!M78, 1), NA())</f>
        <v>#N/A</v>
      </c>
      <c r="M68" s="347" t="e">
        <f>IF(ISNUMBER(Regressions!N78),ROUND(Regressions!N78, 1), NA())</f>
        <v>#N/A</v>
      </c>
      <c r="N68" s="244" t="e">
        <f>IF(ISNUMBER(Regressions!O78),ROUND(Regressions!O78, 1), NA())</f>
        <v>#N/A</v>
      </c>
      <c r="O68" s="348" t="e">
        <f>IF(ISNUMBER(Regressions!Q78),ROUND(Regressions!Q78, 1), NA())</f>
        <v>#N/A</v>
      </c>
      <c r="P68" s="346" t="e">
        <f>IF(ISNUMBER(Regressions!R78),ROUND(Regressions!R78, 1), NA())</f>
        <v>#N/A</v>
      </c>
      <c r="Q68" s="222" t="e">
        <f>IF(ISNUMBER(Regressions!S78),ROUND(Regressions!S78, 1), NA())</f>
        <v>#N/A</v>
      </c>
      <c r="R68" s="347" t="e">
        <f>IF(ISNUMBER(Regressions!T78),ROUND(Regressions!T78, 1), NA())</f>
        <v>#N/A</v>
      </c>
      <c r="S68" s="244" t="e">
        <f>IF(ISNUMBER(Regressions!U78),ROUND(Regressions!U78, 1), NA())</f>
        <v>#N/A</v>
      </c>
    </row>
    <row xmlns:x14ac="http://schemas.microsoft.com/office/spreadsheetml/2009/9/ac" r="69" x14ac:dyDescent="0.2">
      <c r="A69" s="343" t="str">
        <f>IF(ISBLANK(Regressions!A79), " ", Regressions!A79)</f>
        <v>France</v>
      </c>
      <c r="B69" s="344">
        <f>IF(ISBLANK(Regressions!B79), " ", Regressions!B79)</f>
        <v>2003</v>
      </c>
      <c r="C69" s="349" t="str">
        <f>IF(ISBLANK(Regressions!C79), " ", Regressions!C79)</f>
        <v>Rural</v>
      </c>
      <c r="D69" s="345">
        <f>IF(ISBLANK(Regressions!D79), " ", Regressions!D79)</f>
        <v>2754306.7301315311</v>
      </c>
      <c r="E69" s="221" t="e">
        <f>IF(ISNUMBER(Regressions!E79),ROUND(Regressions!E79, 1), NA())</f>
        <v>#N/A</v>
      </c>
      <c r="F69" s="346" t="e">
        <f>IF(ISNUMBER(Regressions!F79),ROUND(Regressions!F79, 1), NA())</f>
        <v>#N/A</v>
      </c>
      <c r="G69" s="243" t="e">
        <f>IF(ISNUMBER(Regressions!G79),ROUND(Regressions!G79, 1), NA())</f>
        <v>#N/A</v>
      </c>
      <c r="H69" s="347" t="e">
        <f>IF(ISNUMBER(Regressions!H79),ROUND(Regressions!H79, 1), NA())</f>
        <v>#N/A</v>
      </c>
      <c r="I69" s="244" t="e">
        <f>IF(ISNUMBER(Regressions!I79),ROUND(Regressions!I79, 1), NA())</f>
        <v>#N/A</v>
      </c>
      <c r="J69" s="348" t="e">
        <f>IF(ISNUMBER(Regressions!K79),ROUND(Regressions!K79, 1), NA())</f>
        <v>#N/A</v>
      </c>
      <c r="K69" s="346" t="e">
        <f>IF(ISNUMBER(Regressions!L79),ROUND(Regressions!L79, 1), NA())</f>
        <v>#N/A</v>
      </c>
      <c r="L69" s="245" t="e">
        <f>IF(ISNUMBER(Regressions!M79),ROUND(Regressions!M79, 1), NA())</f>
        <v>#N/A</v>
      </c>
      <c r="M69" s="347" t="e">
        <f>IF(ISNUMBER(Regressions!N79),ROUND(Regressions!N79, 1), NA())</f>
        <v>#N/A</v>
      </c>
      <c r="N69" s="244" t="e">
        <f>IF(ISNUMBER(Regressions!O79),ROUND(Regressions!O79, 1), NA())</f>
        <v>#N/A</v>
      </c>
      <c r="O69" s="348" t="e">
        <f>IF(ISNUMBER(Regressions!Q79),ROUND(Regressions!Q79, 1), NA())</f>
        <v>#N/A</v>
      </c>
      <c r="P69" s="346" t="e">
        <f>IF(ISNUMBER(Regressions!R79),ROUND(Regressions!R79, 1), NA())</f>
        <v>#N/A</v>
      </c>
      <c r="Q69" s="222" t="e">
        <f>IF(ISNUMBER(Regressions!S79),ROUND(Regressions!S79, 1), NA())</f>
        <v>#N/A</v>
      </c>
      <c r="R69" s="347" t="e">
        <f>IF(ISNUMBER(Regressions!T79),ROUND(Regressions!T79, 1), NA())</f>
        <v>#N/A</v>
      </c>
      <c r="S69" s="244" t="e">
        <f>IF(ISNUMBER(Regressions!U79),ROUND(Regressions!U79, 1), NA())</f>
        <v>#N/A</v>
      </c>
    </row>
    <row xmlns:x14ac="http://schemas.microsoft.com/office/spreadsheetml/2009/9/ac" r="70" x14ac:dyDescent="0.2">
      <c r="A70" s="343" t="str">
        <f>IF(ISBLANK(Regressions!A80), " ", Regressions!A80)</f>
        <v>France</v>
      </c>
      <c r="B70" s="344">
        <f>IF(ISBLANK(Regressions!B80), " ", Regressions!B80)</f>
        <v>2004</v>
      </c>
      <c r="C70" s="349" t="str">
        <f>IF(ISBLANK(Regressions!C80), " ", Regressions!C80)</f>
        <v>Rural</v>
      </c>
      <c r="D70" s="345">
        <f>IF(ISBLANK(Regressions!D80), " ", Regressions!D80)</f>
        <v>2737113.4458636469</v>
      </c>
      <c r="E70" s="221" t="e">
        <f>IF(ISNUMBER(Regressions!E80),ROUND(Regressions!E80, 1), NA())</f>
        <v>#N/A</v>
      </c>
      <c r="F70" s="346" t="e">
        <f>IF(ISNUMBER(Regressions!F80),ROUND(Regressions!F80, 1), NA())</f>
        <v>#N/A</v>
      </c>
      <c r="G70" s="243" t="e">
        <f>IF(ISNUMBER(Regressions!G80),ROUND(Regressions!G80, 1), NA())</f>
        <v>#N/A</v>
      </c>
      <c r="H70" s="347" t="e">
        <f>IF(ISNUMBER(Regressions!H80),ROUND(Regressions!H80, 1), NA())</f>
        <v>#N/A</v>
      </c>
      <c r="I70" s="244" t="e">
        <f>IF(ISNUMBER(Regressions!I80),ROUND(Regressions!I80, 1), NA())</f>
        <v>#N/A</v>
      </c>
      <c r="J70" s="348" t="e">
        <f>IF(ISNUMBER(Regressions!K80),ROUND(Regressions!K80, 1), NA())</f>
        <v>#N/A</v>
      </c>
      <c r="K70" s="346" t="e">
        <f>IF(ISNUMBER(Regressions!L80),ROUND(Regressions!L80, 1), NA())</f>
        <v>#N/A</v>
      </c>
      <c r="L70" s="245" t="e">
        <f>IF(ISNUMBER(Regressions!M80),ROUND(Regressions!M80, 1), NA())</f>
        <v>#N/A</v>
      </c>
      <c r="M70" s="347" t="e">
        <f>IF(ISNUMBER(Regressions!N80),ROUND(Regressions!N80, 1), NA())</f>
        <v>#N/A</v>
      </c>
      <c r="N70" s="244" t="e">
        <f>IF(ISNUMBER(Regressions!O80),ROUND(Regressions!O80, 1), NA())</f>
        <v>#N/A</v>
      </c>
      <c r="O70" s="348" t="e">
        <f>IF(ISNUMBER(Regressions!Q80),ROUND(Regressions!Q80, 1), NA())</f>
        <v>#N/A</v>
      </c>
      <c r="P70" s="346" t="e">
        <f>IF(ISNUMBER(Regressions!R80),ROUND(Regressions!R80, 1), NA())</f>
        <v>#N/A</v>
      </c>
      <c r="Q70" s="222" t="e">
        <f>IF(ISNUMBER(Regressions!S80),ROUND(Regressions!S80, 1), NA())</f>
        <v>#N/A</v>
      </c>
      <c r="R70" s="347" t="e">
        <f>IF(ISNUMBER(Regressions!T80),ROUND(Regressions!T80, 1), NA())</f>
        <v>#N/A</v>
      </c>
      <c r="S70" s="244" t="e">
        <f>IF(ISNUMBER(Regressions!U80),ROUND(Regressions!U80, 1), NA())</f>
        <v>#N/A</v>
      </c>
    </row>
    <row xmlns:x14ac="http://schemas.microsoft.com/office/spreadsheetml/2009/9/ac" r="71" x14ac:dyDescent="0.2">
      <c r="A71" s="343" t="str">
        <f>IF(ISBLANK(Regressions!A81), " ", Regressions!A81)</f>
        <v>France</v>
      </c>
      <c r="B71" s="344">
        <f>IF(ISBLANK(Regressions!B81), " ", Regressions!B81)</f>
        <v>2005</v>
      </c>
      <c r="C71" s="349" t="str">
        <f>IF(ISBLANK(Regressions!C81), " ", Regressions!C81)</f>
        <v>Rural</v>
      </c>
      <c r="D71" s="345">
        <f>IF(ISBLANK(Regressions!D81), " ", Regressions!D81)</f>
        <v>2715435.2424112698</v>
      </c>
      <c r="E71" s="221" t="e">
        <f>IF(ISNUMBER(Regressions!E81),ROUND(Regressions!E81, 1), NA())</f>
        <v>#N/A</v>
      </c>
      <c r="F71" s="346" t="e">
        <f>IF(ISNUMBER(Regressions!F81),ROUND(Regressions!F81, 1), NA())</f>
        <v>#N/A</v>
      </c>
      <c r="G71" s="243" t="e">
        <f>IF(ISNUMBER(Regressions!G81),ROUND(Regressions!G81, 1), NA())</f>
        <v>#N/A</v>
      </c>
      <c r="H71" s="347" t="e">
        <f>IF(ISNUMBER(Regressions!H81),ROUND(Regressions!H81, 1), NA())</f>
        <v>#N/A</v>
      </c>
      <c r="I71" s="244" t="e">
        <f>IF(ISNUMBER(Regressions!I81),ROUND(Regressions!I81, 1), NA())</f>
        <v>#N/A</v>
      </c>
      <c r="J71" s="348" t="e">
        <f>IF(ISNUMBER(Regressions!K81),ROUND(Regressions!K81, 1), NA())</f>
        <v>#N/A</v>
      </c>
      <c r="K71" s="346" t="e">
        <f>IF(ISNUMBER(Regressions!L81),ROUND(Regressions!L81, 1), NA())</f>
        <v>#N/A</v>
      </c>
      <c r="L71" s="245" t="e">
        <f>IF(ISNUMBER(Regressions!M81),ROUND(Regressions!M81, 1), NA())</f>
        <v>#N/A</v>
      </c>
      <c r="M71" s="347" t="e">
        <f>IF(ISNUMBER(Regressions!N81),ROUND(Regressions!N81, 1), NA())</f>
        <v>#N/A</v>
      </c>
      <c r="N71" s="244" t="e">
        <f>IF(ISNUMBER(Regressions!O81),ROUND(Regressions!O81, 1), NA())</f>
        <v>#N/A</v>
      </c>
      <c r="O71" s="348" t="e">
        <f>IF(ISNUMBER(Regressions!Q81),ROUND(Regressions!Q81, 1), NA())</f>
        <v>#N/A</v>
      </c>
      <c r="P71" s="346" t="e">
        <f>IF(ISNUMBER(Regressions!R81),ROUND(Regressions!R81, 1), NA())</f>
        <v>#N/A</v>
      </c>
      <c r="Q71" s="222" t="e">
        <f>IF(ISNUMBER(Regressions!S81),ROUND(Regressions!S81, 1), NA())</f>
        <v>#N/A</v>
      </c>
      <c r="R71" s="347" t="e">
        <f>IF(ISNUMBER(Regressions!T81),ROUND(Regressions!T81, 1), NA())</f>
        <v>#N/A</v>
      </c>
      <c r="S71" s="244" t="e">
        <f>IF(ISNUMBER(Regressions!U81),ROUND(Regressions!U81, 1), NA())</f>
        <v>#N/A</v>
      </c>
    </row>
    <row xmlns:x14ac="http://schemas.microsoft.com/office/spreadsheetml/2009/9/ac" r="72" x14ac:dyDescent="0.2">
      <c r="A72" s="343" t="str">
        <f>IF(ISBLANK(Regressions!A82), " ", Regressions!A82)</f>
        <v>France</v>
      </c>
      <c r="B72" s="344">
        <f>IF(ISBLANK(Regressions!B82), " ", Regressions!B82)</f>
        <v>2006</v>
      </c>
      <c r="C72" s="349" t="str">
        <f>IF(ISBLANK(Regressions!C82), " ", Regressions!C82)</f>
        <v>Rural</v>
      </c>
      <c r="D72" s="345">
        <f>IF(ISBLANK(Regressions!D82), " ", Regressions!D82)</f>
        <v>2689249.078417053</v>
      </c>
      <c r="E72" s="221" t="e">
        <f>IF(ISNUMBER(Regressions!E82),ROUND(Regressions!E82, 1), NA())</f>
        <v>#N/A</v>
      </c>
      <c r="F72" s="346" t="e">
        <f>IF(ISNUMBER(Regressions!F82),ROUND(Regressions!F82, 1), NA())</f>
        <v>#N/A</v>
      </c>
      <c r="G72" s="243" t="e">
        <f>IF(ISNUMBER(Regressions!G82),ROUND(Regressions!G82, 1), NA())</f>
        <v>#N/A</v>
      </c>
      <c r="H72" s="347" t="e">
        <f>IF(ISNUMBER(Regressions!H82),ROUND(Regressions!H82, 1), NA())</f>
        <v>#N/A</v>
      </c>
      <c r="I72" s="244" t="e">
        <f>IF(ISNUMBER(Regressions!I82),ROUND(Regressions!I82, 1), NA())</f>
        <v>#N/A</v>
      </c>
      <c r="J72" s="348" t="e">
        <f>IF(ISNUMBER(Regressions!K82),ROUND(Regressions!K82, 1), NA())</f>
        <v>#N/A</v>
      </c>
      <c r="K72" s="346" t="e">
        <f>IF(ISNUMBER(Regressions!L82),ROUND(Regressions!L82, 1), NA())</f>
        <v>#N/A</v>
      </c>
      <c r="L72" s="245" t="e">
        <f>IF(ISNUMBER(Regressions!M82),ROUND(Regressions!M82, 1), NA())</f>
        <v>#N/A</v>
      </c>
      <c r="M72" s="347" t="e">
        <f>IF(ISNUMBER(Regressions!N82),ROUND(Regressions!N82, 1), NA())</f>
        <v>#N/A</v>
      </c>
      <c r="N72" s="244" t="e">
        <f>IF(ISNUMBER(Regressions!O82),ROUND(Regressions!O82, 1), NA())</f>
        <v>#N/A</v>
      </c>
      <c r="O72" s="348" t="e">
        <f>IF(ISNUMBER(Regressions!Q82),ROUND(Regressions!Q82, 1), NA())</f>
        <v>#N/A</v>
      </c>
      <c r="P72" s="346" t="e">
        <f>IF(ISNUMBER(Regressions!R82),ROUND(Regressions!R82, 1), NA())</f>
        <v>#N/A</v>
      </c>
      <c r="Q72" s="222" t="e">
        <f>IF(ISNUMBER(Regressions!S82),ROUND(Regressions!S82, 1), NA())</f>
        <v>#N/A</v>
      </c>
      <c r="R72" s="347" t="e">
        <f>IF(ISNUMBER(Regressions!T82),ROUND(Regressions!T82, 1), NA())</f>
        <v>#N/A</v>
      </c>
      <c r="S72" s="244" t="e">
        <f>IF(ISNUMBER(Regressions!U82),ROUND(Regressions!U82, 1), NA())</f>
        <v>#N/A</v>
      </c>
    </row>
    <row xmlns:x14ac="http://schemas.microsoft.com/office/spreadsheetml/2009/9/ac" r="73" x14ac:dyDescent="0.2">
      <c r="A73" s="343" t="str">
        <f>IF(ISBLANK(Regressions!A83), " ", Regressions!A83)</f>
        <v>France</v>
      </c>
      <c r="B73" s="344">
        <f>IF(ISBLANK(Regressions!B83), " ", Regressions!B83)</f>
        <v>2007</v>
      </c>
      <c r="C73" s="349" t="str">
        <f>IF(ISBLANK(Regressions!C83), " ", Regressions!C83)</f>
        <v>Rural</v>
      </c>
      <c r="D73" s="345">
        <f>IF(ISBLANK(Regressions!D83), " ", Regressions!D83)</f>
        <v>2661984.250325012</v>
      </c>
      <c r="E73" s="221" t="e">
        <f>IF(ISNUMBER(Regressions!E83),ROUND(Regressions!E83, 1), NA())</f>
        <v>#N/A</v>
      </c>
      <c r="F73" s="346" t="e">
        <f>IF(ISNUMBER(Regressions!F83),ROUND(Regressions!F83, 1), NA())</f>
        <v>#N/A</v>
      </c>
      <c r="G73" s="243" t="e">
        <f>IF(ISNUMBER(Regressions!G83),ROUND(Regressions!G83, 1), NA())</f>
        <v>#N/A</v>
      </c>
      <c r="H73" s="347" t="e">
        <f>IF(ISNUMBER(Regressions!H83),ROUND(Regressions!H83, 1), NA())</f>
        <v>#N/A</v>
      </c>
      <c r="I73" s="244" t="e">
        <f>IF(ISNUMBER(Regressions!I83),ROUND(Regressions!I83, 1), NA())</f>
        <v>#N/A</v>
      </c>
      <c r="J73" s="348" t="e">
        <f>IF(ISNUMBER(Regressions!K83),ROUND(Regressions!K83, 1), NA())</f>
        <v>#N/A</v>
      </c>
      <c r="K73" s="346" t="e">
        <f>IF(ISNUMBER(Regressions!L83),ROUND(Regressions!L83, 1), NA())</f>
        <v>#N/A</v>
      </c>
      <c r="L73" s="245" t="e">
        <f>IF(ISNUMBER(Regressions!M83),ROUND(Regressions!M83, 1), NA())</f>
        <v>#N/A</v>
      </c>
      <c r="M73" s="347" t="e">
        <f>IF(ISNUMBER(Regressions!N83),ROUND(Regressions!N83, 1), NA())</f>
        <v>#N/A</v>
      </c>
      <c r="N73" s="244" t="e">
        <f>IF(ISNUMBER(Regressions!O83),ROUND(Regressions!O83, 1), NA())</f>
        <v>#N/A</v>
      </c>
      <c r="O73" s="348" t="e">
        <f>IF(ISNUMBER(Regressions!Q83),ROUND(Regressions!Q83, 1), NA())</f>
        <v>#N/A</v>
      </c>
      <c r="P73" s="346" t="e">
        <f>IF(ISNUMBER(Regressions!R83),ROUND(Regressions!R83, 1), NA())</f>
        <v>#N/A</v>
      </c>
      <c r="Q73" s="222" t="e">
        <f>IF(ISNUMBER(Regressions!S83),ROUND(Regressions!S83, 1), NA())</f>
        <v>#N/A</v>
      </c>
      <c r="R73" s="347" t="e">
        <f>IF(ISNUMBER(Regressions!T83),ROUND(Regressions!T83, 1), NA())</f>
        <v>#N/A</v>
      </c>
      <c r="S73" s="244" t="e">
        <f>IF(ISNUMBER(Regressions!U83),ROUND(Regressions!U83, 1), NA())</f>
        <v>#N/A</v>
      </c>
    </row>
    <row xmlns:x14ac="http://schemas.microsoft.com/office/spreadsheetml/2009/9/ac" r="74" x14ac:dyDescent="0.2">
      <c r="A74" s="343" t="str">
        <f>IF(ISBLANK(Regressions!A84), " ", Regressions!A84)</f>
        <v>France</v>
      </c>
      <c r="B74" s="344">
        <f>IF(ISBLANK(Regressions!B84), " ", Regressions!B84)</f>
        <v>2008</v>
      </c>
      <c r="C74" s="349" t="str">
        <f>IF(ISBLANK(Regressions!C84), " ", Regressions!C84)</f>
        <v>Rural</v>
      </c>
      <c r="D74" s="345">
        <f>IF(ISBLANK(Regressions!D84), " ", Regressions!D84)</f>
        <v>2634641.5355969239</v>
      </c>
      <c r="E74" s="221" t="e">
        <f>IF(ISNUMBER(Regressions!E84),ROUND(Regressions!E84, 1), NA())</f>
        <v>#N/A</v>
      </c>
      <c r="F74" s="346" t="e">
        <f>IF(ISNUMBER(Regressions!F84),ROUND(Regressions!F84, 1), NA())</f>
        <v>#N/A</v>
      </c>
      <c r="G74" s="243" t="e">
        <f>IF(ISNUMBER(Regressions!G84),ROUND(Regressions!G84, 1), NA())</f>
        <v>#N/A</v>
      </c>
      <c r="H74" s="347" t="e">
        <f>IF(ISNUMBER(Regressions!H84),ROUND(Regressions!H84, 1), NA())</f>
        <v>#N/A</v>
      </c>
      <c r="I74" s="244" t="e">
        <f>IF(ISNUMBER(Regressions!I84),ROUND(Regressions!I84, 1), NA())</f>
        <v>#N/A</v>
      </c>
      <c r="J74" s="348" t="e">
        <f>IF(ISNUMBER(Regressions!K84),ROUND(Regressions!K84, 1), NA())</f>
        <v>#N/A</v>
      </c>
      <c r="K74" s="346" t="e">
        <f>IF(ISNUMBER(Regressions!L84),ROUND(Regressions!L84, 1), NA())</f>
        <v>#N/A</v>
      </c>
      <c r="L74" s="245" t="e">
        <f>IF(ISNUMBER(Regressions!M84),ROUND(Regressions!M84, 1), NA())</f>
        <v>#N/A</v>
      </c>
      <c r="M74" s="347" t="e">
        <f>IF(ISNUMBER(Regressions!N84),ROUND(Regressions!N84, 1), NA())</f>
        <v>#N/A</v>
      </c>
      <c r="N74" s="244" t="e">
        <f>IF(ISNUMBER(Regressions!O84),ROUND(Regressions!O84, 1), NA())</f>
        <v>#N/A</v>
      </c>
      <c r="O74" s="348" t="e">
        <f>IF(ISNUMBER(Regressions!Q84),ROUND(Regressions!Q84, 1), NA())</f>
        <v>#N/A</v>
      </c>
      <c r="P74" s="346" t="e">
        <f>IF(ISNUMBER(Regressions!R84),ROUND(Regressions!R84, 1), NA())</f>
        <v>#N/A</v>
      </c>
      <c r="Q74" s="222" t="e">
        <f>IF(ISNUMBER(Regressions!S84),ROUND(Regressions!S84, 1), NA())</f>
        <v>#N/A</v>
      </c>
      <c r="R74" s="347" t="e">
        <f>IF(ISNUMBER(Regressions!T84),ROUND(Regressions!T84, 1), NA())</f>
        <v>#N/A</v>
      </c>
      <c r="S74" s="244" t="e">
        <f>IF(ISNUMBER(Regressions!U84),ROUND(Regressions!U84, 1), NA())</f>
        <v>#N/A</v>
      </c>
    </row>
    <row xmlns:x14ac="http://schemas.microsoft.com/office/spreadsheetml/2009/9/ac" r="75" x14ac:dyDescent="0.2">
      <c r="A75" s="343" t="str">
        <f>IF(ISBLANK(Regressions!A85), " ", Regressions!A85)</f>
        <v>France</v>
      </c>
      <c r="B75" s="344">
        <f>IF(ISBLANK(Regressions!B85), " ", Regressions!B85)</f>
        <v>2009</v>
      </c>
      <c r="C75" s="349" t="str">
        <f>IF(ISBLANK(Regressions!C85), " ", Regressions!C85)</f>
        <v>Rural</v>
      </c>
      <c r="D75" s="345">
        <f>IF(ISBLANK(Regressions!D85), " ", Regressions!D85)</f>
        <v>2609447.0362825012</v>
      </c>
      <c r="E75" s="221" t="e">
        <f>IF(ISNUMBER(Regressions!E85),ROUND(Regressions!E85, 1), NA())</f>
        <v>#N/A</v>
      </c>
      <c r="F75" s="346" t="e">
        <f>IF(ISNUMBER(Regressions!F85),ROUND(Regressions!F85, 1), NA())</f>
        <v>#N/A</v>
      </c>
      <c r="G75" s="243" t="e">
        <f>IF(ISNUMBER(Regressions!G85),ROUND(Regressions!G85, 1), NA())</f>
        <v>#N/A</v>
      </c>
      <c r="H75" s="347" t="e">
        <f>IF(ISNUMBER(Regressions!H85),ROUND(Regressions!H85, 1), NA())</f>
        <v>#N/A</v>
      </c>
      <c r="I75" s="244" t="e">
        <f>IF(ISNUMBER(Regressions!I85),ROUND(Regressions!I85, 1), NA())</f>
        <v>#N/A</v>
      </c>
      <c r="J75" s="348" t="e">
        <f>IF(ISNUMBER(Regressions!K85),ROUND(Regressions!K85, 1), NA())</f>
        <v>#N/A</v>
      </c>
      <c r="K75" s="346" t="e">
        <f>IF(ISNUMBER(Regressions!L85),ROUND(Regressions!L85, 1), NA())</f>
        <v>#N/A</v>
      </c>
      <c r="L75" s="245" t="e">
        <f>IF(ISNUMBER(Regressions!M85),ROUND(Regressions!M85, 1), NA())</f>
        <v>#N/A</v>
      </c>
      <c r="M75" s="347" t="e">
        <f>IF(ISNUMBER(Regressions!N85),ROUND(Regressions!N85, 1), NA())</f>
        <v>#N/A</v>
      </c>
      <c r="N75" s="244" t="e">
        <f>IF(ISNUMBER(Regressions!O85),ROUND(Regressions!O85, 1), NA())</f>
        <v>#N/A</v>
      </c>
      <c r="O75" s="348" t="e">
        <f>IF(ISNUMBER(Regressions!Q85),ROUND(Regressions!Q85, 1), NA())</f>
        <v>#N/A</v>
      </c>
      <c r="P75" s="346" t="e">
        <f>IF(ISNUMBER(Regressions!R85),ROUND(Regressions!R85, 1), NA())</f>
        <v>#N/A</v>
      </c>
      <c r="Q75" s="222" t="e">
        <f>IF(ISNUMBER(Regressions!S85),ROUND(Regressions!S85, 1), NA())</f>
        <v>#N/A</v>
      </c>
      <c r="R75" s="347" t="e">
        <f>IF(ISNUMBER(Regressions!T85),ROUND(Regressions!T85, 1), NA())</f>
        <v>#N/A</v>
      </c>
      <c r="S75" s="244" t="e">
        <f>IF(ISNUMBER(Regressions!U85),ROUND(Regressions!U85, 1), NA())</f>
        <v>#N/A</v>
      </c>
    </row>
    <row xmlns:x14ac="http://schemas.microsoft.com/office/spreadsheetml/2009/9/ac" r="76" x14ac:dyDescent="0.2">
      <c r="A76" s="343" t="str">
        <f>IF(ISBLANK(Regressions!A86), " ", Regressions!A86)</f>
        <v>France</v>
      </c>
      <c r="B76" s="344">
        <f>IF(ISBLANK(Regressions!B86), " ", Regressions!B86)</f>
        <v>2010</v>
      </c>
      <c r="C76" s="349" t="str">
        <f>IF(ISBLANK(Regressions!C86), " ", Regressions!C86)</f>
        <v>Rural</v>
      </c>
      <c r="D76" s="345">
        <f>IF(ISBLANK(Regressions!D86), " ", Regressions!D86)</f>
        <v>2590224.0334695429</v>
      </c>
      <c r="E76" s="221" t="e">
        <f>IF(ISNUMBER(Regressions!E86),ROUND(Regressions!E86, 1), NA())</f>
        <v>#N/A</v>
      </c>
      <c r="F76" s="346" t="e">
        <f>IF(ISNUMBER(Regressions!F86),ROUND(Regressions!F86, 1), NA())</f>
        <v>#N/A</v>
      </c>
      <c r="G76" s="243" t="e">
        <f>IF(ISNUMBER(Regressions!G86),ROUND(Regressions!G86, 1), NA())</f>
        <v>#N/A</v>
      </c>
      <c r="H76" s="347" t="e">
        <f>IF(ISNUMBER(Regressions!H86),ROUND(Regressions!H86, 1), NA())</f>
        <v>#N/A</v>
      </c>
      <c r="I76" s="244" t="e">
        <f>IF(ISNUMBER(Regressions!I86),ROUND(Regressions!I86, 1), NA())</f>
        <v>#N/A</v>
      </c>
      <c r="J76" s="348" t="e">
        <f>IF(ISNUMBER(Regressions!K86),ROUND(Regressions!K86, 1), NA())</f>
        <v>#N/A</v>
      </c>
      <c r="K76" s="346" t="e">
        <f>IF(ISNUMBER(Regressions!L86),ROUND(Regressions!L86, 1), NA())</f>
        <v>#N/A</v>
      </c>
      <c r="L76" s="245" t="e">
        <f>IF(ISNUMBER(Regressions!M86),ROUND(Regressions!M86, 1), NA())</f>
        <v>#N/A</v>
      </c>
      <c r="M76" s="347" t="e">
        <f>IF(ISNUMBER(Regressions!N86),ROUND(Regressions!N86, 1), NA())</f>
        <v>#N/A</v>
      </c>
      <c r="N76" s="244" t="e">
        <f>IF(ISNUMBER(Regressions!O86),ROUND(Regressions!O86, 1), NA())</f>
        <v>#N/A</v>
      </c>
      <c r="O76" s="348" t="e">
        <f>IF(ISNUMBER(Regressions!Q86),ROUND(Regressions!Q86, 1), NA())</f>
        <v>#N/A</v>
      </c>
      <c r="P76" s="346" t="e">
        <f>IF(ISNUMBER(Regressions!R86),ROUND(Regressions!R86, 1), NA())</f>
        <v>#N/A</v>
      </c>
      <c r="Q76" s="222" t="e">
        <f>IF(ISNUMBER(Regressions!S86),ROUND(Regressions!S86, 1), NA())</f>
        <v>#N/A</v>
      </c>
      <c r="R76" s="347" t="e">
        <f>IF(ISNUMBER(Regressions!T86),ROUND(Regressions!T86, 1), NA())</f>
        <v>#N/A</v>
      </c>
      <c r="S76" s="244" t="e">
        <f>IF(ISNUMBER(Regressions!U86),ROUND(Regressions!U86, 1), NA())</f>
        <v>#N/A</v>
      </c>
    </row>
    <row xmlns:x14ac="http://schemas.microsoft.com/office/spreadsheetml/2009/9/ac" r="77" x14ac:dyDescent="0.2">
      <c r="A77" s="343" t="str">
        <f>IF(ISBLANK(Regressions!A87), " ", Regressions!A87)</f>
        <v>France</v>
      </c>
      <c r="B77" s="344">
        <f>IF(ISBLANK(Regressions!B87), " ", Regressions!B87)</f>
        <v>2011</v>
      </c>
      <c r="C77" s="349" t="str">
        <f>IF(ISBLANK(Regressions!C87), " ", Regressions!C87)</f>
        <v>Rural</v>
      </c>
      <c r="D77" s="345">
        <f>IF(ISBLANK(Regressions!D87), " ", Regressions!D87)</f>
        <v>2567111.5154310609</v>
      </c>
      <c r="E77" s="221" t="e">
        <f>IF(ISNUMBER(Regressions!E87),ROUND(Regressions!E87, 1), NA())</f>
        <v>#N/A</v>
      </c>
      <c r="F77" s="346" t="e">
        <f>IF(ISNUMBER(Regressions!F87),ROUND(Regressions!F87, 1), NA())</f>
        <v>#N/A</v>
      </c>
      <c r="G77" s="243" t="e">
        <f>IF(ISNUMBER(Regressions!G87),ROUND(Regressions!G87, 1), NA())</f>
        <v>#N/A</v>
      </c>
      <c r="H77" s="347" t="e">
        <f>IF(ISNUMBER(Regressions!H87),ROUND(Regressions!H87, 1), NA())</f>
        <v>#N/A</v>
      </c>
      <c r="I77" s="244" t="e">
        <f>IF(ISNUMBER(Regressions!I87),ROUND(Regressions!I87, 1), NA())</f>
        <v>#N/A</v>
      </c>
      <c r="J77" s="348" t="e">
        <f>IF(ISNUMBER(Regressions!K87),ROUND(Regressions!K87, 1), NA())</f>
        <v>#N/A</v>
      </c>
      <c r="K77" s="346" t="e">
        <f>IF(ISNUMBER(Regressions!L87),ROUND(Regressions!L87, 1), NA())</f>
        <v>#N/A</v>
      </c>
      <c r="L77" s="245" t="e">
        <f>IF(ISNUMBER(Regressions!M87),ROUND(Regressions!M87, 1), NA())</f>
        <v>#N/A</v>
      </c>
      <c r="M77" s="347" t="e">
        <f>IF(ISNUMBER(Regressions!N87),ROUND(Regressions!N87, 1), NA())</f>
        <v>#N/A</v>
      </c>
      <c r="N77" s="244" t="e">
        <f>IF(ISNUMBER(Regressions!O87),ROUND(Regressions!O87, 1), NA())</f>
        <v>#N/A</v>
      </c>
      <c r="O77" s="348" t="e">
        <f>IF(ISNUMBER(Regressions!Q87),ROUND(Regressions!Q87, 1), NA())</f>
        <v>#N/A</v>
      </c>
      <c r="P77" s="346" t="e">
        <f>IF(ISNUMBER(Regressions!R87),ROUND(Regressions!R87, 1), NA())</f>
        <v>#N/A</v>
      </c>
      <c r="Q77" s="222" t="e">
        <f>IF(ISNUMBER(Regressions!S87),ROUND(Regressions!S87, 1), NA())</f>
        <v>#N/A</v>
      </c>
      <c r="R77" s="347" t="e">
        <f>IF(ISNUMBER(Regressions!T87),ROUND(Regressions!T87, 1), NA())</f>
        <v>#N/A</v>
      </c>
      <c r="S77" s="244" t="e">
        <f>IF(ISNUMBER(Regressions!U87),ROUND(Regressions!U87, 1), NA())</f>
        <v>#N/A</v>
      </c>
    </row>
    <row xmlns:x14ac="http://schemas.microsoft.com/office/spreadsheetml/2009/9/ac" r="78" x14ac:dyDescent="0.2">
      <c r="A78" s="343" t="str">
        <f>IF(ISBLANK(Regressions!A88), " ", Regressions!A88)</f>
        <v>France</v>
      </c>
      <c r="B78" s="344">
        <f>IF(ISBLANK(Regressions!B88), " ", Regressions!B88)</f>
        <v>2012</v>
      </c>
      <c r="C78" s="349" t="str">
        <f>IF(ISBLANK(Regressions!C88), " ", Regressions!C88)</f>
        <v>Rural</v>
      </c>
      <c r="D78" s="345">
        <f>IF(ISBLANK(Regressions!D88), " ", Regressions!D88)</f>
        <v>2553967.462921829</v>
      </c>
      <c r="E78" s="221" t="e">
        <f>IF(ISNUMBER(Regressions!E88),ROUND(Regressions!E88, 1), NA())</f>
        <v>#N/A</v>
      </c>
      <c r="F78" s="346" t="e">
        <f>IF(ISNUMBER(Regressions!F88),ROUND(Regressions!F88, 1), NA())</f>
        <v>#N/A</v>
      </c>
      <c r="G78" s="243" t="e">
        <f>IF(ISNUMBER(Regressions!G88),ROUND(Regressions!G88, 1), NA())</f>
        <v>#N/A</v>
      </c>
      <c r="H78" s="347" t="e">
        <f>IF(ISNUMBER(Regressions!H88),ROUND(Regressions!H88, 1), NA())</f>
        <v>#N/A</v>
      </c>
      <c r="I78" s="244" t="e">
        <f>IF(ISNUMBER(Regressions!I88),ROUND(Regressions!I88, 1), NA())</f>
        <v>#N/A</v>
      </c>
      <c r="J78" s="348" t="e">
        <f>IF(ISNUMBER(Regressions!K88),ROUND(Regressions!K88, 1), NA())</f>
        <v>#N/A</v>
      </c>
      <c r="K78" s="346" t="e">
        <f>IF(ISNUMBER(Regressions!L88),ROUND(Regressions!L88, 1), NA())</f>
        <v>#N/A</v>
      </c>
      <c r="L78" s="245" t="e">
        <f>IF(ISNUMBER(Regressions!M88),ROUND(Regressions!M88, 1), NA())</f>
        <v>#N/A</v>
      </c>
      <c r="M78" s="347" t="e">
        <f>IF(ISNUMBER(Regressions!N88),ROUND(Regressions!N88, 1), NA())</f>
        <v>#N/A</v>
      </c>
      <c r="N78" s="244" t="e">
        <f>IF(ISNUMBER(Regressions!O88),ROUND(Regressions!O88, 1), NA())</f>
        <v>#N/A</v>
      </c>
      <c r="O78" s="348" t="e">
        <f>IF(ISNUMBER(Regressions!Q88),ROUND(Regressions!Q88, 1), NA())</f>
        <v>#N/A</v>
      </c>
      <c r="P78" s="346" t="e">
        <f>IF(ISNUMBER(Regressions!R88),ROUND(Regressions!R88, 1), NA())</f>
        <v>#N/A</v>
      </c>
      <c r="Q78" s="222" t="e">
        <f>IF(ISNUMBER(Regressions!S88),ROUND(Regressions!S88, 1), NA())</f>
        <v>#N/A</v>
      </c>
      <c r="R78" s="347" t="e">
        <f>IF(ISNUMBER(Regressions!T88),ROUND(Regressions!T88, 1), NA())</f>
        <v>#N/A</v>
      </c>
      <c r="S78" s="244" t="e">
        <f>IF(ISNUMBER(Regressions!U88),ROUND(Regressions!U88, 1), NA())</f>
        <v>#N/A</v>
      </c>
    </row>
    <row xmlns:x14ac="http://schemas.microsoft.com/office/spreadsheetml/2009/9/ac" r="79" x14ac:dyDescent="0.2">
      <c r="A79" s="343" t="str">
        <f>IF(ISBLANK(Regressions!A89), " ", Regressions!A89)</f>
        <v>France</v>
      </c>
      <c r="B79" s="344">
        <f>IF(ISBLANK(Regressions!B89), " ", Regressions!B89)</f>
        <v>2013</v>
      </c>
      <c r="C79" s="349" t="str">
        <f>IF(ISBLANK(Regressions!C89), " ", Regressions!C89)</f>
        <v>Rural</v>
      </c>
      <c r="D79" s="345">
        <f>IF(ISBLANK(Regressions!D89), " ", Regressions!D89)</f>
        <v>2542862.1494029998</v>
      </c>
      <c r="E79" s="221" t="e">
        <f>IF(ISNUMBER(Regressions!E89),ROUND(Regressions!E89, 1), NA())</f>
        <v>#N/A</v>
      </c>
      <c r="F79" s="346" t="e">
        <f>IF(ISNUMBER(Regressions!F89),ROUND(Regressions!F89, 1), NA())</f>
        <v>#N/A</v>
      </c>
      <c r="G79" s="243" t="e">
        <f>IF(ISNUMBER(Regressions!G89),ROUND(Regressions!G89, 1), NA())</f>
        <v>#N/A</v>
      </c>
      <c r="H79" s="347" t="e">
        <f>IF(ISNUMBER(Regressions!H89),ROUND(Regressions!H89, 1), NA())</f>
        <v>#N/A</v>
      </c>
      <c r="I79" s="244" t="e">
        <f>IF(ISNUMBER(Regressions!I89),ROUND(Regressions!I89, 1), NA())</f>
        <v>#N/A</v>
      </c>
      <c r="J79" s="348" t="e">
        <f>IF(ISNUMBER(Regressions!K89),ROUND(Regressions!K89, 1), NA())</f>
        <v>#N/A</v>
      </c>
      <c r="K79" s="346" t="e">
        <f>IF(ISNUMBER(Regressions!L89),ROUND(Regressions!L89, 1), NA())</f>
        <v>#N/A</v>
      </c>
      <c r="L79" s="245" t="e">
        <f>IF(ISNUMBER(Regressions!M89),ROUND(Regressions!M89, 1), NA())</f>
        <v>#N/A</v>
      </c>
      <c r="M79" s="347" t="e">
        <f>IF(ISNUMBER(Regressions!N89),ROUND(Regressions!N89, 1), NA())</f>
        <v>#N/A</v>
      </c>
      <c r="N79" s="244" t="e">
        <f>IF(ISNUMBER(Regressions!O89),ROUND(Regressions!O89, 1), NA())</f>
        <v>#N/A</v>
      </c>
      <c r="O79" s="348" t="e">
        <f>IF(ISNUMBER(Regressions!Q89),ROUND(Regressions!Q89, 1), NA())</f>
        <v>#N/A</v>
      </c>
      <c r="P79" s="346" t="e">
        <f>IF(ISNUMBER(Regressions!R89),ROUND(Regressions!R89, 1), NA())</f>
        <v>#N/A</v>
      </c>
      <c r="Q79" s="222" t="e">
        <f>IF(ISNUMBER(Regressions!S89),ROUND(Regressions!S89, 1), NA())</f>
        <v>#N/A</v>
      </c>
      <c r="R79" s="347" t="e">
        <f>IF(ISNUMBER(Regressions!T89),ROUND(Regressions!T89, 1), NA())</f>
        <v>#N/A</v>
      </c>
      <c r="S79" s="244" t="e">
        <f>IF(ISNUMBER(Regressions!U89),ROUND(Regressions!U89, 1), NA())</f>
        <v>#N/A</v>
      </c>
    </row>
    <row xmlns:x14ac="http://schemas.microsoft.com/office/spreadsheetml/2009/9/ac" r="80" x14ac:dyDescent="0.2">
      <c r="A80" s="343" t="str">
        <f>IF(ISBLANK(Regressions!A90), " ", Regressions!A90)</f>
        <v>France</v>
      </c>
      <c r="B80" s="344">
        <f>IF(ISBLANK(Regressions!B90), " ", Regressions!B90)</f>
        <v>2014</v>
      </c>
      <c r="C80" s="349" t="str">
        <f>IF(ISBLANK(Regressions!C90), " ", Regressions!C90)</f>
        <v>Rural</v>
      </c>
      <c r="D80" s="345">
        <f>IF(ISBLANK(Regressions!D90), " ", Regressions!D90)</f>
        <v>2548159.7374328608</v>
      </c>
      <c r="E80" s="221" t="e">
        <f>IF(ISNUMBER(Regressions!E90),ROUND(Regressions!E90, 1), NA())</f>
        <v>#N/A</v>
      </c>
      <c r="F80" s="346" t="e">
        <f>IF(ISNUMBER(Regressions!F90),ROUND(Regressions!F90, 1), NA())</f>
        <v>#N/A</v>
      </c>
      <c r="G80" s="243" t="e">
        <f>IF(ISNUMBER(Regressions!G90),ROUND(Regressions!G90, 1), NA())</f>
        <v>#N/A</v>
      </c>
      <c r="H80" s="347" t="e">
        <f>IF(ISNUMBER(Regressions!H90),ROUND(Regressions!H90, 1), NA())</f>
        <v>#N/A</v>
      </c>
      <c r="I80" s="244" t="e">
        <f>IF(ISNUMBER(Regressions!I90),ROUND(Regressions!I90, 1), NA())</f>
        <v>#N/A</v>
      </c>
      <c r="J80" s="348" t="e">
        <f>IF(ISNUMBER(Regressions!K90),ROUND(Regressions!K90, 1), NA())</f>
        <v>#N/A</v>
      </c>
      <c r="K80" s="346" t="e">
        <f>IF(ISNUMBER(Regressions!L90),ROUND(Regressions!L90, 1), NA())</f>
        <v>#N/A</v>
      </c>
      <c r="L80" s="245" t="e">
        <f>IF(ISNUMBER(Regressions!M90),ROUND(Regressions!M90, 1), NA())</f>
        <v>#N/A</v>
      </c>
      <c r="M80" s="347" t="e">
        <f>IF(ISNUMBER(Regressions!N90),ROUND(Regressions!N90, 1), NA())</f>
        <v>#N/A</v>
      </c>
      <c r="N80" s="244" t="e">
        <f>IF(ISNUMBER(Regressions!O90),ROUND(Regressions!O90, 1), NA())</f>
        <v>#N/A</v>
      </c>
      <c r="O80" s="348" t="e">
        <f>IF(ISNUMBER(Regressions!Q90),ROUND(Regressions!Q90, 1), NA())</f>
        <v>#N/A</v>
      </c>
      <c r="P80" s="346" t="e">
        <f>IF(ISNUMBER(Regressions!R90),ROUND(Regressions!R90, 1), NA())</f>
        <v>#N/A</v>
      </c>
      <c r="Q80" s="222" t="e">
        <f>IF(ISNUMBER(Regressions!S90),ROUND(Regressions!S90, 1), NA())</f>
        <v>#N/A</v>
      </c>
      <c r="R80" s="347" t="e">
        <f>IF(ISNUMBER(Regressions!T90),ROUND(Regressions!T90, 1), NA())</f>
        <v>#N/A</v>
      </c>
      <c r="S80" s="244" t="e">
        <f>IF(ISNUMBER(Regressions!U90),ROUND(Regressions!U90, 1), NA())</f>
        <v>#N/A</v>
      </c>
    </row>
    <row xmlns:x14ac="http://schemas.microsoft.com/office/spreadsheetml/2009/9/ac" r="81" x14ac:dyDescent="0.2">
      <c r="A81" s="343" t="str">
        <f>IF(ISBLANK(Regressions!A91), " ", Regressions!A91)</f>
        <v>France</v>
      </c>
      <c r="B81" s="344">
        <f>IF(ISBLANK(Regressions!B91), " ", Regressions!B91)</f>
        <v>2015</v>
      </c>
      <c r="C81" s="349" t="str">
        <f>IF(ISBLANK(Regressions!C91), " ", Regressions!C91)</f>
        <v>Rural</v>
      </c>
      <c r="D81" s="345">
        <f>IF(ISBLANK(Regressions!D91), " ", Regressions!D91)</f>
        <v>2528683.456921387</v>
      </c>
      <c r="E81" s="221" t="e">
        <f>IF(ISNUMBER(Regressions!E91),ROUND(Regressions!E91, 1), NA())</f>
        <v>#N/A</v>
      </c>
      <c r="F81" s="346" t="e">
        <f>IF(ISNUMBER(Regressions!F91),ROUND(Regressions!F91, 1), NA())</f>
        <v>#N/A</v>
      </c>
      <c r="G81" s="243" t="e">
        <f>IF(ISNUMBER(Regressions!G91),ROUND(Regressions!G91, 1), NA())</f>
        <v>#N/A</v>
      </c>
      <c r="H81" s="347" t="e">
        <f>IF(ISNUMBER(Regressions!H91),ROUND(Regressions!H91, 1), NA())</f>
        <v>#N/A</v>
      </c>
      <c r="I81" s="244" t="e">
        <f>IF(ISNUMBER(Regressions!I91),ROUND(Regressions!I91, 1), NA())</f>
        <v>#N/A</v>
      </c>
      <c r="J81" s="348" t="e">
        <f>IF(ISNUMBER(Regressions!K91),ROUND(Regressions!K91, 1), NA())</f>
        <v>#N/A</v>
      </c>
      <c r="K81" s="346" t="e">
        <f>IF(ISNUMBER(Regressions!L91),ROUND(Regressions!L91, 1), NA())</f>
        <v>#N/A</v>
      </c>
      <c r="L81" s="245" t="e">
        <f>IF(ISNUMBER(Regressions!M91),ROUND(Regressions!M91, 1), NA())</f>
        <v>#N/A</v>
      </c>
      <c r="M81" s="347" t="e">
        <f>IF(ISNUMBER(Regressions!N91),ROUND(Regressions!N91, 1), NA())</f>
        <v>#N/A</v>
      </c>
      <c r="N81" s="244" t="e">
        <f>IF(ISNUMBER(Regressions!O91),ROUND(Regressions!O91, 1), NA())</f>
        <v>#N/A</v>
      </c>
      <c r="O81" s="348" t="e">
        <f>IF(ISNUMBER(Regressions!Q91),ROUND(Regressions!Q91, 1), NA())</f>
        <v>#N/A</v>
      </c>
      <c r="P81" s="346" t="e">
        <f>IF(ISNUMBER(Regressions!R91),ROUND(Regressions!R91, 1), NA())</f>
        <v>#N/A</v>
      </c>
      <c r="Q81" s="222" t="e">
        <f>IF(ISNUMBER(Regressions!S91),ROUND(Regressions!S91, 1), NA())</f>
        <v>#N/A</v>
      </c>
      <c r="R81" s="347" t="e">
        <f>IF(ISNUMBER(Regressions!T91),ROUND(Regressions!T91, 1), NA())</f>
        <v>#N/A</v>
      </c>
      <c r="S81" s="244" t="e">
        <f>IF(ISNUMBER(Regressions!U91),ROUND(Regressions!U91, 1), NA())</f>
        <v>#N/A</v>
      </c>
    </row>
    <row xmlns:x14ac="http://schemas.microsoft.com/office/spreadsheetml/2009/9/ac" r="82" x14ac:dyDescent="0.2">
      <c r="A82" s="343" t="str">
        <f>IF(ISBLANK(Regressions!A92), " ", Regressions!A92)</f>
        <v>France</v>
      </c>
      <c r="B82" s="344">
        <f>IF(ISBLANK(Regressions!B92), " ", Regressions!B92)</f>
        <v>2016</v>
      </c>
      <c r="C82" s="349" t="str">
        <f>IF(ISBLANK(Regressions!C92), " ", Regressions!C92)</f>
        <v>Rural</v>
      </c>
      <c r="D82" s="345">
        <f>IF(ISBLANK(Regressions!D92), " ", Regressions!D92)</f>
        <v>2504117.561691131</v>
      </c>
      <c r="E82" s="221" t="e">
        <f>IF(ISNUMBER(Regressions!E92),ROUND(Regressions!E92, 1), NA())</f>
        <v>#N/A</v>
      </c>
      <c r="F82" s="346" t="e">
        <f>IF(ISNUMBER(Regressions!F92),ROUND(Regressions!F92, 1), NA())</f>
        <v>#N/A</v>
      </c>
      <c r="G82" s="243" t="e">
        <f>IF(ISNUMBER(Regressions!G92),ROUND(Regressions!G92, 1), NA())</f>
        <v>#N/A</v>
      </c>
      <c r="H82" s="347" t="e">
        <f>IF(ISNUMBER(Regressions!H92),ROUND(Regressions!H92, 1), NA())</f>
        <v>#N/A</v>
      </c>
      <c r="I82" s="244" t="e">
        <f>IF(ISNUMBER(Regressions!I92),ROUND(Regressions!I92, 1), NA())</f>
        <v>#N/A</v>
      </c>
      <c r="J82" s="348" t="e">
        <f>IF(ISNUMBER(Regressions!K92),ROUND(Regressions!K92, 1), NA())</f>
        <v>#N/A</v>
      </c>
      <c r="K82" s="346" t="e">
        <f>IF(ISNUMBER(Regressions!L92),ROUND(Regressions!L92, 1), NA())</f>
        <v>#N/A</v>
      </c>
      <c r="L82" s="245" t="e">
        <f>IF(ISNUMBER(Regressions!M92),ROUND(Regressions!M92, 1), NA())</f>
        <v>#N/A</v>
      </c>
      <c r="M82" s="347" t="e">
        <f>IF(ISNUMBER(Regressions!N92),ROUND(Regressions!N92, 1), NA())</f>
        <v>#N/A</v>
      </c>
      <c r="N82" s="244" t="e">
        <f>IF(ISNUMBER(Regressions!O92),ROUND(Regressions!O92, 1), NA())</f>
        <v>#N/A</v>
      </c>
      <c r="O82" s="348" t="e">
        <f>IF(ISNUMBER(Regressions!Q92),ROUND(Regressions!Q92, 1), NA())</f>
        <v>#N/A</v>
      </c>
      <c r="P82" s="346" t="e">
        <f>IF(ISNUMBER(Regressions!R92),ROUND(Regressions!R92, 1), NA())</f>
        <v>#N/A</v>
      </c>
      <c r="Q82" s="222" t="e">
        <f>IF(ISNUMBER(Regressions!S92),ROUND(Regressions!S92, 1), NA())</f>
        <v>#N/A</v>
      </c>
      <c r="R82" s="347" t="e">
        <f>IF(ISNUMBER(Regressions!T92),ROUND(Regressions!T92, 1), NA())</f>
        <v>#N/A</v>
      </c>
      <c r="S82" s="244" t="e">
        <f>IF(ISNUMBER(Regressions!U92),ROUND(Regressions!U92, 1), NA())</f>
        <v>#N/A</v>
      </c>
    </row>
    <row xmlns:x14ac="http://schemas.microsoft.com/office/spreadsheetml/2009/9/ac" r="83" x14ac:dyDescent="0.2">
      <c r="A83" s="343" t="str">
        <f>IF(ISBLANK(Regressions!A93), " ", Regressions!A93)</f>
        <v>France</v>
      </c>
      <c r="B83" s="344">
        <f>IF(ISBLANK(Regressions!B93), " ", Regressions!B93)</f>
        <v>2017</v>
      </c>
      <c r="C83" s="349" t="str">
        <f>IF(ISBLANK(Regressions!C93), " ", Regressions!C93)</f>
        <v>Rural</v>
      </c>
      <c r="D83" s="345">
        <f>IF(ISBLANK(Regressions!D93), " ", Regressions!D93)</f>
        <v>2470841.432955551</v>
      </c>
      <c r="E83" s="221" t="e">
        <f>IF(ISNUMBER(Regressions!E93),ROUND(Regressions!E93, 1), NA())</f>
        <v>#N/A</v>
      </c>
      <c r="F83" s="346" t="e">
        <f>IF(ISNUMBER(Regressions!F93),ROUND(Regressions!F93, 1), NA())</f>
        <v>#N/A</v>
      </c>
      <c r="G83" s="243" t="e">
        <f>IF(ISNUMBER(Regressions!G93),ROUND(Regressions!G93, 1), NA())</f>
        <v>#N/A</v>
      </c>
      <c r="H83" s="347" t="e">
        <f>IF(ISNUMBER(Regressions!H93),ROUND(Regressions!H93, 1), NA())</f>
        <v>#N/A</v>
      </c>
      <c r="I83" s="244" t="e">
        <f>IF(ISNUMBER(Regressions!I93),ROUND(Regressions!I93, 1), NA())</f>
        <v>#N/A</v>
      </c>
      <c r="J83" s="348" t="e">
        <f>IF(ISNUMBER(Regressions!K93),ROUND(Regressions!K93, 1), NA())</f>
        <v>#N/A</v>
      </c>
      <c r="K83" s="346" t="e">
        <f>IF(ISNUMBER(Regressions!L93),ROUND(Regressions!L93, 1), NA())</f>
        <v>#N/A</v>
      </c>
      <c r="L83" s="245" t="e">
        <f>IF(ISNUMBER(Regressions!M93),ROUND(Regressions!M93, 1), NA())</f>
        <v>#N/A</v>
      </c>
      <c r="M83" s="347" t="e">
        <f>IF(ISNUMBER(Regressions!N93),ROUND(Regressions!N93, 1), NA())</f>
        <v>#N/A</v>
      </c>
      <c r="N83" s="244" t="e">
        <f>IF(ISNUMBER(Regressions!O93),ROUND(Regressions!O93, 1), NA())</f>
        <v>#N/A</v>
      </c>
      <c r="O83" s="348" t="e">
        <f>IF(ISNUMBER(Regressions!Q93),ROUND(Regressions!Q93, 1), NA())</f>
        <v>#N/A</v>
      </c>
      <c r="P83" s="346" t="e">
        <f>IF(ISNUMBER(Regressions!R93),ROUND(Regressions!R93, 1), NA())</f>
        <v>#N/A</v>
      </c>
      <c r="Q83" s="222" t="e">
        <f>IF(ISNUMBER(Regressions!S93),ROUND(Regressions!S93, 1), NA())</f>
        <v>#N/A</v>
      </c>
      <c r="R83" s="347" t="e">
        <f>IF(ISNUMBER(Regressions!T93),ROUND(Regressions!T93, 1), NA())</f>
        <v>#N/A</v>
      </c>
      <c r="S83" s="244" t="e">
        <f>IF(ISNUMBER(Regressions!U93),ROUND(Regressions!U93, 1), NA())</f>
        <v>#N/A</v>
      </c>
    </row>
    <row xmlns:x14ac="http://schemas.microsoft.com/office/spreadsheetml/2009/9/ac" r="84" x14ac:dyDescent="0.2">
      <c r="A84" s="343" t="str">
        <f>IF(ISBLANK(Regressions!A94), " ", Regressions!A94)</f>
        <v>France</v>
      </c>
      <c r="B84" s="344">
        <f>IF(ISBLANK(Regressions!B94), " ", Regressions!B94)</f>
        <v>2018</v>
      </c>
      <c r="C84" s="349" t="str">
        <f>IF(ISBLANK(Regressions!C94), " ", Regressions!C94)</f>
        <v>Rural</v>
      </c>
      <c r="D84" s="345">
        <f>IF(ISBLANK(Regressions!D94), " ", Regressions!D94)</f>
        <v>2442159.3118716432</v>
      </c>
      <c r="E84" s="221" t="e">
        <f>IF(ISNUMBER(Regressions!E94),ROUND(Regressions!E94, 1), NA())</f>
        <v>#N/A</v>
      </c>
      <c r="F84" s="346" t="e">
        <f>IF(ISNUMBER(Regressions!F94),ROUND(Regressions!F94, 1), NA())</f>
        <v>#N/A</v>
      </c>
      <c r="G84" s="243" t="e">
        <f>IF(ISNUMBER(Regressions!G94),ROUND(Regressions!G94, 1), NA())</f>
        <v>#N/A</v>
      </c>
      <c r="H84" s="347" t="e">
        <f>IF(ISNUMBER(Regressions!H94),ROUND(Regressions!H94, 1), NA())</f>
        <v>#N/A</v>
      </c>
      <c r="I84" s="244" t="e">
        <f>IF(ISNUMBER(Regressions!I94),ROUND(Regressions!I94, 1), NA())</f>
        <v>#N/A</v>
      </c>
      <c r="J84" s="348" t="e">
        <f>IF(ISNUMBER(Regressions!K94),ROUND(Regressions!K94, 1), NA())</f>
        <v>#N/A</v>
      </c>
      <c r="K84" s="346" t="e">
        <f>IF(ISNUMBER(Regressions!L94),ROUND(Regressions!L94, 1), NA())</f>
        <v>#N/A</v>
      </c>
      <c r="L84" s="245" t="e">
        <f>IF(ISNUMBER(Regressions!M94),ROUND(Regressions!M94, 1), NA())</f>
        <v>#N/A</v>
      </c>
      <c r="M84" s="347" t="e">
        <f>IF(ISNUMBER(Regressions!N94),ROUND(Regressions!N94, 1), NA())</f>
        <v>#N/A</v>
      </c>
      <c r="N84" s="244" t="e">
        <f>IF(ISNUMBER(Regressions!O94),ROUND(Regressions!O94, 1), NA())</f>
        <v>#N/A</v>
      </c>
      <c r="O84" s="348" t="e">
        <f>IF(ISNUMBER(Regressions!Q94),ROUND(Regressions!Q94, 1), NA())</f>
        <v>#N/A</v>
      </c>
      <c r="P84" s="346" t="e">
        <f>IF(ISNUMBER(Regressions!R94),ROUND(Regressions!R94, 1), NA())</f>
        <v>#N/A</v>
      </c>
      <c r="Q84" s="222" t="e">
        <f>IF(ISNUMBER(Regressions!S94),ROUND(Regressions!S94, 1), NA())</f>
        <v>#N/A</v>
      </c>
      <c r="R84" s="347" t="e">
        <f>IF(ISNUMBER(Regressions!T94),ROUND(Regressions!T94, 1), NA())</f>
        <v>#N/A</v>
      </c>
      <c r="S84" s="244" t="e">
        <f>IF(ISNUMBER(Regressions!U94),ROUND(Regressions!U94, 1), NA())</f>
        <v>#N/A</v>
      </c>
    </row>
    <row xmlns:x14ac="http://schemas.microsoft.com/office/spreadsheetml/2009/9/ac" r="85" x14ac:dyDescent="0.2">
      <c r="A85" s="343" t="str">
        <f>IF(ISBLANK(Regressions!A95), " ", Regressions!A95)</f>
        <v>France</v>
      </c>
      <c r="B85" s="344">
        <f>IF(ISBLANK(Regressions!B95), " ", Regressions!B95)</f>
        <v>2019</v>
      </c>
      <c r="C85" s="349" t="str">
        <f>IF(ISBLANK(Regressions!C95), " ", Regressions!C95)</f>
        <v>Rural</v>
      </c>
      <c r="D85" s="345">
        <f>IF(ISBLANK(Regressions!D95), " ", Regressions!D95)</f>
        <v>2401297.2342750551</v>
      </c>
      <c r="E85" s="221" t="e">
        <f>IF(ISNUMBER(Regressions!E95),ROUND(Regressions!E95, 1), NA())</f>
        <v>#N/A</v>
      </c>
      <c r="F85" s="346" t="e">
        <f>IF(ISNUMBER(Regressions!F95),ROUND(Regressions!F95, 1), NA())</f>
        <v>#N/A</v>
      </c>
      <c r="G85" s="243" t="e">
        <f>IF(ISNUMBER(Regressions!G95),ROUND(Regressions!G95, 1), NA())</f>
        <v>#N/A</v>
      </c>
      <c r="H85" s="347" t="e">
        <f>IF(ISNUMBER(Regressions!H95),ROUND(Regressions!H95, 1), NA())</f>
        <v>#N/A</v>
      </c>
      <c r="I85" s="244" t="e">
        <f>IF(ISNUMBER(Regressions!I95),ROUND(Regressions!I95, 1), NA())</f>
        <v>#N/A</v>
      </c>
      <c r="J85" s="348" t="e">
        <f>IF(ISNUMBER(Regressions!K95),ROUND(Regressions!K95, 1), NA())</f>
        <v>#N/A</v>
      </c>
      <c r="K85" s="346" t="e">
        <f>IF(ISNUMBER(Regressions!L95),ROUND(Regressions!L95, 1), NA())</f>
        <v>#N/A</v>
      </c>
      <c r="L85" s="245" t="e">
        <f>IF(ISNUMBER(Regressions!M95),ROUND(Regressions!M95, 1), NA())</f>
        <v>#N/A</v>
      </c>
      <c r="M85" s="347" t="e">
        <f>IF(ISNUMBER(Regressions!N95),ROUND(Regressions!N95, 1), NA())</f>
        <v>#N/A</v>
      </c>
      <c r="N85" s="244" t="e">
        <f>IF(ISNUMBER(Regressions!O95),ROUND(Regressions!O95, 1), NA())</f>
        <v>#N/A</v>
      </c>
      <c r="O85" s="348" t="e">
        <f>IF(ISNUMBER(Regressions!Q95),ROUND(Regressions!Q95, 1), NA())</f>
        <v>#N/A</v>
      </c>
      <c r="P85" s="346" t="e">
        <f>IF(ISNUMBER(Regressions!R95),ROUND(Regressions!R95, 1), NA())</f>
        <v>#N/A</v>
      </c>
      <c r="Q85" s="222" t="e">
        <f>IF(ISNUMBER(Regressions!S95),ROUND(Regressions!S95, 1), NA())</f>
        <v>#N/A</v>
      </c>
      <c r="R85" s="347" t="e">
        <f>IF(ISNUMBER(Regressions!T95),ROUND(Regressions!T95, 1), NA())</f>
        <v>#N/A</v>
      </c>
      <c r="S85" s="244" t="e">
        <f>IF(ISNUMBER(Regressions!U95),ROUND(Regressions!U95, 1), NA())</f>
        <v>#N/A</v>
      </c>
    </row>
    <row xmlns:x14ac="http://schemas.microsoft.com/office/spreadsheetml/2009/9/ac" r="86" x14ac:dyDescent="0.2">
      <c r="A86" s="343" t="str">
        <f>IF(ISBLANK(Regressions!A96), " ", Regressions!A96)</f>
        <v>France</v>
      </c>
      <c r="B86" s="344">
        <f>IF(ISBLANK(Regressions!B96), " ", Regressions!B96)</f>
        <v>2020</v>
      </c>
      <c r="C86" s="349" t="str">
        <f>IF(ISBLANK(Regressions!C96), " ", Regressions!C96)</f>
        <v>Rural</v>
      </c>
      <c r="D86" s="345">
        <f>IF(ISBLANK(Regressions!D96), " ", Regressions!D96)</f>
        <v>2356244.1559799202</v>
      </c>
      <c r="E86" s="221" t="e">
        <f>IF(ISNUMBER(Regressions!E96),ROUND(Regressions!E96, 1), NA())</f>
        <v>#N/A</v>
      </c>
      <c r="F86" s="346" t="e">
        <f>IF(ISNUMBER(Regressions!F96),ROUND(Regressions!F96, 1), NA())</f>
        <v>#N/A</v>
      </c>
      <c r="G86" s="243" t="e">
        <f>IF(ISNUMBER(Regressions!G96),ROUND(Regressions!G96, 1), NA())</f>
        <v>#N/A</v>
      </c>
      <c r="H86" s="347" t="e">
        <f>IF(ISNUMBER(Regressions!H96),ROUND(Regressions!H96, 1), NA())</f>
        <v>#N/A</v>
      </c>
      <c r="I86" s="244" t="e">
        <f>IF(ISNUMBER(Regressions!I96),ROUND(Regressions!I96, 1), NA())</f>
        <v>#N/A</v>
      </c>
      <c r="J86" s="348" t="e">
        <f>IF(ISNUMBER(Regressions!K96),ROUND(Regressions!K96, 1), NA())</f>
        <v>#N/A</v>
      </c>
      <c r="K86" s="346" t="e">
        <f>IF(ISNUMBER(Regressions!L96),ROUND(Regressions!L96, 1), NA())</f>
        <v>#N/A</v>
      </c>
      <c r="L86" s="245" t="e">
        <f>IF(ISNUMBER(Regressions!M96),ROUND(Regressions!M96, 1), NA())</f>
        <v>#N/A</v>
      </c>
      <c r="M86" s="347" t="e">
        <f>IF(ISNUMBER(Regressions!N96),ROUND(Regressions!N96, 1), NA())</f>
        <v>#N/A</v>
      </c>
      <c r="N86" s="244" t="e">
        <f>IF(ISNUMBER(Regressions!O96),ROUND(Regressions!O96, 1), NA())</f>
        <v>#N/A</v>
      </c>
      <c r="O86" s="348" t="e">
        <f>IF(ISNUMBER(Regressions!Q96),ROUND(Regressions!Q96, 1), NA())</f>
        <v>#N/A</v>
      </c>
      <c r="P86" s="346" t="e">
        <f>IF(ISNUMBER(Regressions!R96),ROUND(Regressions!R96, 1), NA())</f>
        <v>#N/A</v>
      </c>
      <c r="Q86" s="222" t="e">
        <f>IF(ISNUMBER(Regressions!S96),ROUND(Regressions!S96, 1), NA())</f>
        <v>#N/A</v>
      </c>
      <c r="R86" s="347" t="e">
        <f>IF(ISNUMBER(Regressions!T96),ROUND(Regressions!T96, 1), NA())</f>
        <v>#N/A</v>
      </c>
      <c r="S86" s="244" t="e">
        <f>IF(ISNUMBER(Regressions!U96),ROUND(Regressions!U96, 1), NA())</f>
        <v>#N/A</v>
      </c>
    </row>
    <row xmlns:x14ac="http://schemas.microsoft.com/office/spreadsheetml/2009/9/ac" r="87" x14ac:dyDescent="0.2">
      <c r="A87" s="394" t="str">
        <f>IF(ISBLANK(Regressions!A97), " ", Regressions!A97)</f>
        <v>France</v>
      </c>
      <c r="B87" s="395">
        <f>IF(ISBLANK(Regressions!B97), " ", Regressions!B97)</f>
        <v>2021</v>
      </c>
      <c r="C87" s="396" t="str">
        <f>IF(ISBLANK(Regressions!C97), " ", Regressions!C97)</f>
        <v>Rural</v>
      </c>
      <c r="D87" s="397">
        <f>IF(ISBLANK(Regressions!D97), " ", Regressions!D97)</f>
        <v>2317022.8867162331</v>
      </c>
      <c r="E87" s="400" t="e">
        <f>IF(ISNUMBER(Regressions!E97),ROUND(Regressions!E97, 1), NA())</f>
        <v>#N/A</v>
      </c>
      <c r="F87" s="398" t="e">
        <f>IF(ISNUMBER(Regressions!F97),ROUND(Regressions!F97, 1), NA())</f>
        <v>#N/A</v>
      </c>
      <c r="G87" s="401" t="e">
        <f>IF(ISNUMBER(Regressions!G97),ROUND(Regressions!G97, 1), NA())</f>
        <v>#N/A</v>
      </c>
      <c r="H87" s="399" t="e">
        <f>IF(ISNUMBER(Regressions!H97),ROUND(Regressions!H97, 1), NA())</f>
        <v>#N/A</v>
      </c>
      <c r="I87" s="402" t="e">
        <f>IF(ISNUMBER(Regressions!I97),ROUND(Regressions!I97, 1), NA())</f>
        <v>#N/A</v>
      </c>
      <c r="J87" s="400" t="e">
        <f>IF(ISNUMBER(Regressions!K97),ROUND(Regressions!K97, 1), NA())</f>
        <v>#N/A</v>
      </c>
      <c r="K87" s="398" t="e">
        <f>IF(ISNUMBER(Regressions!L97),ROUND(Regressions!L97, 1), NA())</f>
        <v>#N/A</v>
      </c>
      <c r="L87" s="403" t="e">
        <f>IF(ISNUMBER(Regressions!M97),ROUND(Regressions!M97, 1), NA())</f>
        <v>#N/A</v>
      </c>
      <c r="M87" s="399" t="e">
        <f>IF(ISNUMBER(Regressions!N97),ROUND(Regressions!N97, 1), NA())</f>
        <v>#N/A</v>
      </c>
      <c r="N87" s="402" t="e">
        <f>IF(ISNUMBER(Regressions!O97),ROUND(Regressions!O97, 1), NA())</f>
        <v>#N/A</v>
      </c>
      <c r="O87" s="400" t="e">
        <f>IF(ISNUMBER(Regressions!Q97),ROUND(Regressions!Q97, 1), NA())</f>
        <v>#N/A</v>
      </c>
      <c r="P87" s="398" t="e">
        <f>IF(ISNUMBER(Regressions!R97),ROUND(Regressions!R97, 1), NA())</f>
        <v>#N/A</v>
      </c>
      <c r="Q87" s="404" t="e">
        <f>IF(ISNUMBER(Regressions!S97),ROUND(Regressions!S97, 1), NA())</f>
        <v>#N/A</v>
      </c>
      <c r="R87" s="399" t="e">
        <f>IF(ISNUMBER(Regressions!T97),ROUND(Regressions!T97, 1), NA())</f>
        <v>#N/A</v>
      </c>
      <c r="S87" s="402" t="e">
        <f>IF(ISNUMBER(Regressions!U97),ROUND(Regressions!U97, 1), NA())</f>
        <v>#N/A</v>
      </c>
      <c r="T87" s="393"/>
      <c r="U87" s="393"/>
      <c r="V87" s="393"/>
      <c r="W87" s="393"/>
      <c r="X87" s="393"/>
      <c r="Y87" s="393"/>
      <c r="Z87" s="393"/>
      <c r="AA87" s="393"/>
      <c r="AB87" s="393"/>
      <c r="AC87" s="393"/>
    </row>
    <row xmlns:x14ac="http://schemas.microsoft.com/office/spreadsheetml/2009/9/ac" r="88" x14ac:dyDescent="0.2">
      <c r="A88" s="343" t="str">
        <f>IF(ISBLANK(Regressions!A98), " ", Regressions!A98)</f>
        <v>France</v>
      </c>
      <c r="B88" s="344">
        <f>IF(ISBLANK(Regressions!B98), " ", Regressions!B98)</f>
        <v>2022</v>
      </c>
      <c r="C88" s="349" t="str">
        <f>IF(ISBLANK(Regressions!C98), " ", Regressions!C98)</f>
        <v>Rural</v>
      </c>
      <c r="D88" s="345">
        <f>IF(ISBLANK(Regressions!D98), " ", Regressions!D98)</f>
        <v>2279300.73509491</v>
      </c>
      <c r="E88" s="221" t="e">
        <f>IF(ISNUMBER(Regressions!E98),ROUND(Regressions!E98, 1), NA())</f>
        <v>#N/A</v>
      </c>
      <c r="F88" s="346" t="e">
        <f>IF(ISNUMBER(Regressions!F98),ROUND(Regressions!F98, 1), NA())</f>
        <v>#N/A</v>
      </c>
      <c r="G88" s="243" t="e">
        <f>IF(ISNUMBER(Regressions!G98),ROUND(Regressions!G98, 1), NA())</f>
        <v>#N/A</v>
      </c>
      <c r="H88" s="347" t="e">
        <f>IF(ISNUMBER(Regressions!H98),ROUND(Regressions!H98, 1), NA())</f>
        <v>#N/A</v>
      </c>
      <c r="I88" s="244" t="e">
        <f>IF(ISNUMBER(Regressions!I98),ROUND(Regressions!I98, 1), NA())</f>
        <v>#N/A</v>
      </c>
      <c r="J88" s="348" t="e">
        <f>IF(ISNUMBER(Regressions!K98),ROUND(Regressions!K98, 1), NA())</f>
        <v>#N/A</v>
      </c>
      <c r="K88" s="346" t="e">
        <f>IF(ISNUMBER(Regressions!L98),ROUND(Regressions!L98, 1), NA())</f>
        <v>#N/A</v>
      </c>
      <c r="L88" s="245" t="e">
        <f>IF(ISNUMBER(Regressions!M98),ROUND(Regressions!M98, 1), NA())</f>
        <v>#N/A</v>
      </c>
      <c r="M88" s="347" t="e">
        <f>IF(ISNUMBER(Regressions!N98),ROUND(Regressions!N98, 1), NA())</f>
        <v>#N/A</v>
      </c>
      <c r="N88" s="244" t="e">
        <f>IF(ISNUMBER(Regressions!O98),ROUND(Regressions!O98, 1), NA())</f>
        <v>#N/A</v>
      </c>
      <c r="O88" s="348" t="e">
        <f>IF(ISNUMBER(Regressions!Q98),ROUND(Regressions!Q98, 1), NA())</f>
        <v>#N/A</v>
      </c>
      <c r="P88" s="346" t="e">
        <f>IF(ISNUMBER(Regressions!R98),ROUND(Regressions!R98, 1), NA())</f>
        <v>#N/A</v>
      </c>
      <c r="Q88" s="222" t="e">
        <f>IF(ISNUMBER(Regressions!S98),ROUND(Regressions!S98, 1), NA())</f>
        <v>#N/A</v>
      </c>
      <c r="R88" s="347" t="e">
        <f>IF(ISNUMBER(Regressions!T98),ROUND(Regressions!T98, 1), NA())</f>
        <v>#N/A</v>
      </c>
      <c r="S88" s="244" t="e">
        <f>IF(ISNUMBER(Regressions!U98),ROUND(Regressions!U98, 1), NA())</f>
        <v>#N/A</v>
      </c>
    </row>
    <row xmlns:x14ac="http://schemas.microsoft.com/office/spreadsheetml/2009/9/ac" r="89" x14ac:dyDescent="0.2">
      <c r="A89" s="350" t="str">
        <f>IF(ISBLANK(Regressions!A99), " ", Regressions!A99)</f>
        <v>France</v>
      </c>
      <c r="B89" s="351">
        <f>IF(ISBLANK(Regressions!B99), " ", Regressions!B99)</f>
        <v>2023</v>
      </c>
      <c r="C89" s="352" t="str">
        <f>IF(ISBLANK(Regressions!C99), " ", Regressions!C99)</f>
        <v>Rural</v>
      </c>
      <c r="D89" s="353">
        <f>IF(ISBLANK(Regressions!D99), " ", Regressions!D99)</f>
        <v>2290024.9493293762</v>
      </c>
      <c r="E89" s="354" t="e">
        <f>IF(ISNUMBER(Regressions!E99),ROUND(Regressions!E99, 1), NA())</f>
        <v>#N/A</v>
      </c>
      <c r="F89" s="355" t="e">
        <f>IF(ISNUMBER(Regressions!F99),ROUND(Regressions!F99, 1), NA())</f>
        <v>#N/A</v>
      </c>
      <c r="G89" s="356" t="e">
        <f>IF(ISNUMBER(Regressions!G99),ROUND(Regressions!G99, 1), NA())</f>
        <v>#N/A</v>
      </c>
      <c r="H89" s="357" t="e">
        <f>IF(ISNUMBER(Regressions!H99),ROUND(Regressions!H99, 1), NA())</f>
        <v>#N/A</v>
      </c>
      <c r="I89" s="358" t="e">
        <f>IF(ISNUMBER(Regressions!I99),ROUND(Regressions!I99, 1), NA())</f>
        <v>#N/A</v>
      </c>
      <c r="J89" s="359" t="e">
        <f>IF(ISNUMBER(Regressions!K99),ROUND(Regressions!K99, 1), NA())</f>
        <v>#N/A</v>
      </c>
      <c r="K89" s="355" t="e">
        <f>IF(ISNUMBER(Regressions!L99),ROUND(Regressions!L99, 1), NA())</f>
        <v>#N/A</v>
      </c>
      <c r="L89" s="360" t="e">
        <f>IF(ISNUMBER(Regressions!M99),ROUND(Regressions!M99, 1), NA())</f>
        <v>#N/A</v>
      </c>
      <c r="M89" s="357" t="e">
        <f>IF(ISNUMBER(Regressions!N99),ROUND(Regressions!N99, 1), NA())</f>
        <v>#N/A</v>
      </c>
      <c r="N89" s="358" t="e">
        <f>IF(ISNUMBER(Regressions!O99),ROUND(Regressions!O99, 1), NA())</f>
        <v>#N/A</v>
      </c>
      <c r="O89" s="359" t="e">
        <f>IF(ISNUMBER(Regressions!Q99),ROUND(Regressions!Q99, 1), NA())</f>
        <v>#N/A</v>
      </c>
      <c r="P89" s="355" t="e">
        <f>IF(ISNUMBER(Regressions!R99),ROUND(Regressions!R99, 1), NA())</f>
        <v>#N/A</v>
      </c>
      <c r="Q89" s="361" t="e">
        <f>IF(ISNUMBER(Regressions!S99),ROUND(Regressions!S99, 1), NA())</f>
        <v>#N/A</v>
      </c>
      <c r="R89" s="357" t="e">
        <f>IF(ISNUMBER(Regressions!T99),ROUND(Regressions!T99, 1), NA())</f>
        <v>#N/A</v>
      </c>
      <c r="S89" s="358" t="e">
        <f>IF(ISNUMBER(Regressions!U99),ROUND(Regressions!U99, 1), NA())</f>
        <v>#N/A</v>
      </c>
    </row>
    <row xmlns:x14ac="http://schemas.microsoft.com/office/spreadsheetml/2009/9/ac" r="90" hidden="true" x14ac:dyDescent="0.2">
      <c r="A90" s="343" t="str">
        <f>IF(ISBLANK(Regressions!A100), " ", Regressions!A100)</f>
        <v>France</v>
      </c>
      <c r="B90" s="344">
        <f>IF(ISBLANK(Regressions!B100), " ", Regressions!B100)</f>
        <v>2024</v>
      </c>
      <c r="C90" s="349" t="str">
        <f>IF(ISBLANK(Regressions!C100), " ", Regressions!C100)</f>
        <v>Rural</v>
      </c>
      <c r="D90" s="345" t="str">
        <f>IF(ISBLANK(Regressions!D100), " ", Regressions!D100)</f>
        <v> </v>
      </c>
      <c r="E90" s="221" t="e">
        <f>IF(ISNUMBER(Regressions!E100),ROUND(Regressions!E100, 1), NA())</f>
        <v>#N/A</v>
      </c>
      <c r="F90" s="346" t="e">
        <f>IF(ISNUMBER(Regressions!F100),ROUND(Regressions!F100, 1), NA())</f>
        <v>#N/A</v>
      </c>
      <c r="G90" s="243" t="e">
        <f>IF(ISNUMBER(Regressions!G100),ROUND(Regressions!G100, 1), NA())</f>
        <v>#N/A</v>
      </c>
      <c r="H90" s="347" t="e">
        <f>IF(ISNUMBER(Regressions!H100),ROUND(Regressions!H100, 1), NA())</f>
        <v>#N/A</v>
      </c>
      <c r="I90" s="244" t="e">
        <f>IF(ISNUMBER(Regressions!I100),ROUND(Regressions!I100, 1), NA())</f>
        <v>#N/A</v>
      </c>
      <c r="J90" s="348" t="e">
        <f>IF(ISNUMBER(Regressions!K100),ROUND(Regressions!K100, 1), NA())</f>
        <v>#N/A</v>
      </c>
      <c r="K90" s="346" t="e">
        <f>IF(ISNUMBER(Regressions!L100),ROUND(Regressions!L100, 1), NA())</f>
        <v>#N/A</v>
      </c>
      <c r="L90" s="245" t="e">
        <f>IF(ISNUMBER(Regressions!M100),ROUND(Regressions!M100, 1), NA())</f>
        <v>#N/A</v>
      </c>
      <c r="M90" s="347" t="e">
        <f>IF(ISNUMBER(Regressions!N100),ROUND(Regressions!N100, 1), NA())</f>
        <v>#N/A</v>
      </c>
      <c r="N90" s="244" t="e">
        <f>IF(ISNUMBER(Regressions!O100),ROUND(Regressions!O100, 1), NA())</f>
        <v>#N/A</v>
      </c>
      <c r="O90" s="348" t="e">
        <f>IF(ISNUMBER(Regressions!Q100),ROUND(Regressions!Q100, 1), NA())</f>
        <v>#N/A</v>
      </c>
      <c r="P90" s="346" t="e">
        <f>IF(ISNUMBER(Regressions!R100),ROUND(Regressions!R100, 1), NA())</f>
        <v>#N/A</v>
      </c>
      <c r="Q90" s="222" t="e">
        <f>IF(ISNUMBER(Regressions!S100),ROUND(Regressions!S100, 1), NA())</f>
        <v>#N/A</v>
      </c>
      <c r="R90" s="347" t="e">
        <f>IF(ISNUMBER(Regressions!T100),ROUND(Regressions!T100, 1), NA())</f>
        <v>#N/A</v>
      </c>
      <c r="S90" s="244" t="e">
        <f>IF(ISNUMBER(Regressions!U100),ROUND(Regressions!U100, 1), NA())</f>
        <v>#N/A</v>
      </c>
    </row>
    <row xmlns:x14ac="http://schemas.microsoft.com/office/spreadsheetml/2009/9/ac" r="91" hidden="true" x14ac:dyDescent="0.2">
      <c r="A91" s="343" t="str">
        <f>IF(ISBLANK(Regressions!A101), " ", Regressions!A101)</f>
        <v>France</v>
      </c>
      <c r="B91" s="344">
        <f>IF(ISBLANK(Regressions!B101), " ", Regressions!B101)</f>
        <v>2025</v>
      </c>
      <c r="C91" s="349" t="str">
        <f>IF(ISBLANK(Regressions!C101), " ", Regressions!C101)</f>
        <v>Rural</v>
      </c>
      <c r="D91" s="345" t="str">
        <f>IF(ISBLANK(Regressions!D101), " ", Regressions!D101)</f>
        <v> </v>
      </c>
      <c r="E91" s="221" t="e">
        <f>IF(ISNUMBER(Regressions!E101),ROUND(Regressions!E101, 1), NA())</f>
        <v>#N/A</v>
      </c>
      <c r="F91" s="346" t="e">
        <f>IF(ISNUMBER(Regressions!F101),ROUND(Regressions!F101, 1), NA())</f>
        <v>#N/A</v>
      </c>
      <c r="G91" s="243" t="e">
        <f>IF(ISNUMBER(Regressions!G101),ROUND(Regressions!G101, 1), NA())</f>
        <v>#N/A</v>
      </c>
      <c r="H91" s="347" t="e">
        <f>IF(ISNUMBER(Regressions!H101),ROUND(Regressions!H101, 1), NA())</f>
        <v>#N/A</v>
      </c>
      <c r="I91" s="244" t="e">
        <f>IF(ISNUMBER(Regressions!I101),ROUND(Regressions!I101, 1), NA())</f>
        <v>#N/A</v>
      </c>
      <c r="J91" s="348" t="e">
        <f>IF(ISNUMBER(Regressions!K101),ROUND(Regressions!K101, 1), NA())</f>
        <v>#N/A</v>
      </c>
      <c r="K91" s="346" t="e">
        <f>IF(ISNUMBER(Regressions!L101),ROUND(Regressions!L101, 1), NA())</f>
        <v>#N/A</v>
      </c>
      <c r="L91" s="245" t="e">
        <f>IF(ISNUMBER(Regressions!M101),ROUND(Regressions!M101, 1), NA())</f>
        <v>#N/A</v>
      </c>
      <c r="M91" s="347" t="e">
        <f>IF(ISNUMBER(Regressions!N101),ROUND(Regressions!N101, 1), NA())</f>
        <v>#N/A</v>
      </c>
      <c r="N91" s="244" t="e">
        <f>IF(ISNUMBER(Regressions!O101),ROUND(Regressions!O101, 1), NA())</f>
        <v>#N/A</v>
      </c>
      <c r="O91" s="348" t="e">
        <f>IF(ISNUMBER(Regressions!Q101),ROUND(Regressions!Q101, 1), NA())</f>
        <v>#N/A</v>
      </c>
      <c r="P91" s="346" t="e">
        <f>IF(ISNUMBER(Regressions!R101),ROUND(Regressions!R101, 1), NA())</f>
        <v>#N/A</v>
      </c>
      <c r="Q91" s="222" t="e">
        <f>IF(ISNUMBER(Regressions!S101),ROUND(Regressions!S101, 1), NA())</f>
        <v>#N/A</v>
      </c>
      <c r="R91" s="347" t="e">
        <f>IF(ISNUMBER(Regressions!T101),ROUND(Regressions!T101, 1), NA())</f>
        <v>#N/A</v>
      </c>
      <c r="S91" s="244" t="e">
        <f>IF(ISNUMBER(Regressions!U101),ROUND(Regressions!U101, 1), NA())</f>
        <v>#N/A</v>
      </c>
    </row>
    <row xmlns:x14ac="http://schemas.microsoft.com/office/spreadsheetml/2009/9/ac" r="92" hidden="true" x14ac:dyDescent="0.2">
      <c r="A92" s="343" t="str">
        <f>IF(ISBLANK(Regressions!A102), " ", Regressions!A102)</f>
        <v>France</v>
      </c>
      <c r="B92" s="344">
        <f>IF(ISBLANK(Regressions!B102), " ", Regressions!B102)</f>
        <v>2026</v>
      </c>
      <c r="C92" s="349" t="str">
        <f>IF(ISBLANK(Regressions!C102), " ", Regressions!C102)</f>
        <v>Rural</v>
      </c>
      <c r="D92" s="345" t="str">
        <f>IF(ISBLANK(Regressions!D102), " ", Regressions!D102)</f>
        <v> </v>
      </c>
      <c r="E92" s="221" t="e">
        <f>IF(ISNUMBER(Regressions!E102),ROUND(Regressions!E102, 1), NA())</f>
        <v>#N/A</v>
      </c>
      <c r="F92" s="346" t="e">
        <f>IF(ISNUMBER(Regressions!F102),ROUND(Regressions!F102, 1), NA())</f>
        <v>#N/A</v>
      </c>
      <c r="G92" s="243" t="e">
        <f>IF(ISNUMBER(Regressions!G102),ROUND(Regressions!G102, 1), NA())</f>
        <v>#N/A</v>
      </c>
      <c r="H92" s="347" t="e">
        <f>IF(ISNUMBER(Regressions!H102),ROUND(Regressions!H102, 1), NA())</f>
        <v>#N/A</v>
      </c>
      <c r="I92" s="244" t="e">
        <f>IF(ISNUMBER(Regressions!I102),ROUND(Regressions!I102, 1), NA())</f>
        <v>#N/A</v>
      </c>
      <c r="J92" s="348" t="e">
        <f>IF(ISNUMBER(Regressions!K102),ROUND(Regressions!K102, 1), NA())</f>
        <v>#N/A</v>
      </c>
      <c r="K92" s="346" t="e">
        <f>IF(ISNUMBER(Regressions!L102),ROUND(Regressions!L102, 1), NA())</f>
        <v>#N/A</v>
      </c>
      <c r="L92" s="245" t="e">
        <f>IF(ISNUMBER(Regressions!M102),ROUND(Regressions!M102, 1), NA())</f>
        <v>#N/A</v>
      </c>
      <c r="M92" s="347" t="e">
        <f>IF(ISNUMBER(Regressions!N102),ROUND(Regressions!N102, 1), NA())</f>
        <v>#N/A</v>
      </c>
      <c r="N92" s="244" t="e">
        <f>IF(ISNUMBER(Regressions!O102),ROUND(Regressions!O102, 1), NA())</f>
        <v>#N/A</v>
      </c>
      <c r="O92" s="348" t="e">
        <f>IF(ISNUMBER(Regressions!Q102),ROUND(Regressions!Q102, 1), NA())</f>
        <v>#N/A</v>
      </c>
      <c r="P92" s="346" t="e">
        <f>IF(ISNUMBER(Regressions!R102),ROUND(Regressions!R102, 1), NA())</f>
        <v>#N/A</v>
      </c>
      <c r="Q92" s="222" t="e">
        <f>IF(ISNUMBER(Regressions!S102),ROUND(Regressions!S102, 1), NA())</f>
        <v>#N/A</v>
      </c>
      <c r="R92" s="347" t="e">
        <f>IF(ISNUMBER(Regressions!T102),ROUND(Regressions!T102, 1), NA())</f>
        <v>#N/A</v>
      </c>
      <c r="S92" s="244" t="e">
        <f>IF(ISNUMBER(Regressions!U102),ROUND(Regressions!U102, 1), NA())</f>
        <v>#N/A</v>
      </c>
    </row>
    <row xmlns:x14ac="http://schemas.microsoft.com/office/spreadsheetml/2009/9/ac" r="93" hidden="true" x14ac:dyDescent="0.2">
      <c r="A93" s="343" t="str">
        <f>IF(ISBLANK(Regressions!A103), " ", Regressions!A103)</f>
        <v>France</v>
      </c>
      <c r="B93" s="344">
        <f>IF(ISBLANK(Regressions!B103), " ", Regressions!B103)</f>
        <v>2027</v>
      </c>
      <c r="C93" s="349" t="str">
        <f>IF(ISBLANK(Regressions!C103), " ", Regressions!C103)</f>
        <v>Rural</v>
      </c>
      <c r="D93" s="345" t="str">
        <f>IF(ISBLANK(Regressions!D103), " ", Regressions!D103)</f>
        <v> </v>
      </c>
      <c r="E93" s="221" t="e">
        <f>IF(ISNUMBER(Regressions!E103),ROUND(Regressions!E103, 1), NA())</f>
        <v>#N/A</v>
      </c>
      <c r="F93" s="346" t="e">
        <f>IF(ISNUMBER(Regressions!F103),ROUND(Regressions!F103, 1), NA())</f>
        <v>#N/A</v>
      </c>
      <c r="G93" s="243" t="e">
        <f>IF(ISNUMBER(Regressions!G103),ROUND(Regressions!G103, 1), NA())</f>
        <v>#N/A</v>
      </c>
      <c r="H93" s="347" t="e">
        <f>IF(ISNUMBER(Regressions!H103),ROUND(Regressions!H103, 1), NA())</f>
        <v>#N/A</v>
      </c>
      <c r="I93" s="244" t="e">
        <f>IF(ISNUMBER(Regressions!I103),ROUND(Regressions!I103, 1), NA())</f>
        <v>#N/A</v>
      </c>
      <c r="J93" s="348" t="e">
        <f>IF(ISNUMBER(Regressions!K103),ROUND(Regressions!K103, 1), NA())</f>
        <v>#N/A</v>
      </c>
      <c r="K93" s="346" t="e">
        <f>IF(ISNUMBER(Regressions!L103),ROUND(Regressions!L103, 1), NA())</f>
        <v>#N/A</v>
      </c>
      <c r="L93" s="245" t="e">
        <f>IF(ISNUMBER(Regressions!M103),ROUND(Regressions!M103, 1), NA())</f>
        <v>#N/A</v>
      </c>
      <c r="M93" s="347" t="e">
        <f>IF(ISNUMBER(Regressions!N103),ROUND(Regressions!N103, 1), NA())</f>
        <v>#N/A</v>
      </c>
      <c r="N93" s="244" t="e">
        <f>IF(ISNUMBER(Regressions!O103),ROUND(Regressions!O103, 1), NA())</f>
        <v>#N/A</v>
      </c>
      <c r="O93" s="348" t="e">
        <f>IF(ISNUMBER(Regressions!Q103),ROUND(Regressions!Q103, 1), NA())</f>
        <v>#N/A</v>
      </c>
      <c r="P93" s="346" t="e">
        <f>IF(ISNUMBER(Regressions!R103),ROUND(Regressions!R103, 1), NA())</f>
        <v>#N/A</v>
      </c>
      <c r="Q93" s="222" t="e">
        <f>IF(ISNUMBER(Regressions!S103),ROUND(Regressions!S103, 1), NA())</f>
        <v>#N/A</v>
      </c>
      <c r="R93" s="347" t="e">
        <f>IF(ISNUMBER(Regressions!T103),ROUND(Regressions!T103, 1), NA())</f>
        <v>#N/A</v>
      </c>
      <c r="S93" s="244" t="e">
        <f>IF(ISNUMBER(Regressions!U103),ROUND(Regressions!U103, 1), NA())</f>
        <v>#N/A</v>
      </c>
    </row>
    <row xmlns:x14ac="http://schemas.microsoft.com/office/spreadsheetml/2009/9/ac" r="94" hidden="true" x14ac:dyDescent="0.2">
      <c r="A94" s="343" t="str">
        <f>IF(ISBLANK(Regressions!A104), " ", Regressions!A104)</f>
        <v>France</v>
      </c>
      <c r="B94" s="344">
        <f>IF(ISBLANK(Regressions!B104), " ", Regressions!B104)</f>
        <v>2028</v>
      </c>
      <c r="C94" s="349" t="str">
        <f>IF(ISBLANK(Regressions!C104), " ", Regressions!C104)</f>
        <v>Rural</v>
      </c>
      <c r="D94" s="345" t="str">
        <f>IF(ISBLANK(Regressions!D104), " ", Regressions!D104)</f>
        <v> </v>
      </c>
      <c r="E94" s="221" t="e">
        <f>IF(ISNUMBER(Regressions!E104),ROUND(Regressions!E104, 1), NA())</f>
        <v>#N/A</v>
      </c>
      <c r="F94" s="346" t="e">
        <f>IF(ISNUMBER(Regressions!F104),ROUND(Regressions!F104, 1), NA())</f>
        <v>#N/A</v>
      </c>
      <c r="G94" s="243" t="e">
        <f>IF(ISNUMBER(Regressions!G104),ROUND(Regressions!G104, 1), NA())</f>
        <v>#N/A</v>
      </c>
      <c r="H94" s="347" t="e">
        <f>IF(ISNUMBER(Regressions!H104),ROUND(Regressions!H104, 1), NA())</f>
        <v>#N/A</v>
      </c>
      <c r="I94" s="244" t="e">
        <f>IF(ISNUMBER(Regressions!I104),ROUND(Regressions!I104, 1), NA())</f>
        <v>#N/A</v>
      </c>
      <c r="J94" s="348" t="e">
        <f>IF(ISNUMBER(Regressions!K104),ROUND(Regressions!K104, 1), NA())</f>
        <v>#N/A</v>
      </c>
      <c r="K94" s="346" t="e">
        <f>IF(ISNUMBER(Regressions!L104),ROUND(Regressions!L104, 1), NA())</f>
        <v>#N/A</v>
      </c>
      <c r="L94" s="245" t="e">
        <f>IF(ISNUMBER(Regressions!M104),ROUND(Regressions!M104, 1), NA())</f>
        <v>#N/A</v>
      </c>
      <c r="M94" s="347" t="e">
        <f>IF(ISNUMBER(Regressions!N104),ROUND(Regressions!N104, 1), NA())</f>
        <v>#N/A</v>
      </c>
      <c r="N94" s="244" t="e">
        <f>IF(ISNUMBER(Regressions!O104),ROUND(Regressions!O104, 1), NA())</f>
        <v>#N/A</v>
      </c>
      <c r="O94" s="348" t="e">
        <f>IF(ISNUMBER(Regressions!Q104),ROUND(Regressions!Q104, 1), NA())</f>
        <v>#N/A</v>
      </c>
      <c r="P94" s="346" t="e">
        <f>IF(ISNUMBER(Regressions!R104),ROUND(Regressions!R104, 1), NA())</f>
        <v>#N/A</v>
      </c>
      <c r="Q94" s="222" t="e">
        <f>IF(ISNUMBER(Regressions!S104),ROUND(Regressions!S104, 1), NA())</f>
        <v>#N/A</v>
      </c>
      <c r="R94" s="347" t="e">
        <f>IF(ISNUMBER(Regressions!T104),ROUND(Regressions!T104, 1), NA())</f>
        <v>#N/A</v>
      </c>
      <c r="S94" s="244" t="e">
        <f>IF(ISNUMBER(Regressions!U104),ROUND(Regressions!U104, 1), NA())</f>
        <v>#N/A</v>
      </c>
    </row>
    <row xmlns:x14ac="http://schemas.microsoft.com/office/spreadsheetml/2009/9/ac" r="95" hidden="true" x14ac:dyDescent="0.2">
      <c r="A95" s="343" t="str">
        <f>IF(ISBLANK(Regressions!A105), " ", Regressions!A105)</f>
        <v>France</v>
      </c>
      <c r="B95" s="344">
        <f>IF(ISBLANK(Regressions!B105), " ", Regressions!B105)</f>
        <v>2029</v>
      </c>
      <c r="C95" s="349" t="str">
        <f>IF(ISBLANK(Regressions!C105), " ", Regressions!C105)</f>
        <v>Rural</v>
      </c>
      <c r="D95" s="345" t="str">
        <f>IF(ISBLANK(Regressions!D105), " ", Regressions!D105)</f>
        <v> </v>
      </c>
      <c r="E95" s="221" t="e">
        <f>IF(ISNUMBER(Regressions!E105),ROUND(Regressions!E105, 1), NA())</f>
        <v>#N/A</v>
      </c>
      <c r="F95" s="346" t="e">
        <f>IF(ISNUMBER(Regressions!F105),ROUND(Regressions!F105, 1), NA())</f>
        <v>#N/A</v>
      </c>
      <c r="G95" s="243" t="e">
        <f>IF(ISNUMBER(Regressions!G105),ROUND(Regressions!G105, 1), NA())</f>
        <v>#N/A</v>
      </c>
      <c r="H95" s="347" t="e">
        <f>IF(ISNUMBER(Regressions!H105),ROUND(Regressions!H105, 1), NA())</f>
        <v>#N/A</v>
      </c>
      <c r="I95" s="244" t="e">
        <f>IF(ISNUMBER(Regressions!I105),ROUND(Regressions!I105, 1), NA())</f>
        <v>#N/A</v>
      </c>
      <c r="J95" s="348" t="e">
        <f>IF(ISNUMBER(Regressions!K105),ROUND(Regressions!K105, 1), NA())</f>
        <v>#N/A</v>
      </c>
      <c r="K95" s="346" t="e">
        <f>IF(ISNUMBER(Regressions!L105),ROUND(Regressions!L105, 1), NA())</f>
        <v>#N/A</v>
      </c>
      <c r="L95" s="245" t="e">
        <f>IF(ISNUMBER(Regressions!M105),ROUND(Regressions!M105, 1), NA())</f>
        <v>#N/A</v>
      </c>
      <c r="M95" s="347" t="e">
        <f>IF(ISNUMBER(Regressions!N105),ROUND(Regressions!N105, 1), NA())</f>
        <v>#N/A</v>
      </c>
      <c r="N95" s="244" t="e">
        <f>IF(ISNUMBER(Regressions!O105),ROUND(Regressions!O105, 1), NA())</f>
        <v>#N/A</v>
      </c>
      <c r="O95" s="348" t="e">
        <f>IF(ISNUMBER(Regressions!Q105),ROUND(Regressions!Q105, 1), NA())</f>
        <v>#N/A</v>
      </c>
      <c r="P95" s="346" t="e">
        <f>IF(ISNUMBER(Regressions!R105),ROUND(Regressions!R105, 1), NA())</f>
        <v>#N/A</v>
      </c>
      <c r="Q95" s="222" t="e">
        <f>IF(ISNUMBER(Regressions!S105),ROUND(Regressions!S105, 1), NA())</f>
        <v>#N/A</v>
      </c>
      <c r="R95" s="347" t="e">
        <f>IF(ISNUMBER(Regressions!T105),ROUND(Regressions!T105, 1), NA())</f>
        <v>#N/A</v>
      </c>
      <c r="S95" s="244" t="e">
        <f>IF(ISNUMBER(Regressions!U105),ROUND(Regressions!U105, 1), NA())</f>
        <v>#N/A</v>
      </c>
    </row>
    <row xmlns:x14ac="http://schemas.microsoft.com/office/spreadsheetml/2009/9/ac" r="96" hidden="true" x14ac:dyDescent="0.2">
      <c r="A96" s="343" t="str">
        <f>IF(ISBLANK(Regressions!A106), " ", Regressions!A106)</f>
        <v>France</v>
      </c>
      <c r="B96" s="344">
        <f>IF(ISBLANK(Regressions!B106), " ", Regressions!B106)</f>
        <v>2030</v>
      </c>
      <c r="C96" s="349" t="str">
        <f>IF(ISBLANK(Regressions!C106), " ", Regressions!C106)</f>
        <v>Rural</v>
      </c>
      <c r="D96" s="345" t="str">
        <f>IF(ISBLANK(Regressions!D106), " ", Regressions!D106)</f>
        <v> </v>
      </c>
      <c r="E96" s="221" t="e">
        <f>IF(ISNUMBER(Regressions!E106),ROUND(Regressions!E106, 1), NA())</f>
        <v>#N/A</v>
      </c>
      <c r="F96" s="346" t="e">
        <f>IF(ISNUMBER(Regressions!F106),ROUND(Regressions!F106, 1), NA())</f>
        <v>#N/A</v>
      </c>
      <c r="G96" s="243" t="e">
        <f>IF(ISNUMBER(Regressions!G106),ROUND(Regressions!G106, 1), NA())</f>
        <v>#N/A</v>
      </c>
      <c r="H96" s="347" t="e">
        <f>IF(ISNUMBER(Regressions!H106),ROUND(Regressions!H106, 1), NA())</f>
        <v>#N/A</v>
      </c>
      <c r="I96" s="244" t="e">
        <f>IF(ISNUMBER(Regressions!I106),ROUND(Regressions!I106, 1), NA())</f>
        <v>#N/A</v>
      </c>
      <c r="J96" s="348" t="e">
        <f>IF(ISNUMBER(Regressions!K106),ROUND(Regressions!K106, 1), NA())</f>
        <v>#N/A</v>
      </c>
      <c r="K96" s="346" t="e">
        <f>IF(ISNUMBER(Regressions!L106),ROUND(Regressions!L106, 1), NA())</f>
        <v>#N/A</v>
      </c>
      <c r="L96" s="245" t="e">
        <f>IF(ISNUMBER(Regressions!M106),ROUND(Regressions!M106, 1), NA())</f>
        <v>#N/A</v>
      </c>
      <c r="M96" s="347" t="e">
        <f>IF(ISNUMBER(Regressions!N106),ROUND(Regressions!N106, 1), NA())</f>
        <v>#N/A</v>
      </c>
      <c r="N96" s="244" t="e">
        <f>IF(ISNUMBER(Regressions!O106),ROUND(Regressions!O106, 1), NA())</f>
        <v>#N/A</v>
      </c>
      <c r="O96" s="348" t="e">
        <f>IF(ISNUMBER(Regressions!Q106),ROUND(Regressions!Q106, 1), NA())</f>
        <v>#N/A</v>
      </c>
      <c r="P96" s="346" t="e">
        <f>IF(ISNUMBER(Regressions!R106),ROUND(Regressions!R106, 1), NA())</f>
        <v>#N/A</v>
      </c>
      <c r="Q96" s="222" t="e">
        <f>IF(ISNUMBER(Regressions!S106),ROUND(Regressions!S106, 1), NA())</f>
        <v>#N/A</v>
      </c>
      <c r="R96" s="347" t="e">
        <f>IF(ISNUMBER(Regressions!T106),ROUND(Regressions!T106, 1), NA())</f>
        <v>#N/A</v>
      </c>
      <c r="S96" s="244" t="e">
        <f>IF(ISNUMBER(Regressions!U106),ROUND(Regressions!U106, 1), NA())</f>
        <v>#N/A</v>
      </c>
    </row>
    <row xmlns:x14ac="http://schemas.microsoft.com/office/spreadsheetml/2009/9/ac" r="97" x14ac:dyDescent="0.2">
      <c r="A97" s="343" t="str">
        <f>IF(ISBLANK(Regressions!A107), " ", Regressions!A107)</f>
        <v>France</v>
      </c>
      <c r="B97" s="344">
        <f>IF(ISBLANK(Regressions!B107), " ", Regressions!B107)</f>
        <v>2000</v>
      </c>
      <c r="C97" s="349" t="str">
        <f>IF(ISBLANK(Regressions!C107), " ", Regressions!C107)</f>
        <v>Pre-primary</v>
      </c>
      <c r="D97" s="345">
        <f>IF(ISBLANK(Regressions!D107), " ", Regressions!D107)</f>
        <v>2230956</v>
      </c>
      <c r="E97" s="221" t="e">
        <f>IF(ISNUMBER(Regressions!E107),ROUND(Regressions!E107, 1), NA())</f>
        <v>#N/A</v>
      </c>
      <c r="F97" s="346" t="e">
        <f>IF(ISNUMBER(Regressions!F107),ROUND(Regressions!F107, 1), NA())</f>
        <v>#N/A</v>
      </c>
      <c r="G97" s="243" t="e">
        <f>IF(ISNUMBER(Regressions!G107),ROUND(Regressions!G107, 1), NA())</f>
        <v>#N/A</v>
      </c>
      <c r="H97" s="347" t="e">
        <f>IF(ISNUMBER(Regressions!H107),ROUND(Regressions!H107, 1), NA())</f>
        <v>#N/A</v>
      </c>
      <c r="I97" s="244" t="e">
        <f>IF(ISNUMBER(Regressions!I107),ROUND(Regressions!I107, 1), NA())</f>
        <v>#N/A</v>
      </c>
      <c r="J97" s="348" t="e">
        <f>IF(ISNUMBER(Regressions!K107),ROUND(Regressions!K107, 1), NA())</f>
        <v>#N/A</v>
      </c>
      <c r="K97" s="346" t="e">
        <f>IF(ISNUMBER(Regressions!L107),ROUND(Regressions!L107, 1), NA())</f>
        <v>#N/A</v>
      </c>
      <c r="L97" s="245" t="e">
        <f>IF(ISNUMBER(Regressions!M107),ROUND(Regressions!M107, 1), NA())</f>
        <v>#N/A</v>
      </c>
      <c r="M97" s="347" t="e">
        <f>IF(ISNUMBER(Regressions!N107),ROUND(Regressions!N107, 1), NA())</f>
        <v>#N/A</v>
      </c>
      <c r="N97" s="244" t="e">
        <f>IF(ISNUMBER(Regressions!O107),ROUND(Regressions!O107, 1), NA())</f>
        <v>#N/A</v>
      </c>
      <c r="O97" s="348" t="e">
        <f>IF(ISNUMBER(Regressions!Q107),ROUND(Regressions!Q107, 1), NA())</f>
        <v>#N/A</v>
      </c>
      <c r="P97" s="346" t="e">
        <f>IF(ISNUMBER(Regressions!R107),ROUND(Regressions!R107, 1), NA())</f>
        <v>#N/A</v>
      </c>
      <c r="Q97" s="222" t="e">
        <f>IF(ISNUMBER(Regressions!S107),ROUND(Regressions!S107, 1), NA())</f>
        <v>#N/A</v>
      </c>
      <c r="R97" s="347" t="e">
        <f>IF(ISNUMBER(Regressions!T107),ROUND(Regressions!T107, 1), NA())</f>
        <v>#N/A</v>
      </c>
      <c r="S97" s="244" t="e">
        <f>IF(ISNUMBER(Regressions!U107),ROUND(Regressions!U107, 1), NA())</f>
        <v>#N/A</v>
      </c>
    </row>
    <row xmlns:x14ac="http://schemas.microsoft.com/office/spreadsheetml/2009/9/ac" r="98" x14ac:dyDescent="0.2">
      <c r="A98" s="343" t="str">
        <f>IF(ISBLANK(Regressions!A108), " ", Regressions!A108)</f>
        <v>France</v>
      </c>
      <c r="B98" s="344">
        <f>IF(ISBLANK(Regressions!B108), " ", Regressions!B108)</f>
        <v>2001</v>
      </c>
      <c r="C98" s="349" t="str">
        <f>IF(ISBLANK(Regressions!C108), " ", Regressions!C108)</f>
        <v>Pre-primary</v>
      </c>
      <c r="D98" s="345">
        <f>IF(ISBLANK(Regressions!D108), " ", Regressions!D108)</f>
        <v>2254048</v>
      </c>
      <c r="E98" s="221" t="e">
        <f>IF(ISNUMBER(Regressions!E108),ROUND(Regressions!E108, 1), NA())</f>
        <v>#N/A</v>
      </c>
      <c r="F98" s="346" t="e">
        <f>IF(ISNUMBER(Regressions!F108),ROUND(Regressions!F108, 1), NA())</f>
        <v>#N/A</v>
      </c>
      <c r="G98" s="243" t="e">
        <f>IF(ISNUMBER(Regressions!G108),ROUND(Regressions!G108, 1), NA())</f>
        <v>#N/A</v>
      </c>
      <c r="H98" s="347" t="e">
        <f>IF(ISNUMBER(Regressions!H108),ROUND(Regressions!H108, 1), NA())</f>
        <v>#N/A</v>
      </c>
      <c r="I98" s="244" t="e">
        <f>IF(ISNUMBER(Regressions!I108),ROUND(Regressions!I108, 1), NA())</f>
        <v>#N/A</v>
      </c>
      <c r="J98" s="348" t="e">
        <f>IF(ISNUMBER(Regressions!K108),ROUND(Regressions!K108, 1), NA())</f>
        <v>#N/A</v>
      </c>
      <c r="K98" s="346" t="e">
        <f>IF(ISNUMBER(Regressions!L108),ROUND(Regressions!L108, 1), NA())</f>
        <v>#N/A</v>
      </c>
      <c r="L98" s="245" t="e">
        <f>IF(ISNUMBER(Regressions!M108),ROUND(Regressions!M108, 1), NA())</f>
        <v>#N/A</v>
      </c>
      <c r="M98" s="347" t="e">
        <f>IF(ISNUMBER(Regressions!N108),ROUND(Regressions!N108, 1), NA())</f>
        <v>#N/A</v>
      </c>
      <c r="N98" s="244" t="e">
        <f>IF(ISNUMBER(Regressions!O108),ROUND(Regressions!O108, 1), NA())</f>
        <v>#N/A</v>
      </c>
      <c r="O98" s="348" t="e">
        <f>IF(ISNUMBER(Regressions!Q108),ROUND(Regressions!Q108, 1), NA())</f>
        <v>#N/A</v>
      </c>
      <c r="P98" s="346" t="e">
        <f>IF(ISNUMBER(Regressions!R108),ROUND(Regressions!R108, 1), NA())</f>
        <v>#N/A</v>
      </c>
      <c r="Q98" s="222" t="e">
        <f>IF(ISNUMBER(Regressions!S108),ROUND(Regressions!S108, 1), NA())</f>
        <v>#N/A</v>
      </c>
      <c r="R98" s="347" t="e">
        <f>IF(ISNUMBER(Regressions!T108),ROUND(Regressions!T108, 1), NA())</f>
        <v>#N/A</v>
      </c>
      <c r="S98" s="244" t="e">
        <f>IF(ISNUMBER(Regressions!U108),ROUND(Regressions!U108, 1), NA())</f>
        <v>#N/A</v>
      </c>
    </row>
    <row xmlns:x14ac="http://schemas.microsoft.com/office/spreadsheetml/2009/9/ac" r="99" x14ac:dyDescent="0.2">
      <c r="A99" s="343" t="str">
        <f>IF(ISBLANK(Regressions!A109), " ", Regressions!A109)</f>
        <v>France</v>
      </c>
      <c r="B99" s="344">
        <f>IF(ISBLANK(Regressions!B109), " ", Regressions!B109)</f>
        <v>2002</v>
      </c>
      <c r="C99" s="349" t="str">
        <f>IF(ISBLANK(Regressions!C109), " ", Regressions!C109)</f>
        <v>Pre-primary</v>
      </c>
      <c r="D99" s="345">
        <f>IF(ISBLANK(Regressions!D109), " ", Regressions!D109)</f>
        <v>2275851</v>
      </c>
      <c r="E99" s="221" t="e">
        <f>IF(ISNUMBER(Regressions!E109),ROUND(Regressions!E109, 1), NA())</f>
        <v>#N/A</v>
      </c>
      <c r="F99" s="346" t="e">
        <f>IF(ISNUMBER(Regressions!F109),ROUND(Regressions!F109, 1), NA())</f>
        <v>#N/A</v>
      </c>
      <c r="G99" s="243" t="e">
        <f>IF(ISNUMBER(Regressions!G109),ROUND(Regressions!G109, 1), NA())</f>
        <v>#N/A</v>
      </c>
      <c r="H99" s="347" t="e">
        <f>IF(ISNUMBER(Regressions!H109),ROUND(Regressions!H109, 1), NA())</f>
        <v>#N/A</v>
      </c>
      <c r="I99" s="244" t="e">
        <f>IF(ISNUMBER(Regressions!I109),ROUND(Regressions!I109, 1), NA())</f>
        <v>#N/A</v>
      </c>
      <c r="J99" s="348" t="e">
        <f>IF(ISNUMBER(Regressions!K109),ROUND(Regressions!K109, 1), NA())</f>
        <v>#N/A</v>
      </c>
      <c r="K99" s="346" t="e">
        <f>IF(ISNUMBER(Regressions!L109),ROUND(Regressions!L109, 1), NA())</f>
        <v>#N/A</v>
      </c>
      <c r="L99" s="245" t="e">
        <f>IF(ISNUMBER(Regressions!M109),ROUND(Regressions!M109, 1), NA())</f>
        <v>#N/A</v>
      </c>
      <c r="M99" s="347" t="e">
        <f>IF(ISNUMBER(Regressions!N109),ROUND(Regressions!N109, 1), NA())</f>
        <v>#N/A</v>
      </c>
      <c r="N99" s="244" t="e">
        <f>IF(ISNUMBER(Regressions!O109),ROUND(Regressions!O109, 1), NA())</f>
        <v>#N/A</v>
      </c>
      <c r="O99" s="348" t="e">
        <f>IF(ISNUMBER(Regressions!Q109),ROUND(Regressions!Q109, 1), NA())</f>
        <v>#N/A</v>
      </c>
      <c r="P99" s="346" t="e">
        <f>IF(ISNUMBER(Regressions!R109),ROUND(Regressions!R109, 1), NA())</f>
        <v>#N/A</v>
      </c>
      <c r="Q99" s="222" t="e">
        <f>IF(ISNUMBER(Regressions!S109),ROUND(Regressions!S109, 1), NA())</f>
        <v>#N/A</v>
      </c>
      <c r="R99" s="347" t="e">
        <f>IF(ISNUMBER(Regressions!T109),ROUND(Regressions!T109, 1), NA())</f>
        <v>#N/A</v>
      </c>
      <c r="S99" s="244" t="e">
        <f>IF(ISNUMBER(Regressions!U109),ROUND(Regressions!U109, 1), NA())</f>
        <v>#N/A</v>
      </c>
    </row>
    <row xmlns:x14ac="http://schemas.microsoft.com/office/spreadsheetml/2009/9/ac" r="100" x14ac:dyDescent="0.2">
      <c r="A100" s="343" t="str">
        <f>IF(ISBLANK(Regressions!A110), " ", Regressions!A110)</f>
        <v>France</v>
      </c>
      <c r="B100" s="344">
        <f>IF(ISBLANK(Regressions!B110), " ", Regressions!B110)</f>
        <v>2003</v>
      </c>
      <c r="C100" s="349" t="str">
        <f>IF(ISBLANK(Regressions!C110), " ", Regressions!C110)</f>
        <v>Pre-primary</v>
      </c>
      <c r="D100" s="345">
        <f>IF(ISBLANK(Regressions!D110), " ", Regressions!D110)</f>
        <v>2293089</v>
      </c>
      <c r="E100" s="221" t="e">
        <f>IF(ISNUMBER(Regressions!E110),ROUND(Regressions!E110, 1), NA())</f>
        <v>#N/A</v>
      </c>
      <c r="F100" s="346" t="e">
        <f>IF(ISNUMBER(Regressions!F110),ROUND(Regressions!F110, 1), NA())</f>
        <v>#N/A</v>
      </c>
      <c r="G100" s="243" t="e">
        <f>IF(ISNUMBER(Regressions!G110),ROUND(Regressions!G110, 1), NA())</f>
        <v>#N/A</v>
      </c>
      <c r="H100" s="347" t="e">
        <f>IF(ISNUMBER(Regressions!H110),ROUND(Regressions!H110, 1), NA())</f>
        <v>#N/A</v>
      </c>
      <c r="I100" s="244" t="e">
        <f>IF(ISNUMBER(Regressions!I110),ROUND(Regressions!I110, 1), NA())</f>
        <v>#N/A</v>
      </c>
      <c r="J100" s="348" t="e">
        <f>IF(ISNUMBER(Regressions!K110),ROUND(Regressions!K110, 1), NA())</f>
        <v>#N/A</v>
      </c>
      <c r="K100" s="346" t="e">
        <f>IF(ISNUMBER(Regressions!L110),ROUND(Regressions!L110, 1), NA())</f>
        <v>#N/A</v>
      </c>
      <c r="L100" s="245" t="e">
        <f>IF(ISNUMBER(Regressions!M110),ROUND(Regressions!M110, 1), NA())</f>
        <v>#N/A</v>
      </c>
      <c r="M100" s="347" t="e">
        <f>IF(ISNUMBER(Regressions!N110),ROUND(Regressions!N110, 1), NA())</f>
        <v>#N/A</v>
      </c>
      <c r="N100" s="244" t="e">
        <f>IF(ISNUMBER(Regressions!O110),ROUND(Regressions!O110, 1), NA())</f>
        <v>#N/A</v>
      </c>
      <c r="O100" s="348" t="e">
        <f>IF(ISNUMBER(Regressions!Q110),ROUND(Regressions!Q110, 1), NA())</f>
        <v>#N/A</v>
      </c>
      <c r="P100" s="346" t="e">
        <f>IF(ISNUMBER(Regressions!R110),ROUND(Regressions!R110, 1), NA())</f>
        <v>#N/A</v>
      </c>
      <c r="Q100" s="222" t="e">
        <f>IF(ISNUMBER(Regressions!S110),ROUND(Regressions!S110, 1), NA())</f>
        <v>#N/A</v>
      </c>
      <c r="R100" s="347" t="e">
        <f>IF(ISNUMBER(Regressions!T110),ROUND(Regressions!T110, 1), NA())</f>
        <v>#N/A</v>
      </c>
      <c r="S100" s="244" t="e">
        <f>IF(ISNUMBER(Regressions!U110),ROUND(Regressions!U110, 1), NA())</f>
        <v>#N/A</v>
      </c>
    </row>
    <row xmlns:x14ac="http://schemas.microsoft.com/office/spreadsheetml/2009/9/ac" r="101" x14ac:dyDescent="0.2">
      <c r="A101" s="343" t="str">
        <f>IF(ISBLANK(Regressions!A111), " ", Regressions!A111)</f>
        <v>France</v>
      </c>
      <c r="B101" s="344">
        <f>IF(ISBLANK(Regressions!B111), " ", Regressions!B111)</f>
        <v>2004</v>
      </c>
      <c r="C101" s="349" t="str">
        <f>IF(ISBLANK(Regressions!C111), " ", Regressions!C111)</f>
        <v>Pre-primary</v>
      </c>
      <c r="D101" s="345">
        <f>IF(ISBLANK(Regressions!D111), " ", Regressions!D111)</f>
        <v>2349610</v>
      </c>
      <c r="E101" s="221" t="e">
        <f>IF(ISNUMBER(Regressions!E111),ROUND(Regressions!E111, 1), NA())</f>
        <v>#N/A</v>
      </c>
      <c r="F101" s="346" t="e">
        <f>IF(ISNUMBER(Regressions!F111),ROUND(Regressions!F111, 1), NA())</f>
        <v>#N/A</v>
      </c>
      <c r="G101" s="243" t="e">
        <f>IF(ISNUMBER(Regressions!G111),ROUND(Regressions!G111, 1), NA())</f>
        <v>#N/A</v>
      </c>
      <c r="H101" s="347" t="e">
        <f>IF(ISNUMBER(Regressions!H111),ROUND(Regressions!H111, 1), NA())</f>
        <v>#N/A</v>
      </c>
      <c r="I101" s="244" t="e">
        <f>IF(ISNUMBER(Regressions!I111),ROUND(Regressions!I111, 1), NA())</f>
        <v>#N/A</v>
      </c>
      <c r="J101" s="348" t="e">
        <f>IF(ISNUMBER(Regressions!K111),ROUND(Regressions!K111, 1), NA())</f>
        <v>#N/A</v>
      </c>
      <c r="K101" s="346" t="e">
        <f>IF(ISNUMBER(Regressions!L111),ROUND(Regressions!L111, 1), NA())</f>
        <v>#N/A</v>
      </c>
      <c r="L101" s="245" t="e">
        <f>IF(ISNUMBER(Regressions!M111),ROUND(Regressions!M111, 1), NA())</f>
        <v>#N/A</v>
      </c>
      <c r="M101" s="347" t="e">
        <f>IF(ISNUMBER(Regressions!N111),ROUND(Regressions!N111, 1), NA())</f>
        <v>#N/A</v>
      </c>
      <c r="N101" s="244" t="e">
        <f>IF(ISNUMBER(Regressions!O111),ROUND(Regressions!O111, 1), NA())</f>
        <v>#N/A</v>
      </c>
      <c r="O101" s="348" t="e">
        <f>IF(ISNUMBER(Regressions!Q111),ROUND(Regressions!Q111, 1), NA())</f>
        <v>#N/A</v>
      </c>
      <c r="P101" s="346" t="e">
        <f>IF(ISNUMBER(Regressions!R111),ROUND(Regressions!R111, 1), NA())</f>
        <v>#N/A</v>
      </c>
      <c r="Q101" s="222" t="e">
        <f>IF(ISNUMBER(Regressions!S111),ROUND(Regressions!S111, 1), NA())</f>
        <v>#N/A</v>
      </c>
      <c r="R101" s="347" t="e">
        <f>IF(ISNUMBER(Regressions!T111),ROUND(Regressions!T111, 1), NA())</f>
        <v>#N/A</v>
      </c>
      <c r="S101" s="244" t="e">
        <f>IF(ISNUMBER(Regressions!U111),ROUND(Regressions!U111, 1), NA())</f>
        <v>#N/A</v>
      </c>
    </row>
    <row xmlns:x14ac="http://schemas.microsoft.com/office/spreadsheetml/2009/9/ac" r="102" x14ac:dyDescent="0.2">
      <c r="A102" s="343" t="str">
        <f>IF(ISBLANK(Regressions!A112), " ", Regressions!A112)</f>
        <v>France</v>
      </c>
      <c r="B102" s="344">
        <f>IF(ISBLANK(Regressions!B112), " ", Regressions!B112)</f>
        <v>2005</v>
      </c>
      <c r="C102" s="349" t="str">
        <f>IF(ISBLANK(Regressions!C112), " ", Regressions!C112)</f>
        <v>Pre-primary</v>
      </c>
      <c r="D102" s="345">
        <f>IF(ISBLANK(Regressions!D112), " ", Regressions!D112)</f>
        <v>2382952</v>
      </c>
      <c r="E102" s="221" t="e">
        <f>IF(ISNUMBER(Regressions!E112),ROUND(Regressions!E112, 1), NA())</f>
        <v>#N/A</v>
      </c>
      <c r="F102" s="346" t="e">
        <f>IF(ISNUMBER(Regressions!F112),ROUND(Regressions!F112, 1), NA())</f>
        <v>#N/A</v>
      </c>
      <c r="G102" s="243" t="e">
        <f>IF(ISNUMBER(Regressions!G112),ROUND(Regressions!G112, 1), NA())</f>
        <v>#N/A</v>
      </c>
      <c r="H102" s="347" t="e">
        <f>IF(ISNUMBER(Regressions!H112),ROUND(Regressions!H112, 1), NA())</f>
        <v>#N/A</v>
      </c>
      <c r="I102" s="244" t="e">
        <f>IF(ISNUMBER(Regressions!I112),ROUND(Regressions!I112, 1), NA())</f>
        <v>#N/A</v>
      </c>
      <c r="J102" s="348" t="e">
        <f>IF(ISNUMBER(Regressions!K112),ROUND(Regressions!K112, 1), NA())</f>
        <v>#N/A</v>
      </c>
      <c r="K102" s="346" t="e">
        <f>IF(ISNUMBER(Regressions!L112),ROUND(Regressions!L112, 1), NA())</f>
        <v>#N/A</v>
      </c>
      <c r="L102" s="245" t="e">
        <f>IF(ISNUMBER(Regressions!M112),ROUND(Regressions!M112, 1), NA())</f>
        <v>#N/A</v>
      </c>
      <c r="M102" s="347" t="e">
        <f>IF(ISNUMBER(Regressions!N112),ROUND(Regressions!N112, 1), NA())</f>
        <v>#N/A</v>
      </c>
      <c r="N102" s="244" t="e">
        <f>IF(ISNUMBER(Regressions!O112),ROUND(Regressions!O112, 1), NA())</f>
        <v>#N/A</v>
      </c>
      <c r="O102" s="348" t="e">
        <f>IF(ISNUMBER(Regressions!Q112),ROUND(Regressions!Q112, 1), NA())</f>
        <v>#N/A</v>
      </c>
      <c r="P102" s="346" t="e">
        <f>IF(ISNUMBER(Regressions!R112),ROUND(Regressions!R112, 1), NA())</f>
        <v>#N/A</v>
      </c>
      <c r="Q102" s="222" t="e">
        <f>IF(ISNUMBER(Regressions!S112),ROUND(Regressions!S112, 1), NA())</f>
        <v>#N/A</v>
      </c>
      <c r="R102" s="347" t="e">
        <f>IF(ISNUMBER(Regressions!T112),ROUND(Regressions!T112, 1), NA())</f>
        <v>#N/A</v>
      </c>
      <c r="S102" s="244" t="e">
        <f>IF(ISNUMBER(Regressions!U112),ROUND(Regressions!U112, 1), NA())</f>
        <v>#N/A</v>
      </c>
    </row>
    <row xmlns:x14ac="http://schemas.microsoft.com/office/spreadsheetml/2009/9/ac" r="103" x14ac:dyDescent="0.2">
      <c r="A103" s="343" t="str">
        <f>IF(ISBLANK(Regressions!A113), " ", Regressions!A113)</f>
        <v>France</v>
      </c>
      <c r="B103" s="344">
        <f>IF(ISBLANK(Regressions!B113), " ", Regressions!B113)</f>
        <v>2006</v>
      </c>
      <c r="C103" s="349" t="str">
        <f>IF(ISBLANK(Regressions!C113), " ", Regressions!C113)</f>
        <v>Pre-primary</v>
      </c>
      <c r="D103" s="345">
        <f>IF(ISBLANK(Regressions!D113), " ", Regressions!D113)</f>
        <v>2396062</v>
      </c>
      <c r="E103" s="221" t="e">
        <f>IF(ISNUMBER(Regressions!E113),ROUND(Regressions!E113, 1), NA())</f>
        <v>#N/A</v>
      </c>
      <c r="F103" s="346" t="e">
        <f>IF(ISNUMBER(Regressions!F113),ROUND(Regressions!F113, 1), NA())</f>
        <v>#N/A</v>
      </c>
      <c r="G103" s="243" t="e">
        <f>IF(ISNUMBER(Regressions!G113),ROUND(Regressions!G113, 1), NA())</f>
        <v>#N/A</v>
      </c>
      <c r="H103" s="347" t="e">
        <f>IF(ISNUMBER(Regressions!H113),ROUND(Regressions!H113, 1), NA())</f>
        <v>#N/A</v>
      </c>
      <c r="I103" s="244" t="e">
        <f>IF(ISNUMBER(Regressions!I113),ROUND(Regressions!I113, 1), NA())</f>
        <v>#N/A</v>
      </c>
      <c r="J103" s="348" t="e">
        <f>IF(ISNUMBER(Regressions!K113),ROUND(Regressions!K113, 1), NA())</f>
        <v>#N/A</v>
      </c>
      <c r="K103" s="346" t="e">
        <f>IF(ISNUMBER(Regressions!L113),ROUND(Regressions!L113, 1), NA())</f>
        <v>#N/A</v>
      </c>
      <c r="L103" s="245" t="e">
        <f>IF(ISNUMBER(Regressions!M113),ROUND(Regressions!M113, 1), NA())</f>
        <v>#N/A</v>
      </c>
      <c r="M103" s="347" t="e">
        <f>IF(ISNUMBER(Regressions!N113),ROUND(Regressions!N113, 1), NA())</f>
        <v>#N/A</v>
      </c>
      <c r="N103" s="244" t="e">
        <f>IF(ISNUMBER(Regressions!O113),ROUND(Regressions!O113, 1), NA())</f>
        <v>#N/A</v>
      </c>
      <c r="O103" s="348" t="e">
        <f>IF(ISNUMBER(Regressions!Q113),ROUND(Regressions!Q113, 1), NA())</f>
        <v>#N/A</v>
      </c>
      <c r="P103" s="346" t="e">
        <f>IF(ISNUMBER(Regressions!R113),ROUND(Regressions!R113, 1), NA())</f>
        <v>#N/A</v>
      </c>
      <c r="Q103" s="222" t="e">
        <f>IF(ISNUMBER(Regressions!S113),ROUND(Regressions!S113, 1), NA())</f>
        <v>#N/A</v>
      </c>
      <c r="R103" s="347" t="e">
        <f>IF(ISNUMBER(Regressions!T113),ROUND(Regressions!T113, 1), NA())</f>
        <v>#N/A</v>
      </c>
      <c r="S103" s="244" t="e">
        <f>IF(ISNUMBER(Regressions!U113),ROUND(Regressions!U113, 1), NA())</f>
        <v>#N/A</v>
      </c>
    </row>
    <row xmlns:x14ac="http://schemas.microsoft.com/office/spreadsheetml/2009/9/ac" r="104" x14ac:dyDescent="0.2">
      <c r="A104" s="343" t="str">
        <f>IF(ISBLANK(Regressions!A114), " ", Regressions!A114)</f>
        <v>France</v>
      </c>
      <c r="B104" s="344">
        <f>IF(ISBLANK(Regressions!B114), " ", Regressions!B114)</f>
        <v>2007</v>
      </c>
      <c r="C104" s="349" t="str">
        <f>IF(ISBLANK(Regressions!C114), " ", Regressions!C114)</f>
        <v>Pre-primary</v>
      </c>
      <c r="D104" s="345">
        <f>IF(ISBLANK(Regressions!D114), " ", Regressions!D114)</f>
        <v>2374271</v>
      </c>
      <c r="E104" s="221" t="e">
        <f>IF(ISNUMBER(Regressions!E114),ROUND(Regressions!E114, 1), NA())</f>
        <v>#N/A</v>
      </c>
      <c r="F104" s="346" t="e">
        <f>IF(ISNUMBER(Regressions!F114),ROUND(Regressions!F114, 1), NA())</f>
        <v>#N/A</v>
      </c>
      <c r="G104" s="243" t="e">
        <f>IF(ISNUMBER(Regressions!G114),ROUND(Regressions!G114, 1), NA())</f>
        <v>#N/A</v>
      </c>
      <c r="H104" s="347" t="e">
        <f>IF(ISNUMBER(Regressions!H114),ROUND(Regressions!H114, 1), NA())</f>
        <v>#N/A</v>
      </c>
      <c r="I104" s="244" t="e">
        <f>IF(ISNUMBER(Regressions!I114),ROUND(Regressions!I114, 1), NA())</f>
        <v>#N/A</v>
      </c>
      <c r="J104" s="348" t="e">
        <f>IF(ISNUMBER(Regressions!K114),ROUND(Regressions!K114, 1), NA())</f>
        <v>#N/A</v>
      </c>
      <c r="K104" s="346" t="e">
        <f>IF(ISNUMBER(Regressions!L114),ROUND(Regressions!L114, 1), NA())</f>
        <v>#N/A</v>
      </c>
      <c r="L104" s="245" t="e">
        <f>IF(ISNUMBER(Regressions!M114),ROUND(Regressions!M114, 1), NA())</f>
        <v>#N/A</v>
      </c>
      <c r="M104" s="347" t="e">
        <f>IF(ISNUMBER(Regressions!N114),ROUND(Regressions!N114, 1), NA())</f>
        <v>#N/A</v>
      </c>
      <c r="N104" s="244" t="e">
        <f>IF(ISNUMBER(Regressions!O114),ROUND(Regressions!O114, 1), NA())</f>
        <v>#N/A</v>
      </c>
      <c r="O104" s="348" t="e">
        <f>IF(ISNUMBER(Regressions!Q114),ROUND(Regressions!Q114, 1), NA())</f>
        <v>#N/A</v>
      </c>
      <c r="P104" s="346" t="e">
        <f>IF(ISNUMBER(Regressions!R114),ROUND(Regressions!R114, 1), NA())</f>
        <v>#N/A</v>
      </c>
      <c r="Q104" s="222" t="e">
        <f>IF(ISNUMBER(Regressions!S114),ROUND(Regressions!S114, 1), NA())</f>
        <v>#N/A</v>
      </c>
      <c r="R104" s="347" t="e">
        <f>IF(ISNUMBER(Regressions!T114),ROUND(Regressions!T114, 1), NA())</f>
        <v>#N/A</v>
      </c>
      <c r="S104" s="244" t="e">
        <f>IF(ISNUMBER(Regressions!U114),ROUND(Regressions!U114, 1), NA())</f>
        <v>#N/A</v>
      </c>
    </row>
    <row xmlns:x14ac="http://schemas.microsoft.com/office/spreadsheetml/2009/9/ac" r="105" x14ac:dyDescent="0.2">
      <c r="A105" s="343" t="str">
        <f>IF(ISBLANK(Regressions!A115), " ", Regressions!A115)</f>
        <v>France</v>
      </c>
      <c r="B105" s="344">
        <f>IF(ISBLANK(Regressions!B115), " ", Regressions!B115)</f>
        <v>2008</v>
      </c>
      <c r="C105" s="349" t="str">
        <f>IF(ISBLANK(Regressions!C115), " ", Regressions!C115)</f>
        <v>Pre-primary</v>
      </c>
      <c r="D105" s="345">
        <f>IF(ISBLANK(Regressions!D115), " ", Regressions!D115)</f>
        <v>2366880</v>
      </c>
      <c r="E105" s="221" t="e">
        <f>IF(ISNUMBER(Regressions!E115),ROUND(Regressions!E115, 1), NA())</f>
        <v>#N/A</v>
      </c>
      <c r="F105" s="346" t="e">
        <f>IF(ISNUMBER(Regressions!F115),ROUND(Regressions!F115, 1), NA())</f>
        <v>#N/A</v>
      </c>
      <c r="G105" s="243" t="e">
        <f>IF(ISNUMBER(Regressions!G115),ROUND(Regressions!G115, 1), NA())</f>
        <v>#N/A</v>
      </c>
      <c r="H105" s="347" t="e">
        <f>IF(ISNUMBER(Regressions!H115),ROUND(Regressions!H115, 1), NA())</f>
        <v>#N/A</v>
      </c>
      <c r="I105" s="244" t="e">
        <f>IF(ISNUMBER(Regressions!I115),ROUND(Regressions!I115, 1), NA())</f>
        <v>#N/A</v>
      </c>
      <c r="J105" s="348" t="e">
        <f>IF(ISNUMBER(Regressions!K115),ROUND(Regressions!K115, 1), NA())</f>
        <v>#N/A</v>
      </c>
      <c r="K105" s="346" t="e">
        <f>IF(ISNUMBER(Regressions!L115),ROUND(Regressions!L115, 1), NA())</f>
        <v>#N/A</v>
      </c>
      <c r="L105" s="245" t="e">
        <f>IF(ISNUMBER(Regressions!M115),ROUND(Regressions!M115, 1), NA())</f>
        <v>#N/A</v>
      </c>
      <c r="M105" s="347" t="e">
        <f>IF(ISNUMBER(Regressions!N115),ROUND(Regressions!N115, 1), NA())</f>
        <v>#N/A</v>
      </c>
      <c r="N105" s="244" t="e">
        <f>IF(ISNUMBER(Regressions!O115),ROUND(Regressions!O115, 1), NA())</f>
        <v>#N/A</v>
      </c>
      <c r="O105" s="348" t="e">
        <f>IF(ISNUMBER(Regressions!Q115),ROUND(Regressions!Q115, 1), NA())</f>
        <v>#N/A</v>
      </c>
      <c r="P105" s="346" t="e">
        <f>IF(ISNUMBER(Regressions!R115),ROUND(Regressions!R115, 1), NA())</f>
        <v>#N/A</v>
      </c>
      <c r="Q105" s="222" t="e">
        <f>IF(ISNUMBER(Regressions!S115),ROUND(Regressions!S115, 1), NA())</f>
        <v>#N/A</v>
      </c>
      <c r="R105" s="347" t="e">
        <f>IF(ISNUMBER(Regressions!T115),ROUND(Regressions!T115, 1), NA())</f>
        <v>#N/A</v>
      </c>
      <c r="S105" s="244" t="e">
        <f>IF(ISNUMBER(Regressions!U115),ROUND(Regressions!U115, 1), NA())</f>
        <v>#N/A</v>
      </c>
    </row>
    <row xmlns:x14ac="http://schemas.microsoft.com/office/spreadsheetml/2009/9/ac" r="106" x14ac:dyDescent="0.2">
      <c r="A106" s="343" t="str">
        <f>IF(ISBLANK(Regressions!A116), " ", Regressions!A116)</f>
        <v>France</v>
      </c>
      <c r="B106" s="344">
        <f>IF(ISBLANK(Regressions!B116), " ", Regressions!B116)</f>
        <v>2009</v>
      </c>
      <c r="C106" s="349" t="str">
        <f>IF(ISBLANK(Regressions!C116), " ", Regressions!C116)</f>
        <v>Pre-primary</v>
      </c>
      <c r="D106" s="345">
        <f>IF(ISBLANK(Regressions!D116), " ", Regressions!D116)</f>
        <v>2376777</v>
      </c>
      <c r="E106" s="221" t="e">
        <f>IF(ISNUMBER(Regressions!E116),ROUND(Regressions!E116, 1), NA())</f>
        <v>#N/A</v>
      </c>
      <c r="F106" s="346" t="e">
        <f>IF(ISNUMBER(Regressions!F116),ROUND(Regressions!F116, 1), NA())</f>
        <v>#N/A</v>
      </c>
      <c r="G106" s="243" t="e">
        <f>IF(ISNUMBER(Regressions!G116),ROUND(Regressions!G116, 1), NA())</f>
        <v>#N/A</v>
      </c>
      <c r="H106" s="347" t="e">
        <f>IF(ISNUMBER(Regressions!H116),ROUND(Regressions!H116, 1), NA())</f>
        <v>#N/A</v>
      </c>
      <c r="I106" s="244" t="e">
        <f>IF(ISNUMBER(Regressions!I116),ROUND(Regressions!I116, 1), NA())</f>
        <v>#N/A</v>
      </c>
      <c r="J106" s="348" t="e">
        <f>IF(ISNUMBER(Regressions!K116),ROUND(Regressions!K116, 1), NA())</f>
        <v>#N/A</v>
      </c>
      <c r="K106" s="346" t="e">
        <f>IF(ISNUMBER(Regressions!L116),ROUND(Regressions!L116, 1), NA())</f>
        <v>#N/A</v>
      </c>
      <c r="L106" s="245" t="e">
        <f>IF(ISNUMBER(Regressions!M116),ROUND(Regressions!M116, 1), NA())</f>
        <v>#N/A</v>
      </c>
      <c r="M106" s="347" t="e">
        <f>IF(ISNUMBER(Regressions!N116),ROUND(Regressions!N116, 1), NA())</f>
        <v>#N/A</v>
      </c>
      <c r="N106" s="244" t="e">
        <f>IF(ISNUMBER(Regressions!O116),ROUND(Regressions!O116, 1), NA())</f>
        <v>#N/A</v>
      </c>
      <c r="O106" s="348" t="e">
        <f>IF(ISNUMBER(Regressions!Q116),ROUND(Regressions!Q116, 1), NA())</f>
        <v>#N/A</v>
      </c>
      <c r="P106" s="346" t="e">
        <f>IF(ISNUMBER(Regressions!R116),ROUND(Regressions!R116, 1), NA())</f>
        <v>#N/A</v>
      </c>
      <c r="Q106" s="222" t="e">
        <f>IF(ISNUMBER(Regressions!S116),ROUND(Regressions!S116, 1), NA())</f>
        <v>#N/A</v>
      </c>
      <c r="R106" s="347" t="e">
        <f>IF(ISNUMBER(Regressions!T116),ROUND(Regressions!T116, 1), NA())</f>
        <v>#N/A</v>
      </c>
      <c r="S106" s="244" t="e">
        <f>IF(ISNUMBER(Regressions!U116),ROUND(Regressions!U116, 1), NA())</f>
        <v>#N/A</v>
      </c>
    </row>
    <row xmlns:x14ac="http://schemas.microsoft.com/office/spreadsheetml/2009/9/ac" r="107" x14ac:dyDescent="0.2">
      <c r="A107" s="343" t="str">
        <f>IF(ISBLANK(Regressions!A117), " ", Regressions!A117)</f>
        <v>France</v>
      </c>
      <c r="B107" s="344">
        <f>IF(ISBLANK(Regressions!B117), " ", Regressions!B117)</f>
        <v>2010</v>
      </c>
      <c r="C107" s="349" t="str">
        <f>IF(ISBLANK(Regressions!C117), " ", Regressions!C117)</f>
        <v>Pre-primary</v>
      </c>
      <c r="D107" s="345">
        <f>IF(ISBLANK(Regressions!D117), " ", Regressions!D117)</f>
        <v>2408735</v>
      </c>
      <c r="E107" s="221" t="e">
        <f>IF(ISNUMBER(Regressions!E117),ROUND(Regressions!E117, 1), NA())</f>
        <v>#N/A</v>
      </c>
      <c r="F107" s="346" t="e">
        <f>IF(ISNUMBER(Regressions!F117),ROUND(Regressions!F117, 1), NA())</f>
        <v>#N/A</v>
      </c>
      <c r="G107" s="243" t="e">
        <f>IF(ISNUMBER(Regressions!G117),ROUND(Regressions!G117, 1), NA())</f>
        <v>#N/A</v>
      </c>
      <c r="H107" s="347" t="e">
        <f>IF(ISNUMBER(Regressions!H117),ROUND(Regressions!H117, 1), NA())</f>
        <v>#N/A</v>
      </c>
      <c r="I107" s="244" t="e">
        <f>IF(ISNUMBER(Regressions!I117),ROUND(Regressions!I117, 1), NA())</f>
        <v>#N/A</v>
      </c>
      <c r="J107" s="348" t="e">
        <f>IF(ISNUMBER(Regressions!K117),ROUND(Regressions!K117, 1), NA())</f>
        <v>#N/A</v>
      </c>
      <c r="K107" s="346" t="e">
        <f>IF(ISNUMBER(Regressions!L117),ROUND(Regressions!L117, 1), NA())</f>
        <v>#N/A</v>
      </c>
      <c r="L107" s="245" t="e">
        <f>IF(ISNUMBER(Regressions!M117),ROUND(Regressions!M117, 1), NA())</f>
        <v>#N/A</v>
      </c>
      <c r="M107" s="347" t="e">
        <f>IF(ISNUMBER(Regressions!N117),ROUND(Regressions!N117, 1), NA())</f>
        <v>#N/A</v>
      </c>
      <c r="N107" s="244" t="e">
        <f>IF(ISNUMBER(Regressions!O117),ROUND(Regressions!O117, 1), NA())</f>
        <v>#N/A</v>
      </c>
      <c r="O107" s="348" t="e">
        <f>IF(ISNUMBER(Regressions!Q117),ROUND(Regressions!Q117, 1), NA())</f>
        <v>#N/A</v>
      </c>
      <c r="P107" s="346" t="e">
        <f>IF(ISNUMBER(Regressions!R117),ROUND(Regressions!R117, 1), NA())</f>
        <v>#N/A</v>
      </c>
      <c r="Q107" s="222" t="e">
        <f>IF(ISNUMBER(Regressions!S117),ROUND(Regressions!S117, 1), NA())</f>
        <v>#N/A</v>
      </c>
      <c r="R107" s="347" t="e">
        <f>IF(ISNUMBER(Regressions!T117),ROUND(Regressions!T117, 1), NA())</f>
        <v>#N/A</v>
      </c>
      <c r="S107" s="244" t="e">
        <f>IF(ISNUMBER(Regressions!U117),ROUND(Regressions!U117, 1), NA())</f>
        <v>#N/A</v>
      </c>
    </row>
    <row xmlns:x14ac="http://schemas.microsoft.com/office/spreadsheetml/2009/9/ac" r="108" x14ac:dyDescent="0.2">
      <c r="A108" s="343" t="str">
        <f>IF(ISBLANK(Regressions!A118), " ", Regressions!A118)</f>
        <v>France</v>
      </c>
      <c r="B108" s="344">
        <f>IF(ISBLANK(Regressions!B118), " ", Regressions!B118)</f>
        <v>2011</v>
      </c>
      <c r="C108" s="349" t="str">
        <f>IF(ISBLANK(Regressions!C118), " ", Regressions!C118)</f>
        <v>Pre-primary</v>
      </c>
      <c r="D108" s="345">
        <f>IF(ISBLANK(Regressions!D118), " ", Regressions!D118)</f>
        <v>2422429</v>
      </c>
      <c r="E108" s="221" t="e">
        <f>IF(ISNUMBER(Regressions!E118),ROUND(Regressions!E118, 1), NA())</f>
        <v>#N/A</v>
      </c>
      <c r="F108" s="346" t="e">
        <f>IF(ISNUMBER(Regressions!F118),ROUND(Regressions!F118, 1), NA())</f>
        <v>#N/A</v>
      </c>
      <c r="G108" s="243" t="e">
        <f>IF(ISNUMBER(Regressions!G118),ROUND(Regressions!G118, 1), NA())</f>
        <v>#N/A</v>
      </c>
      <c r="H108" s="347" t="e">
        <f>IF(ISNUMBER(Regressions!H118),ROUND(Regressions!H118, 1), NA())</f>
        <v>#N/A</v>
      </c>
      <c r="I108" s="244" t="e">
        <f>IF(ISNUMBER(Regressions!I118),ROUND(Regressions!I118, 1), NA())</f>
        <v>#N/A</v>
      </c>
      <c r="J108" s="348" t="e">
        <f>IF(ISNUMBER(Regressions!K118),ROUND(Regressions!K118, 1), NA())</f>
        <v>#N/A</v>
      </c>
      <c r="K108" s="346" t="e">
        <f>IF(ISNUMBER(Regressions!L118),ROUND(Regressions!L118, 1), NA())</f>
        <v>#N/A</v>
      </c>
      <c r="L108" s="245" t="e">
        <f>IF(ISNUMBER(Regressions!M118),ROUND(Regressions!M118, 1), NA())</f>
        <v>#N/A</v>
      </c>
      <c r="M108" s="347" t="e">
        <f>IF(ISNUMBER(Regressions!N118),ROUND(Regressions!N118, 1), NA())</f>
        <v>#N/A</v>
      </c>
      <c r="N108" s="244" t="e">
        <f>IF(ISNUMBER(Regressions!O118),ROUND(Regressions!O118, 1), NA())</f>
        <v>#N/A</v>
      </c>
      <c r="O108" s="348" t="e">
        <f>IF(ISNUMBER(Regressions!Q118),ROUND(Regressions!Q118, 1), NA())</f>
        <v>#N/A</v>
      </c>
      <c r="P108" s="346" t="e">
        <f>IF(ISNUMBER(Regressions!R118),ROUND(Regressions!R118, 1), NA())</f>
        <v>#N/A</v>
      </c>
      <c r="Q108" s="222" t="e">
        <f>IF(ISNUMBER(Regressions!S118),ROUND(Regressions!S118, 1), NA())</f>
        <v>#N/A</v>
      </c>
      <c r="R108" s="347" t="e">
        <f>IF(ISNUMBER(Regressions!T118),ROUND(Regressions!T118, 1), NA())</f>
        <v>#N/A</v>
      </c>
      <c r="S108" s="244" t="e">
        <f>IF(ISNUMBER(Regressions!U118),ROUND(Regressions!U118, 1), NA())</f>
        <v>#N/A</v>
      </c>
    </row>
    <row xmlns:x14ac="http://schemas.microsoft.com/office/spreadsheetml/2009/9/ac" r="109" x14ac:dyDescent="0.2">
      <c r="A109" s="343" t="str">
        <f>IF(ISBLANK(Regressions!A119), " ", Regressions!A119)</f>
        <v>France</v>
      </c>
      <c r="B109" s="344">
        <f>IF(ISBLANK(Regressions!B119), " ", Regressions!B119)</f>
        <v>2012</v>
      </c>
      <c r="C109" s="349" t="str">
        <f>IF(ISBLANK(Regressions!C119), " ", Regressions!C119)</f>
        <v>Pre-primary</v>
      </c>
      <c r="D109" s="345">
        <f>IF(ISBLANK(Regressions!D119), " ", Regressions!D119)</f>
        <v>2443230</v>
      </c>
      <c r="E109" s="221" t="e">
        <f>IF(ISNUMBER(Regressions!E119),ROUND(Regressions!E119, 1), NA())</f>
        <v>#N/A</v>
      </c>
      <c r="F109" s="346" t="e">
        <f>IF(ISNUMBER(Regressions!F119),ROUND(Regressions!F119, 1), NA())</f>
        <v>#N/A</v>
      </c>
      <c r="G109" s="243" t="e">
        <f>IF(ISNUMBER(Regressions!G119),ROUND(Regressions!G119, 1), NA())</f>
        <v>#N/A</v>
      </c>
      <c r="H109" s="347" t="e">
        <f>IF(ISNUMBER(Regressions!H119),ROUND(Regressions!H119, 1), NA())</f>
        <v>#N/A</v>
      </c>
      <c r="I109" s="244" t="e">
        <f>IF(ISNUMBER(Regressions!I119),ROUND(Regressions!I119, 1), NA())</f>
        <v>#N/A</v>
      </c>
      <c r="J109" s="348" t="e">
        <f>IF(ISNUMBER(Regressions!K119),ROUND(Regressions!K119, 1), NA())</f>
        <v>#N/A</v>
      </c>
      <c r="K109" s="346" t="e">
        <f>IF(ISNUMBER(Regressions!L119),ROUND(Regressions!L119, 1), NA())</f>
        <v>#N/A</v>
      </c>
      <c r="L109" s="245" t="e">
        <f>IF(ISNUMBER(Regressions!M119),ROUND(Regressions!M119, 1), NA())</f>
        <v>#N/A</v>
      </c>
      <c r="M109" s="347" t="e">
        <f>IF(ISNUMBER(Regressions!N119),ROUND(Regressions!N119, 1), NA())</f>
        <v>#N/A</v>
      </c>
      <c r="N109" s="244" t="e">
        <f>IF(ISNUMBER(Regressions!O119),ROUND(Regressions!O119, 1), NA())</f>
        <v>#N/A</v>
      </c>
      <c r="O109" s="348" t="e">
        <f>IF(ISNUMBER(Regressions!Q119),ROUND(Regressions!Q119, 1), NA())</f>
        <v>#N/A</v>
      </c>
      <c r="P109" s="346" t="e">
        <f>IF(ISNUMBER(Regressions!R119),ROUND(Regressions!R119, 1), NA())</f>
        <v>#N/A</v>
      </c>
      <c r="Q109" s="222" t="e">
        <f>IF(ISNUMBER(Regressions!S119),ROUND(Regressions!S119, 1), NA())</f>
        <v>#N/A</v>
      </c>
      <c r="R109" s="347" t="e">
        <f>IF(ISNUMBER(Regressions!T119),ROUND(Regressions!T119, 1), NA())</f>
        <v>#N/A</v>
      </c>
      <c r="S109" s="244" t="e">
        <f>IF(ISNUMBER(Regressions!U119),ROUND(Regressions!U119, 1), NA())</f>
        <v>#N/A</v>
      </c>
    </row>
    <row xmlns:x14ac="http://schemas.microsoft.com/office/spreadsheetml/2009/9/ac" r="110" x14ac:dyDescent="0.2">
      <c r="A110" s="343" t="str">
        <f>IF(ISBLANK(Regressions!A120), " ", Regressions!A120)</f>
        <v>France</v>
      </c>
      <c r="B110" s="344">
        <f>IF(ISBLANK(Regressions!B120), " ", Regressions!B120)</f>
        <v>2013</v>
      </c>
      <c r="C110" s="349" t="str">
        <f>IF(ISBLANK(Regressions!C120), " ", Regressions!C120)</f>
        <v>Pre-primary</v>
      </c>
      <c r="D110" s="345">
        <f>IF(ISBLANK(Regressions!D120), " ", Regressions!D120)</f>
        <v>2443173</v>
      </c>
      <c r="E110" s="221" t="e">
        <f>IF(ISNUMBER(Regressions!E120),ROUND(Regressions!E120, 1), NA())</f>
        <v>#N/A</v>
      </c>
      <c r="F110" s="346" t="e">
        <f>IF(ISNUMBER(Regressions!F120),ROUND(Regressions!F120, 1), NA())</f>
        <v>#N/A</v>
      </c>
      <c r="G110" s="243" t="e">
        <f>IF(ISNUMBER(Regressions!G120),ROUND(Regressions!G120, 1), NA())</f>
        <v>#N/A</v>
      </c>
      <c r="H110" s="347" t="e">
        <f>IF(ISNUMBER(Regressions!H120),ROUND(Regressions!H120, 1), NA())</f>
        <v>#N/A</v>
      </c>
      <c r="I110" s="244" t="e">
        <f>IF(ISNUMBER(Regressions!I120),ROUND(Regressions!I120, 1), NA())</f>
        <v>#N/A</v>
      </c>
      <c r="J110" s="348" t="e">
        <f>IF(ISNUMBER(Regressions!K120),ROUND(Regressions!K120, 1), NA())</f>
        <v>#N/A</v>
      </c>
      <c r="K110" s="346" t="e">
        <f>IF(ISNUMBER(Regressions!L120),ROUND(Regressions!L120, 1), NA())</f>
        <v>#N/A</v>
      </c>
      <c r="L110" s="245" t="e">
        <f>IF(ISNUMBER(Regressions!M120),ROUND(Regressions!M120, 1), NA())</f>
        <v>#N/A</v>
      </c>
      <c r="M110" s="347" t="e">
        <f>IF(ISNUMBER(Regressions!N120),ROUND(Regressions!N120, 1), NA())</f>
        <v>#N/A</v>
      </c>
      <c r="N110" s="244" t="e">
        <f>IF(ISNUMBER(Regressions!O120),ROUND(Regressions!O120, 1), NA())</f>
        <v>#N/A</v>
      </c>
      <c r="O110" s="348" t="e">
        <f>IF(ISNUMBER(Regressions!Q120),ROUND(Regressions!Q120, 1), NA())</f>
        <v>#N/A</v>
      </c>
      <c r="P110" s="346" t="e">
        <f>IF(ISNUMBER(Regressions!R120),ROUND(Regressions!R120, 1), NA())</f>
        <v>#N/A</v>
      </c>
      <c r="Q110" s="222" t="e">
        <f>IF(ISNUMBER(Regressions!S120),ROUND(Regressions!S120, 1), NA())</f>
        <v>#N/A</v>
      </c>
      <c r="R110" s="347" t="e">
        <f>IF(ISNUMBER(Regressions!T120),ROUND(Regressions!T120, 1), NA())</f>
        <v>#N/A</v>
      </c>
      <c r="S110" s="244" t="e">
        <f>IF(ISNUMBER(Regressions!U120),ROUND(Regressions!U120, 1), NA())</f>
        <v>#N/A</v>
      </c>
    </row>
    <row xmlns:x14ac="http://schemas.microsoft.com/office/spreadsheetml/2009/9/ac" r="111" x14ac:dyDescent="0.2">
      <c r="A111" s="343" t="str">
        <f>IF(ISBLANK(Regressions!A121), " ", Regressions!A121)</f>
        <v>France</v>
      </c>
      <c r="B111" s="344">
        <f>IF(ISBLANK(Regressions!B121), " ", Regressions!B121)</f>
        <v>2014</v>
      </c>
      <c r="C111" s="349" t="str">
        <f>IF(ISBLANK(Regressions!C121), " ", Regressions!C121)</f>
        <v>Pre-primary</v>
      </c>
      <c r="D111" s="345">
        <f>IF(ISBLANK(Regressions!D121), " ", Regressions!D121)</f>
        <v>2480283</v>
      </c>
      <c r="E111" s="221" t="e">
        <f>IF(ISNUMBER(Regressions!E121),ROUND(Regressions!E121, 1), NA())</f>
        <v>#N/A</v>
      </c>
      <c r="F111" s="346" t="e">
        <f>IF(ISNUMBER(Regressions!F121),ROUND(Regressions!F121, 1), NA())</f>
        <v>#N/A</v>
      </c>
      <c r="G111" s="243" t="e">
        <f>IF(ISNUMBER(Regressions!G121),ROUND(Regressions!G121, 1), NA())</f>
        <v>#N/A</v>
      </c>
      <c r="H111" s="347" t="e">
        <f>IF(ISNUMBER(Regressions!H121),ROUND(Regressions!H121, 1), NA())</f>
        <v>#N/A</v>
      </c>
      <c r="I111" s="244" t="e">
        <f>IF(ISNUMBER(Regressions!I121),ROUND(Regressions!I121, 1), NA())</f>
        <v>#N/A</v>
      </c>
      <c r="J111" s="348" t="e">
        <f>IF(ISNUMBER(Regressions!K121),ROUND(Regressions!K121, 1), NA())</f>
        <v>#N/A</v>
      </c>
      <c r="K111" s="346" t="e">
        <f>IF(ISNUMBER(Regressions!L121),ROUND(Regressions!L121, 1), NA())</f>
        <v>#N/A</v>
      </c>
      <c r="L111" s="245" t="e">
        <f>IF(ISNUMBER(Regressions!M121),ROUND(Regressions!M121, 1), NA())</f>
        <v>#N/A</v>
      </c>
      <c r="M111" s="347" t="e">
        <f>IF(ISNUMBER(Regressions!N121),ROUND(Regressions!N121, 1), NA())</f>
        <v>#N/A</v>
      </c>
      <c r="N111" s="244" t="e">
        <f>IF(ISNUMBER(Regressions!O121),ROUND(Regressions!O121, 1), NA())</f>
        <v>#N/A</v>
      </c>
      <c r="O111" s="348" t="e">
        <f>IF(ISNUMBER(Regressions!Q121),ROUND(Regressions!Q121, 1), NA())</f>
        <v>#N/A</v>
      </c>
      <c r="P111" s="346" t="e">
        <f>IF(ISNUMBER(Regressions!R121),ROUND(Regressions!R121, 1), NA())</f>
        <v>#N/A</v>
      </c>
      <c r="Q111" s="222" t="e">
        <f>IF(ISNUMBER(Regressions!S121),ROUND(Regressions!S121, 1), NA())</f>
        <v>#N/A</v>
      </c>
      <c r="R111" s="347" t="e">
        <f>IF(ISNUMBER(Regressions!T121),ROUND(Regressions!T121, 1), NA())</f>
        <v>#N/A</v>
      </c>
      <c r="S111" s="244" t="e">
        <f>IF(ISNUMBER(Regressions!U121),ROUND(Regressions!U121, 1), NA())</f>
        <v>#N/A</v>
      </c>
    </row>
    <row xmlns:x14ac="http://schemas.microsoft.com/office/spreadsheetml/2009/9/ac" r="112" x14ac:dyDescent="0.2">
      <c r="A112" s="343" t="str">
        <f>IF(ISBLANK(Regressions!A122), " ", Regressions!A122)</f>
        <v>France</v>
      </c>
      <c r="B112" s="344">
        <f>IF(ISBLANK(Regressions!B122), " ", Regressions!B122)</f>
        <v>2015</v>
      </c>
      <c r="C112" s="349" t="str">
        <f>IF(ISBLANK(Regressions!C122), " ", Regressions!C122)</f>
        <v>Pre-primary</v>
      </c>
      <c r="D112" s="345">
        <f>IF(ISBLANK(Regressions!D122), " ", Regressions!D122)</f>
        <v>2469694</v>
      </c>
      <c r="E112" s="221" t="e">
        <f>IF(ISNUMBER(Regressions!E122),ROUND(Regressions!E122, 1), NA())</f>
        <v>#N/A</v>
      </c>
      <c r="F112" s="346" t="e">
        <f>IF(ISNUMBER(Regressions!F122),ROUND(Regressions!F122, 1), NA())</f>
        <v>#N/A</v>
      </c>
      <c r="G112" s="243" t="e">
        <f>IF(ISNUMBER(Regressions!G122),ROUND(Regressions!G122, 1), NA())</f>
        <v>#N/A</v>
      </c>
      <c r="H112" s="347" t="e">
        <f>IF(ISNUMBER(Regressions!H122),ROUND(Regressions!H122, 1), NA())</f>
        <v>#N/A</v>
      </c>
      <c r="I112" s="244" t="e">
        <f>IF(ISNUMBER(Regressions!I122),ROUND(Regressions!I122, 1), NA())</f>
        <v>#N/A</v>
      </c>
      <c r="J112" s="348" t="e">
        <f>IF(ISNUMBER(Regressions!K122),ROUND(Regressions!K122, 1), NA())</f>
        <v>#N/A</v>
      </c>
      <c r="K112" s="346" t="e">
        <f>IF(ISNUMBER(Regressions!L122),ROUND(Regressions!L122, 1), NA())</f>
        <v>#N/A</v>
      </c>
      <c r="L112" s="245" t="e">
        <f>IF(ISNUMBER(Regressions!M122),ROUND(Regressions!M122, 1), NA())</f>
        <v>#N/A</v>
      </c>
      <c r="M112" s="347" t="e">
        <f>IF(ISNUMBER(Regressions!N122),ROUND(Regressions!N122, 1), NA())</f>
        <v>#N/A</v>
      </c>
      <c r="N112" s="244" t="e">
        <f>IF(ISNUMBER(Regressions!O122),ROUND(Regressions!O122, 1), NA())</f>
        <v>#N/A</v>
      </c>
      <c r="O112" s="348" t="e">
        <f>IF(ISNUMBER(Regressions!Q122),ROUND(Regressions!Q122, 1), NA())</f>
        <v>#N/A</v>
      </c>
      <c r="P112" s="346" t="e">
        <f>IF(ISNUMBER(Regressions!R122),ROUND(Regressions!R122, 1), NA())</f>
        <v>#N/A</v>
      </c>
      <c r="Q112" s="222" t="e">
        <f>IF(ISNUMBER(Regressions!S122),ROUND(Regressions!S122, 1), NA())</f>
        <v>#N/A</v>
      </c>
      <c r="R112" s="347" t="e">
        <f>IF(ISNUMBER(Regressions!T122),ROUND(Regressions!T122, 1), NA())</f>
        <v>#N/A</v>
      </c>
      <c r="S112" s="244" t="e">
        <f>IF(ISNUMBER(Regressions!U122),ROUND(Regressions!U122, 1), NA())</f>
        <v>#N/A</v>
      </c>
    </row>
    <row xmlns:x14ac="http://schemas.microsoft.com/office/spreadsheetml/2009/9/ac" r="113" x14ac:dyDescent="0.2">
      <c r="A113" s="343" t="str">
        <f>IF(ISBLANK(Regressions!A123), " ", Regressions!A123)</f>
        <v>France</v>
      </c>
      <c r="B113" s="344">
        <f>IF(ISBLANK(Regressions!B123), " ", Regressions!B123)</f>
        <v>2016</v>
      </c>
      <c r="C113" s="349" t="str">
        <f>IF(ISBLANK(Regressions!C123), " ", Regressions!C123)</f>
        <v>Pre-primary</v>
      </c>
      <c r="D113" s="345">
        <f>IF(ISBLANK(Regressions!D123), " ", Regressions!D123)</f>
        <v>2455424</v>
      </c>
      <c r="E113" s="221" t="e">
        <f>IF(ISNUMBER(Regressions!E123),ROUND(Regressions!E123, 1), NA())</f>
        <v>#N/A</v>
      </c>
      <c r="F113" s="346" t="e">
        <f>IF(ISNUMBER(Regressions!F123),ROUND(Regressions!F123, 1), NA())</f>
        <v>#N/A</v>
      </c>
      <c r="G113" s="243" t="e">
        <f>IF(ISNUMBER(Regressions!G123),ROUND(Regressions!G123, 1), NA())</f>
        <v>#N/A</v>
      </c>
      <c r="H113" s="347" t="e">
        <f>IF(ISNUMBER(Regressions!H123),ROUND(Regressions!H123, 1), NA())</f>
        <v>#N/A</v>
      </c>
      <c r="I113" s="244" t="e">
        <f>IF(ISNUMBER(Regressions!I123),ROUND(Regressions!I123, 1), NA())</f>
        <v>#N/A</v>
      </c>
      <c r="J113" s="348" t="e">
        <f>IF(ISNUMBER(Regressions!K123),ROUND(Regressions!K123, 1), NA())</f>
        <v>#N/A</v>
      </c>
      <c r="K113" s="346" t="e">
        <f>IF(ISNUMBER(Regressions!L123),ROUND(Regressions!L123, 1), NA())</f>
        <v>#N/A</v>
      </c>
      <c r="L113" s="245" t="e">
        <f>IF(ISNUMBER(Regressions!M123),ROUND(Regressions!M123, 1), NA())</f>
        <v>#N/A</v>
      </c>
      <c r="M113" s="347" t="e">
        <f>IF(ISNUMBER(Regressions!N123),ROUND(Regressions!N123, 1), NA())</f>
        <v>#N/A</v>
      </c>
      <c r="N113" s="244" t="e">
        <f>IF(ISNUMBER(Regressions!O123),ROUND(Regressions!O123, 1), NA())</f>
        <v>#N/A</v>
      </c>
      <c r="O113" s="348" t="e">
        <f>IF(ISNUMBER(Regressions!Q123),ROUND(Regressions!Q123, 1), NA())</f>
        <v>#N/A</v>
      </c>
      <c r="P113" s="346" t="e">
        <f>IF(ISNUMBER(Regressions!R123),ROUND(Regressions!R123, 1), NA())</f>
        <v>#N/A</v>
      </c>
      <c r="Q113" s="222" t="e">
        <f>IF(ISNUMBER(Regressions!S123),ROUND(Regressions!S123, 1), NA())</f>
        <v>#N/A</v>
      </c>
      <c r="R113" s="347" t="e">
        <f>IF(ISNUMBER(Regressions!T123),ROUND(Regressions!T123, 1), NA())</f>
        <v>#N/A</v>
      </c>
      <c r="S113" s="244" t="e">
        <f>IF(ISNUMBER(Regressions!U123),ROUND(Regressions!U123, 1), NA())</f>
        <v>#N/A</v>
      </c>
    </row>
    <row xmlns:x14ac="http://schemas.microsoft.com/office/spreadsheetml/2009/9/ac" r="114" x14ac:dyDescent="0.2">
      <c r="A114" s="343" t="str">
        <f>IF(ISBLANK(Regressions!A124), " ", Regressions!A124)</f>
        <v>France</v>
      </c>
      <c r="B114" s="344">
        <f>IF(ISBLANK(Regressions!B124), " ", Regressions!B124)</f>
        <v>2017</v>
      </c>
      <c r="C114" s="349" t="str">
        <f>IF(ISBLANK(Regressions!C124), " ", Regressions!C124)</f>
        <v>Pre-primary</v>
      </c>
      <c r="D114" s="345">
        <f>IF(ISBLANK(Regressions!D124), " ", Regressions!D124)</f>
        <v>2419173</v>
      </c>
      <c r="E114" s="221" t="e">
        <f>IF(ISNUMBER(Regressions!E124),ROUND(Regressions!E124, 1), NA())</f>
        <v>#N/A</v>
      </c>
      <c r="F114" s="346" t="e">
        <f>IF(ISNUMBER(Regressions!F124),ROUND(Regressions!F124, 1), NA())</f>
        <v>#N/A</v>
      </c>
      <c r="G114" s="243" t="e">
        <f>IF(ISNUMBER(Regressions!G124),ROUND(Regressions!G124, 1), NA())</f>
        <v>#N/A</v>
      </c>
      <c r="H114" s="347" t="e">
        <f>IF(ISNUMBER(Regressions!H124),ROUND(Regressions!H124, 1), NA())</f>
        <v>#N/A</v>
      </c>
      <c r="I114" s="244" t="e">
        <f>IF(ISNUMBER(Regressions!I124),ROUND(Regressions!I124, 1), NA())</f>
        <v>#N/A</v>
      </c>
      <c r="J114" s="348" t="e">
        <f>IF(ISNUMBER(Regressions!K124),ROUND(Regressions!K124, 1), NA())</f>
        <v>#N/A</v>
      </c>
      <c r="K114" s="346" t="e">
        <f>IF(ISNUMBER(Regressions!L124),ROUND(Regressions!L124, 1), NA())</f>
        <v>#N/A</v>
      </c>
      <c r="L114" s="245" t="e">
        <f>IF(ISNUMBER(Regressions!M124),ROUND(Regressions!M124, 1), NA())</f>
        <v>#N/A</v>
      </c>
      <c r="M114" s="347" t="e">
        <f>IF(ISNUMBER(Regressions!N124),ROUND(Regressions!N124, 1), NA())</f>
        <v>#N/A</v>
      </c>
      <c r="N114" s="244" t="e">
        <f>IF(ISNUMBER(Regressions!O124),ROUND(Regressions!O124, 1), NA())</f>
        <v>#N/A</v>
      </c>
      <c r="O114" s="348" t="e">
        <f>IF(ISNUMBER(Regressions!Q124),ROUND(Regressions!Q124, 1), NA())</f>
        <v>#N/A</v>
      </c>
      <c r="P114" s="346" t="e">
        <f>IF(ISNUMBER(Regressions!R124),ROUND(Regressions!R124, 1), NA())</f>
        <v>#N/A</v>
      </c>
      <c r="Q114" s="222" t="e">
        <f>IF(ISNUMBER(Regressions!S124),ROUND(Regressions!S124, 1), NA())</f>
        <v>#N/A</v>
      </c>
      <c r="R114" s="347" t="e">
        <f>IF(ISNUMBER(Regressions!T124),ROUND(Regressions!T124, 1), NA())</f>
        <v>#N/A</v>
      </c>
      <c r="S114" s="244" t="e">
        <f>IF(ISNUMBER(Regressions!U124),ROUND(Regressions!U124, 1), NA())</f>
        <v>#N/A</v>
      </c>
    </row>
    <row xmlns:x14ac="http://schemas.microsoft.com/office/spreadsheetml/2009/9/ac" r="115" x14ac:dyDescent="0.2">
      <c r="A115" s="343" t="str">
        <f>IF(ISBLANK(Regressions!A125), " ", Regressions!A125)</f>
        <v>France</v>
      </c>
      <c r="B115" s="344">
        <f>IF(ISBLANK(Regressions!B125), " ", Regressions!B125)</f>
        <v>2018</v>
      </c>
      <c r="C115" s="349" t="str">
        <f>IF(ISBLANK(Regressions!C125), " ", Regressions!C125)</f>
        <v>Pre-primary</v>
      </c>
      <c r="D115" s="345">
        <f>IF(ISBLANK(Regressions!D125), " ", Regressions!D125)</f>
        <v>2401647</v>
      </c>
      <c r="E115" s="221" t="e">
        <f>IF(ISNUMBER(Regressions!E125),ROUND(Regressions!E125, 1), NA())</f>
        <v>#N/A</v>
      </c>
      <c r="F115" s="346" t="e">
        <f>IF(ISNUMBER(Regressions!F125),ROUND(Regressions!F125, 1), NA())</f>
        <v>#N/A</v>
      </c>
      <c r="G115" s="243" t="e">
        <f>IF(ISNUMBER(Regressions!G125),ROUND(Regressions!G125, 1), NA())</f>
        <v>#N/A</v>
      </c>
      <c r="H115" s="347" t="e">
        <f>IF(ISNUMBER(Regressions!H125),ROUND(Regressions!H125, 1), NA())</f>
        <v>#N/A</v>
      </c>
      <c r="I115" s="244" t="e">
        <f>IF(ISNUMBER(Regressions!I125),ROUND(Regressions!I125, 1), NA())</f>
        <v>#N/A</v>
      </c>
      <c r="J115" s="348" t="e">
        <f>IF(ISNUMBER(Regressions!K125),ROUND(Regressions!K125, 1), NA())</f>
        <v>#N/A</v>
      </c>
      <c r="K115" s="346" t="e">
        <f>IF(ISNUMBER(Regressions!L125),ROUND(Regressions!L125, 1), NA())</f>
        <v>#N/A</v>
      </c>
      <c r="L115" s="245" t="e">
        <f>IF(ISNUMBER(Regressions!M125),ROUND(Regressions!M125, 1), NA())</f>
        <v>#N/A</v>
      </c>
      <c r="M115" s="347" t="e">
        <f>IF(ISNUMBER(Regressions!N125),ROUND(Regressions!N125, 1), NA())</f>
        <v>#N/A</v>
      </c>
      <c r="N115" s="244" t="e">
        <f>IF(ISNUMBER(Regressions!O125),ROUND(Regressions!O125, 1), NA())</f>
        <v>#N/A</v>
      </c>
      <c r="O115" s="348" t="e">
        <f>IF(ISNUMBER(Regressions!Q125),ROUND(Regressions!Q125, 1), NA())</f>
        <v>#N/A</v>
      </c>
      <c r="P115" s="346" t="e">
        <f>IF(ISNUMBER(Regressions!R125),ROUND(Regressions!R125, 1), NA())</f>
        <v>#N/A</v>
      </c>
      <c r="Q115" s="222" t="e">
        <f>IF(ISNUMBER(Regressions!S125),ROUND(Regressions!S125, 1), NA())</f>
        <v>#N/A</v>
      </c>
      <c r="R115" s="347" t="e">
        <f>IF(ISNUMBER(Regressions!T125),ROUND(Regressions!T125, 1), NA())</f>
        <v>#N/A</v>
      </c>
      <c r="S115" s="244" t="e">
        <f>IF(ISNUMBER(Regressions!U125),ROUND(Regressions!U125, 1), NA())</f>
        <v>#N/A</v>
      </c>
    </row>
    <row xmlns:x14ac="http://schemas.microsoft.com/office/spreadsheetml/2009/9/ac" r="116" x14ac:dyDescent="0.2">
      <c r="A116" s="343" t="str">
        <f>IF(ISBLANK(Regressions!A126), " ", Regressions!A126)</f>
        <v>France</v>
      </c>
      <c r="B116" s="344">
        <f>IF(ISBLANK(Regressions!B126), " ", Regressions!B126)</f>
        <v>2019</v>
      </c>
      <c r="C116" s="349" t="str">
        <f>IF(ISBLANK(Regressions!C126), " ", Regressions!C126)</f>
        <v>Pre-primary</v>
      </c>
      <c r="D116" s="345">
        <f>IF(ISBLANK(Regressions!D126), " ", Regressions!D126)</f>
        <v>2365524</v>
      </c>
      <c r="E116" s="221" t="e">
        <f>IF(ISNUMBER(Regressions!E126),ROUND(Regressions!E126, 1), NA())</f>
        <v>#N/A</v>
      </c>
      <c r="F116" s="346" t="e">
        <f>IF(ISNUMBER(Regressions!F126),ROUND(Regressions!F126, 1), NA())</f>
        <v>#N/A</v>
      </c>
      <c r="G116" s="243" t="e">
        <f>IF(ISNUMBER(Regressions!G126),ROUND(Regressions!G126, 1), NA())</f>
        <v>#N/A</v>
      </c>
      <c r="H116" s="347" t="e">
        <f>IF(ISNUMBER(Regressions!H126),ROUND(Regressions!H126, 1), NA())</f>
        <v>#N/A</v>
      </c>
      <c r="I116" s="244" t="e">
        <f>IF(ISNUMBER(Regressions!I126),ROUND(Regressions!I126, 1), NA())</f>
        <v>#N/A</v>
      </c>
      <c r="J116" s="348" t="e">
        <f>IF(ISNUMBER(Regressions!K126),ROUND(Regressions!K126, 1), NA())</f>
        <v>#N/A</v>
      </c>
      <c r="K116" s="346" t="e">
        <f>IF(ISNUMBER(Regressions!L126),ROUND(Regressions!L126, 1), NA())</f>
        <v>#N/A</v>
      </c>
      <c r="L116" s="245" t="e">
        <f>IF(ISNUMBER(Regressions!M126),ROUND(Regressions!M126, 1), NA())</f>
        <v>#N/A</v>
      </c>
      <c r="M116" s="347" t="e">
        <f>IF(ISNUMBER(Regressions!N126),ROUND(Regressions!N126, 1), NA())</f>
        <v>#N/A</v>
      </c>
      <c r="N116" s="244" t="e">
        <f>IF(ISNUMBER(Regressions!O126),ROUND(Regressions!O126, 1), NA())</f>
        <v>#N/A</v>
      </c>
      <c r="O116" s="348" t="e">
        <f>IF(ISNUMBER(Regressions!Q126),ROUND(Regressions!Q126, 1), NA())</f>
        <v>#N/A</v>
      </c>
      <c r="P116" s="346" t="e">
        <f>IF(ISNUMBER(Regressions!R126),ROUND(Regressions!R126, 1), NA())</f>
        <v>#N/A</v>
      </c>
      <c r="Q116" s="222" t="e">
        <f>IF(ISNUMBER(Regressions!S126),ROUND(Regressions!S126, 1), NA())</f>
        <v>#N/A</v>
      </c>
      <c r="R116" s="347" t="e">
        <f>IF(ISNUMBER(Regressions!T126),ROUND(Regressions!T126, 1), NA())</f>
        <v>#N/A</v>
      </c>
      <c r="S116" s="244" t="e">
        <f>IF(ISNUMBER(Regressions!U126),ROUND(Regressions!U126, 1), NA())</f>
        <v>#N/A</v>
      </c>
    </row>
    <row xmlns:x14ac="http://schemas.microsoft.com/office/spreadsheetml/2009/9/ac" r="117" x14ac:dyDescent="0.2">
      <c r="A117" s="343" t="str">
        <f>IF(ISBLANK(Regressions!A127), " ", Regressions!A127)</f>
        <v>France</v>
      </c>
      <c r="B117" s="344">
        <f>IF(ISBLANK(Regressions!B127), " ", Regressions!B127)</f>
        <v>2020</v>
      </c>
      <c r="C117" s="349" t="str">
        <f>IF(ISBLANK(Regressions!C127), " ", Regressions!C127)</f>
        <v>Pre-primary</v>
      </c>
      <c r="D117" s="345">
        <f>IF(ISBLANK(Regressions!D127), " ", Regressions!D127)</f>
        <v>2323400</v>
      </c>
      <c r="E117" s="221" t="e">
        <f>IF(ISNUMBER(Regressions!E127),ROUND(Regressions!E127, 1), NA())</f>
        <v>#N/A</v>
      </c>
      <c r="F117" s="346" t="e">
        <f>IF(ISNUMBER(Regressions!F127),ROUND(Regressions!F127, 1), NA())</f>
        <v>#N/A</v>
      </c>
      <c r="G117" s="243" t="e">
        <f>IF(ISNUMBER(Regressions!G127),ROUND(Regressions!G127, 1), NA())</f>
        <v>#N/A</v>
      </c>
      <c r="H117" s="347" t="e">
        <f>IF(ISNUMBER(Regressions!H127),ROUND(Regressions!H127, 1), NA())</f>
        <v>#N/A</v>
      </c>
      <c r="I117" s="244" t="e">
        <f>IF(ISNUMBER(Regressions!I127),ROUND(Regressions!I127, 1), NA())</f>
        <v>#N/A</v>
      </c>
      <c r="J117" s="348" t="e">
        <f>IF(ISNUMBER(Regressions!K127),ROUND(Regressions!K127, 1), NA())</f>
        <v>#N/A</v>
      </c>
      <c r="K117" s="346" t="e">
        <f>IF(ISNUMBER(Regressions!L127),ROUND(Regressions!L127, 1), NA())</f>
        <v>#N/A</v>
      </c>
      <c r="L117" s="245" t="e">
        <f>IF(ISNUMBER(Regressions!M127),ROUND(Regressions!M127, 1), NA())</f>
        <v>#N/A</v>
      </c>
      <c r="M117" s="347" t="e">
        <f>IF(ISNUMBER(Regressions!N127),ROUND(Regressions!N127, 1), NA())</f>
        <v>#N/A</v>
      </c>
      <c r="N117" s="244" t="e">
        <f>IF(ISNUMBER(Regressions!O127),ROUND(Regressions!O127, 1), NA())</f>
        <v>#N/A</v>
      </c>
      <c r="O117" s="348" t="e">
        <f>IF(ISNUMBER(Regressions!Q127),ROUND(Regressions!Q127, 1), NA())</f>
        <v>#N/A</v>
      </c>
      <c r="P117" s="346" t="e">
        <f>IF(ISNUMBER(Regressions!R127),ROUND(Regressions!R127, 1), NA())</f>
        <v>#N/A</v>
      </c>
      <c r="Q117" s="222" t="e">
        <f>IF(ISNUMBER(Regressions!S127),ROUND(Regressions!S127, 1), NA())</f>
        <v>#N/A</v>
      </c>
      <c r="R117" s="347" t="e">
        <f>IF(ISNUMBER(Regressions!T127),ROUND(Regressions!T127, 1), NA())</f>
        <v>#N/A</v>
      </c>
      <c r="S117" s="244" t="e">
        <f>IF(ISNUMBER(Regressions!U127),ROUND(Regressions!U127, 1), NA())</f>
        <v>#N/A</v>
      </c>
    </row>
    <row xmlns:x14ac="http://schemas.microsoft.com/office/spreadsheetml/2009/9/ac" r="118" x14ac:dyDescent="0.2">
      <c r="A118" s="394" t="str">
        <f>IF(ISBLANK(Regressions!A128), " ", Regressions!A128)</f>
        <v>France</v>
      </c>
      <c r="B118" s="395">
        <f>IF(ISBLANK(Regressions!B128), " ", Regressions!B128)</f>
        <v>2021</v>
      </c>
      <c r="C118" s="396" t="str">
        <f>IF(ISBLANK(Regressions!C128), " ", Regressions!C128)</f>
        <v>Pre-primary</v>
      </c>
      <c r="D118" s="397">
        <f>IF(ISBLANK(Regressions!D128), " ", Regressions!D128)</f>
        <v>2272873</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t="e">
        <f>IF(ISNUMBER(Regressions!R128),ROUND(Regressions!R128, 1), NA())</f>
        <v>#N/A</v>
      </c>
      <c r="Q118" s="404" t="e">
        <f>IF(ISNUMBER(Regressions!S128),ROUND(Regressions!S128, 1), NA())</f>
        <v>#N/A</v>
      </c>
      <c r="R118" s="399" t="e">
        <f>IF(ISNUMBER(Regressions!T128),ROUND(Regressions!T128, 1), NA())</f>
        <v>#N/A</v>
      </c>
      <c r="S118" s="402" t="e">
        <f>IF(ISNUMBER(Regressions!U128),ROUND(Regressions!U128, 1), NA())</f>
        <v>#N/A</v>
      </c>
      <c r="T118" s="393"/>
      <c r="U118" s="393"/>
      <c r="V118" s="393"/>
      <c r="W118" s="393"/>
      <c r="X118" s="393"/>
      <c r="Y118" s="393"/>
      <c r="Z118" s="393"/>
      <c r="AA118" s="393"/>
      <c r="AB118" s="393"/>
      <c r="AC118" s="393"/>
    </row>
    <row xmlns:x14ac="http://schemas.microsoft.com/office/spreadsheetml/2009/9/ac" r="119" x14ac:dyDescent="0.2">
      <c r="A119" s="343" t="str">
        <f>IF(ISBLANK(Regressions!A129), " ", Regressions!A129)</f>
        <v>France</v>
      </c>
      <c r="B119" s="344">
        <f>IF(ISBLANK(Regressions!B129), " ", Regressions!B129)</f>
        <v>2022</v>
      </c>
      <c r="C119" s="349" t="str">
        <f>IF(ISBLANK(Regressions!C129), " ", Regressions!C129)</f>
        <v>Pre-primary</v>
      </c>
      <c r="D119" s="345">
        <f>IF(ISBLANK(Regressions!D129), " ", Regressions!D129)</f>
        <v>2235358</v>
      </c>
      <c r="E119" s="221" t="e">
        <f>IF(ISNUMBER(Regressions!E129),ROUND(Regressions!E129, 1), NA())</f>
        <v>#N/A</v>
      </c>
      <c r="F119" s="346" t="e">
        <f>IF(ISNUMBER(Regressions!F129),ROUND(Regressions!F129, 1), NA())</f>
        <v>#N/A</v>
      </c>
      <c r="G119" s="243" t="e">
        <f>IF(ISNUMBER(Regressions!G129),ROUND(Regressions!G129, 1), NA())</f>
        <v>#N/A</v>
      </c>
      <c r="H119" s="347" t="e">
        <f>IF(ISNUMBER(Regressions!H129),ROUND(Regressions!H129, 1), NA())</f>
        <v>#N/A</v>
      </c>
      <c r="I119" s="244" t="e">
        <f>IF(ISNUMBER(Regressions!I129),ROUND(Regressions!I129, 1), NA())</f>
        <v>#N/A</v>
      </c>
      <c r="J119" s="348" t="e">
        <f>IF(ISNUMBER(Regressions!K129),ROUND(Regressions!K129, 1), NA())</f>
        <v>#N/A</v>
      </c>
      <c r="K119" s="346" t="e">
        <f>IF(ISNUMBER(Regressions!L129),ROUND(Regressions!L129, 1), NA())</f>
        <v>#N/A</v>
      </c>
      <c r="L119" s="245" t="e">
        <f>IF(ISNUMBER(Regressions!M129),ROUND(Regressions!M129, 1), NA())</f>
        <v>#N/A</v>
      </c>
      <c r="M119" s="347" t="e">
        <f>IF(ISNUMBER(Regressions!N129),ROUND(Regressions!N129, 1), NA())</f>
        <v>#N/A</v>
      </c>
      <c r="N119" s="244" t="e">
        <f>IF(ISNUMBER(Regressions!O129),ROUND(Regressions!O129, 1), NA())</f>
        <v>#N/A</v>
      </c>
      <c r="O119" s="348" t="e">
        <f>IF(ISNUMBER(Regressions!Q129),ROUND(Regressions!Q129, 1), NA())</f>
        <v>#N/A</v>
      </c>
      <c r="P119" s="346" t="e">
        <f>IF(ISNUMBER(Regressions!R129),ROUND(Regressions!R129, 1), NA())</f>
        <v>#N/A</v>
      </c>
      <c r="Q119" s="222" t="e">
        <f>IF(ISNUMBER(Regressions!S129),ROUND(Regressions!S129, 1), NA())</f>
        <v>#N/A</v>
      </c>
      <c r="R119" s="347" t="e">
        <f>IF(ISNUMBER(Regressions!T129),ROUND(Regressions!T129, 1), NA())</f>
        <v>#N/A</v>
      </c>
      <c r="S119" s="244" t="e">
        <f>IF(ISNUMBER(Regressions!U129),ROUND(Regressions!U129, 1), NA())</f>
        <v>#N/A</v>
      </c>
    </row>
    <row xmlns:x14ac="http://schemas.microsoft.com/office/spreadsheetml/2009/9/ac" r="120" x14ac:dyDescent="0.2">
      <c r="A120" s="350" t="str">
        <f>IF(ISBLANK(Regressions!A130), " ", Regressions!A130)</f>
        <v>France</v>
      </c>
      <c r="B120" s="351">
        <f>IF(ISBLANK(Regressions!B130), " ", Regressions!B130)</f>
        <v>2023</v>
      </c>
      <c r="C120" s="352" t="str">
        <f>IF(ISBLANK(Regressions!C130), " ", Regressions!C130)</f>
        <v>Pre-primary</v>
      </c>
      <c r="D120" s="353">
        <f>IF(ISBLANK(Regressions!D130), " ", Regressions!D130)</f>
        <v>2402731</v>
      </c>
      <c r="E120" s="354" t="e">
        <f>IF(ISNUMBER(Regressions!E130),ROUND(Regressions!E130, 1), NA())</f>
        <v>#N/A</v>
      </c>
      <c r="F120" s="355" t="e">
        <f>IF(ISNUMBER(Regressions!F130),ROUND(Regressions!F130, 1), NA())</f>
        <v>#N/A</v>
      </c>
      <c r="G120" s="356" t="e">
        <f>IF(ISNUMBER(Regressions!G130),ROUND(Regressions!G130, 1), NA())</f>
        <v>#N/A</v>
      </c>
      <c r="H120" s="357" t="e">
        <f>IF(ISNUMBER(Regressions!H130),ROUND(Regressions!H130, 1), NA())</f>
        <v>#N/A</v>
      </c>
      <c r="I120" s="358" t="e">
        <f>IF(ISNUMBER(Regressions!I130),ROUND(Regressions!I130, 1), NA())</f>
        <v>#N/A</v>
      </c>
      <c r="J120" s="359" t="e">
        <f>IF(ISNUMBER(Regressions!K130),ROUND(Regressions!K130, 1), NA())</f>
        <v>#N/A</v>
      </c>
      <c r="K120" s="355" t="e">
        <f>IF(ISNUMBER(Regressions!L130),ROUND(Regressions!L130, 1), NA())</f>
        <v>#N/A</v>
      </c>
      <c r="L120" s="360" t="e">
        <f>IF(ISNUMBER(Regressions!M130),ROUND(Regressions!M130, 1), NA())</f>
        <v>#N/A</v>
      </c>
      <c r="M120" s="357" t="e">
        <f>IF(ISNUMBER(Regressions!N130),ROUND(Regressions!N130, 1), NA())</f>
        <v>#N/A</v>
      </c>
      <c r="N120" s="358" t="e">
        <f>IF(ISNUMBER(Regressions!O130),ROUND(Regressions!O130, 1), NA())</f>
        <v>#N/A</v>
      </c>
      <c r="O120" s="359" t="e">
        <f>IF(ISNUMBER(Regressions!Q130),ROUND(Regressions!Q130, 1), NA())</f>
        <v>#N/A</v>
      </c>
      <c r="P120" s="355" t="e">
        <f>IF(ISNUMBER(Regressions!R130),ROUND(Regressions!R130, 1), NA())</f>
        <v>#N/A</v>
      </c>
      <c r="Q120" s="361" t="e">
        <f>IF(ISNUMBER(Regressions!S130),ROUND(Regressions!S130, 1), NA())</f>
        <v>#N/A</v>
      </c>
      <c r="R120" s="357" t="e">
        <f>IF(ISNUMBER(Regressions!T130),ROUND(Regressions!T130, 1), NA())</f>
        <v>#N/A</v>
      </c>
      <c r="S120" s="358" t="e">
        <f>IF(ISNUMBER(Regressions!U130),ROUND(Regressions!U130, 1), NA())</f>
        <v>#N/A</v>
      </c>
    </row>
    <row xmlns:x14ac="http://schemas.microsoft.com/office/spreadsheetml/2009/9/ac" r="121" hidden="true" x14ac:dyDescent="0.2">
      <c r="A121" s="343" t="str">
        <f>IF(ISBLANK(Regressions!A131), " ", Regressions!A131)</f>
        <v>France</v>
      </c>
      <c r="B121" s="344">
        <f>IF(ISBLANK(Regressions!B131), " ", Regressions!B131)</f>
        <v>2024</v>
      </c>
      <c r="C121" s="349" t="str">
        <f>IF(ISBLANK(Regressions!C131), " ", Regressions!C131)</f>
        <v>Pre-primary</v>
      </c>
      <c r="D121" s="345" t="str">
        <f>IF(ISBLANK(Regressions!D131), " ", Regressions!D131)</f>
        <v> </v>
      </c>
      <c r="E121" s="221" t="e">
        <f>IF(ISNUMBER(Regressions!E131),ROUND(Regressions!E131, 1), NA())</f>
        <v>#N/A</v>
      </c>
      <c r="F121" s="346" t="e">
        <f>IF(ISNUMBER(Regressions!F131),ROUND(Regressions!F131, 1), NA())</f>
        <v>#N/A</v>
      </c>
      <c r="G121" s="243" t="e">
        <f>IF(ISNUMBER(Regressions!G131),ROUND(Regressions!G131, 1), NA())</f>
        <v>#N/A</v>
      </c>
      <c r="H121" s="347" t="e">
        <f>IF(ISNUMBER(Regressions!H131),ROUND(Regressions!H131, 1), NA())</f>
        <v>#N/A</v>
      </c>
      <c r="I121" s="244" t="e">
        <f>IF(ISNUMBER(Regressions!I131),ROUND(Regressions!I131, 1), NA())</f>
        <v>#N/A</v>
      </c>
      <c r="J121" s="348" t="e">
        <f>IF(ISNUMBER(Regressions!K131),ROUND(Regressions!K131, 1), NA())</f>
        <v>#N/A</v>
      </c>
      <c r="K121" s="346" t="e">
        <f>IF(ISNUMBER(Regressions!L131),ROUND(Regressions!L131, 1), NA())</f>
        <v>#N/A</v>
      </c>
      <c r="L121" s="245" t="e">
        <f>IF(ISNUMBER(Regressions!M131),ROUND(Regressions!M131, 1), NA())</f>
        <v>#N/A</v>
      </c>
      <c r="M121" s="347" t="e">
        <f>IF(ISNUMBER(Regressions!N131),ROUND(Regressions!N131, 1), NA())</f>
        <v>#N/A</v>
      </c>
      <c r="N121" s="244" t="e">
        <f>IF(ISNUMBER(Regressions!O131),ROUND(Regressions!O131, 1), NA())</f>
        <v>#N/A</v>
      </c>
      <c r="O121" s="348" t="e">
        <f>IF(ISNUMBER(Regressions!Q131),ROUND(Regressions!Q131, 1), NA())</f>
        <v>#N/A</v>
      </c>
      <c r="P121" s="346" t="e">
        <f>IF(ISNUMBER(Regressions!R131),ROUND(Regressions!R131, 1), NA())</f>
        <v>#N/A</v>
      </c>
      <c r="Q121" s="222" t="e">
        <f>IF(ISNUMBER(Regressions!S131),ROUND(Regressions!S131, 1), NA())</f>
        <v>#N/A</v>
      </c>
      <c r="R121" s="347" t="e">
        <f>IF(ISNUMBER(Regressions!T131),ROUND(Regressions!T131, 1), NA())</f>
        <v>#N/A</v>
      </c>
      <c r="S121" s="244" t="e">
        <f>IF(ISNUMBER(Regressions!U131),ROUND(Regressions!U131, 1), NA())</f>
        <v>#N/A</v>
      </c>
    </row>
    <row xmlns:x14ac="http://schemas.microsoft.com/office/spreadsheetml/2009/9/ac" r="122" hidden="true" x14ac:dyDescent="0.2">
      <c r="A122" s="343" t="str">
        <f>IF(ISBLANK(Regressions!A132), " ", Regressions!A132)</f>
        <v>France</v>
      </c>
      <c r="B122" s="344">
        <f>IF(ISBLANK(Regressions!B132), " ", Regressions!B132)</f>
        <v>2025</v>
      </c>
      <c r="C122" s="349" t="str">
        <f>IF(ISBLANK(Regressions!C132), " ", Regressions!C132)</f>
        <v>Pre-primary</v>
      </c>
      <c r="D122" s="345" t="str">
        <f>IF(ISBLANK(Regressions!D132), " ", Regressions!D132)</f>
        <v> </v>
      </c>
      <c r="E122" s="221" t="e">
        <f>IF(ISNUMBER(Regressions!E132),ROUND(Regressions!E132, 1), NA())</f>
        <v>#N/A</v>
      </c>
      <c r="F122" s="346" t="e">
        <f>IF(ISNUMBER(Regressions!F132),ROUND(Regressions!F132, 1), NA())</f>
        <v>#N/A</v>
      </c>
      <c r="G122" s="243" t="e">
        <f>IF(ISNUMBER(Regressions!G132),ROUND(Regressions!G132, 1), NA())</f>
        <v>#N/A</v>
      </c>
      <c r="H122" s="347" t="e">
        <f>IF(ISNUMBER(Regressions!H132),ROUND(Regressions!H132, 1), NA())</f>
        <v>#N/A</v>
      </c>
      <c r="I122" s="244" t="e">
        <f>IF(ISNUMBER(Regressions!I132),ROUND(Regressions!I132, 1), NA())</f>
        <v>#N/A</v>
      </c>
      <c r="J122" s="348" t="e">
        <f>IF(ISNUMBER(Regressions!K132),ROUND(Regressions!K132, 1), NA())</f>
        <v>#N/A</v>
      </c>
      <c r="K122" s="346" t="e">
        <f>IF(ISNUMBER(Regressions!L132),ROUND(Regressions!L132, 1), NA())</f>
        <v>#N/A</v>
      </c>
      <c r="L122" s="245" t="e">
        <f>IF(ISNUMBER(Regressions!M132),ROUND(Regressions!M132, 1), NA())</f>
        <v>#N/A</v>
      </c>
      <c r="M122" s="347" t="e">
        <f>IF(ISNUMBER(Regressions!N132),ROUND(Regressions!N132, 1), NA())</f>
        <v>#N/A</v>
      </c>
      <c r="N122" s="244" t="e">
        <f>IF(ISNUMBER(Regressions!O132),ROUND(Regressions!O132, 1), NA())</f>
        <v>#N/A</v>
      </c>
      <c r="O122" s="348" t="e">
        <f>IF(ISNUMBER(Regressions!Q132),ROUND(Regressions!Q132, 1), NA())</f>
        <v>#N/A</v>
      </c>
      <c r="P122" s="346" t="e">
        <f>IF(ISNUMBER(Regressions!R132),ROUND(Regressions!R132, 1), NA())</f>
        <v>#N/A</v>
      </c>
      <c r="Q122" s="222" t="e">
        <f>IF(ISNUMBER(Regressions!S132),ROUND(Regressions!S132, 1), NA())</f>
        <v>#N/A</v>
      </c>
      <c r="R122" s="347" t="e">
        <f>IF(ISNUMBER(Regressions!T132),ROUND(Regressions!T132, 1), NA())</f>
        <v>#N/A</v>
      </c>
      <c r="S122" s="244" t="e">
        <f>IF(ISNUMBER(Regressions!U132),ROUND(Regressions!U132, 1), NA())</f>
        <v>#N/A</v>
      </c>
    </row>
    <row xmlns:x14ac="http://schemas.microsoft.com/office/spreadsheetml/2009/9/ac" r="123" hidden="true" x14ac:dyDescent="0.2">
      <c r="A123" s="343" t="str">
        <f>IF(ISBLANK(Regressions!A133), " ", Regressions!A133)</f>
        <v>France</v>
      </c>
      <c r="B123" s="344">
        <f>IF(ISBLANK(Regressions!B133), " ", Regressions!B133)</f>
        <v>2026</v>
      </c>
      <c r="C123" s="349" t="str">
        <f>IF(ISBLANK(Regressions!C133), " ", Regressions!C133)</f>
        <v>Pre-primary</v>
      </c>
      <c r="D123" s="345" t="str">
        <f>IF(ISBLANK(Regressions!D133), " ", Regressions!D133)</f>
        <v> </v>
      </c>
      <c r="E123" s="221" t="e">
        <f>IF(ISNUMBER(Regressions!E133),ROUND(Regressions!E133, 1), NA())</f>
        <v>#N/A</v>
      </c>
      <c r="F123" s="346" t="e">
        <f>IF(ISNUMBER(Regressions!F133),ROUND(Regressions!F133, 1), NA())</f>
        <v>#N/A</v>
      </c>
      <c r="G123" s="243" t="e">
        <f>IF(ISNUMBER(Regressions!G133),ROUND(Regressions!G133, 1), NA())</f>
        <v>#N/A</v>
      </c>
      <c r="H123" s="347" t="e">
        <f>IF(ISNUMBER(Regressions!H133),ROUND(Regressions!H133, 1), NA())</f>
        <v>#N/A</v>
      </c>
      <c r="I123" s="244" t="e">
        <f>IF(ISNUMBER(Regressions!I133),ROUND(Regressions!I133, 1), NA())</f>
        <v>#N/A</v>
      </c>
      <c r="J123" s="348" t="e">
        <f>IF(ISNUMBER(Regressions!K133),ROUND(Regressions!K133, 1), NA())</f>
        <v>#N/A</v>
      </c>
      <c r="K123" s="346" t="e">
        <f>IF(ISNUMBER(Regressions!L133),ROUND(Regressions!L133, 1), NA())</f>
        <v>#N/A</v>
      </c>
      <c r="L123" s="245" t="e">
        <f>IF(ISNUMBER(Regressions!M133),ROUND(Regressions!M133, 1), NA())</f>
        <v>#N/A</v>
      </c>
      <c r="M123" s="347" t="e">
        <f>IF(ISNUMBER(Regressions!N133),ROUND(Regressions!N133, 1), NA())</f>
        <v>#N/A</v>
      </c>
      <c r="N123" s="244" t="e">
        <f>IF(ISNUMBER(Regressions!O133),ROUND(Regressions!O133, 1), NA())</f>
        <v>#N/A</v>
      </c>
      <c r="O123" s="348" t="e">
        <f>IF(ISNUMBER(Regressions!Q133),ROUND(Regressions!Q133, 1), NA())</f>
        <v>#N/A</v>
      </c>
      <c r="P123" s="346" t="e">
        <f>IF(ISNUMBER(Regressions!R133),ROUND(Regressions!R133, 1), NA())</f>
        <v>#N/A</v>
      </c>
      <c r="Q123" s="222" t="e">
        <f>IF(ISNUMBER(Regressions!S133),ROUND(Regressions!S133, 1), NA())</f>
        <v>#N/A</v>
      </c>
      <c r="R123" s="347" t="e">
        <f>IF(ISNUMBER(Regressions!T133),ROUND(Regressions!T133, 1), NA())</f>
        <v>#N/A</v>
      </c>
      <c r="S123" s="244" t="e">
        <f>IF(ISNUMBER(Regressions!U133),ROUND(Regressions!U133, 1), NA())</f>
        <v>#N/A</v>
      </c>
    </row>
    <row xmlns:x14ac="http://schemas.microsoft.com/office/spreadsheetml/2009/9/ac" r="124" hidden="true" x14ac:dyDescent="0.2">
      <c r="A124" s="343" t="str">
        <f>IF(ISBLANK(Regressions!A134), " ", Regressions!A134)</f>
        <v>France</v>
      </c>
      <c r="B124" s="344">
        <f>IF(ISBLANK(Regressions!B134), " ", Regressions!B134)</f>
        <v>2027</v>
      </c>
      <c r="C124" s="349" t="str">
        <f>IF(ISBLANK(Regressions!C134), " ", Regressions!C134)</f>
        <v>Pre-primary</v>
      </c>
      <c r="D124" s="345" t="str">
        <f>IF(ISBLANK(Regressions!D134), " ", Regressions!D134)</f>
        <v> </v>
      </c>
      <c r="E124" s="221" t="e">
        <f>IF(ISNUMBER(Regressions!E134),ROUND(Regressions!E134, 1), NA())</f>
        <v>#N/A</v>
      </c>
      <c r="F124" s="346" t="e">
        <f>IF(ISNUMBER(Regressions!F134),ROUND(Regressions!F134, 1), NA())</f>
        <v>#N/A</v>
      </c>
      <c r="G124" s="243" t="e">
        <f>IF(ISNUMBER(Regressions!G134),ROUND(Regressions!G134, 1), NA())</f>
        <v>#N/A</v>
      </c>
      <c r="H124" s="347" t="e">
        <f>IF(ISNUMBER(Regressions!H134),ROUND(Regressions!H134, 1), NA())</f>
        <v>#N/A</v>
      </c>
      <c r="I124" s="244" t="e">
        <f>IF(ISNUMBER(Regressions!I134),ROUND(Regressions!I134, 1), NA())</f>
        <v>#N/A</v>
      </c>
      <c r="J124" s="348" t="e">
        <f>IF(ISNUMBER(Regressions!K134),ROUND(Regressions!K134, 1), NA())</f>
        <v>#N/A</v>
      </c>
      <c r="K124" s="346" t="e">
        <f>IF(ISNUMBER(Regressions!L134),ROUND(Regressions!L134, 1), NA())</f>
        <v>#N/A</v>
      </c>
      <c r="L124" s="245" t="e">
        <f>IF(ISNUMBER(Regressions!M134),ROUND(Regressions!M134, 1), NA())</f>
        <v>#N/A</v>
      </c>
      <c r="M124" s="347" t="e">
        <f>IF(ISNUMBER(Regressions!N134),ROUND(Regressions!N134, 1), NA())</f>
        <v>#N/A</v>
      </c>
      <c r="N124" s="244" t="e">
        <f>IF(ISNUMBER(Regressions!O134),ROUND(Regressions!O134, 1), NA())</f>
        <v>#N/A</v>
      </c>
      <c r="O124" s="348" t="e">
        <f>IF(ISNUMBER(Regressions!Q134),ROUND(Regressions!Q134, 1), NA())</f>
        <v>#N/A</v>
      </c>
      <c r="P124" s="346" t="e">
        <f>IF(ISNUMBER(Regressions!R134),ROUND(Regressions!R134, 1), NA())</f>
        <v>#N/A</v>
      </c>
      <c r="Q124" s="222" t="e">
        <f>IF(ISNUMBER(Regressions!S134),ROUND(Regressions!S134, 1), NA())</f>
        <v>#N/A</v>
      </c>
      <c r="R124" s="347" t="e">
        <f>IF(ISNUMBER(Regressions!T134),ROUND(Regressions!T134, 1), NA())</f>
        <v>#N/A</v>
      </c>
      <c r="S124" s="244" t="e">
        <f>IF(ISNUMBER(Regressions!U134),ROUND(Regressions!U134, 1), NA())</f>
        <v>#N/A</v>
      </c>
    </row>
    <row xmlns:x14ac="http://schemas.microsoft.com/office/spreadsheetml/2009/9/ac" r="125" hidden="true" x14ac:dyDescent="0.2">
      <c r="A125" s="343" t="str">
        <f>IF(ISBLANK(Regressions!A135), " ", Regressions!A135)</f>
        <v>France</v>
      </c>
      <c r="B125" s="344">
        <f>IF(ISBLANK(Regressions!B135), " ", Regressions!B135)</f>
        <v>2028</v>
      </c>
      <c r="C125" s="349" t="str">
        <f>IF(ISBLANK(Regressions!C135), " ", Regressions!C135)</f>
        <v>Pre-primary</v>
      </c>
      <c r="D125" s="345" t="str">
        <f>IF(ISBLANK(Regressions!D135), " ", Regressions!D135)</f>
        <v> </v>
      </c>
      <c r="E125" s="221" t="e">
        <f>IF(ISNUMBER(Regressions!E135),ROUND(Regressions!E135, 1), NA())</f>
        <v>#N/A</v>
      </c>
      <c r="F125" s="346" t="e">
        <f>IF(ISNUMBER(Regressions!F135),ROUND(Regressions!F135, 1), NA())</f>
        <v>#N/A</v>
      </c>
      <c r="G125" s="243" t="e">
        <f>IF(ISNUMBER(Regressions!G135),ROUND(Regressions!G135, 1), NA())</f>
        <v>#N/A</v>
      </c>
      <c r="H125" s="347" t="e">
        <f>IF(ISNUMBER(Regressions!H135),ROUND(Regressions!H135, 1), NA())</f>
        <v>#N/A</v>
      </c>
      <c r="I125" s="244" t="e">
        <f>IF(ISNUMBER(Regressions!I135),ROUND(Regressions!I135, 1), NA())</f>
        <v>#N/A</v>
      </c>
      <c r="J125" s="348" t="e">
        <f>IF(ISNUMBER(Regressions!K135),ROUND(Regressions!K135, 1), NA())</f>
        <v>#N/A</v>
      </c>
      <c r="K125" s="346" t="e">
        <f>IF(ISNUMBER(Regressions!L135),ROUND(Regressions!L135, 1), NA())</f>
        <v>#N/A</v>
      </c>
      <c r="L125" s="245" t="e">
        <f>IF(ISNUMBER(Regressions!M135),ROUND(Regressions!M135, 1), NA())</f>
        <v>#N/A</v>
      </c>
      <c r="M125" s="347" t="e">
        <f>IF(ISNUMBER(Regressions!N135),ROUND(Regressions!N135, 1), NA())</f>
        <v>#N/A</v>
      </c>
      <c r="N125" s="244" t="e">
        <f>IF(ISNUMBER(Regressions!O135),ROUND(Regressions!O135, 1), NA())</f>
        <v>#N/A</v>
      </c>
      <c r="O125" s="348" t="e">
        <f>IF(ISNUMBER(Regressions!Q135),ROUND(Regressions!Q135, 1), NA())</f>
        <v>#N/A</v>
      </c>
      <c r="P125" s="346" t="e">
        <f>IF(ISNUMBER(Regressions!R135),ROUND(Regressions!R135, 1), NA())</f>
        <v>#N/A</v>
      </c>
      <c r="Q125" s="222" t="e">
        <f>IF(ISNUMBER(Regressions!S135),ROUND(Regressions!S135, 1), NA())</f>
        <v>#N/A</v>
      </c>
      <c r="R125" s="347" t="e">
        <f>IF(ISNUMBER(Regressions!T135),ROUND(Regressions!T135, 1), NA())</f>
        <v>#N/A</v>
      </c>
      <c r="S125" s="244" t="e">
        <f>IF(ISNUMBER(Regressions!U135),ROUND(Regressions!U135, 1), NA())</f>
        <v>#N/A</v>
      </c>
    </row>
    <row xmlns:x14ac="http://schemas.microsoft.com/office/spreadsheetml/2009/9/ac" r="126" hidden="true" x14ac:dyDescent="0.2">
      <c r="A126" s="343" t="str">
        <f>IF(ISBLANK(Regressions!A136), " ", Regressions!A136)</f>
        <v>France</v>
      </c>
      <c r="B126" s="344">
        <f>IF(ISBLANK(Regressions!B136), " ", Regressions!B136)</f>
        <v>2029</v>
      </c>
      <c r="C126" s="349" t="str">
        <f>IF(ISBLANK(Regressions!C136), " ", Regressions!C136)</f>
        <v>Pre-primary</v>
      </c>
      <c r="D126" s="345" t="str">
        <f>IF(ISBLANK(Regressions!D136), " ", Regressions!D136)</f>
        <v> </v>
      </c>
      <c r="E126" s="221" t="e">
        <f>IF(ISNUMBER(Regressions!E136),ROUND(Regressions!E136, 1), NA())</f>
        <v>#N/A</v>
      </c>
      <c r="F126" s="346" t="e">
        <f>IF(ISNUMBER(Regressions!F136),ROUND(Regressions!F136, 1), NA())</f>
        <v>#N/A</v>
      </c>
      <c r="G126" s="243" t="e">
        <f>IF(ISNUMBER(Regressions!G136),ROUND(Regressions!G136, 1), NA())</f>
        <v>#N/A</v>
      </c>
      <c r="H126" s="347" t="e">
        <f>IF(ISNUMBER(Regressions!H136),ROUND(Regressions!H136, 1), NA())</f>
        <v>#N/A</v>
      </c>
      <c r="I126" s="244" t="e">
        <f>IF(ISNUMBER(Regressions!I136),ROUND(Regressions!I136, 1), NA())</f>
        <v>#N/A</v>
      </c>
      <c r="J126" s="348" t="e">
        <f>IF(ISNUMBER(Regressions!K136),ROUND(Regressions!K136, 1), NA())</f>
        <v>#N/A</v>
      </c>
      <c r="K126" s="346" t="e">
        <f>IF(ISNUMBER(Regressions!L136),ROUND(Regressions!L136, 1), NA())</f>
        <v>#N/A</v>
      </c>
      <c r="L126" s="245" t="e">
        <f>IF(ISNUMBER(Regressions!M136),ROUND(Regressions!M136, 1), NA())</f>
        <v>#N/A</v>
      </c>
      <c r="M126" s="347" t="e">
        <f>IF(ISNUMBER(Regressions!N136),ROUND(Regressions!N136, 1), NA())</f>
        <v>#N/A</v>
      </c>
      <c r="N126" s="244" t="e">
        <f>IF(ISNUMBER(Regressions!O136),ROUND(Regressions!O136, 1), NA())</f>
        <v>#N/A</v>
      </c>
      <c r="O126" s="348" t="e">
        <f>IF(ISNUMBER(Regressions!Q136),ROUND(Regressions!Q136, 1), NA())</f>
        <v>#N/A</v>
      </c>
      <c r="P126" s="346" t="e">
        <f>IF(ISNUMBER(Regressions!R136),ROUND(Regressions!R136, 1), NA())</f>
        <v>#N/A</v>
      </c>
      <c r="Q126" s="222" t="e">
        <f>IF(ISNUMBER(Regressions!S136),ROUND(Regressions!S136, 1), NA())</f>
        <v>#N/A</v>
      </c>
      <c r="R126" s="347" t="e">
        <f>IF(ISNUMBER(Regressions!T136),ROUND(Regressions!T136, 1), NA())</f>
        <v>#N/A</v>
      </c>
      <c r="S126" s="244" t="e">
        <f>IF(ISNUMBER(Regressions!U136),ROUND(Regressions!U136, 1), NA())</f>
        <v>#N/A</v>
      </c>
    </row>
    <row xmlns:x14ac="http://schemas.microsoft.com/office/spreadsheetml/2009/9/ac" r="127" hidden="true" x14ac:dyDescent="0.2">
      <c r="A127" s="343" t="str">
        <f>IF(ISBLANK(Regressions!A137), " ", Regressions!A137)</f>
        <v>France</v>
      </c>
      <c r="B127" s="344">
        <f>IF(ISBLANK(Regressions!B137), " ", Regressions!B137)</f>
        <v>2030</v>
      </c>
      <c r="C127" s="349" t="str">
        <f>IF(ISBLANK(Regressions!C137), " ", Regressions!C137)</f>
        <v>Pre-primary</v>
      </c>
      <c r="D127" s="345" t="str">
        <f>IF(ISBLANK(Regressions!D137), " ", Regressions!D137)</f>
        <v> </v>
      </c>
      <c r="E127" s="221" t="e">
        <f>IF(ISNUMBER(Regressions!E137),ROUND(Regressions!E137, 1), NA())</f>
        <v>#N/A</v>
      </c>
      <c r="F127" s="346" t="e">
        <f>IF(ISNUMBER(Regressions!F137),ROUND(Regressions!F137, 1), NA())</f>
        <v>#N/A</v>
      </c>
      <c r="G127" s="243" t="e">
        <f>IF(ISNUMBER(Regressions!G137),ROUND(Regressions!G137, 1), NA())</f>
        <v>#N/A</v>
      </c>
      <c r="H127" s="347" t="e">
        <f>IF(ISNUMBER(Regressions!H137),ROUND(Regressions!H137, 1), NA())</f>
        <v>#N/A</v>
      </c>
      <c r="I127" s="244" t="e">
        <f>IF(ISNUMBER(Regressions!I137),ROUND(Regressions!I137, 1), NA())</f>
        <v>#N/A</v>
      </c>
      <c r="J127" s="348" t="e">
        <f>IF(ISNUMBER(Regressions!K137),ROUND(Regressions!K137, 1), NA())</f>
        <v>#N/A</v>
      </c>
      <c r="K127" s="346" t="e">
        <f>IF(ISNUMBER(Regressions!L137),ROUND(Regressions!L137, 1), NA())</f>
        <v>#N/A</v>
      </c>
      <c r="L127" s="245" t="e">
        <f>IF(ISNUMBER(Regressions!M137),ROUND(Regressions!M137, 1), NA())</f>
        <v>#N/A</v>
      </c>
      <c r="M127" s="347" t="e">
        <f>IF(ISNUMBER(Regressions!N137),ROUND(Regressions!N137, 1), NA())</f>
        <v>#N/A</v>
      </c>
      <c r="N127" s="244" t="e">
        <f>IF(ISNUMBER(Regressions!O137),ROUND(Regressions!O137, 1), NA())</f>
        <v>#N/A</v>
      </c>
      <c r="O127" s="348" t="e">
        <f>IF(ISNUMBER(Regressions!Q137),ROUND(Regressions!Q137, 1), NA())</f>
        <v>#N/A</v>
      </c>
      <c r="P127" s="346" t="e">
        <f>IF(ISNUMBER(Regressions!R137),ROUND(Regressions!R137, 1), NA())</f>
        <v>#N/A</v>
      </c>
      <c r="Q127" s="222" t="e">
        <f>IF(ISNUMBER(Regressions!S137),ROUND(Regressions!S137, 1), NA())</f>
        <v>#N/A</v>
      </c>
      <c r="R127" s="347" t="e">
        <f>IF(ISNUMBER(Regressions!T137),ROUND(Regressions!T137, 1), NA())</f>
        <v>#N/A</v>
      </c>
      <c r="S127" s="244" t="e">
        <f>IF(ISNUMBER(Regressions!U137),ROUND(Regressions!U137, 1), NA())</f>
        <v>#N/A</v>
      </c>
    </row>
    <row xmlns:x14ac="http://schemas.microsoft.com/office/spreadsheetml/2009/9/ac" r="128" x14ac:dyDescent="0.2">
      <c r="A128" s="343" t="str">
        <f>IF(ISBLANK(Regressions!A138), " ", Regressions!A138)</f>
        <v>France</v>
      </c>
      <c r="B128" s="344">
        <f>IF(ISBLANK(Regressions!B138), " ", Regressions!B138)</f>
        <v>2000</v>
      </c>
      <c r="C128" s="349" t="str">
        <f>IF(ISBLANK(Regressions!C138), " ", Regressions!C138)</f>
        <v>Primary</v>
      </c>
      <c r="D128" s="345">
        <f>IF(ISBLANK(Regressions!D138), " ", Regressions!D138)</f>
        <v>3867995</v>
      </c>
      <c r="E128" s="221">
        <f>IF(ISNUMBER(Regressions!E138),ROUND(Regressions!E138, 1), NA())</f>
        <v>100</v>
      </c>
      <c r="F128" s="346">
        <f>IF(ISNUMBER(Regressions!F138),ROUND(Regressions!F138, 1), NA())</f>
        <v>100</v>
      </c>
      <c r="G128" s="243">
        <f>IF(ISNUMBER(Regressions!G138),ROUND(Regressions!G138, 1), NA())</f>
        <v>100</v>
      </c>
      <c r="H128" s="347">
        <f>IF(ISNUMBER(Regressions!H138),ROUND(Regressions!H138, 1), NA())</f>
        <v>0</v>
      </c>
      <c r="I128" s="244">
        <f>IF(ISNUMBER(Regressions!I138),ROUND(Regressions!I138, 1), NA())</f>
        <v>0</v>
      </c>
      <c r="J128" s="348">
        <f>IF(ISNUMBER(Regressions!K138),ROUND(Regressions!K138, 1), NA())</f>
        <v>100</v>
      </c>
      <c r="K128" s="346">
        <f>IF(ISNUMBER(Regressions!L138),ROUND(Regressions!L138, 1), NA())</f>
        <v>100</v>
      </c>
      <c r="L128" s="245">
        <f>IF(ISNUMBER(Regressions!M138),ROUND(Regressions!M138, 1), NA())</f>
        <v>100</v>
      </c>
      <c r="M128" s="347">
        <f>IF(ISNUMBER(Regressions!N138),ROUND(Regressions!N138, 1), NA())</f>
        <v>0</v>
      </c>
      <c r="N128" s="244">
        <f>IF(ISNUMBER(Regressions!O138),ROUND(Regressions!O138, 1), NA())</f>
        <v>0</v>
      </c>
      <c r="O128" s="348">
        <f>IF(ISNUMBER(Regressions!Q138),ROUND(Regressions!Q138, 1), NA())</f>
        <v>100</v>
      </c>
      <c r="P128" s="346">
        <f>IF(ISNUMBER(Regressions!R138),ROUND(Regressions!R138, 1), NA())</f>
        <v>100</v>
      </c>
      <c r="Q128" s="222" t="e">
        <f>IF(ISNUMBER(Regressions!S138),ROUND(Regressions!S138, 1), NA())</f>
        <v>#N/A</v>
      </c>
      <c r="R128" s="347" t="e">
        <f>IF(ISNUMBER(Regressions!T138),ROUND(Regressions!T138, 1), NA())</f>
        <v>#N/A</v>
      </c>
      <c r="S128" s="244">
        <f>IF(ISNUMBER(Regressions!U138),ROUND(Regressions!U138, 1), NA())</f>
        <v>0</v>
      </c>
    </row>
    <row xmlns:x14ac="http://schemas.microsoft.com/office/spreadsheetml/2009/9/ac" r="129" x14ac:dyDescent="0.2">
      <c r="A129" s="343" t="str">
        <f>IF(ISBLANK(Regressions!A139), " ", Regressions!A139)</f>
        <v>France</v>
      </c>
      <c r="B129" s="344">
        <f>IF(ISBLANK(Regressions!B139), " ", Regressions!B139)</f>
        <v>2001</v>
      </c>
      <c r="C129" s="349" t="str">
        <f>IF(ISBLANK(Regressions!C139), " ", Regressions!C139)</f>
        <v>Primary</v>
      </c>
      <c r="D129" s="345">
        <f>IF(ISBLANK(Regressions!D139), " ", Regressions!D139)</f>
        <v>3823289</v>
      </c>
      <c r="E129" s="221">
        <f>IF(ISNUMBER(Regressions!E139),ROUND(Regressions!E139, 1), NA())</f>
        <v>100</v>
      </c>
      <c r="F129" s="346">
        <f>IF(ISNUMBER(Regressions!F139),ROUND(Regressions!F139, 1), NA())</f>
        <v>100</v>
      </c>
      <c r="G129" s="243">
        <f>IF(ISNUMBER(Regressions!G139),ROUND(Regressions!G139, 1), NA())</f>
        <v>100</v>
      </c>
      <c r="H129" s="347">
        <f>IF(ISNUMBER(Regressions!H139),ROUND(Regressions!H139, 1), NA())</f>
        <v>0</v>
      </c>
      <c r="I129" s="244">
        <f>IF(ISNUMBER(Regressions!I139),ROUND(Regressions!I139, 1), NA())</f>
        <v>0</v>
      </c>
      <c r="J129" s="348">
        <f>IF(ISNUMBER(Regressions!K139),ROUND(Regressions!K139, 1), NA())</f>
        <v>100</v>
      </c>
      <c r="K129" s="346">
        <f>IF(ISNUMBER(Regressions!L139),ROUND(Regressions!L139, 1), NA())</f>
        <v>100</v>
      </c>
      <c r="L129" s="245">
        <f>IF(ISNUMBER(Regressions!M139),ROUND(Regressions!M139, 1), NA())</f>
        <v>100</v>
      </c>
      <c r="M129" s="347">
        <f>IF(ISNUMBER(Regressions!N139),ROUND(Regressions!N139, 1), NA())</f>
        <v>0</v>
      </c>
      <c r="N129" s="244">
        <f>IF(ISNUMBER(Regressions!O139),ROUND(Regressions!O139, 1), NA())</f>
        <v>0</v>
      </c>
      <c r="O129" s="348">
        <f>IF(ISNUMBER(Regressions!Q139),ROUND(Regressions!Q139, 1), NA())</f>
        <v>100</v>
      </c>
      <c r="P129" s="346">
        <f>IF(ISNUMBER(Regressions!R139),ROUND(Regressions!R139, 1), NA())</f>
        <v>100</v>
      </c>
      <c r="Q129" s="222">
        <f>IF(ISNUMBER(Regressions!S139),ROUND(Regressions!S139, 1), NA())</f>
        <v>91</v>
      </c>
      <c r="R129" s="347">
        <f>IF(ISNUMBER(Regressions!T139),ROUND(Regressions!T139, 1), NA())</f>
        <v>9</v>
      </c>
      <c r="S129" s="244">
        <f>IF(ISNUMBER(Regressions!U139),ROUND(Regressions!U139, 1), NA())</f>
        <v>0</v>
      </c>
    </row>
    <row xmlns:x14ac="http://schemas.microsoft.com/office/spreadsheetml/2009/9/ac" r="130" x14ac:dyDescent="0.2">
      <c r="A130" s="343" t="str">
        <f>IF(ISBLANK(Regressions!A140), " ", Regressions!A140)</f>
        <v>France</v>
      </c>
      <c r="B130" s="344">
        <f>IF(ISBLANK(Regressions!B140), " ", Regressions!B140)</f>
        <v>2002</v>
      </c>
      <c r="C130" s="349" t="str">
        <f>IF(ISBLANK(Regressions!C140), " ", Regressions!C140)</f>
        <v>Primary</v>
      </c>
      <c r="D130" s="345">
        <f>IF(ISBLANK(Regressions!D140), " ", Regressions!D140)</f>
        <v>3798270</v>
      </c>
      <c r="E130" s="221">
        <f>IF(ISNUMBER(Regressions!E140),ROUND(Regressions!E140, 1), NA())</f>
        <v>100</v>
      </c>
      <c r="F130" s="346">
        <f>IF(ISNUMBER(Regressions!F140),ROUND(Regressions!F140, 1), NA())</f>
        <v>100</v>
      </c>
      <c r="G130" s="243">
        <f>IF(ISNUMBER(Regressions!G140),ROUND(Regressions!G140, 1), NA())</f>
        <v>100</v>
      </c>
      <c r="H130" s="347">
        <f>IF(ISNUMBER(Regressions!H140),ROUND(Regressions!H140, 1), NA())</f>
        <v>0</v>
      </c>
      <c r="I130" s="244">
        <f>IF(ISNUMBER(Regressions!I140),ROUND(Regressions!I140, 1), NA())</f>
        <v>0</v>
      </c>
      <c r="J130" s="348">
        <f>IF(ISNUMBER(Regressions!K140),ROUND(Regressions!K140, 1), NA())</f>
        <v>100</v>
      </c>
      <c r="K130" s="346">
        <f>IF(ISNUMBER(Regressions!L140),ROUND(Regressions!L140, 1), NA())</f>
        <v>100</v>
      </c>
      <c r="L130" s="245">
        <f>IF(ISNUMBER(Regressions!M140),ROUND(Regressions!M140, 1), NA())</f>
        <v>100</v>
      </c>
      <c r="M130" s="347">
        <f>IF(ISNUMBER(Regressions!N140),ROUND(Regressions!N140, 1), NA())</f>
        <v>0</v>
      </c>
      <c r="N130" s="244">
        <f>IF(ISNUMBER(Regressions!O140),ROUND(Regressions!O140, 1), NA())</f>
        <v>0</v>
      </c>
      <c r="O130" s="348">
        <f>IF(ISNUMBER(Regressions!Q140),ROUND(Regressions!Q140, 1), NA())</f>
        <v>100</v>
      </c>
      <c r="P130" s="346">
        <f>IF(ISNUMBER(Regressions!R140),ROUND(Regressions!R140, 1), NA())</f>
        <v>100</v>
      </c>
      <c r="Q130" s="222">
        <f>IF(ISNUMBER(Regressions!S140),ROUND(Regressions!S140, 1), NA())</f>
        <v>91</v>
      </c>
      <c r="R130" s="347">
        <f>IF(ISNUMBER(Regressions!T140),ROUND(Regressions!T140, 1), NA())</f>
        <v>9</v>
      </c>
      <c r="S130" s="244">
        <f>IF(ISNUMBER(Regressions!U140),ROUND(Regressions!U140, 1), NA())</f>
        <v>0</v>
      </c>
    </row>
    <row xmlns:x14ac="http://schemas.microsoft.com/office/spreadsheetml/2009/9/ac" r="131" x14ac:dyDescent="0.2">
      <c r="A131" s="343" t="str">
        <f>IF(ISBLANK(Regressions!A141), " ", Regressions!A141)</f>
        <v>France</v>
      </c>
      <c r="B131" s="344">
        <f>IF(ISBLANK(Regressions!B141), " ", Regressions!B141)</f>
        <v>2003</v>
      </c>
      <c r="C131" s="349" t="str">
        <f>IF(ISBLANK(Regressions!C141), " ", Regressions!C141)</f>
        <v>Primary</v>
      </c>
      <c r="D131" s="345">
        <f>IF(ISBLANK(Regressions!D141), " ", Regressions!D141)</f>
        <v>3792486</v>
      </c>
      <c r="E131" s="221">
        <f>IF(ISNUMBER(Regressions!E141),ROUND(Regressions!E141, 1), NA())</f>
        <v>100</v>
      </c>
      <c r="F131" s="346">
        <f>IF(ISNUMBER(Regressions!F141),ROUND(Regressions!F141, 1), NA())</f>
        <v>100</v>
      </c>
      <c r="G131" s="243">
        <f>IF(ISNUMBER(Regressions!G141),ROUND(Regressions!G141, 1), NA())</f>
        <v>100</v>
      </c>
      <c r="H131" s="347">
        <f>IF(ISNUMBER(Regressions!H141),ROUND(Regressions!H141, 1), NA())</f>
        <v>0</v>
      </c>
      <c r="I131" s="244">
        <f>IF(ISNUMBER(Regressions!I141),ROUND(Regressions!I141, 1), NA())</f>
        <v>0</v>
      </c>
      <c r="J131" s="348">
        <f>IF(ISNUMBER(Regressions!K141),ROUND(Regressions!K141, 1), NA())</f>
        <v>100</v>
      </c>
      <c r="K131" s="346">
        <f>IF(ISNUMBER(Regressions!L141),ROUND(Regressions!L141, 1), NA())</f>
        <v>100</v>
      </c>
      <c r="L131" s="245">
        <f>IF(ISNUMBER(Regressions!M141),ROUND(Regressions!M141, 1), NA())</f>
        <v>100</v>
      </c>
      <c r="M131" s="347">
        <f>IF(ISNUMBER(Regressions!N141),ROUND(Regressions!N141, 1), NA())</f>
        <v>0</v>
      </c>
      <c r="N131" s="244">
        <f>IF(ISNUMBER(Regressions!O141),ROUND(Regressions!O141, 1), NA())</f>
        <v>0</v>
      </c>
      <c r="O131" s="348">
        <f>IF(ISNUMBER(Regressions!Q141),ROUND(Regressions!Q141, 1), NA())</f>
        <v>100</v>
      </c>
      <c r="P131" s="346">
        <f>IF(ISNUMBER(Regressions!R141),ROUND(Regressions!R141, 1), NA())</f>
        <v>100</v>
      </c>
      <c r="Q131" s="222">
        <f>IF(ISNUMBER(Regressions!S141),ROUND(Regressions!S141, 1), NA())</f>
        <v>91</v>
      </c>
      <c r="R131" s="347">
        <f>IF(ISNUMBER(Regressions!T141),ROUND(Regressions!T141, 1), NA())</f>
        <v>9</v>
      </c>
      <c r="S131" s="244">
        <f>IF(ISNUMBER(Regressions!U141),ROUND(Regressions!U141, 1), NA())</f>
        <v>0</v>
      </c>
    </row>
    <row xmlns:x14ac="http://schemas.microsoft.com/office/spreadsheetml/2009/9/ac" r="132" x14ac:dyDescent="0.2">
      <c r="A132" s="343" t="str">
        <f>IF(ISBLANK(Regressions!A142), " ", Regressions!A142)</f>
        <v>France</v>
      </c>
      <c r="B132" s="344">
        <f>IF(ISBLANK(Regressions!B142), " ", Regressions!B142)</f>
        <v>2004</v>
      </c>
      <c r="C132" s="349" t="str">
        <f>IF(ISBLANK(Regressions!C142), " ", Regressions!C142)</f>
        <v>Primary</v>
      </c>
      <c r="D132" s="345">
        <f>IF(ISBLANK(Regressions!D142), " ", Regressions!D142)</f>
        <v>3790354</v>
      </c>
      <c r="E132" s="221">
        <f>IF(ISNUMBER(Regressions!E142),ROUND(Regressions!E142, 1), NA())</f>
        <v>100</v>
      </c>
      <c r="F132" s="346">
        <f>IF(ISNUMBER(Regressions!F142),ROUND(Regressions!F142, 1), NA())</f>
        <v>100</v>
      </c>
      <c r="G132" s="243">
        <f>IF(ISNUMBER(Regressions!G142),ROUND(Regressions!G142, 1), NA())</f>
        <v>100</v>
      </c>
      <c r="H132" s="347">
        <f>IF(ISNUMBER(Regressions!H142),ROUND(Regressions!H142, 1), NA())</f>
        <v>0</v>
      </c>
      <c r="I132" s="244">
        <f>IF(ISNUMBER(Regressions!I142),ROUND(Regressions!I142, 1), NA())</f>
        <v>0</v>
      </c>
      <c r="J132" s="348">
        <f>IF(ISNUMBER(Regressions!K142),ROUND(Regressions!K142, 1), NA())</f>
        <v>100</v>
      </c>
      <c r="K132" s="346">
        <f>IF(ISNUMBER(Regressions!L142),ROUND(Regressions!L142, 1), NA())</f>
        <v>100</v>
      </c>
      <c r="L132" s="245">
        <f>IF(ISNUMBER(Regressions!M142),ROUND(Regressions!M142, 1), NA())</f>
        <v>100</v>
      </c>
      <c r="M132" s="347">
        <f>IF(ISNUMBER(Regressions!N142),ROUND(Regressions!N142, 1), NA())</f>
        <v>0</v>
      </c>
      <c r="N132" s="244">
        <f>IF(ISNUMBER(Regressions!O142),ROUND(Regressions!O142, 1), NA())</f>
        <v>0</v>
      </c>
      <c r="O132" s="348">
        <f>IF(ISNUMBER(Regressions!Q142),ROUND(Regressions!Q142, 1), NA())</f>
        <v>100</v>
      </c>
      <c r="P132" s="346">
        <f>IF(ISNUMBER(Regressions!R142),ROUND(Regressions!R142, 1), NA())</f>
        <v>100</v>
      </c>
      <c r="Q132" s="222">
        <f>IF(ISNUMBER(Regressions!S142),ROUND(Regressions!S142, 1), NA())</f>
        <v>91</v>
      </c>
      <c r="R132" s="347">
        <f>IF(ISNUMBER(Regressions!T142),ROUND(Regressions!T142, 1), NA())</f>
        <v>9</v>
      </c>
      <c r="S132" s="244">
        <f>IF(ISNUMBER(Regressions!U142),ROUND(Regressions!U142, 1), NA())</f>
        <v>0</v>
      </c>
    </row>
    <row xmlns:x14ac="http://schemas.microsoft.com/office/spreadsheetml/2009/9/ac" r="133" x14ac:dyDescent="0.2">
      <c r="A133" s="343" t="str">
        <f>IF(ISBLANK(Regressions!A143), " ", Regressions!A143)</f>
        <v>France</v>
      </c>
      <c r="B133" s="344">
        <f>IF(ISBLANK(Regressions!B143), " ", Regressions!B143)</f>
        <v>2005</v>
      </c>
      <c r="C133" s="349" t="str">
        <f>IF(ISBLANK(Regressions!C143), " ", Regressions!C143)</f>
        <v>Primary</v>
      </c>
      <c r="D133" s="345">
        <f>IF(ISBLANK(Regressions!D143), " ", Regressions!D143)</f>
        <v>3837562</v>
      </c>
      <c r="E133" s="221">
        <f>IF(ISNUMBER(Regressions!E143),ROUND(Regressions!E143, 1), NA())</f>
        <v>100</v>
      </c>
      <c r="F133" s="346">
        <f>IF(ISNUMBER(Regressions!F143),ROUND(Regressions!F143, 1), NA())</f>
        <v>100</v>
      </c>
      <c r="G133" s="243">
        <f>IF(ISNUMBER(Regressions!G143),ROUND(Regressions!G143, 1), NA())</f>
        <v>100</v>
      </c>
      <c r="H133" s="347">
        <f>IF(ISNUMBER(Regressions!H143),ROUND(Regressions!H143, 1), NA())</f>
        <v>0</v>
      </c>
      <c r="I133" s="244">
        <f>IF(ISNUMBER(Regressions!I143),ROUND(Regressions!I143, 1), NA())</f>
        <v>0</v>
      </c>
      <c r="J133" s="348">
        <f>IF(ISNUMBER(Regressions!K143),ROUND(Regressions!K143, 1), NA())</f>
        <v>100</v>
      </c>
      <c r="K133" s="346">
        <f>IF(ISNUMBER(Regressions!L143),ROUND(Regressions!L143, 1), NA())</f>
        <v>100</v>
      </c>
      <c r="L133" s="245">
        <f>IF(ISNUMBER(Regressions!M143),ROUND(Regressions!M143, 1), NA())</f>
        <v>100</v>
      </c>
      <c r="M133" s="347">
        <f>IF(ISNUMBER(Regressions!N143),ROUND(Regressions!N143, 1), NA())</f>
        <v>0</v>
      </c>
      <c r="N133" s="244">
        <f>IF(ISNUMBER(Regressions!O143),ROUND(Regressions!O143, 1), NA())</f>
        <v>0</v>
      </c>
      <c r="O133" s="348">
        <f>IF(ISNUMBER(Regressions!Q143),ROUND(Regressions!Q143, 1), NA())</f>
        <v>100</v>
      </c>
      <c r="P133" s="346">
        <f>IF(ISNUMBER(Regressions!R143),ROUND(Regressions!R143, 1), NA())</f>
        <v>100</v>
      </c>
      <c r="Q133" s="222">
        <f>IF(ISNUMBER(Regressions!S143),ROUND(Regressions!S143, 1), NA())</f>
        <v>91</v>
      </c>
      <c r="R133" s="347">
        <f>IF(ISNUMBER(Regressions!T143),ROUND(Regressions!T143, 1), NA())</f>
        <v>9</v>
      </c>
      <c r="S133" s="244">
        <f>IF(ISNUMBER(Regressions!U143),ROUND(Regressions!U143, 1), NA())</f>
        <v>0</v>
      </c>
    </row>
    <row xmlns:x14ac="http://schemas.microsoft.com/office/spreadsheetml/2009/9/ac" r="134" x14ac:dyDescent="0.2">
      <c r="A134" s="343" t="str">
        <f>IF(ISBLANK(Regressions!A144), " ", Regressions!A144)</f>
        <v>France</v>
      </c>
      <c r="B134" s="344">
        <f>IF(ISBLANK(Regressions!B144), " ", Regressions!B144)</f>
        <v>2006</v>
      </c>
      <c r="C134" s="349" t="str">
        <f>IF(ISBLANK(Regressions!C144), " ", Regressions!C144)</f>
        <v>Primary</v>
      </c>
      <c r="D134" s="345">
        <f>IF(ISBLANK(Regressions!D144), " ", Regressions!D144)</f>
        <v>3885602</v>
      </c>
      <c r="E134" s="221">
        <f>IF(ISNUMBER(Regressions!E144),ROUND(Regressions!E144, 1), NA())</f>
        <v>100</v>
      </c>
      <c r="F134" s="346">
        <f>IF(ISNUMBER(Regressions!F144),ROUND(Regressions!F144, 1), NA())</f>
        <v>100</v>
      </c>
      <c r="G134" s="243">
        <f>IF(ISNUMBER(Regressions!G144),ROUND(Regressions!G144, 1), NA())</f>
        <v>100</v>
      </c>
      <c r="H134" s="347">
        <f>IF(ISNUMBER(Regressions!H144),ROUND(Regressions!H144, 1), NA())</f>
        <v>0</v>
      </c>
      <c r="I134" s="244">
        <f>IF(ISNUMBER(Regressions!I144),ROUND(Regressions!I144, 1), NA())</f>
        <v>0</v>
      </c>
      <c r="J134" s="348">
        <f>IF(ISNUMBER(Regressions!K144),ROUND(Regressions!K144, 1), NA())</f>
        <v>100</v>
      </c>
      <c r="K134" s="346">
        <f>IF(ISNUMBER(Regressions!L144),ROUND(Regressions!L144, 1), NA())</f>
        <v>100</v>
      </c>
      <c r="L134" s="245">
        <f>IF(ISNUMBER(Regressions!M144),ROUND(Regressions!M144, 1), NA())</f>
        <v>100</v>
      </c>
      <c r="M134" s="347">
        <f>IF(ISNUMBER(Regressions!N144),ROUND(Regressions!N144, 1), NA())</f>
        <v>0</v>
      </c>
      <c r="N134" s="244">
        <f>IF(ISNUMBER(Regressions!O144),ROUND(Regressions!O144, 1), NA())</f>
        <v>0</v>
      </c>
      <c r="O134" s="348">
        <f>IF(ISNUMBER(Regressions!Q144),ROUND(Regressions!Q144, 1), NA())</f>
        <v>100</v>
      </c>
      <c r="P134" s="346">
        <f>IF(ISNUMBER(Regressions!R144),ROUND(Regressions!R144, 1), NA())</f>
        <v>100</v>
      </c>
      <c r="Q134" s="222">
        <f>IF(ISNUMBER(Regressions!S144),ROUND(Regressions!S144, 1), NA())</f>
        <v>91.7</v>
      </c>
      <c r="R134" s="347">
        <f>IF(ISNUMBER(Regressions!T144),ROUND(Regressions!T144, 1), NA())</f>
        <v>8.3000000000000007</v>
      </c>
      <c r="S134" s="244">
        <f>IF(ISNUMBER(Regressions!U144),ROUND(Regressions!U144, 1), NA())</f>
        <v>0</v>
      </c>
    </row>
    <row xmlns:x14ac="http://schemas.microsoft.com/office/spreadsheetml/2009/9/ac" r="135" x14ac:dyDescent="0.2">
      <c r="A135" s="343" t="str">
        <f>IF(ISBLANK(Regressions!A145), " ", Regressions!A145)</f>
        <v>France</v>
      </c>
      <c r="B135" s="344">
        <f>IF(ISBLANK(Regressions!B145), " ", Regressions!B145)</f>
        <v>2007</v>
      </c>
      <c r="C135" s="349" t="str">
        <f>IF(ISBLANK(Regressions!C145), " ", Regressions!C145)</f>
        <v>Primary</v>
      </c>
      <c r="D135" s="345">
        <f>IF(ISBLANK(Regressions!D145), " ", Regressions!D145)</f>
        <v>3953049</v>
      </c>
      <c r="E135" s="221">
        <f>IF(ISNUMBER(Regressions!E145),ROUND(Regressions!E145, 1), NA())</f>
        <v>100</v>
      </c>
      <c r="F135" s="346">
        <f>IF(ISNUMBER(Regressions!F145),ROUND(Regressions!F145, 1), NA())</f>
        <v>100</v>
      </c>
      <c r="G135" s="243">
        <f>IF(ISNUMBER(Regressions!G145),ROUND(Regressions!G145, 1), NA())</f>
        <v>100</v>
      </c>
      <c r="H135" s="347">
        <f>IF(ISNUMBER(Regressions!H145),ROUND(Regressions!H145, 1), NA())</f>
        <v>0</v>
      </c>
      <c r="I135" s="244">
        <f>IF(ISNUMBER(Regressions!I145),ROUND(Regressions!I145, 1), NA())</f>
        <v>0</v>
      </c>
      <c r="J135" s="348">
        <f>IF(ISNUMBER(Regressions!K145),ROUND(Regressions!K145, 1), NA())</f>
        <v>100</v>
      </c>
      <c r="K135" s="346">
        <f>IF(ISNUMBER(Regressions!L145),ROUND(Regressions!L145, 1), NA())</f>
        <v>100</v>
      </c>
      <c r="L135" s="245">
        <f>IF(ISNUMBER(Regressions!M145),ROUND(Regressions!M145, 1), NA())</f>
        <v>100</v>
      </c>
      <c r="M135" s="347">
        <f>IF(ISNUMBER(Regressions!N145),ROUND(Regressions!N145, 1), NA())</f>
        <v>0</v>
      </c>
      <c r="N135" s="244">
        <f>IF(ISNUMBER(Regressions!O145),ROUND(Regressions!O145, 1), NA())</f>
        <v>0</v>
      </c>
      <c r="O135" s="348">
        <f>IF(ISNUMBER(Regressions!Q145),ROUND(Regressions!Q145, 1), NA())</f>
        <v>100</v>
      </c>
      <c r="P135" s="346">
        <f>IF(ISNUMBER(Regressions!R145),ROUND(Regressions!R145, 1), NA())</f>
        <v>100</v>
      </c>
      <c r="Q135" s="222">
        <f>IF(ISNUMBER(Regressions!S145),ROUND(Regressions!S145, 1), NA())</f>
        <v>92.3</v>
      </c>
      <c r="R135" s="347">
        <f>IF(ISNUMBER(Regressions!T145),ROUND(Regressions!T145, 1), NA())</f>
        <v>7.7</v>
      </c>
      <c r="S135" s="244">
        <f>IF(ISNUMBER(Regressions!U145),ROUND(Regressions!U145, 1), NA())</f>
        <v>0</v>
      </c>
    </row>
    <row xmlns:x14ac="http://schemas.microsoft.com/office/spreadsheetml/2009/9/ac" r="136" x14ac:dyDescent="0.2">
      <c r="A136" s="343" t="str">
        <f>IF(ISBLANK(Regressions!A146), " ", Regressions!A146)</f>
        <v>France</v>
      </c>
      <c r="B136" s="344">
        <f>IF(ISBLANK(Regressions!B146), " ", Regressions!B146)</f>
        <v>2008</v>
      </c>
      <c r="C136" s="349" t="str">
        <f>IF(ISBLANK(Regressions!C146), " ", Regressions!C146)</f>
        <v>Primary</v>
      </c>
      <c r="D136" s="345">
        <f>IF(ISBLANK(Regressions!D146), " ", Regressions!D146)</f>
        <v>3994594</v>
      </c>
      <c r="E136" s="221">
        <f>IF(ISNUMBER(Regressions!E146),ROUND(Regressions!E146, 1), NA())</f>
        <v>100</v>
      </c>
      <c r="F136" s="346">
        <f>IF(ISNUMBER(Regressions!F146),ROUND(Regressions!F146, 1), NA())</f>
        <v>100</v>
      </c>
      <c r="G136" s="243">
        <f>IF(ISNUMBER(Regressions!G146),ROUND(Regressions!G146, 1), NA())</f>
        <v>100</v>
      </c>
      <c r="H136" s="347">
        <f>IF(ISNUMBER(Regressions!H146),ROUND(Regressions!H146, 1), NA())</f>
        <v>0</v>
      </c>
      <c r="I136" s="244">
        <f>IF(ISNUMBER(Regressions!I146),ROUND(Regressions!I146, 1), NA())</f>
        <v>0</v>
      </c>
      <c r="J136" s="348">
        <f>IF(ISNUMBER(Regressions!K146),ROUND(Regressions!K146, 1), NA())</f>
        <v>100</v>
      </c>
      <c r="K136" s="346">
        <f>IF(ISNUMBER(Regressions!L146),ROUND(Regressions!L146, 1), NA())</f>
        <v>100</v>
      </c>
      <c r="L136" s="245">
        <f>IF(ISNUMBER(Regressions!M146),ROUND(Regressions!M146, 1), NA())</f>
        <v>100</v>
      </c>
      <c r="M136" s="347">
        <f>IF(ISNUMBER(Regressions!N146),ROUND(Regressions!N146, 1), NA())</f>
        <v>0</v>
      </c>
      <c r="N136" s="244">
        <f>IF(ISNUMBER(Regressions!O146),ROUND(Regressions!O146, 1), NA())</f>
        <v>0</v>
      </c>
      <c r="O136" s="348">
        <f>IF(ISNUMBER(Regressions!Q146),ROUND(Regressions!Q146, 1), NA())</f>
        <v>100</v>
      </c>
      <c r="P136" s="346">
        <f>IF(ISNUMBER(Regressions!R146),ROUND(Regressions!R146, 1), NA())</f>
        <v>100</v>
      </c>
      <c r="Q136" s="222">
        <f>IF(ISNUMBER(Regressions!S146),ROUND(Regressions!S146, 1), NA())</f>
        <v>93</v>
      </c>
      <c r="R136" s="347">
        <f>IF(ISNUMBER(Regressions!T146),ROUND(Regressions!T146, 1), NA())</f>
        <v>7</v>
      </c>
      <c r="S136" s="244">
        <f>IF(ISNUMBER(Regressions!U146),ROUND(Regressions!U146, 1), NA())</f>
        <v>0</v>
      </c>
    </row>
    <row xmlns:x14ac="http://schemas.microsoft.com/office/spreadsheetml/2009/9/ac" r="137" x14ac:dyDescent="0.2">
      <c r="A137" s="343" t="str">
        <f>IF(ISBLANK(Regressions!A147), " ", Regressions!A147)</f>
        <v>France</v>
      </c>
      <c r="B137" s="344">
        <f>IF(ISBLANK(Regressions!B147), " ", Regressions!B147)</f>
        <v>2009</v>
      </c>
      <c r="C137" s="349" t="str">
        <f>IF(ISBLANK(Regressions!C147), " ", Regressions!C147)</f>
        <v>Primary</v>
      </c>
      <c r="D137" s="345">
        <f>IF(ISBLANK(Regressions!D147), " ", Regressions!D147)</f>
        <v>4030062</v>
      </c>
      <c r="E137" s="221">
        <f>IF(ISNUMBER(Regressions!E147),ROUND(Regressions!E147, 1), NA())</f>
        <v>100</v>
      </c>
      <c r="F137" s="346">
        <f>IF(ISNUMBER(Regressions!F147),ROUND(Regressions!F147, 1), NA())</f>
        <v>100</v>
      </c>
      <c r="G137" s="243">
        <f>IF(ISNUMBER(Regressions!G147),ROUND(Regressions!G147, 1), NA())</f>
        <v>100</v>
      </c>
      <c r="H137" s="347">
        <f>IF(ISNUMBER(Regressions!H147),ROUND(Regressions!H147, 1), NA())</f>
        <v>0</v>
      </c>
      <c r="I137" s="244">
        <f>IF(ISNUMBER(Regressions!I147),ROUND(Regressions!I147, 1), NA())</f>
        <v>0</v>
      </c>
      <c r="J137" s="348">
        <f>IF(ISNUMBER(Regressions!K147),ROUND(Regressions!K147, 1), NA())</f>
        <v>100</v>
      </c>
      <c r="K137" s="346">
        <f>IF(ISNUMBER(Regressions!L147),ROUND(Regressions!L147, 1), NA())</f>
        <v>100</v>
      </c>
      <c r="L137" s="245">
        <f>IF(ISNUMBER(Regressions!M147),ROUND(Regressions!M147, 1), NA())</f>
        <v>100</v>
      </c>
      <c r="M137" s="347">
        <f>IF(ISNUMBER(Regressions!N147),ROUND(Regressions!N147, 1), NA())</f>
        <v>0</v>
      </c>
      <c r="N137" s="244">
        <f>IF(ISNUMBER(Regressions!O147),ROUND(Regressions!O147, 1), NA())</f>
        <v>0</v>
      </c>
      <c r="O137" s="348">
        <f>IF(ISNUMBER(Regressions!Q147),ROUND(Regressions!Q147, 1), NA())</f>
        <v>100</v>
      </c>
      <c r="P137" s="346">
        <f>IF(ISNUMBER(Regressions!R147),ROUND(Regressions!R147, 1), NA())</f>
        <v>100</v>
      </c>
      <c r="Q137" s="222">
        <f>IF(ISNUMBER(Regressions!S147),ROUND(Regressions!S147, 1), NA())</f>
        <v>93.7</v>
      </c>
      <c r="R137" s="347">
        <f>IF(ISNUMBER(Regressions!T147),ROUND(Regressions!T147, 1), NA())</f>
        <v>6.3</v>
      </c>
      <c r="S137" s="244">
        <f>IF(ISNUMBER(Regressions!U147),ROUND(Regressions!U147, 1), NA())</f>
        <v>0</v>
      </c>
    </row>
    <row xmlns:x14ac="http://schemas.microsoft.com/office/spreadsheetml/2009/9/ac" r="138" x14ac:dyDescent="0.2">
      <c r="A138" s="343" t="str">
        <f>IF(ISBLANK(Regressions!A148), " ", Regressions!A148)</f>
        <v>France</v>
      </c>
      <c r="B138" s="344">
        <f>IF(ISBLANK(Regressions!B148), " ", Regressions!B148)</f>
        <v>2010</v>
      </c>
      <c r="C138" s="349" t="str">
        <f>IF(ISBLANK(Regressions!C148), " ", Regressions!C148)</f>
        <v>Primary</v>
      </c>
      <c r="D138" s="345">
        <f>IF(ISBLANK(Regressions!D148), " ", Regressions!D148)</f>
        <v>4047319</v>
      </c>
      <c r="E138" s="221">
        <f>IF(ISNUMBER(Regressions!E148),ROUND(Regressions!E148, 1), NA())</f>
        <v>100</v>
      </c>
      <c r="F138" s="346">
        <f>IF(ISNUMBER(Regressions!F148),ROUND(Regressions!F148, 1), NA())</f>
        <v>100</v>
      </c>
      <c r="G138" s="243">
        <f>IF(ISNUMBER(Regressions!G148),ROUND(Regressions!G148, 1), NA())</f>
        <v>100</v>
      </c>
      <c r="H138" s="347">
        <f>IF(ISNUMBER(Regressions!H148),ROUND(Regressions!H148, 1), NA())</f>
        <v>0</v>
      </c>
      <c r="I138" s="244">
        <f>IF(ISNUMBER(Regressions!I148),ROUND(Regressions!I148, 1), NA())</f>
        <v>0</v>
      </c>
      <c r="J138" s="348">
        <f>IF(ISNUMBER(Regressions!K148),ROUND(Regressions!K148, 1), NA())</f>
        <v>100</v>
      </c>
      <c r="K138" s="346">
        <f>IF(ISNUMBER(Regressions!L148),ROUND(Regressions!L148, 1), NA())</f>
        <v>100</v>
      </c>
      <c r="L138" s="245">
        <f>IF(ISNUMBER(Regressions!M148),ROUND(Regressions!M148, 1), NA())</f>
        <v>100</v>
      </c>
      <c r="M138" s="347">
        <f>IF(ISNUMBER(Regressions!N148),ROUND(Regressions!N148, 1), NA())</f>
        <v>0</v>
      </c>
      <c r="N138" s="244">
        <f>IF(ISNUMBER(Regressions!O148),ROUND(Regressions!O148, 1), NA())</f>
        <v>0</v>
      </c>
      <c r="O138" s="348">
        <f>IF(ISNUMBER(Regressions!Q148),ROUND(Regressions!Q148, 1), NA())</f>
        <v>100</v>
      </c>
      <c r="P138" s="346">
        <f>IF(ISNUMBER(Regressions!R148),ROUND(Regressions!R148, 1), NA())</f>
        <v>100</v>
      </c>
      <c r="Q138" s="222">
        <f>IF(ISNUMBER(Regressions!S148),ROUND(Regressions!S148, 1), NA())</f>
        <v>94.4</v>
      </c>
      <c r="R138" s="347">
        <f>IF(ISNUMBER(Regressions!T148),ROUND(Regressions!T148, 1), NA())</f>
        <v>5.6</v>
      </c>
      <c r="S138" s="244">
        <f>IF(ISNUMBER(Regressions!U148),ROUND(Regressions!U148, 1), NA())</f>
        <v>0</v>
      </c>
    </row>
    <row xmlns:x14ac="http://schemas.microsoft.com/office/spreadsheetml/2009/9/ac" r="139" x14ac:dyDescent="0.2">
      <c r="A139" s="343" t="str">
        <f>IF(ISBLANK(Regressions!A149), " ", Regressions!A149)</f>
        <v>France</v>
      </c>
      <c r="B139" s="344">
        <f>IF(ISBLANK(Regressions!B149), " ", Regressions!B149)</f>
        <v>2011</v>
      </c>
      <c r="C139" s="349" t="str">
        <f>IF(ISBLANK(Regressions!C149), " ", Regressions!C149)</f>
        <v>Primary</v>
      </c>
      <c r="D139" s="345">
        <f>IF(ISBLANK(Regressions!D149), " ", Regressions!D149)</f>
        <v>4062500</v>
      </c>
      <c r="E139" s="221">
        <f>IF(ISNUMBER(Regressions!E149),ROUND(Regressions!E149, 1), NA())</f>
        <v>100</v>
      </c>
      <c r="F139" s="346">
        <f>IF(ISNUMBER(Regressions!F149),ROUND(Regressions!F149, 1), NA())</f>
        <v>100</v>
      </c>
      <c r="G139" s="243">
        <f>IF(ISNUMBER(Regressions!G149),ROUND(Regressions!G149, 1), NA())</f>
        <v>100</v>
      </c>
      <c r="H139" s="347">
        <f>IF(ISNUMBER(Regressions!H149),ROUND(Regressions!H149, 1), NA())</f>
        <v>0</v>
      </c>
      <c r="I139" s="244">
        <f>IF(ISNUMBER(Regressions!I149),ROUND(Regressions!I149, 1), NA())</f>
        <v>0</v>
      </c>
      <c r="J139" s="348">
        <f>IF(ISNUMBER(Regressions!K149),ROUND(Regressions!K149, 1), NA())</f>
        <v>100</v>
      </c>
      <c r="K139" s="346">
        <f>IF(ISNUMBER(Regressions!L149),ROUND(Regressions!L149, 1), NA())</f>
        <v>100</v>
      </c>
      <c r="L139" s="245">
        <f>IF(ISNUMBER(Regressions!M149),ROUND(Regressions!M149, 1), NA())</f>
        <v>100</v>
      </c>
      <c r="M139" s="347">
        <f>IF(ISNUMBER(Regressions!N149),ROUND(Regressions!N149, 1), NA())</f>
        <v>0</v>
      </c>
      <c r="N139" s="244">
        <f>IF(ISNUMBER(Regressions!O149),ROUND(Regressions!O149, 1), NA())</f>
        <v>0</v>
      </c>
      <c r="O139" s="348">
        <f>IF(ISNUMBER(Regressions!Q149),ROUND(Regressions!Q149, 1), NA())</f>
        <v>100</v>
      </c>
      <c r="P139" s="346">
        <f>IF(ISNUMBER(Regressions!R149),ROUND(Regressions!R149, 1), NA())</f>
        <v>100</v>
      </c>
      <c r="Q139" s="222">
        <f>IF(ISNUMBER(Regressions!S149),ROUND(Regressions!S149, 1), NA())</f>
        <v>95.1</v>
      </c>
      <c r="R139" s="347">
        <f>IF(ISNUMBER(Regressions!T149),ROUND(Regressions!T149, 1), NA())</f>
        <v>4.9000000000000004</v>
      </c>
      <c r="S139" s="244">
        <f>IF(ISNUMBER(Regressions!U149),ROUND(Regressions!U149, 1), NA())</f>
        <v>0</v>
      </c>
    </row>
    <row xmlns:x14ac="http://schemas.microsoft.com/office/spreadsheetml/2009/9/ac" r="140" x14ac:dyDescent="0.2">
      <c r="A140" s="343" t="str">
        <f>IF(ISBLANK(Regressions!A150), " ", Regressions!A150)</f>
        <v>France</v>
      </c>
      <c r="B140" s="344">
        <f>IF(ISBLANK(Regressions!B150), " ", Regressions!B150)</f>
        <v>2012</v>
      </c>
      <c r="C140" s="349" t="str">
        <f>IF(ISBLANK(Regressions!C150), " ", Regressions!C150)</f>
        <v>Primary</v>
      </c>
      <c r="D140" s="345">
        <f>IF(ISBLANK(Regressions!D150), " ", Regressions!D150)</f>
        <v>4053324</v>
      </c>
      <c r="E140" s="221">
        <f>IF(ISNUMBER(Regressions!E150),ROUND(Regressions!E150, 1), NA())</f>
        <v>100</v>
      </c>
      <c r="F140" s="346">
        <f>IF(ISNUMBER(Regressions!F150),ROUND(Regressions!F150, 1), NA())</f>
        <v>100</v>
      </c>
      <c r="G140" s="243">
        <f>IF(ISNUMBER(Regressions!G150),ROUND(Regressions!G150, 1), NA())</f>
        <v>100</v>
      </c>
      <c r="H140" s="347">
        <f>IF(ISNUMBER(Regressions!H150),ROUND(Regressions!H150, 1), NA())</f>
        <v>0</v>
      </c>
      <c r="I140" s="244">
        <f>IF(ISNUMBER(Regressions!I150),ROUND(Regressions!I150, 1), NA())</f>
        <v>0</v>
      </c>
      <c r="J140" s="348">
        <f>IF(ISNUMBER(Regressions!K150),ROUND(Regressions!K150, 1), NA())</f>
        <v>100</v>
      </c>
      <c r="K140" s="346">
        <f>IF(ISNUMBER(Regressions!L150),ROUND(Regressions!L150, 1), NA())</f>
        <v>100</v>
      </c>
      <c r="L140" s="245">
        <f>IF(ISNUMBER(Regressions!M150),ROUND(Regressions!M150, 1), NA())</f>
        <v>100</v>
      </c>
      <c r="M140" s="347">
        <f>IF(ISNUMBER(Regressions!N150),ROUND(Regressions!N150, 1), NA())</f>
        <v>0</v>
      </c>
      <c r="N140" s="244">
        <f>IF(ISNUMBER(Regressions!O150),ROUND(Regressions!O150, 1), NA())</f>
        <v>0</v>
      </c>
      <c r="O140" s="348">
        <f>IF(ISNUMBER(Regressions!Q150),ROUND(Regressions!Q150, 1), NA())</f>
        <v>100</v>
      </c>
      <c r="P140" s="346">
        <f>IF(ISNUMBER(Regressions!R150),ROUND(Regressions!R150, 1), NA())</f>
        <v>100</v>
      </c>
      <c r="Q140" s="222">
        <f>IF(ISNUMBER(Regressions!S150),ROUND(Regressions!S150, 1), NA())</f>
        <v>95.7</v>
      </c>
      <c r="R140" s="347">
        <f>IF(ISNUMBER(Regressions!T150),ROUND(Regressions!T150, 1), NA())</f>
        <v>4.3</v>
      </c>
      <c r="S140" s="244">
        <f>IF(ISNUMBER(Regressions!U150),ROUND(Regressions!U150, 1), NA())</f>
        <v>0</v>
      </c>
    </row>
    <row xmlns:x14ac="http://schemas.microsoft.com/office/spreadsheetml/2009/9/ac" r="141" x14ac:dyDescent="0.2">
      <c r="A141" s="343" t="str">
        <f>IF(ISBLANK(Regressions!A151), " ", Regressions!A151)</f>
        <v>France</v>
      </c>
      <c r="B141" s="344">
        <f>IF(ISBLANK(Regressions!B151), " ", Regressions!B151)</f>
        <v>2013</v>
      </c>
      <c r="C141" s="349" t="str">
        <f>IF(ISBLANK(Regressions!C151), " ", Regressions!C151)</f>
        <v>Primary</v>
      </c>
      <c r="D141" s="345">
        <f>IF(ISBLANK(Regressions!D151), " ", Regressions!D151)</f>
        <v>4078166</v>
      </c>
      <c r="E141" s="221">
        <f>IF(ISNUMBER(Regressions!E151),ROUND(Regressions!E151, 1), NA())</f>
        <v>100</v>
      </c>
      <c r="F141" s="346">
        <f>IF(ISNUMBER(Regressions!F151),ROUND(Regressions!F151, 1), NA())</f>
        <v>100</v>
      </c>
      <c r="G141" s="243">
        <f>IF(ISNUMBER(Regressions!G151),ROUND(Regressions!G151, 1), NA())</f>
        <v>100</v>
      </c>
      <c r="H141" s="347">
        <f>IF(ISNUMBER(Regressions!H151),ROUND(Regressions!H151, 1), NA())</f>
        <v>0</v>
      </c>
      <c r="I141" s="244">
        <f>IF(ISNUMBER(Regressions!I151),ROUND(Regressions!I151, 1), NA())</f>
        <v>0</v>
      </c>
      <c r="J141" s="348">
        <f>IF(ISNUMBER(Regressions!K151),ROUND(Regressions!K151, 1), NA())</f>
        <v>100</v>
      </c>
      <c r="K141" s="346">
        <f>IF(ISNUMBER(Regressions!L151),ROUND(Regressions!L151, 1), NA())</f>
        <v>100</v>
      </c>
      <c r="L141" s="245">
        <f>IF(ISNUMBER(Regressions!M151),ROUND(Regressions!M151, 1), NA())</f>
        <v>100</v>
      </c>
      <c r="M141" s="347">
        <f>IF(ISNUMBER(Regressions!N151),ROUND(Regressions!N151, 1), NA())</f>
        <v>0</v>
      </c>
      <c r="N141" s="244">
        <f>IF(ISNUMBER(Regressions!O151),ROUND(Regressions!O151, 1), NA())</f>
        <v>0</v>
      </c>
      <c r="O141" s="348">
        <f>IF(ISNUMBER(Regressions!Q151),ROUND(Regressions!Q151, 1), NA())</f>
        <v>100</v>
      </c>
      <c r="P141" s="346">
        <f>IF(ISNUMBER(Regressions!R151),ROUND(Regressions!R151, 1), NA())</f>
        <v>100</v>
      </c>
      <c r="Q141" s="222">
        <f>IF(ISNUMBER(Regressions!S151),ROUND(Regressions!S151, 1), NA())</f>
        <v>96.4</v>
      </c>
      <c r="R141" s="347">
        <f>IF(ISNUMBER(Regressions!T151),ROUND(Regressions!T151, 1), NA())</f>
        <v>3.6</v>
      </c>
      <c r="S141" s="244">
        <f>IF(ISNUMBER(Regressions!U151),ROUND(Regressions!U151, 1), NA())</f>
        <v>0</v>
      </c>
    </row>
    <row xmlns:x14ac="http://schemas.microsoft.com/office/spreadsheetml/2009/9/ac" r="142" x14ac:dyDescent="0.2">
      <c r="A142" s="343" t="str">
        <f>IF(ISBLANK(Regressions!A152), " ", Regressions!A152)</f>
        <v>France</v>
      </c>
      <c r="B142" s="344">
        <f>IF(ISBLANK(Regressions!B152), " ", Regressions!B152)</f>
        <v>2014</v>
      </c>
      <c r="C142" s="349" t="str">
        <f>IF(ISBLANK(Regressions!C152), " ", Regressions!C152)</f>
        <v>Primary</v>
      </c>
      <c r="D142" s="345">
        <f>IF(ISBLANK(Regressions!D152), " ", Regressions!D152)</f>
        <v>4135602</v>
      </c>
      <c r="E142" s="221">
        <f>IF(ISNUMBER(Regressions!E152),ROUND(Regressions!E152, 1), NA())</f>
        <v>100</v>
      </c>
      <c r="F142" s="346">
        <f>IF(ISNUMBER(Regressions!F152),ROUND(Regressions!F152, 1), NA())</f>
        <v>100</v>
      </c>
      <c r="G142" s="243">
        <f>IF(ISNUMBER(Regressions!G152),ROUND(Regressions!G152, 1), NA())</f>
        <v>100</v>
      </c>
      <c r="H142" s="347">
        <f>IF(ISNUMBER(Regressions!H152),ROUND(Regressions!H152, 1), NA())</f>
        <v>0</v>
      </c>
      <c r="I142" s="244">
        <f>IF(ISNUMBER(Regressions!I152),ROUND(Regressions!I152, 1), NA())</f>
        <v>0</v>
      </c>
      <c r="J142" s="348">
        <f>IF(ISNUMBER(Regressions!K152),ROUND(Regressions!K152, 1), NA())</f>
        <v>100</v>
      </c>
      <c r="K142" s="346">
        <f>IF(ISNUMBER(Regressions!L152),ROUND(Regressions!L152, 1), NA())</f>
        <v>100</v>
      </c>
      <c r="L142" s="245">
        <f>IF(ISNUMBER(Regressions!M152),ROUND(Regressions!M152, 1), NA())</f>
        <v>100</v>
      </c>
      <c r="M142" s="347">
        <f>IF(ISNUMBER(Regressions!N152),ROUND(Regressions!N152, 1), NA())</f>
        <v>0</v>
      </c>
      <c r="N142" s="244">
        <f>IF(ISNUMBER(Regressions!O152),ROUND(Regressions!O152, 1), NA())</f>
        <v>0</v>
      </c>
      <c r="O142" s="348">
        <f>IF(ISNUMBER(Regressions!Q152),ROUND(Regressions!Q152, 1), NA())</f>
        <v>100</v>
      </c>
      <c r="P142" s="346">
        <f>IF(ISNUMBER(Regressions!R152),ROUND(Regressions!R152, 1), NA())</f>
        <v>100</v>
      </c>
      <c r="Q142" s="222">
        <f>IF(ISNUMBER(Regressions!S152),ROUND(Regressions!S152, 1), NA())</f>
        <v>97.1</v>
      </c>
      <c r="R142" s="347">
        <f>IF(ISNUMBER(Regressions!T152),ROUND(Regressions!T152, 1), NA())</f>
        <v>2.9</v>
      </c>
      <c r="S142" s="244">
        <f>IF(ISNUMBER(Regressions!U152),ROUND(Regressions!U152, 1), NA())</f>
        <v>0</v>
      </c>
    </row>
    <row xmlns:x14ac="http://schemas.microsoft.com/office/spreadsheetml/2009/9/ac" r="143" x14ac:dyDescent="0.2">
      <c r="A143" s="343" t="str">
        <f>IF(ISBLANK(Regressions!A153), " ", Regressions!A153)</f>
        <v>France</v>
      </c>
      <c r="B143" s="344">
        <f>IF(ISBLANK(Regressions!B153), " ", Regressions!B153)</f>
        <v>2015</v>
      </c>
      <c r="C143" s="349" t="str">
        <f>IF(ISBLANK(Regressions!C153), " ", Regressions!C153)</f>
        <v>Primary</v>
      </c>
      <c r="D143" s="345">
        <f>IF(ISBLANK(Regressions!D153), " ", Regressions!D153)</f>
        <v>4172961</v>
      </c>
      <c r="E143" s="221">
        <f>IF(ISNUMBER(Regressions!E153),ROUND(Regressions!E153, 1), NA())</f>
        <v>100</v>
      </c>
      <c r="F143" s="346">
        <f>IF(ISNUMBER(Regressions!F153),ROUND(Regressions!F153, 1), NA())</f>
        <v>100</v>
      </c>
      <c r="G143" s="243">
        <f>IF(ISNUMBER(Regressions!G153),ROUND(Regressions!G153, 1), NA())</f>
        <v>100</v>
      </c>
      <c r="H143" s="347">
        <f>IF(ISNUMBER(Regressions!H153),ROUND(Regressions!H153, 1), NA())</f>
        <v>0</v>
      </c>
      <c r="I143" s="244">
        <f>IF(ISNUMBER(Regressions!I153),ROUND(Regressions!I153, 1), NA())</f>
        <v>0</v>
      </c>
      <c r="J143" s="348">
        <f>IF(ISNUMBER(Regressions!K153),ROUND(Regressions!K153, 1), NA())</f>
        <v>100</v>
      </c>
      <c r="K143" s="346">
        <f>IF(ISNUMBER(Regressions!L153),ROUND(Regressions!L153, 1), NA())</f>
        <v>100</v>
      </c>
      <c r="L143" s="245">
        <f>IF(ISNUMBER(Regressions!M153),ROUND(Regressions!M153, 1), NA())</f>
        <v>100</v>
      </c>
      <c r="M143" s="347">
        <f>IF(ISNUMBER(Regressions!N153),ROUND(Regressions!N153, 1), NA())</f>
        <v>0</v>
      </c>
      <c r="N143" s="244">
        <f>IF(ISNUMBER(Regressions!O153),ROUND(Regressions!O153, 1), NA())</f>
        <v>0</v>
      </c>
      <c r="O143" s="348">
        <f>IF(ISNUMBER(Regressions!Q153),ROUND(Regressions!Q153, 1), NA())</f>
        <v>100</v>
      </c>
      <c r="P143" s="346">
        <f>IF(ISNUMBER(Regressions!R153),ROUND(Regressions!R153, 1), NA())</f>
        <v>100</v>
      </c>
      <c r="Q143" s="222">
        <f>IF(ISNUMBER(Regressions!S153),ROUND(Regressions!S153, 1), NA())</f>
        <v>97.8</v>
      </c>
      <c r="R143" s="347">
        <f>IF(ISNUMBER(Regressions!T153),ROUND(Regressions!T153, 1), NA())</f>
        <v>2.2000000000000002</v>
      </c>
      <c r="S143" s="244">
        <f>IF(ISNUMBER(Regressions!U153),ROUND(Regressions!U153, 1), NA())</f>
        <v>0</v>
      </c>
    </row>
    <row xmlns:x14ac="http://schemas.microsoft.com/office/spreadsheetml/2009/9/ac" r="144" x14ac:dyDescent="0.2">
      <c r="A144" s="343" t="str">
        <f>IF(ISBLANK(Regressions!A154), " ", Regressions!A154)</f>
        <v>France</v>
      </c>
      <c r="B144" s="344">
        <f>IF(ISBLANK(Regressions!B154), " ", Regressions!B154)</f>
        <v>2016</v>
      </c>
      <c r="C144" s="349" t="str">
        <f>IF(ISBLANK(Regressions!C154), " ", Regressions!C154)</f>
        <v>Primary</v>
      </c>
      <c r="D144" s="345">
        <f>IF(ISBLANK(Regressions!D154), " ", Regressions!D154)</f>
        <v>4189472</v>
      </c>
      <c r="E144" s="221">
        <f>IF(ISNUMBER(Regressions!E154),ROUND(Regressions!E154, 1), NA())</f>
        <v>100</v>
      </c>
      <c r="F144" s="346">
        <f>IF(ISNUMBER(Regressions!F154),ROUND(Regressions!F154, 1), NA())</f>
        <v>100</v>
      </c>
      <c r="G144" s="243">
        <f>IF(ISNUMBER(Regressions!G154),ROUND(Regressions!G154, 1), NA())</f>
        <v>100</v>
      </c>
      <c r="H144" s="347">
        <f>IF(ISNUMBER(Regressions!H154),ROUND(Regressions!H154, 1), NA())</f>
        <v>0</v>
      </c>
      <c r="I144" s="244">
        <f>IF(ISNUMBER(Regressions!I154),ROUND(Regressions!I154, 1), NA())</f>
        <v>0</v>
      </c>
      <c r="J144" s="348">
        <f>IF(ISNUMBER(Regressions!K154),ROUND(Regressions!K154, 1), NA())</f>
        <v>100</v>
      </c>
      <c r="K144" s="346">
        <f>IF(ISNUMBER(Regressions!L154),ROUND(Regressions!L154, 1), NA())</f>
        <v>100</v>
      </c>
      <c r="L144" s="245">
        <f>IF(ISNUMBER(Regressions!M154),ROUND(Regressions!M154, 1), NA())</f>
        <v>100</v>
      </c>
      <c r="M144" s="347">
        <f>IF(ISNUMBER(Regressions!N154),ROUND(Regressions!N154, 1), NA())</f>
        <v>0</v>
      </c>
      <c r="N144" s="244">
        <f>IF(ISNUMBER(Regressions!O154),ROUND(Regressions!O154, 1), NA())</f>
        <v>0</v>
      </c>
      <c r="O144" s="348">
        <f>IF(ISNUMBER(Regressions!Q154),ROUND(Regressions!Q154, 1), NA())</f>
        <v>100</v>
      </c>
      <c r="P144" s="346">
        <f>IF(ISNUMBER(Regressions!R154),ROUND(Regressions!R154, 1), NA())</f>
        <v>100</v>
      </c>
      <c r="Q144" s="222">
        <f>IF(ISNUMBER(Regressions!S154),ROUND(Regressions!S154, 1), NA())</f>
        <v>98.4</v>
      </c>
      <c r="R144" s="347">
        <f>IF(ISNUMBER(Regressions!T154),ROUND(Regressions!T154, 1), NA())</f>
        <v>1.6</v>
      </c>
      <c r="S144" s="244">
        <f>IF(ISNUMBER(Regressions!U154),ROUND(Regressions!U154, 1), NA())</f>
        <v>0</v>
      </c>
    </row>
    <row xmlns:x14ac="http://schemas.microsoft.com/office/spreadsheetml/2009/9/ac" r="145" x14ac:dyDescent="0.2">
      <c r="A145" s="343" t="str">
        <f>IF(ISBLANK(Regressions!A155), " ", Regressions!A155)</f>
        <v>France</v>
      </c>
      <c r="B145" s="344">
        <f>IF(ISBLANK(Regressions!B155), " ", Regressions!B155)</f>
        <v>2017</v>
      </c>
      <c r="C145" s="349" t="str">
        <f>IF(ISBLANK(Regressions!C155), " ", Regressions!C155)</f>
        <v>Primary</v>
      </c>
      <c r="D145" s="345">
        <f>IF(ISBLANK(Regressions!D155), " ", Regressions!D155)</f>
        <v>4208220</v>
      </c>
      <c r="E145" s="221">
        <f>IF(ISNUMBER(Regressions!E155),ROUND(Regressions!E155, 1), NA())</f>
        <v>100</v>
      </c>
      <c r="F145" s="346">
        <f>IF(ISNUMBER(Regressions!F155),ROUND(Regressions!F155, 1), NA())</f>
        <v>100</v>
      </c>
      <c r="G145" s="243">
        <f>IF(ISNUMBER(Regressions!G155),ROUND(Regressions!G155, 1), NA())</f>
        <v>100</v>
      </c>
      <c r="H145" s="347">
        <f>IF(ISNUMBER(Regressions!H155),ROUND(Regressions!H155, 1), NA())</f>
        <v>0</v>
      </c>
      <c r="I145" s="244">
        <f>IF(ISNUMBER(Regressions!I155),ROUND(Regressions!I155, 1), NA())</f>
        <v>0</v>
      </c>
      <c r="J145" s="348">
        <f>IF(ISNUMBER(Regressions!K155),ROUND(Regressions!K155, 1), NA())</f>
        <v>100</v>
      </c>
      <c r="K145" s="346">
        <f>IF(ISNUMBER(Regressions!L155),ROUND(Regressions!L155, 1), NA())</f>
        <v>100</v>
      </c>
      <c r="L145" s="245">
        <f>IF(ISNUMBER(Regressions!M155),ROUND(Regressions!M155, 1), NA())</f>
        <v>100</v>
      </c>
      <c r="M145" s="347">
        <f>IF(ISNUMBER(Regressions!N155),ROUND(Regressions!N155, 1), NA())</f>
        <v>0</v>
      </c>
      <c r="N145" s="244">
        <f>IF(ISNUMBER(Regressions!O155),ROUND(Regressions!O155, 1), NA())</f>
        <v>0</v>
      </c>
      <c r="O145" s="348">
        <f>IF(ISNUMBER(Regressions!Q155),ROUND(Regressions!Q155, 1), NA())</f>
        <v>100</v>
      </c>
      <c r="P145" s="346">
        <f>IF(ISNUMBER(Regressions!R155),ROUND(Regressions!R155, 1), NA())</f>
        <v>100</v>
      </c>
      <c r="Q145" s="222">
        <f>IF(ISNUMBER(Regressions!S155),ROUND(Regressions!S155, 1), NA())</f>
        <v>99.1</v>
      </c>
      <c r="R145" s="347">
        <f>IF(ISNUMBER(Regressions!T155),ROUND(Regressions!T155, 1), NA())</f>
        <v>0.9</v>
      </c>
      <c r="S145" s="244">
        <f>IF(ISNUMBER(Regressions!U155),ROUND(Regressions!U155, 1), NA())</f>
        <v>0</v>
      </c>
    </row>
    <row xmlns:x14ac="http://schemas.microsoft.com/office/spreadsheetml/2009/9/ac" r="146" x14ac:dyDescent="0.2">
      <c r="A146" s="343" t="str">
        <f>IF(ISBLANK(Regressions!A156), " ", Regressions!A156)</f>
        <v>France</v>
      </c>
      <c r="B146" s="344">
        <f>IF(ISBLANK(Regressions!B156), " ", Regressions!B156)</f>
        <v>2018</v>
      </c>
      <c r="C146" s="349" t="str">
        <f>IF(ISBLANK(Regressions!C156), " ", Regressions!C156)</f>
        <v>Primary</v>
      </c>
      <c r="D146" s="345">
        <f>IF(ISBLANK(Regressions!D156), " ", Regressions!D156)</f>
        <v>4198933</v>
      </c>
      <c r="E146" s="221">
        <f>IF(ISNUMBER(Regressions!E156),ROUND(Regressions!E156, 1), NA())</f>
        <v>100</v>
      </c>
      <c r="F146" s="346">
        <f>IF(ISNUMBER(Regressions!F156),ROUND(Regressions!F156, 1), NA())</f>
        <v>100</v>
      </c>
      <c r="G146" s="243">
        <f>IF(ISNUMBER(Regressions!G156),ROUND(Regressions!G156, 1), NA())</f>
        <v>100</v>
      </c>
      <c r="H146" s="347">
        <f>IF(ISNUMBER(Regressions!H156),ROUND(Regressions!H156, 1), NA())</f>
        <v>0</v>
      </c>
      <c r="I146" s="244">
        <f>IF(ISNUMBER(Regressions!I156),ROUND(Regressions!I156, 1), NA())</f>
        <v>0</v>
      </c>
      <c r="J146" s="348">
        <f>IF(ISNUMBER(Regressions!K156),ROUND(Regressions!K156, 1), NA())</f>
        <v>100</v>
      </c>
      <c r="K146" s="346">
        <f>IF(ISNUMBER(Regressions!L156),ROUND(Regressions!L156, 1), NA())</f>
        <v>100</v>
      </c>
      <c r="L146" s="245">
        <f>IF(ISNUMBER(Regressions!M156),ROUND(Regressions!M156, 1), NA())</f>
        <v>100</v>
      </c>
      <c r="M146" s="347">
        <f>IF(ISNUMBER(Regressions!N156),ROUND(Regressions!N156, 1), NA())</f>
        <v>0</v>
      </c>
      <c r="N146" s="244">
        <f>IF(ISNUMBER(Regressions!O156),ROUND(Regressions!O156, 1), NA())</f>
        <v>0</v>
      </c>
      <c r="O146" s="348">
        <f>IF(ISNUMBER(Regressions!Q156),ROUND(Regressions!Q156, 1), NA())</f>
        <v>100</v>
      </c>
      <c r="P146" s="346">
        <f>IF(ISNUMBER(Regressions!R156),ROUND(Regressions!R156, 1), NA())</f>
        <v>100</v>
      </c>
      <c r="Q146" s="222">
        <f>IF(ISNUMBER(Regressions!S156),ROUND(Regressions!S156, 1), NA())</f>
        <v>99.8</v>
      </c>
      <c r="R146" s="347">
        <f>IF(ISNUMBER(Regressions!T156),ROUND(Regressions!T156, 1), NA())</f>
        <v>0.2</v>
      </c>
      <c r="S146" s="244">
        <f>IF(ISNUMBER(Regressions!U156),ROUND(Regressions!U156, 1), NA())</f>
        <v>0</v>
      </c>
    </row>
    <row xmlns:x14ac="http://schemas.microsoft.com/office/spreadsheetml/2009/9/ac" r="147" x14ac:dyDescent="0.2">
      <c r="A147" s="343" t="str">
        <f>IF(ISBLANK(Regressions!A157), " ", Regressions!A157)</f>
        <v>France</v>
      </c>
      <c r="B147" s="344">
        <f>IF(ISBLANK(Regressions!B157), " ", Regressions!B157)</f>
        <v>2019</v>
      </c>
      <c r="C147" s="349" t="str">
        <f>IF(ISBLANK(Regressions!C157), " ", Regressions!C157)</f>
        <v>Primary</v>
      </c>
      <c r="D147" s="345">
        <f>IF(ISBLANK(Regressions!D157), " ", Regressions!D157)</f>
        <v>4196396</v>
      </c>
      <c r="E147" s="221">
        <f>IF(ISNUMBER(Regressions!E157),ROUND(Regressions!E157, 1), NA())</f>
        <v>100</v>
      </c>
      <c r="F147" s="346">
        <f>IF(ISNUMBER(Regressions!F157),ROUND(Regressions!F157, 1), NA())</f>
        <v>100</v>
      </c>
      <c r="G147" s="243">
        <f>IF(ISNUMBER(Regressions!G157),ROUND(Regressions!G157, 1), NA())</f>
        <v>100</v>
      </c>
      <c r="H147" s="347">
        <f>IF(ISNUMBER(Regressions!H157),ROUND(Regressions!H157, 1), NA())</f>
        <v>0</v>
      </c>
      <c r="I147" s="244">
        <f>IF(ISNUMBER(Regressions!I157),ROUND(Regressions!I157, 1), NA())</f>
        <v>0</v>
      </c>
      <c r="J147" s="348">
        <f>IF(ISNUMBER(Regressions!K157),ROUND(Regressions!K157, 1), NA())</f>
        <v>100</v>
      </c>
      <c r="K147" s="346">
        <f>IF(ISNUMBER(Regressions!L157),ROUND(Regressions!L157, 1), NA())</f>
        <v>100</v>
      </c>
      <c r="L147" s="245">
        <f>IF(ISNUMBER(Regressions!M157),ROUND(Regressions!M157, 1), NA())</f>
        <v>100</v>
      </c>
      <c r="M147" s="347">
        <f>IF(ISNUMBER(Regressions!N157),ROUND(Regressions!N157, 1), NA())</f>
        <v>0</v>
      </c>
      <c r="N147" s="244">
        <f>IF(ISNUMBER(Regressions!O157),ROUND(Regressions!O157, 1), NA())</f>
        <v>0</v>
      </c>
      <c r="O147" s="348">
        <f>IF(ISNUMBER(Regressions!Q157),ROUND(Regressions!Q157, 1), NA())</f>
        <v>100</v>
      </c>
      <c r="P147" s="346">
        <f>IF(ISNUMBER(Regressions!R157),ROUND(Regressions!R157, 1), NA())</f>
        <v>100</v>
      </c>
      <c r="Q147" s="222">
        <f>IF(ISNUMBER(Regressions!S157),ROUND(Regressions!S157, 1), NA())</f>
        <v>100</v>
      </c>
      <c r="R147" s="347">
        <f>IF(ISNUMBER(Regressions!T157),ROUND(Regressions!T157, 1), NA())</f>
        <v>0</v>
      </c>
      <c r="S147" s="244">
        <f>IF(ISNUMBER(Regressions!U157),ROUND(Regressions!U157, 1), NA())</f>
        <v>0</v>
      </c>
    </row>
    <row xmlns:x14ac="http://schemas.microsoft.com/office/spreadsheetml/2009/9/ac" r="148" x14ac:dyDescent="0.2">
      <c r="A148" s="343" t="str">
        <f>IF(ISBLANK(Regressions!A158), " ", Regressions!A158)</f>
        <v>France</v>
      </c>
      <c r="B148" s="344">
        <f>IF(ISBLANK(Regressions!B158), " ", Regressions!B158)</f>
        <v>2020</v>
      </c>
      <c r="C148" s="349" t="str">
        <f>IF(ISBLANK(Regressions!C158), " ", Regressions!C158)</f>
        <v>Primary</v>
      </c>
      <c r="D148" s="345">
        <f>IF(ISBLANK(Regressions!D158), " ", Regressions!D158)</f>
        <v>4165432</v>
      </c>
      <c r="E148" s="221">
        <f>IF(ISNUMBER(Regressions!E158),ROUND(Regressions!E158, 1), NA())</f>
        <v>100</v>
      </c>
      <c r="F148" s="346">
        <f>IF(ISNUMBER(Regressions!F158),ROUND(Regressions!F158, 1), NA())</f>
        <v>100</v>
      </c>
      <c r="G148" s="243">
        <f>IF(ISNUMBER(Regressions!G158),ROUND(Regressions!G158, 1), NA())</f>
        <v>100</v>
      </c>
      <c r="H148" s="347">
        <f>IF(ISNUMBER(Regressions!H158),ROUND(Regressions!H158, 1), NA())</f>
        <v>0</v>
      </c>
      <c r="I148" s="244">
        <f>IF(ISNUMBER(Regressions!I158),ROUND(Regressions!I158, 1), NA())</f>
        <v>0</v>
      </c>
      <c r="J148" s="348">
        <f>IF(ISNUMBER(Regressions!K158),ROUND(Regressions!K158, 1), NA())</f>
        <v>100</v>
      </c>
      <c r="K148" s="346">
        <f>IF(ISNUMBER(Regressions!L158),ROUND(Regressions!L158, 1), NA())</f>
        <v>100</v>
      </c>
      <c r="L148" s="245">
        <f>IF(ISNUMBER(Regressions!M158),ROUND(Regressions!M158, 1), NA())</f>
        <v>100</v>
      </c>
      <c r="M148" s="347">
        <f>IF(ISNUMBER(Regressions!N158),ROUND(Regressions!N158, 1), NA())</f>
        <v>0</v>
      </c>
      <c r="N148" s="244">
        <f>IF(ISNUMBER(Regressions!O158),ROUND(Regressions!O158, 1), NA())</f>
        <v>0</v>
      </c>
      <c r="O148" s="348">
        <f>IF(ISNUMBER(Regressions!Q158),ROUND(Regressions!Q158, 1), NA())</f>
        <v>100</v>
      </c>
      <c r="P148" s="346">
        <f>IF(ISNUMBER(Regressions!R158),ROUND(Regressions!R158, 1), NA())</f>
        <v>100</v>
      </c>
      <c r="Q148" s="222">
        <f>IF(ISNUMBER(Regressions!S158),ROUND(Regressions!S158, 1), NA())</f>
        <v>100</v>
      </c>
      <c r="R148" s="347">
        <f>IF(ISNUMBER(Regressions!T158),ROUND(Regressions!T158, 1), NA())</f>
        <v>0</v>
      </c>
      <c r="S148" s="244">
        <f>IF(ISNUMBER(Regressions!U158),ROUND(Regressions!U158, 1), NA())</f>
        <v>0</v>
      </c>
    </row>
    <row xmlns:x14ac="http://schemas.microsoft.com/office/spreadsheetml/2009/9/ac" r="149" x14ac:dyDescent="0.2">
      <c r="A149" s="394" t="str">
        <f>IF(ISBLANK(Regressions!A159), " ", Regressions!A159)</f>
        <v>France</v>
      </c>
      <c r="B149" s="395">
        <f>IF(ISBLANK(Regressions!B159), " ", Regressions!B159)</f>
        <v>2021</v>
      </c>
      <c r="C149" s="396" t="str">
        <f>IF(ISBLANK(Regressions!C159), " ", Regressions!C159)</f>
        <v>Primary</v>
      </c>
      <c r="D149" s="397">
        <f>IF(ISBLANK(Regressions!D159), " ", Regressions!D159)</f>
        <v>4145017</v>
      </c>
      <c r="E149" s="400">
        <f>IF(ISNUMBER(Regressions!E159),ROUND(Regressions!E159, 1), NA())</f>
        <v>100</v>
      </c>
      <c r="F149" s="398">
        <f>IF(ISNUMBER(Regressions!F159),ROUND(Regressions!F159, 1), NA())</f>
        <v>100</v>
      </c>
      <c r="G149" s="401">
        <f>IF(ISNUMBER(Regressions!G159),ROUND(Regressions!G159, 1), NA())</f>
        <v>100</v>
      </c>
      <c r="H149" s="399">
        <f>IF(ISNUMBER(Regressions!H159),ROUND(Regressions!H159, 1), NA())</f>
        <v>0</v>
      </c>
      <c r="I149" s="402">
        <f>IF(ISNUMBER(Regressions!I159),ROUND(Regressions!I159, 1), NA())</f>
        <v>0</v>
      </c>
      <c r="J149" s="400">
        <f>IF(ISNUMBER(Regressions!K159),ROUND(Regressions!K159, 1), NA())</f>
        <v>100</v>
      </c>
      <c r="K149" s="398">
        <f>IF(ISNUMBER(Regressions!L159),ROUND(Regressions!L159, 1), NA())</f>
        <v>100</v>
      </c>
      <c r="L149" s="403">
        <f>IF(ISNUMBER(Regressions!M159),ROUND(Regressions!M159, 1), NA())</f>
        <v>100</v>
      </c>
      <c r="M149" s="399">
        <f>IF(ISNUMBER(Regressions!N159),ROUND(Regressions!N159, 1), NA())</f>
        <v>0</v>
      </c>
      <c r="N149" s="402">
        <f>IF(ISNUMBER(Regressions!O159),ROUND(Regressions!O159, 1), NA())</f>
        <v>0</v>
      </c>
      <c r="O149" s="400">
        <f>IF(ISNUMBER(Regressions!Q159),ROUND(Regressions!Q159, 1), NA())</f>
        <v>100</v>
      </c>
      <c r="P149" s="398">
        <f>IF(ISNUMBER(Regressions!R159),ROUND(Regressions!R159, 1), NA())</f>
        <v>100</v>
      </c>
      <c r="Q149" s="404">
        <f>IF(ISNUMBER(Regressions!S159),ROUND(Regressions!S159, 1), NA())</f>
        <v>100</v>
      </c>
      <c r="R149" s="399">
        <f>IF(ISNUMBER(Regressions!T159),ROUND(Regressions!T159, 1), NA())</f>
        <v>0</v>
      </c>
      <c r="S149" s="402">
        <f>IF(ISNUMBER(Regressions!U159),ROUND(Regressions!U159, 1), NA())</f>
        <v>0</v>
      </c>
      <c r="T149" s="393"/>
      <c r="U149" s="393"/>
      <c r="V149" s="393"/>
      <c r="W149" s="393"/>
      <c r="X149" s="393"/>
      <c r="Y149" s="393"/>
      <c r="Z149" s="393"/>
      <c r="AA149" s="393"/>
      <c r="AB149" s="393"/>
      <c r="AC149" s="393"/>
    </row>
    <row xmlns:x14ac="http://schemas.microsoft.com/office/spreadsheetml/2009/9/ac" r="150" x14ac:dyDescent="0.2">
      <c r="A150" s="343" t="str">
        <f>IF(ISBLANK(Regressions!A160), " ", Regressions!A160)</f>
        <v>France</v>
      </c>
      <c r="B150" s="344">
        <f>IF(ISBLANK(Regressions!B160), " ", Regressions!B160)</f>
        <v>2022</v>
      </c>
      <c r="C150" s="349" t="str">
        <f>IF(ISBLANK(Regressions!C160), " ", Regressions!C160)</f>
        <v>Primary</v>
      </c>
      <c r="D150" s="345">
        <f>IF(ISBLANK(Regressions!D160), " ", Regressions!D160)</f>
        <v>4102915</v>
      </c>
      <c r="E150" s="221">
        <f>IF(ISNUMBER(Regressions!E160),ROUND(Regressions!E160, 1), NA())</f>
        <v>100</v>
      </c>
      <c r="F150" s="346">
        <f>IF(ISNUMBER(Regressions!F160),ROUND(Regressions!F160, 1), NA())</f>
        <v>100</v>
      </c>
      <c r="G150" s="243">
        <f>IF(ISNUMBER(Regressions!G160),ROUND(Regressions!G160, 1), NA())</f>
        <v>100</v>
      </c>
      <c r="H150" s="347">
        <f>IF(ISNUMBER(Regressions!H160),ROUND(Regressions!H160, 1), NA())</f>
        <v>0</v>
      </c>
      <c r="I150" s="244">
        <f>IF(ISNUMBER(Regressions!I160),ROUND(Regressions!I160, 1), NA())</f>
        <v>0</v>
      </c>
      <c r="J150" s="348">
        <f>IF(ISNUMBER(Regressions!K160),ROUND(Regressions!K160, 1), NA())</f>
        <v>100</v>
      </c>
      <c r="K150" s="346">
        <f>IF(ISNUMBER(Regressions!L160),ROUND(Regressions!L160, 1), NA())</f>
        <v>100</v>
      </c>
      <c r="L150" s="245">
        <f>IF(ISNUMBER(Regressions!M160),ROUND(Regressions!M160, 1), NA())</f>
        <v>100</v>
      </c>
      <c r="M150" s="347">
        <f>IF(ISNUMBER(Regressions!N160),ROUND(Regressions!N160, 1), NA())</f>
        <v>0</v>
      </c>
      <c r="N150" s="244">
        <f>IF(ISNUMBER(Regressions!O160),ROUND(Regressions!O160, 1), NA())</f>
        <v>0</v>
      </c>
      <c r="O150" s="348">
        <f>IF(ISNUMBER(Regressions!Q160),ROUND(Regressions!Q160, 1), NA())</f>
        <v>100</v>
      </c>
      <c r="P150" s="346">
        <f>IF(ISNUMBER(Regressions!R160),ROUND(Regressions!R160, 1), NA())</f>
        <v>100</v>
      </c>
      <c r="Q150" s="222">
        <f>IF(ISNUMBER(Regressions!S160),ROUND(Regressions!S160, 1), NA())</f>
        <v>100</v>
      </c>
      <c r="R150" s="347">
        <f>IF(ISNUMBER(Regressions!T160),ROUND(Regressions!T160, 1), NA())</f>
        <v>0</v>
      </c>
      <c r="S150" s="244">
        <f>IF(ISNUMBER(Regressions!U160),ROUND(Regressions!U160, 1), NA())</f>
        <v>0</v>
      </c>
    </row>
    <row xmlns:x14ac="http://schemas.microsoft.com/office/spreadsheetml/2009/9/ac" r="151" x14ac:dyDescent="0.2">
      <c r="A151" s="350" t="str">
        <f>IF(ISBLANK(Regressions!A161), " ", Regressions!A161)</f>
        <v>France</v>
      </c>
      <c r="B151" s="351">
        <f>IF(ISBLANK(Regressions!B161), " ", Regressions!B161)</f>
        <v>2023</v>
      </c>
      <c r="C151" s="352" t="str">
        <f>IF(ISBLANK(Regressions!C161), " ", Regressions!C161)</f>
        <v>Primary</v>
      </c>
      <c r="D151" s="353">
        <f>IF(ISBLANK(Regressions!D161), " ", Regressions!D161)</f>
        <v>4264272</v>
      </c>
      <c r="E151" s="354">
        <f>IF(ISNUMBER(Regressions!E161),ROUND(Regressions!E161, 1), NA())</f>
        <v>100</v>
      </c>
      <c r="F151" s="355">
        <f>IF(ISNUMBER(Regressions!F161),ROUND(Regressions!F161, 1), NA())</f>
        <v>100</v>
      </c>
      <c r="G151" s="356">
        <f>IF(ISNUMBER(Regressions!G161),ROUND(Regressions!G161, 1), NA())</f>
        <v>100</v>
      </c>
      <c r="H151" s="357">
        <f>IF(ISNUMBER(Regressions!H161),ROUND(Regressions!H161, 1), NA())</f>
        <v>0</v>
      </c>
      <c r="I151" s="358">
        <f>IF(ISNUMBER(Regressions!I161),ROUND(Regressions!I161, 1), NA())</f>
        <v>0</v>
      </c>
      <c r="J151" s="359">
        <f>IF(ISNUMBER(Regressions!K161),ROUND(Regressions!K161, 1), NA())</f>
        <v>100</v>
      </c>
      <c r="K151" s="355">
        <f>IF(ISNUMBER(Regressions!L161),ROUND(Regressions!L161, 1), NA())</f>
        <v>100</v>
      </c>
      <c r="L151" s="360">
        <f>IF(ISNUMBER(Regressions!M161),ROUND(Regressions!M161, 1), NA())</f>
        <v>100</v>
      </c>
      <c r="M151" s="357">
        <f>IF(ISNUMBER(Regressions!N161),ROUND(Regressions!N161, 1), NA())</f>
        <v>0</v>
      </c>
      <c r="N151" s="358">
        <f>IF(ISNUMBER(Regressions!O161),ROUND(Regressions!O161, 1), NA())</f>
        <v>0</v>
      </c>
      <c r="O151" s="359">
        <f>IF(ISNUMBER(Regressions!Q161),ROUND(Regressions!Q161, 1), NA())</f>
        <v>100</v>
      </c>
      <c r="P151" s="355">
        <f>IF(ISNUMBER(Regressions!R161),ROUND(Regressions!R161, 1), NA())</f>
        <v>100</v>
      </c>
      <c r="Q151" s="361">
        <f>IF(ISNUMBER(Regressions!S161),ROUND(Regressions!S161, 1), NA())</f>
        <v>100</v>
      </c>
      <c r="R151" s="357">
        <f>IF(ISNUMBER(Regressions!T161),ROUND(Regressions!T161, 1), NA())</f>
        <v>0</v>
      </c>
      <c r="S151" s="358">
        <f>IF(ISNUMBER(Regressions!U161),ROUND(Regressions!U161, 1), NA())</f>
        <v>0</v>
      </c>
    </row>
    <row xmlns:x14ac="http://schemas.microsoft.com/office/spreadsheetml/2009/9/ac" r="152" hidden="true" x14ac:dyDescent="0.2">
      <c r="A152" s="343" t="str">
        <f>IF(ISBLANK(Regressions!A162), " ", Regressions!A162)</f>
        <v>France</v>
      </c>
      <c r="B152" s="344">
        <f>IF(ISBLANK(Regressions!B162), " ", Regressions!B162)</f>
        <v>2024</v>
      </c>
      <c r="C152" s="349" t="str">
        <f>IF(ISBLANK(Regressions!C162), " ", Regressions!C162)</f>
        <v>Primary</v>
      </c>
      <c r="D152" s="345" t="str">
        <f>IF(ISBLANK(Regressions!D162), " ", Regressions!D162)</f>
        <v> </v>
      </c>
      <c r="E152" s="221" t="e">
        <f>IF(ISNUMBER(Regressions!E162),ROUND(Regressions!E162, 1), NA())</f>
        <v>#N/A</v>
      </c>
      <c r="F152" s="346" t="e">
        <f>IF(ISNUMBER(Regressions!F162),ROUND(Regressions!F162, 1), NA())</f>
        <v>#N/A</v>
      </c>
      <c r="G152" s="243" t="e">
        <f>IF(ISNUMBER(Regressions!G162),ROUND(Regressions!G162, 1), NA())</f>
        <v>#N/A</v>
      </c>
      <c r="H152" s="347" t="e">
        <f>IF(ISNUMBER(Regressions!H162),ROUND(Regressions!H162, 1), NA())</f>
        <v>#N/A</v>
      </c>
      <c r="I152" s="244" t="e">
        <f>IF(ISNUMBER(Regressions!I162),ROUND(Regressions!I162, 1), NA())</f>
        <v>#N/A</v>
      </c>
      <c r="J152" s="348" t="e">
        <f>IF(ISNUMBER(Regressions!K162),ROUND(Regressions!K162, 1), NA())</f>
        <v>#N/A</v>
      </c>
      <c r="K152" s="346" t="e">
        <f>IF(ISNUMBER(Regressions!L162),ROUND(Regressions!L162, 1), NA())</f>
        <v>#N/A</v>
      </c>
      <c r="L152" s="245" t="e">
        <f>IF(ISNUMBER(Regressions!M162),ROUND(Regressions!M162, 1), NA())</f>
        <v>#N/A</v>
      </c>
      <c r="M152" s="347" t="e">
        <f>IF(ISNUMBER(Regressions!N162),ROUND(Regressions!N162, 1), NA())</f>
        <v>#N/A</v>
      </c>
      <c r="N152" s="244" t="e">
        <f>IF(ISNUMBER(Regressions!O162),ROUND(Regressions!O162, 1), NA())</f>
        <v>#N/A</v>
      </c>
      <c r="O152" s="348" t="e">
        <f>IF(ISNUMBER(Regressions!Q162),ROUND(Regressions!Q162, 1), NA())</f>
        <v>#N/A</v>
      </c>
      <c r="P152" s="346" t="e">
        <f>IF(ISNUMBER(Regressions!R162),ROUND(Regressions!R162, 1), NA())</f>
        <v>#N/A</v>
      </c>
      <c r="Q152" s="222" t="e">
        <f>IF(ISNUMBER(Regressions!S162),ROUND(Regressions!S162, 1), NA())</f>
        <v>#N/A</v>
      </c>
      <c r="R152" s="347" t="e">
        <f>IF(ISNUMBER(Regressions!T162),ROUND(Regressions!T162, 1), NA())</f>
        <v>#N/A</v>
      </c>
      <c r="S152" s="244" t="e">
        <f>IF(ISNUMBER(Regressions!U162),ROUND(Regressions!U162, 1), NA())</f>
        <v>#N/A</v>
      </c>
    </row>
    <row xmlns:x14ac="http://schemas.microsoft.com/office/spreadsheetml/2009/9/ac" r="153" hidden="true" x14ac:dyDescent="0.2">
      <c r="A153" s="343" t="str">
        <f>IF(ISBLANK(Regressions!A163), " ", Regressions!A163)</f>
        <v>France</v>
      </c>
      <c r="B153" s="344">
        <f>IF(ISBLANK(Regressions!B163), " ", Regressions!B163)</f>
        <v>2025</v>
      </c>
      <c r="C153" s="349" t="str">
        <f>IF(ISBLANK(Regressions!C163), " ", Regressions!C163)</f>
        <v>Primary</v>
      </c>
      <c r="D153" s="345" t="str">
        <f>IF(ISBLANK(Regressions!D163), " ", Regressions!D163)</f>
        <v> </v>
      </c>
      <c r="E153" s="221" t="e">
        <f>IF(ISNUMBER(Regressions!E163),ROUND(Regressions!E163, 1), NA())</f>
        <v>#N/A</v>
      </c>
      <c r="F153" s="346" t="e">
        <f>IF(ISNUMBER(Regressions!F163),ROUND(Regressions!F163, 1), NA())</f>
        <v>#N/A</v>
      </c>
      <c r="G153" s="243" t="e">
        <f>IF(ISNUMBER(Regressions!G163),ROUND(Regressions!G163, 1), NA())</f>
        <v>#N/A</v>
      </c>
      <c r="H153" s="347" t="e">
        <f>IF(ISNUMBER(Regressions!H163),ROUND(Regressions!H163, 1), NA())</f>
        <v>#N/A</v>
      </c>
      <c r="I153" s="244" t="e">
        <f>IF(ISNUMBER(Regressions!I163),ROUND(Regressions!I163, 1), NA())</f>
        <v>#N/A</v>
      </c>
      <c r="J153" s="348" t="e">
        <f>IF(ISNUMBER(Regressions!K163),ROUND(Regressions!K163, 1), NA())</f>
        <v>#N/A</v>
      </c>
      <c r="K153" s="346" t="e">
        <f>IF(ISNUMBER(Regressions!L163),ROUND(Regressions!L163, 1), NA())</f>
        <v>#N/A</v>
      </c>
      <c r="L153" s="245" t="e">
        <f>IF(ISNUMBER(Regressions!M163),ROUND(Regressions!M163, 1), NA())</f>
        <v>#N/A</v>
      </c>
      <c r="M153" s="347" t="e">
        <f>IF(ISNUMBER(Regressions!N163),ROUND(Regressions!N163, 1), NA())</f>
        <v>#N/A</v>
      </c>
      <c r="N153" s="244" t="e">
        <f>IF(ISNUMBER(Regressions!O163),ROUND(Regressions!O163, 1), NA())</f>
        <v>#N/A</v>
      </c>
      <c r="O153" s="348" t="e">
        <f>IF(ISNUMBER(Regressions!Q163),ROUND(Regressions!Q163, 1), NA())</f>
        <v>#N/A</v>
      </c>
      <c r="P153" s="346" t="e">
        <f>IF(ISNUMBER(Regressions!R163),ROUND(Regressions!R163, 1), NA())</f>
        <v>#N/A</v>
      </c>
      <c r="Q153" s="222" t="e">
        <f>IF(ISNUMBER(Regressions!S163),ROUND(Regressions!S163, 1), NA())</f>
        <v>#N/A</v>
      </c>
      <c r="R153" s="347" t="e">
        <f>IF(ISNUMBER(Regressions!T163),ROUND(Regressions!T163, 1), NA())</f>
        <v>#N/A</v>
      </c>
      <c r="S153" s="244" t="e">
        <f>IF(ISNUMBER(Regressions!U163),ROUND(Regressions!U163, 1), NA())</f>
        <v>#N/A</v>
      </c>
    </row>
    <row xmlns:x14ac="http://schemas.microsoft.com/office/spreadsheetml/2009/9/ac" r="154" hidden="true" x14ac:dyDescent="0.2">
      <c r="A154" s="343" t="str">
        <f>IF(ISBLANK(Regressions!A164), " ", Regressions!A164)</f>
        <v>France</v>
      </c>
      <c r="B154" s="344">
        <f>IF(ISBLANK(Regressions!B164), " ", Regressions!B164)</f>
        <v>2026</v>
      </c>
      <c r="C154" s="349" t="str">
        <f>IF(ISBLANK(Regressions!C164), " ", Regressions!C164)</f>
        <v>Primary</v>
      </c>
      <c r="D154" s="345" t="str">
        <f>IF(ISBLANK(Regressions!D164), " ", Regressions!D164)</f>
        <v> </v>
      </c>
      <c r="E154" s="221" t="e">
        <f>IF(ISNUMBER(Regressions!E164),ROUND(Regressions!E164, 1), NA())</f>
        <v>#N/A</v>
      </c>
      <c r="F154" s="346" t="e">
        <f>IF(ISNUMBER(Regressions!F164),ROUND(Regressions!F164, 1), NA())</f>
        <v>#N/A</v>
      </c>
      <c r="G154" s="243" t="e">
        <f>IF(ISNUMBER(Regressions!G164),ROUND(Regressions!G164, 1), NA())</f>
        <v>#N/A</v>
      </c>
      <c r="H154" s="347" t="e">
        <f>IF(ISNUMBER(Regressions!H164),ROUND(Regressions!H164, 1), NA())</f>
        <v>#N/A</v>
      </c>
      <c r="I154" s="244" t="e">
        <f>IF(ISNUMBER(Regressions!I164),ROUND(Regressions!I164, 1), NA())</f>
        <v>#N/A</v>
      </c>
      <c r="J154" s="348" t="e">
        <f>IF(ISNUMBER(Regressions!K164),ROUND(Regressions!K164, 1), NA())</f>
        <v>#N/A</v>
      </c>
      <c r="K154" s="346" t="e">
        <f>IF(ISNUMBER(Regressions!L164),ROUND(Regressions!L164, 1), NA())</f>
        <v>#N/A</v>
      </c>
      <c r="L154" s="245" t="e">
        <f>IF(ISNUMBER(Regressions!M164),ROUND(Regressions!M164, 1), NA())</f>
        <v>#N/A</v>
      </c>
      <c r="M154" s="347" t="e">
        <f>IF(ISNUMBER(Regressions!N164),ROUND(Regressions!N164, 1), NA())</f>
        <v>#N/A</v>
      </c>
      <c r="N154" s="244" t="e">
        <f>IF(ISNUMBER(Regressions!O164),ROUND(Regressions!O164, 1), NA())</f>
        <v>#N/A</v>
      </c>
      <c r="O154" s="348" t="e">
        <f>IF(ISNUMBER(Regressions!Q164),ROUND(Regressions!Q164, 1), NA())</f>
        <v>#N/A</v>
      </c>
      <c r="P154" s="346" t="e">
        <f>IF(ISNUMBER(Regressions!R164),ROUND(Regressions!R164, 1), NA())</f>
        <v>#N/A</v>
      </c>
      <c r="Q154" s="222" t="e">
        <f>IF(ISNUMBER(Regressions!S164),ROUND(Regressions!S164, 1), NA())</f>
        <v>#N/A</v>
      </c>
      <c r="R154" s="347" t="e">
        <f>IF(ISNUMBER(Regressions!T164),ROUND(Regressions!T164, 1), NA())</f>
        <v>#N/A</v>
      </c>
      <c r="S154" s="244" t="e">
        <f>IF(ISNUMBER(Regressions!U164),ROUND(Regressions!U164, 1), NA())</f>
        <v>#N/A</v>
      </c>
    </row>
    <row xmlns:x14ac="http://schemas.microsoft.com/office/spreadsheetml/2009/9/ac" r="155" hidden="true" x14ac:dyDescent="0.2">
      <c r="A155" s="343" t="str">
        <f>IF(ISBLANK(Regressions!A165), " ", Regressions!A165)</f>
        <v>France</v>
      </c>
      <c r="B155" s="344">
        <f>IF(ISBLANK(Regressions!B165), " ", Regressions!B165)</f>
        <v>2027</v>
      </c>
      <c r="C155" s="349" t="str">
        <f>IF(ISBLANK(Regressions!C165), " ", Regressions!C165)</f>
        <v>Primary</v>
      </c>
      <c r="D155" s="345" t="str">
        <f>IF(ISBLANK(Regressions!D165), " ", Regressions!D165)</f>
        <v> </v>
      </c>
      <c r="E155" s="221" t="e">
        <f>IF(ISNUMBER(Regressions!E165),ROUND(Regressions!E165, 1), NA())</f>
        <v>#N/A</v>
      </c>
      <c r="F155" s="346" t="e">
        <f>IF(ISNUMBER(Regressions!F165),ROUND(Regressions!F165, 1), NA())</f>
        <v>#N/A</v>
      </c>
      <c r="G155" s="243" t="e">
        <f>IF(ISNUMBER(Regressions!G165),ROUND(Regressions!G165, 1), NA())</f>
        <v>#N/A</v>
      </c>
      <c r="H155" s="347" t="e">
        <f>IF(ISNUMBER(Regressions!H165),ROUND(Regressions!H165, 1), NA())</f>
        <v>#N/A</v>
      </c>
      <c r="I155" s="244" t="e">
        <f>IF(ISNUMBER(Regressions!I165),ROUND(Regressions!I165, 1), NA())</f>
        <v>#N/A</v>
      </c>
      <c r="J155" s="348" t="e">
        <f>IF(ISNUMBER(Regressions!K165),ROUND(Regressions!K165, 1), NA())</f>
        <v>#N/A</v>
      </c>
      <c r="K155" s="346" t="e">
        <f>IF(ISNUMBER(Regressions!L165),ROUND(Regressions!L165, 1), NA())</f>
        <v>#N/A</v>
      </c>
      <c r="L155" s="245" t="e">
        <f>IF(ISNUMBER(Regressions!M165),ROUND(Regressions!M165, 1), NA())</f>
        <v>#N/A</v>
      </c>
      <c r="M155" s="347" t="e">
        <f>IF(ISNUMBER(Regressions!N165),ROUND(Regressions!N165, 1), NA())</f>
        <v>#N/A</v>
      </c>
      <c r="N155" s="244" t="e">
        <f>IF(ISNUMBER(Regressions!O165),ROUND(Regressions!O165, 1), NA())</f>
        <v>#N/A</v>
      </c>
      <c r="O155" s="348" t="e">
        <f>IF(ISNUMBER(Regressions!Q165),ROUND(Regressions!Q165, 1), NA())</f>
        <v>#N/A</v>
      </c>
      <c r="P155" s="346" t="e">
        <f>IF(ISNUMBER(Regressions!R165),ROUND(Regressions!R165, 1), NA())</f>
        <v>#N/A</v>
      </c>
      <c r="Q155" s="222" t="e">
        <f>IF(ISNUMBER(Regressions!S165),ROUND(Regressions!S165, 1), NA())</f>
        <v>#N/A</v>
      </c>
      <c r="R155" s="347" t="e">
        <f>IF(ISNUMBER(Regressions!T165),ROUND(Regressions!T165, 1), NA())</f>
        <v>#N/A</v>
      </c>
      <c r="S155" s="244" t="e">
        <f>IF(ISNUMBER(Regressions!U165),ROUND(Regressions!U165, 1), NA())</f>
        <v>#N/A</v>
      </c>
    </row>
    <row xmlns:x14ac="http://schemas.microsoft.com/office/spreadsheetml/2009/9/ac" r="156" hidden="true" x14ac:dyDescent="0.2">
      <c r="A156" s="343" t="str">
        <f>IF(ISBLANK(Regressions!A166), " ", Regressions!A166)</f>
        <v>France</v>
      </c>
      <c r="B156" s="344">
        <f>IF(ISBLANK(Regressions!B166), " ", Regressions!B166)</f>
        <v>2028</v>
      </c>
      <c r="C156" s="349" t="str">
        <f>IF(ISBLANK(Regressions!C166), " ", Regressions!C166)</f>
        <v>Primary</v>
      </c>
      <c r="D156" s="345" t="str">
        <f>IF(ISBLANK(Regressions!D166), " ", Regressions!D166)</f>
        <v> </v>
      </c>
      <c r="E156" s="221" t="e">
        <f>IF(ISNUMBER(Regressions!E166),ROUND(Regressions!E166, 1), NA())</f>
        <v>#N/A</v>
      </c>
      <c r="F156" s="346" t="e">
        <f>IF(ISNUMBER(Regressions!F166),ROUND(Regressions!F166, 1), NA())</f>
        <v>#N/A</v>
      </c>
      <c r="G156" s="243" t="e">
        <f>IF(ISNUMBER(Regressions!G166),ROUND(Regressions!G166, 1), NA())</f>
        <v>#N/A</v>
      </c>
      <c r="H156" s="347" t="e">
        <f>IF(ISNUMBER(Regressions!H166),ROUND(Regressions!H166, 1), NA())</f>
        <v>#N/A</v>
      </c>
      <c r="I156" s="244" t="e">
        <f>IF(ISNUMBER(Regressions!I166),ROUND(Regressions!I166, 1), NA())</f>
        <v>#N/A</v>
      </c>
      <c r="J156" s="348" t="e">
        <f>IF(ISNUMBER(Regressions!K166),ROUND(Regressions!K166, 1), NA())</f>
        <v>#N/A</v>
      </c>
      <c r="K156" s="346" t="e">
        <f>IF(ISNUMBER(Regressions!L166),ROUND(Regressions!L166, 1), NA())</f>
        <v>#N/A</v>
      </c>
      <c r="L156" s="245" t="e">
        <f>IF(ISNUMBER(Regressions!M166),ROUND(Regressions!M166, 1), NA())</f>
        <v>#N/A</v>
      </c>
      <c r="M156" s="347" t="e">
        <f>IF(ISNUMBER(Regressions!N166),ROUND(Regressions!N166, 1), NA())</f>
        <v>#N/A</v>
      </c>
      <c r="N156" s="244" t="e">
        <f>IF(ISNUMBER(Regressions!O166),ROUND(Regressions!O166, 1), NA())</f>
        <v>#N/A</v>
      </c>
      <c r="O156" s="348" t="e">
        <f>IF(ISNUMBER(Regressions!Q166),ROUND(Regressions!Q166, 1), NA())</f>
        <v>#N/A</v>
      </c>
      <c r="P156" s="346" t="e">
        <f>IF(ISNUMBER(Regressions!R166),ROUND(Regressions!R166, 1), NA())</f>
        <v>#N/A</v>
      </c>
      <c r="Q156" s="222" t="e">
        <f>IF(ISNUMBER(Regressions!S166),ROUND(Regressions!S166, 1), NA())</f>
        <v>#N/A</v>
      </c>
      <c r="R156" s="347" t="e">
        <f>IF(ISNUMBER(Regressions!T166),ROUND(Regressions!T166, 1), NA())</f>
        <v>#N/A</v>
      </c>
      <c r="S156" s="244" t="e">
        <f>IF(ISNUMBER(Regressions!U166),ROUND(Regressions!U166, 1), NA())</f>
        <v>#N/A</v>
      </c>
    </row>
    <row xmlns:x14ac="http://schemas.microsoft.com/office/spreadsheetml/2009/9/ac" r="157" hidden="true" x14ac:dyDescent="0.2">
      <c r="A157" s="343" t="str">
        <f>IF(ISBLANK(Regressions!A167), " ", Regressions!A167)</f>
        <v>France</v>
      </c>
      <c r="B157" s="344">
        <f>IF(ISBLANK(Regressions!B167), " ", Regressions!B167)</f>
        <v>2029</v>
      </c>
      <c r="C157" s="349" t="str">
        <f>IF(ISBLANK(Regressions!C167), " ", Regressions!C167)</f>
        <v>Primary</v>
      </c>
      <c r="D157" s="345" t="str">
        <f>IF(ISBLANK(Regressions!D167), " ", Regressions!D167)</f>
        <v> </v>
      </c>
      <c r="E157" s="221" t="e">
        <f>IF(ISNUMBER(Regressions!E167),ROUND(Regressions!E167, 1), NA())</f>
        <v>#N/A</v>
      </c>
      <c r="F157" s="346" t="e">
        <f>IF(ISNUMBER(Regressions!F167),ROUND(Regressions!F167, 1), NA())</f>
        <v>#N/A</v>
      </c>
      <c r="G157" s="243" t="e">
        <f>IF(ISNUMBER(Regressions!G167),ROUND(Regressions!G167, 1), NA())</f>
        <v>#N/A</v>
      </c>
      <c r="H157" s="347" t="e">
        <f>IF(ISNUMBER(Regressions!H167),ROUND(Regressions!H167, 1), NA())</f>
        <v>#N/A</v>
      </c>
      <c r="I157" s="244" t="e">
        <f>IF(ISNUMBER(Regressions!I167),ROUND(Regressions!I167, 1), NA())</f>
        <v>#N/A</v>
      </c>
      <c r="J157" s="348" t="e">
        <f>IF(ISNUMBER(Regressions!K167),ROUND(Regressions!K167, 1), NA())</f>
        <v>#N/A</v>
      </c>
      <c r="K157" s="346" t="e">
        <f>IF(ISNUMBER(Regressions!L167),ROUND(Regressions!L167, 1), NA())</f>
        <v>#N/A</v>
      </c>
      <c r="L157" s="245" t="e">
        <f>IF(ISNUMBER(Regressions!M167),ROUND(Regressions!M167, 1), NA())</f>
        <v>#N/A</v>
      </c>
      <c r="M157" s="347" t="e">
        <f>IF(ISNUMBER(Regressions!N167),ROUND(Regressions!N167, 1), NA())</f>
        <v>#N/A</v>
      </c>
      <c r="N157" s="244" t="e">
        <f>IF(ISNUMBER(Regressions!O167),ROUND(Regressions!O167, 1), NA())</f>
        <v>#N/A</v>
      </c>
      <c r="O157" s="348" t="e">
        <f>IF(ISNUMBER(Regressions!Q167),ROUND(Regressions!Q167, 1), NA())</f>
        <v>#N/A</v>
      </c>
      <c r="P157" s="346" t="e">
        <f>IF(ISNUMBER(Regressions!R167),ROUND(Regressions!R167, 1), NA())</f>
        <v>#N/A</v>
      </c>
      <c r="Q157" s="222" t="e">
        <f>IF(ISNUMBER(Regressions!S167),ROUND(Regressions!S167, 1), NA())</f>
        <v>#N/A</v>
      </c>
      <c r="R157" s="347" t="e">
        <f>IF(ISNUMBER(Regressions!T167),ROUND(Regressions!T167, 1), NA())</f>
        <v>#N/A</v>
      </c>
      <c r="S157" s="244" t="e">
        <f>IF(ISNUMBER(Regressions!U167),ROUND(Regressions!U167, 1), NA())</f>
        <v>#N/A</v>
      </c>
    </row>
    <row xmlns:x14ac="http://schemas.microsoft.com/office/spreadsheetml/2009/9/ac" r="158" hidden="true" x14ac:dyDescent="0.2">
      <c r="A158" s="343" t="str">
        <f>IF(ISBLANK(Regressions!A168), " ", Regressions!A168)</f>
        <v>France</v>
      </c>
      <c r="B158" s="344">
        <f>IF(ISBLANK(Regressions!B168), " ", Regressions!B168)</f>
        <v>2030</v>
      </c>
      <c r="C158" s="349" t="str">
        <f>IF(ISBLANK(Regressions!C168), " ", Regressions!C168)</f>
        <v>Primary</v>
      </c>
      <c r="D158" s="345" t="str">
        <f>IF(ISBLANK(Regressions!D168), " ", Regressions!D168)</f>
        <v> </v>
      </c>
      <c r="E158" s="221" t="e">
        <f>IF(ISNUMBER(Regressions!E168),ROUND(Regressions!E168, 1), NA())</f>
        <v>#N/A</v>
      </c>
      <c r="F158" s="346" t="e">
        <f>IF(ISNUMBER(Regressions!F168),ROUND(Regressions!F168, 1), NA())</f>
        <v>#N/A</v>
      </c>
      <c r="G158" s="243" t="e">
        <f>IF(ISNUMBER(Regressions!G168),ROUND(Regressions!G168, 1), NA())</f>
        <v>#N/A</v>
      </c>
      <c r="H158" s="347" t="e">
        <f>IF(ISNUMBER(Regressions!H168),ROUND(Regressions!H168, 1), NA())</f>
        <v>#N/A</v>
      </c>
      <c r="I158" s="244" t="e">
        <f>IF(ISNUMBER(Regressions!I168),ROUND(Regressions!I168, 1), NA())</f>
        <v>#N/A</v>
      </c>
      <c r="J158" s="348" t="e">
        <f>IF(ISNUMBER(Regressions!K168),ROUND(Regressions!K168, 1), NA())</f>
        <v>#N/A</v>
      </c>
      <c r="K158" s="346" t="e">
        <f>IF(ISNUMBER(Regressions!L168),ROUND(Regressions!L168, 1), NA())</f>
        <v>#N/A</v>
      </c>
      <c r="L158" s="245" t="e">
        <f>IF(ISNUMBER(Regressions!M168),ROUND(Regressions!M168, 1), NA())</f>
        <v>#N/A</v>
      </c>
      <c r="M158" s="347" t="e">
        <f>IF(ISNUMBER(Regressions!N168),ROUND(Regressions!N168, 1), NA())</f>
        <v>#N/A</v>
      </c>
      <c r="N158" s="244" t="e">
        <f>IF(ISNUMBER(Regressions!O168),ROUND(Regressions!O168, 1), NA())</f>
        <v>#N/A</v>
      </c>
      <c r="O158" s="348" t="e">
        <f>IF(ISNUMBER(Regressions!Q168),ROUND(Regressions!Q168, 1), NA())</f>
        <v>#N/A</v>
      </c>
      <c r="P158" s="346" t="e">
        <f>IF(ISNUMBER(Regressions!R168),ROUND(Regressions!R168, 1), NA())</f>
        <v>#N/A</v>
      </c>
      <c r="Q158" s="222" t="e">
        <f>IF(ISNUMBER(Regressions!S168),ROUND(Regressions!S168, 1), NA())</f>
        <v>#N/A</v>
      </c>
      <c r="R158" s="347" t="e">
        <f>IF(ISNUMBER(Regressions!T168),ROUND(Regressions!T168, 1), NA())</f>
        <v>#N/A</v>
      </c>
      <c r="S158" s="244" t="e">
        <f>IF(ISNUMBER(Regressions!U168),ROUND(Regressions!U168, 1), NA())</f>
        <v>#N/A</v>
      </c>
    </row>
    <row xmlns:x14ac="http://schemas.microsoft.com/office/spreadsheetml/2009/9/ac" r="159" x14ac:dyDescent="0.2">
      <c r="A159" s="343" t="str">
        <f>IF(ISBLANK(Regressions!A169), " ", Regressions!A169)</f>
        <v>France</v>
      </c>
      <c r="B159" s="344">
        <f>IF(ISBLANK(Regressions!B169), " ", Regressions!B169)</f>
        <v>2000</v>
      </c>
      <c r="C159" s="349" t="str">
        <f>IF(ISBLANK(Regressions!C169), " ", Regressions!C169)</f>
        <v>Secondary</v>
      </c>
      <c r="D159" s="345">
        <f>IF(ISBLANK(Regressions!D169), " ", Regressions!D169)</f>
        <v>5614862</v>
      </c>
      <c r="E159" s="221">
        <f>IF(ISNUMBER(Regressions!E169),ROUND(Regressions!E169, 1), NA())</f>
        <v>100</v>
      </c>
      <c r="F159" s="346">
        <f>IF(ISNUMBER(Regressions!F169),ROUND(Regressions!F169, 1), NA())</f>
        <v>100</v>
      </c>
      <c r="G159" s="243">
        <f>IF(ISNUMBER(Regressions!G169),ROUND(Regressions!G169, 1), NA())</f>
        <v>100</v>
      </c>
      <c r="H159" s="347">
        <f>IF(ISNUMBER(Regressions!H169),ROUND(Regressions!H169, 1), NA())</f>
        <v>0</v>
      </c>
      <c r="I159" s="244">
        <f>IF(ISNUMBER(Regressions!I169),ROUND(Regressions!I169, 1), NA())</f>
        <v>0</v>
      </c>
      <c r="J159" s="348">
        <f>IF(ISNUMBER(Regressions!K169),ROUND(Regressions!K169, 1), NA())</f>
        <v>100</v>
      </c>
      <c r="K159" s="346">
        <f>IF(ISNUMBER(Regressions!L169),ROUND(Regressions!L169, 1), NA())</f>
        <v>100</v>
      </c>
      <c r="L159" s="245">
        <f>IF(ISNUMBER(Regressions!M169),ROUND(Regressions!M169, 1), NA())</f>
        <v>100</v>
      </c>
      <c r="M159" s="347">
        <f>IF(ISNUMBER(Regressions!N169),ROUND(Regressions!N169, 1), NA())</f>
        <v>0</v>
      </c>
      <c r="N159" s="244">
        <f>IF(ISNUMBER(Regressions!O169),ROUND(Regressions!O169, 1), NA())</f>
        <v>0</v>
      </c>
      <c r="O159" s="348">
        <f>IF(ISNUMBER(Regressions!Q169),ROUND(Regressions!Q169, 1), NA())</f>
        <v>100</v>
      </c>
      <c r="P159" s="346">
        <f>IF(ISNUMBER(Regressions!R169),ROUND(Regressions!R169, 1), NA())</f>
        <v>100</v>
      </c>
      <c r="Q159" s="222">
        <f>IF(ISNUMBER(Regressions!S169),ROUND(Regressions!S169, 1), NA())</f>
        <v>100</v>
      </c>
      <c r="R159" s="347">
        <f>IF(ISNUMBER(Regressions!T169),ROUND(Regressions!T169, 1), NA())</f>
        <v>0</v>
      </c>
      <c r="S159" s="244">
        <f>IF(ISNUMBER(Regressions!U169),ROUND(Regressions!U169, 1), NA())</f>
        <v>0</v>
      </c>
    </row>
    <row xmlns:x14ac="http://schemas.microsoft.com/office/spreadsheetml/2009/9/ac" r="160" x14ac:dyDescent="0.2">
      <c r="A160" s="343" t="str">
        <f>IF(ISBLANK(Regressions!A170), " ", Regressions!A170)</f>
        <v>France</v>
      </c>
      <c r="B160" s="344">
        <f>IF(ISBLANK(Regressions!B170), " ", Regressions!B170)</f>
        <v>2001</v>
      </c>
      <c r="C160" s="349" t="str">
        <f>IF(ISBLANK(Regressions!C170), " ", Regressions!C170)</f>
        <v>Secondary</v>
      </c>
      <c r="D160" s="345">
        <f>IF(ISBLANK(Regressions!D170), " ", Regressions!D170)</f>
        <v>5619188</v>
      </c>
      <c r="E160" s="221">
        <f>IF(ISNUMBER(Regressions!E170),ROUND(Regressions!E170, 1), NA())</f>
        <v>100</v>
      </c>
      <c r="F160" s="346">
        <f>IF(ISNUMBER(Regressions!F170),ROUND(Regressions!F170, 1), NA())</f>
        <v>100</v>
      </c>
      <c r="G160" s="243">
        <f>IF(ISNUMBER(Regressions!G170),ROUND(Regressions!G170, 1), NA())</f>
        <v>100</v>
      </c>
      <c r="H160" s="347">
        <f>IF(ISNUMBER(Regressions!H170),ROUND(Regressions!H170, 1), NA())</f>
        <v>0</v>
      </c>
      <c r="I160" s="244">
        <f>IF(ISNUMBER(Regressions!I170),ROUND(Regressions!I170, 1), NA())</f>
        <v>0</v>
      </c>
      <c r="J160" s="348">
        <f>IF(ISNUMBER(Regressions!K170),ROUND(Regressions!K170, 1), NA())</f>
        <v>100</v>
      </c>
      <c r="K160" s="346">
        <f>IF(ISNUMBER(Regressions!L170),ROUND(Regressions!L170, 1), NA())</f>
        <v>100</v>
      </c>
      <c r="L160" s="245">
        <f>IF(ISNUMBER(Regressions!M170),ROUND(Regressions!M170, 1), NA())</f>
        <v>100</v>
      </c>
      <c r="M160" s="347">
        <f>IF(ISNUMBER(Regressions!N170),ROUND(Regressions!N170, 1), NA())</f>
        <v>0</v>
      </c>
      <c r="N160" s="244">
        <f>IF(ISNUMBER(Regressions!O170),ROUND(Regressions!O170, 1), NA())</f>
        <v>0</v>
      </c>
      <c r="O160" s="348">
        <f>IF(ISNUMBER(Regressions!Q170),ROUND(Regressions!Q170, 1), NA())</f>
        <v>100</v>
      </c>
      <c r="P160" s="346">
        <f>IF(ISNUMBER(Regressions!R170),ROUND(Regressions!R170, 1), NA())</f>
        <v>100</v>
      </c>
      <c r="Q160" s="222">
        <f>IF(ISNUMBER(Regressions!S170),ROUND(Regressions!S170, 1), NA())</f>
        <v>100</v>
      </c>
      <c r="R160" s="347">
        <f>IF(ISNUMBER(Regressions!T170),ROUND(Regressions!T170, 1), NA())</f>
        <v>0</v>
      </c>
      <c r="S160" s="244">
        <f>IF(ISNUMBER(Regressions!U170),ROUND(Regressions!U170, 1), NA())</f>
        <v>0</v>
      </c>
    </row>
    <row xmlns:x14ac="http://schemas.microsoft.com/office/spreadsheetml/2009/9/ac" r="161" x14ac:dyDescent="0.2">
      <c r="A161" s="343" t="str">
        <f>IF(ISBLANK(Regressions!A171), " ", Regressions!A171)</f>
        <v>France</v>
      </c>
      <c r="B161" s="344">
        <f>IF(ISBLANK(Regressions!B171), " ", Regressions!B171)</f>
        <v>2002</v>
      </c>
      <c r="C161" s="349" t="str">
        <f>IF(ISBLANK(Regressions!C171), " ", Regressions!C171)</f>
        <v>Secondary</v>
      </c>
      <c r="D161" s="345">
        <f>IF(ISBLANK(Regressions!D171), " ", Regressions!D171)</f>
        <v>5670838</v>
      </c>
      <c r="E161" s="221">
        <f>IF(ISNUMBER(Regressions!E171),ROUND(Regressions!E171, 1), NA())</f>
        <v>100</v>
      </c>
      <c r="F161" s="346">
        <f>IF(ISNUMBER(Regressions!F171),ROUND(Regressions!F171, 1), NA())</f>
        <v>100</v>
      </c>
      <c r="G161" s="243">
        <f>IF(ISNUMBER(Regressions!G171),ROUND(Regressions!G171, 1), NA())</f>
        <v>100</v>
      </c>
      <c r="H161" s="347">
        <f>IF(ISNUMBER(Regressions!H171),ROUND(Regressions!H171, 1), NA())</f>
        <v>0</v>
      </c>
      <c r="I161" s="244">
        <f>IF(ISNUMBER(Regressions!I171),ROUND(Regressions!I171, 1), NA())</f>
        <v>0</v>
      </c>
      <c r="J161" s="348">
        <f>IF(ISNUMBER(Regressions!K171),ROUND(Regressions!K171, 1), NA())</f>
        <v>100</v>
      </c>
      <c r="K161" s="346">
        <f>IF(ISNUMBER(Regressions!L171),ROUND(Regressions!L171, 1), NA())</f>
        <v>100</v>
      </c>
      <c r="L161" s="245">
        <f>IF(ISNUMBER(Regressions!M171),ROUND(Regressions!M171, 1), NA())</f>
        <v>100</v>
      </c>
      <c r="M161" s="347">
        <f>IF(ISNUMBER(Regressions!N171),ROUND(Regressions!N171, 1), NA())</f>
        <v>0</v>
      </c>
      <c r="N161" s="244">
        <f>IF(ISNUMBER(Regressions!O171),ROUND(Regressions!O171, 1), NA())</f>
        <v>0</v>
      </c>
      <c r="O161" s="348">
        <f>IF(ISNUMBER(Regressions!Q171),ROUND(Regressions!Q171, 1), NA())</f>
        <v>100</v>
      </c>
      <c r="P161" s="346">
        <f>IF(ISNUMBER(Regressions!R171),ROUND(Regressions!R171, 1), NA())</f>
        <v>100</v>
      </c>
      <c r="Q161" s="222">
        <f>IF(ISNUMBER(Regressions!S171),ROUND(Regressions!S171, 1), NA())</f>
        <v>100</v>
      </c>
      <c r="R161" s="347">
        <f>IF(ISNUMBER(Regressions!T171),ROUND(Regressions!T171, 1), NA())</f>
        <v>0</v>
      </c>
      <c r="S161" s="244">
        <f>IF(ISNUMBER(Regressions!U171),ROUND(Regressions!U171, 1), NA())</f>
        <v>0</v>
      </c>
    </row>
    <row xmlns:x14ac="http://schemas.microsoft.com/office/spreadsheetml/2009/9/ac" r="162" x14ac:dyDescent="0.2">
      <c r="A162" s="343" t="str">
        <f>IF(ISBLANK(Regressions!A172), " ", Regressions!A172)</f>
        <v>France</v>
      </c>
      <c r="B162" s="344">
        <f>IF(ISBLANK(Regressions!B172), " ", Regressions!B172)</f>
        <v>2003</v>
      </c>
      <c r="C162" s="349" t="str">
        <f>IF(ISBLANK(Regressions!C172), " ", Regressions!C172)</f>
        <v>Secondary</v>
      </c>
      <c r="D162" s="345">
        <f>IF(ISBLANK(Regressions!D172), " ", Regressions!D172)</f>
        <v>5701087</v>
      </c>
      <c r="E162" s="221">
        <f>IF(ISNUMBER(Regressions!E172),ROUND(Regressions!E172, 1), NA())</f>
        <v>100</v>
      </c>
      <c r="F162" s="346">
        <f>IF(ISNUMBER(Regressions!F172),ROUND(Regressions!F172, 1), NA())</f>
        <v>100</v>
      </c>
      <c r="G162" s="243">
        <f>IF(ISNUMBER(Regressions!G172),ROUND(Regressions!G172, 1), NA())</f>
        <v>100</v>
      </c>
      <c r="H162" s="347">
        <f>IF(ISNUMBER(Regressions!H172),ROUND(Regressions!H172, 1), NA())</f>
        <v>0</v>
      </c>
      <c r="I162" s="244">
        <f>IF(ISNUMBER(Regressions!I172),ROUND(Regressions!I172, 1), NA())</f>
        <v>0</v>
      </c>
      <c r="J162" s="348">
        <f>IF(ISNUMBER(Regressions!K172),ROUND(Regressions!K172, 1), NA())</f>
        <v>100</v>
      </c>
      <c r="K162" s="346">
        <f>IF(ISNUMBER(Regressions!L172),ROUND(Regressions!L172, 1), NA())</f>
        <v>100</v>
      </c>
      <c r="L162" s="245">
        <f>IF(ISNUMBER(Regressions!M172),ROUND(Regressions!M172, 1), NA())</f>
        <v>100</v>
      </c>
      <c r="M162" s="347">
        <f>IF(ISNUMBER(Regressions!N172),ROUND(Regressions!N172, 1), NA())</f>
        <v>0</v>
      </c>
      <c r="N162" s="244">
        <f>IF(ISNUMBER(Regressions!O172),ROUND(Regressions!O172, 1), NA())</f>
        <v>0</v>
      </c>
      <c r="O162" s="348">
        <f>IF(ISNUMBER(Regressions!Q172),ROUND(Regressions!Q172, 1), NA())</f>
        <v>100</v>
      </c>
      <c r="P162" s="346">
        <f>IF(ISNUMBER(Regressions!R172),ROUND(Regressions!R172, 1), NA())</f>
        <v>100</v>
      </c>
      <c r="Q162" s="222">
        <f>IF(ISNUMBER(Regressions!S172),ROUND(Regressions!S172, 1), NA())</f>
        <v>100</v>
      </c>
      <c r="R162" s="347">
        <f>IF(ISNUMBER(Regressions!T172),ROUND(Regressions!T172, 1), NA())</f>
        <v>0</v>
      </c>
      <c r="S162" s="244">
        <f>IF(ISNUMBER(Regressions!U172),ROUND(Regressions!U172, 1), NA())</f>
        <v>0</v>
      </c>
    </row>
    <row xmlns:x14ac="http://schemas.microsoft.com/office/spreadsheetml/2009/9/ac" r="163" x14ac:dyDescent="0.2">
      <c r="A163" s="343" t="str">
        <f>IF(ISBLANK(Regressions!A173), " ", Regressions!A173)</f>
        <v>France</v>
      </c>
      <c r="B163" s="344">
        <f>IF(ISBLANK(Regressions!B173), " ", Regressions!B173)</f>
        <v>2004</v>
      </c>
      <c r="C163" s="349" t="str">
        <f>IF(ISBLANK(Regressions!C173), " ", Regressions!C173)</f>
        <v>Secondary</v>
      </c>
      <c r="D163" s="345">
        <f>IF(ISBLANK(Regressions!D173), " ", Regressions!D173)</f>
        <v>5700300</v>
      </c>
      <c r="E163" s="221">
        <f>IF(ISNUMBER(Regressions!E173),ROUND(Regressions!E173, 1), NA())</f>
        <v>100</v>
      </c>
      <c r="F163" s="346">
        <f>IF(ISNUMBER(Regressions!F173),ROUND(Regressions!F173, 1), NA())</f>
        <v>100</v>
      </c>
      <c r="G163" s="243">
        <f>IF(ISNUMBER(Regressions!G173),ROUND(Regressions!G173, 1), NA())</f>
        <v>100</v>
      </c>
      <c r="H163" s="347">
        <f>IF(ISNUMBER(Regressions!H173),ROUND(Regressions!H173, 1), NA())</f>
        <v>0</v>
      </c>
      <c r="I163" s="244">
        <f>IF(ISNUMBER(Regressions!I173),ROUND(Regressions!I173, 1), NA())</f>
        <v>0</v>
      </c>
      <c r="J163" s="348">
        <f>IF(ISNUMBER(Regressions!K173),ROUND(Regressions!K173, 1), NA())</f>
        <v>100</v>
      </c>
      <c r="K163" s="346">
        <f>IF(ISNUMBER(Regressions!L173),ROUND(Regressions!L173, 1), NA())</f>
        <v>100</v>
      </c>
      <c r="L163" s="245">
        <f>IF(ISNUMBER(Regressions!M173),ROUND(Regressions!M173, 1), NA())</f>
        <v>100</v>
      </c>
      <c r="M163" s="347">
        <f>IF(ISNUMBER(Regressions!N173),ROUND(Regressions!N173, 1), NA())</f>
        <v>0</v>
      </c>
      <c r="N163" s="244">
        <f>IF(ISNUMBER(Regressions!O173),ROUND(Regressions!O173, 1), NA())</f>
        <v>0</v>
      </c>
      <c r="O163" s="348">
        <f>IF(ISNUMBER(Regressions!Q173),ROUND(Regressions!Q173, 1), NA())</f>
        <v>100</v>
      </c>
      <c r="P163" s="346">
        <f>IF(ISNUMBER(Regressions!R173),ROUND(Regressions!R173, 1), NA())</f>
        <v>100</v>
      </c>
      <c r="Q163" s="222">
        <f>IF(ISNUMBER(Regressions!S173),ROUND(Regressions!S173, 1), NA())</f>
        <v>100</v>
      </c>
      <c r="R163" s="347">
        <f>IF(ISNUMBER(Regressions!T173),ROUND(Regressions!T173, 1), NA())</f>
        <v>0</v>
      </c>
      <c r="S163" s="244">
        <f>IF(ISNUMBER(Regressions!U173),ROUND(Regressions!U173, 1), NA())</f>
        <v>0</v>
      </c>
    </row>
    <row xmlns:x14ac="http://schemas.microsoft.com/office/spreadsheetml/2009/9/ac" r="164" x14ac:dyDescent="0.2">
      <c r="A164" s="343" t="str">
        <f>IF(ISBLANK(Regressions!A174), " ", Regressions!A174)</f>
        <v>France</v>
      </c>
      <c r="B164" s="344">
        <f>IF(ISBLANK(Regressions!B174), " ", Regressions!B174)</f>
        <v>2005</v>
      </c>
      <c r="C164" s="349" t="str">
        <f>IF(ISBLANK(Regressions!C174), " ", Regressions!C174)</f>
        <v>Secondary</v>
      </c>
      <c r="D164" s="345">
        <f>IF(ISBLANK(Regressions!D174), " ", Regressions!D174)</f>
        <v>5652835</v>
      </c>
      <c r="E164" s="221">
        <f>IF(ISNUMBER(Regressions!E174),ROUND(Regressions!E174, 1), NA())</f>
        <v>100</v>
      </c>
      <c r="F164" s="346">
        <f>IF(ISNUMBER(Regressions!F174),ROUND(Regressions!F174, 1), NA())</f>
        <v>100</v>
      </c>
      <c r="G164" s="243">
        <f>IF(ISNUMBER(Regressions!G174),ROUND(Regressions!G174, 1), NA())</f>
        <v>100</v>
      </c>
      <c r="H164" s="347">
        <f>IF(ISNUMBER(Regressions!H174),ROUND(Regressions!H174, 1), NA())</f>
        <v>0</v>
      </c>
      <c r="I164" s="244">
        <f>IF(ISNUMBER(Regressions!I174),ROUND(Regressions!I174, 1), NA())</f>
        <v>0</v>
      </c>
      <c r="J164" s="348">
        <f>IF(ISNUMBER(Regressions!K174),ROUND(Regressions!K174, 1), NA())</f>
        <v>100</v>
      </c>
      <c r="K164" s="346">
        <f>IF(ISNUMBER(Regressions!L174),ROUND(Regressions!L174, 1), NA())</f>
        <v>100</v>
      </c>
      <c r="L164" s="245">
        <f>IF(ISNUMBER(Regressions!M174),ROUND(Regressions!M174, 1), NA())</f>
        <v>100</v>
      </c>
      <c r="M164" s="347">
        <f>IF(ISNUMBER(Regressions!N174),ROUND(Regressions!N174, 1), NA())</f>
        <v>0</v>
      </c>
      <c r="N164" s="244">
        <f>IF(ISNUMBER(Regressions!O174),ROUND(Regressions!O174, 1), NA())</f>
        <v>0</v>
      </c>
      <c r="O164" s="348">
        <f>IF(ISNUMBER(Regressions!Q174),ROUND(Regressions!Q174, 1), NA())</f>
        <v>100</v>
      </c>
      <c r="P164" s="346">
        <f>IF(ISNUMBER(Regressions!R174),ROUND(Regressions!R174, 1), NA())</f>
        <v>100</v>
      </c>
      <c r="Q164" s="222">
        <f>IF(ISNUMBER(Regressions!S174),ROUND(Regressions!S174, 1), NA())</f>
        <v>100</v>
      </c>
      <c r="R164" s="347">
        <f>IF(ISNUMBER(Regressions!T174),ROUND(Regressions!T174, 1), NA())</f>
        <v>0</v>
      </c>
      <c r="S164" s="244">
        <f>IF(ISNUMBER(Regressions!U174),ROUND(Regressions!U174, 1), NA())</f>
        <v>0</v>
      </c>
    </row>
    <row xmlns:x14ac="http://schemas.microsoft.com/office/spreadsheetml/2009/9/ac" r="165" x14ac:dyDescent="0.2">
      <c r="A165" s="343" t="str">
        <f>IF(ISBLANK(Regressions!A175), " ", Regressions!A175)</f>
        <v>France</v>
      </c>
      <c r="B165" s="344">
        <f>IF(ISBLANK(Regressions!B175), " ", Regressions!B175)</f>
        <v>2006</v>
      </c>
      <c r="C165" s="349" t="str">
        <f>IF(ISBLANK(Regressions!C175), " ", Regressions!C175)</f>
        <v>Secondary</v>
      </c>
      <c r="D165" s="345">
        <f>IF(ISBLANK(Regressions!D175), " ", Regressions!D175)</f>
        <v>5605570</v>
      </c>
      <c r="E165" s="221">
        <f>IF(ISNUMBER(Regressions!E175),ROUND(Regressions!E175, 1), NA())</f>
        <v>100</v>
      </c>
      <c r="F165" s="346">
        <f>IF(ISNUMBER(Regressions!F175),ROUND(Regressions!F175, 1), NA())</f>
        <v>100</v>
      </c>
      <c r="G165" s="243">
        <f>IF(ISNUMBER(Regressions!G175),ROUND(Regressions!G175, 1), NA())</f>
        <v>100</v>
      </c>
      <c r="H165" s="347">
        <f>IF(ISNUMBER(Regressions!H175),ROUND(Regressions!H175, 1), NA())</f>
        <v>0</v>
      </c>
      <c r="I165" s="244">
        <f>IF(ISNUMBER(Regressions!I175),ROUND(Regressions!I175, 1), NA())</f>
        <v>0</v>
      </c>
      <c r="J165" s="348">
        <f>IF(ISNUMBER(Regressions!K175),ROUND(Regressions!K175, 1), NA())</f>
        <v>100</v>
      </c>
      <c r="K165" s="346">
        <f>IF(ISNUMBER(Regressions!L175),ROUND(Regressions!L175, 1), NA())</f>
        <v>100</v>
      </c>
      <c r="L165" s="245">
        <f>IF(ISNUMBER(Regressions!M175),ROUND(Regressions!M175, 1), NA())</f>
        <v>100</v>
      </c>
      <c r="M165" s="347">
        <f>IF(ISNUMBER(Regressions!N175),ROUND(Regressions!N175, 1), NA())</f>
        <v>0</v>
      </c>
      <c r="N165" s="244">
        <f>IF(ISNUMBER(Regressions!O175),ROUND(Regressions!O175, 1), NA())</f>
        <v>0</v>
      </c>
      <c r="O165" s="348">
        <f>IF(ISNUMBER(Regressions!Q175),ROUND(Regressions!Q175, 1), NA())</f>
        <v>100</v>
      </c>
      <c r="P165" s="346">
        <f>IF(ISNUMBER(Regressions!R175),ROUND(Regressions!R175, 1), NA())</f>
        <v>100</v>
      </c>
      <c r="Q165" s="222">
        <f>IF(ISNUMBER(Regressions!S175),ROUND(Regressions!S175, 1), NA())</f>
        <v>100</v>
      </c>
      <c r="R165" s="347">
        <f>IF(ISNUMBER(Regressions!T175),ROUND(Regressions!T175, 1), NA())</f>
        <v>0</v>
      </c>
      <c r="S165" s="244">
        <f>IF(ISNUMBER(Regressions!U175),ROUND(Regressions!U175, 1), NA())</f>
        <v>0</v>
      </c>
    </row>
    <row xmlns:x14ac="http://schemas.microsoft.com/office/spreadsheetml/2009/9/ac" r="166" x14ac:dyDescent="0.2">
      <c r="A166" s="343" t="str">
        <f>IF(ISBLANK(Regressions!A176), " ", Regressions!A176)</f>
        <v>France</v>
      </c>
      <c r="B166" s="344">
        <f>IF(ISBLANK(Regressions!B176), " ", Regressions!B176)</f>
        <v>2007</v>
      </c>
      <c r="C166" s="349" t="str">
        <f>IF(ISBLANK(Regressions!C176), " ", Regressions!C176)</f>
        <v>Secondary</v>
      </c>
      <c r="D166" s="345">
        <f>IF(ISBLANK(Regressions!D176), " ", Regressions!D176)</f>
        <v>5567691</v>
      </c>
      <c r="E166" s="221">
        <f>IF(ISNUMBER(Regressions!E176),ROUND(Regressions!E176, 1), NA())</f>
        <v>100</v>
      </c>
      <c r="F166" s="346">
        <f>IF(ISNUMBER(Regressions!F176),ROUND(Regressions!F176, 1), NA())</f>
        <v>100</v>
      </c>
      <c r="G166" s="243">
        <f>IF(ISNUMBER(Regressions!G176),ROUND(Regressions!G176, 1), NA())</f>
        <v>100</v>
      </c>
      <c r="H166" s="347">
        <f>IF(ISNUMBER(Regressions!H176),ROUND(Regressions!H176, 1), NA())</f>
        <v>0</v>
      </c>
      <c r="I166" s="244">
        <f>IF(ISNUMBER(Regressions!I176),ROUND(Regressions!I176, 1), NA())</f>
        <v>0</v>
      </c>
      <c r="J166" s="348">
        <f>IF(ISNUMBER(Regressions!K176),ROUND(Regressions!K176, 1), NA())</f>
        <v>100</v>
      </c>
      <c r="K166" s="346">
        <f>IF(ISNUMBER(Regressions!L176),ROUND(Regressions!L176, 1), NA())</f>
        <v>100</v>
      </c>
      <c r="L166" s="245">
        <f>IF(ISNUMBER(Regressions!M176),ROUND(Regressions!M176, 1), NA())</f>
        <v>100</v>
      </c>
      <c r="M166" s="347">
        <f>IF(ISNUMBER(Regressions!N176),ROUND(Regressions!N176, 1), NA())</f>
        <v>0</v>
      </c>
      <c r="N166" s="244">
        <f>IF(ISNUMBER(Regressions!O176),ROUND(Regressions!O176, 1), NA())</f>
        <v>0</v>
      </c>
      <c r="O166" s="348">
        <f>IF(ISNUMBER(Regressions!Q176),ROUND(Regressions!Q176, 1), NA())</f>
        <v>100</v>
      </c>
      <c r="P166" s="346">
        <f>IF(ISNUMBER(Regressions!R176),ROUND(Regressions!R176, 1), NA())</f>
        <v>100</v>
      </c>
      <c r="Q166" s="222">
        <f>IF(ISNUMBER(Regressions!S176),ROUND(Regressions!S176, 1), NA())</f>
        <v>100</v>
      </c>
      <c r="R166" s="347">
        <f>IF(ISNUMBER(Regressions!T176),ROUND(Regressions!T176, 1), NA())</f>
        <v>0</v>
      </c>
      <c r="S166" s="244">
        <f>IF(ISNUMBER(Regressions!U176),ROUND(Regressions!U176, 1), NA())</f>
        <v>0</v>
      </c>
    </row>
    <row xmlns:x14ac="http://schemas.microsoft.com/office/spreadsheetml/2009/9/ac" r="167" x14ac:dyDescent="0.2">
      <c r="A167" s="343" t="str">
        <f>IF(ISBLANK(Regressions!A177), " ", Regressions!A177)</f>
        <v>France</v>
      </c>
      <c r="B167" s="344">
        <f>IF(ISBLANK(Regressions!B177), " ", Regressions!B177)</f>
        <v>2008</v>
      </c>
      <c r="C167" s="349" t="str">
        <f>IF(ISBLANK(Regressions!C177), " ", Regressions!C177)</f>
        <v>Secondary</v>
      </c>
      <c r="D167" s="345">
        <f>IF(ISBLANK(Regressions!D177), " ", Regressions!D177)</f>
        <v>5542742</v>
      </c>
      <c r="E167" s="221">
        <f>IF(ISNUMBER(Regressions!E177),ROUND(Regressions!E177, 1), NA())</f>
        <v>100</v>
      </c>
      <c r="F167" s="346">
        <f>IF(ISNUMBER(Regressions!F177),ROUND(Regressions!F177, 1), NA())</f>
        <v>100</v>
      </c>
      <c r="G167" s="243">
        <f>IF(ISNUMBER(Regressions!G177),ROUND(Regressions!G177, 1), NA())</f>
        <v>100</v>
      </c>
      <c r="H167" s="347">
        <f>IF(ISNUMBER(Regressions!H177),ROUND(Regressions!H177, 1), NA())</f>
        <v>0</v>
      </c>
      <c r="I167" s="244">
        <f>IF(ISNUMBER(Regressions!I177),ROUND(Regressions!I177, 1), NA())</f>
        <v>0</v>
      </c>
      <c r="J167" s="348">
        <f>IF(ISNUMBER(Regressions!K177),ROUND(Regressions!K177, 1), NA())</f>
        <v>100</v>
      </c>
      <c r="K167" s="346">
        <f>IF(ISNUMBER(Regressions!L177),ROUND(Regressions!L177, 1), NA())</f>
        <v>100</v>
      </c>
      <c r="L167" s="245">
        <f>IF(ISNUMBER(Regressions!M177),ROUND(Regressions!M177, 1), NA())</f>
        <v>100</v>
      </c>
      <c r="M167" s="347">
        <f>IF(ISNUMBER(Regressions!N177),ROUND(Regressions!N177, 1), NA())</f>
        <v>0</v>
      </c>
      <c r="N167" s="244">
        <f>IF(ISNUMBER(Regressions!O177),ROUND(Regressions!O177, 1), NA())</f>
        <v>0</v>
      </c>
      <c r="O167" s="348">
        <f>IF(ISNUMBER(Regressions!Q177),ROUND(Regressions!Q177, 1), NA())</f>
        <v>100</v>
      </c>
      <c r="P167" s="346">
        <f>IF(ISNUMBER(Regressions!R177),ROUND(Regressions!R177, 1), NA())</f>
        <v>100</v>
      </c>
      <c r="Q167" s="222">
        <f>IF(ISNUMBER(Regressions!S177),ROUND(Regressions!S177, 1), NA())</f>
        <v>100</v>
      </c>
      <c r="R167" s="347">
        <f>IF(ISNUMBER(Regressions!T177),ROUND(Regressions!T177, 1), NA())</f>
        <v>0</v>
      </c>
      <c r="S167" s="244">
        <f>IF(ISNUMBER(Regressions!U177),ROUND(Regressions!U177, 1), NA())</f>
        <v>0</v>
      </c>
    </row>
    <row xmlns:x14ac="http://schemas.microsoft.com/office/spreadsheetml/2009/9/ac" r="168" x14ac:dyDescent="0.2">
      <c r="A168" s="343" t="str">
        <f>IF(ISBLANK(Regressions!A178), " ", Regressions!A178)</f>
        <v>France</v>
      </c>
      <c r="B168" s="344">
        <f>IF(ISBLANK(Regressions!B178), " ", Regressions!B178)</f>
        <v>2009</v>
      </c>
      <c r="C168" s="349" t="str">
        <f>IF(ISBLANK(Regressions!C178), " ", Regressions!C178)</f>
        <v>Secondary</v>
      </c>
      <c r="D168" s="345">
        <f>IF(ISBLANK(Regressions!D178), " ", Regressions!D178)</f>
        <v>5517699</v>
      </c>
      <c r="E168" s="221">
        <f>IF(ISNUMBER(Regressions!E178),ROUND(Regressions!E178, 1), NA())</f>
        <v>100</v>
      </c>
      <c r="F168" s="346">
        <f>IF(ISNUMBER(Regressions!F178),ROUND(Regressions!F178, 1), NA())</f>
        <v>100</v>
      </c>
      <c r="G168" s="243">
        <f>IF(ISNUMBER(Regressions!G178),ROUND(Regressions!G178, 1), NA())</f>
        <v>100</v>
      </c>
      <c r="H168" s="347">
        <f>IF(ISNUMBER(Regressions!H178),ROUND(Regressions!H178, 1), NA())</f>
        <v>0</v>
      </c>
      <c r="I168" s="244">
        <f>IF(ISNUMBER(Regressions!I178),ROUND(Regressions!I178, 1), NA())</f>
        <v>0</v>
      </c>
      <c r="J168" s="348">
        <f>IF(ISNUMBER(Regressions!K178),ROUND(Regressions!K178, 1), NA())</f>
        <v>100</v>
      </c>
      <c r="K168" s="346">
        <f>IF(ISNUMBER(Regressions!L178),ROUND(Regressions!L178, 1), NA())</f>
        <v>100</v>
      </c>
      <c r="L168" s="245">
        <f>IF(ISNUMBER(Regressions!M178),ROUND(Regressions!M178, 1), NA())</f>
        <v>100</v>
      </c>
      <c r="M168" s="347">
        <f>IF(ISNUMBER(Regressions!N178),ROUND(Regressions!N178, 1), NA())</f>
        <v>0</v>
      </c>
      <c r="N168" s="244">
        <f>IF(ISNUMBER(Regressions!O178),ROUND(Regressions!O178, 1), NA())</f>
        <v>0</v>
      </c>
      <c r="O168" s="348">
        <f>IF(ISNUMBER(Regressions!Q178),ROUND(Regressions!Q178, 1), NA())</f>
        <v>100</v>
      </c>
      <c r="P168" s="346">
        <f>IF(ISNUMBER(Regressions!R178),ROUND(Regressions!R178, 1), NA())</f>
        <v>100</v>
      </c>
      <c r="Q168" s="222">
        <f>IF(ISNUMBER(Regressions!S178),ROUND(Regressions!S178, 1), NA())</f>
        <v>100</v>
      </c>
      <c r="R168" s="347">
        <f>IF(ISNUMBER(Regressions!T178),ROUND(Regressions!T178, 1), NA())</f>
        <v>0</v>
      </c>
      <c r="S168" s="244">
        <f>IF(ISNUMBER(Regressions!U178),ROUND(Regressions!U178, 1), NA())</f>
        <v>0</v>
      </c>
    </row>
    <row xmlns:x14ac="http://schemas.microsoft.com/office/spreadsheetml/2009/9/ac" r="169" x14ac:dyDescent="0.2">
      <c r="A169" s="343" t="str">
        <f>IF(ISBLANK(Regressions!A179), " ", Regressions!A179)</f>
        <v>France</v>
      </c>
      <c r="B169" s="344">
        <f>IF(ISBLANK(Regressions!B179), " ", Regressions!B179)</f>
        <v>2010</v>
      </c>
      <c r="C169" s="349" t="str">
        <f>IF(ISBLANK(Regressions!C179), " ", Regressions!C179)</f>
        <v>Secondary</v>
      </c>
      <c r="D169" s="345">
        <f>IF(ISBLANK(Regressions!D179), " ", Regressions!D179)</f>
        <v>5518540</v>
      </c>
      <c r="E169" s="221">
        <f>IF(ISNUMBER(Regressions!E179),ROUND(Regressions!E179, 1), NA())</f>
        <v>100</v>
      </c>
      <c r="F169" s="346">
        <f>IF(ISNUMBER(Regressions!F179),ROUND(Regressions!F179, 1), NA())</f>
        <v>100</v>
      </c>
      <c r="G169" s="243">
        <f>IF(ISNUMBER(Regressions!G179),ROUND(Regressions!G179, 1), NA())</f>
        <v>100</v>
      </c>
      <c r="H169" s="347">
        <f>IF(ISNUMBER(Regressions!H179),ROUND(Regressions!H179, 1), NA())</f>
        <v>0</v>
      </c>
      <c r="I169" s="244">
        <f>IF(ISNUMBER(Regressions!I179),ROUND(Regressions!I179, 1), NA())</f>
        <v>0</v>
      </c>
      <c r="J169" s="348">
        <f>IF(ISNUMBER(Regressions!K179),ROUND(Regressions!K179, 1), NA())</f>
        <v>100</v>
      </c>
      <c r="K169" s="346">
        <f>IF(ISNUMBER(Regressions!L179),ROUND(Regressions!L179, 1), NA())</f>
        <v>100</v>
      </c>
      <c r="L169" s="245">
        <f>IF(ISNUMBER(Regressions!M179),ROUND(Regressions!M179, 1), NA())</f>
        <v>100</v>
      </c>
      <c r="M169" s="347">
        <f>IF(ISNUMBER(Regressions!N179),ROUND(Regressions!N179, 1), NA())</f>
        <v>0</v>
      </c>
      <c r="N169" s="244">
        <f>IF(ISNUMBER(Regressions!O179),ROUND(Regressions!O179, 1), NA())</f>
        <v>0</v>
      </c>
      <c r="O169" s="348">
        <f>IF(ISNUMBER(Regressions!Q179),ROUND(Regressions!Q179, 1), NA())</f>
        <v>100</v>
      </c>
      <c r="P169" s="346">
        <f>IF(ISNUMBER(Regressions!R179),ROUND(Regressions!R179, 1), NA())</f>
        <v>100</v>
      </c>
      <c r="Q169" s="222">
        <f>IF(ISNUMBER(Regressions!S179),ROUND(Regressions!S179, 1), NA())</f>
        <v>100</v>
      </c>
      <c r="R169" s="347">
        <f>IF(ISNUMBER(Regressions!T179),ROUND(Regressions!T179, 1), NA())</f>
        <v>0</v>
      </c>
      <c r="S169" s="244">
        <f>IF(ISNUMBER(Regressions!U179),ROUND(Regressions!U179, 1), NA())</f>
        <v>0</v>
      </c>
    </row>
    <row xmlns:x14ac="http://schemas.microsoft.com/office/spreadsheetml/2009/9/ac" r="170" x14ac:dyDescent="0.2">
      <c r="A170" s="343" t="str">
        <f>IF(ISBLANK(Regressions!A180), " ", Regressions!A180)</f>
        <v>France</v>
      </c>
      <c r="B170" s="344">
        <f>IF(ISBLANK(Regressions!B180), " ", Regressions!B180)</f>
        <v>2011</v>
      </c>
      <c r="C170" s="349" t="str">
        <f>IF(ISBLANK(Regressions!C180), " ", Regressions!C180)</f>
        <v>Secondary</v>
      </c>
      <c r="D170" s="345">
        <f>IF(ISBLANK(Regressions!D180), " ", Regressions!D180)</f>
        <v>5523265</v>
      </c>
      <c r="E170" s="221">
        <f>IF(ISNUMBER(Regressions!E180),ROUND(Regressions!E180, 1), NA())</f>
        <v>100</v>
      </c>
      <c r="F170" s="346">
        <f>IF(ISNUMBER(Regressions!F180),ROUND(Regressions!F180, 1), NA())</f>
        <v>100</v>
      </c>
      <c r="G170" s="243">
        <f>IF(ISNUMBER(Regressions!G180),ROUND(Regressions!G180, 1), NA())</f>
        <v>100</v>
      </c>
      <c r="H170" s="347">
        <f>IF(ISNUMBER(Regressions!H180),ROUND(Regressions!H180, 1), NA())</f>
        <v>0</v>
      </c>
      <c r="I170" s="244">
        <f>IF(ISNUMBER(Regressions!I180),ROUND(Regressions!I180, 1), NA())</f>
        <v>0</v>
      </c>
      <c r="J170" s="348">
        <f>IF(ISNUMBER(Regressions!K180),ROUND(Regressions!K180, 1), NA())</f>
        <v>100</v>
      </c>
      <c r="K170" s="346">
        <f>IF(ISNUMBER(Regressions!L180),ROUND(Regressions!L180, 1), NA())</f>
        <v>100</v>
      </c>
      <c r="L170" s="245">
        <f>IF(ISNUMBER(Regressions!M180),ROUND(Regressions!M180, 1), NA())</f>
        <v>100</v>
      </c>
      <c r="M170" s="347">
        <f>IF(ISNUMBER(Regressions!N180),ROUND(Regressions!N180, 1), NA())</f>
        <v>0</v>
      </c>
      <c r="N170" s="244">
        <f>IF(ISNUMBER(Regressions!O180),ROUND(Regressions!O180, 1), NA())</f>
        <v>0</v>
      </c>
      <c r="O170" s="348">
        <f>IF(ISNUMBER(Regressions!Q180),ROUND(Regressions!Q180, 1), NA())</f>
        <v>100</v>
      </c>
      <c r="P170" s="346">
        <f>IF(ISNUMBER(Regressions!R180),ROUND(Regressions!R180, 1), NA())</f>
        <v>100</v>
      </c>
      <c r="Q170" s="222">
        <f>IF(ISNUMBER(Regressions!S180),ROUND(Regressions!S180, 1), NA())</f>
        <v>100</v>
      </c>
      <c r="R170" s="347">
        <f>IF(ISNUMBER(Regressions!T180),ROUND(Regressions!T180, 1), NA())</f>
        <v>0</v>
      </c>
      <c r="S170" s="244">
        <f>IF(ISNUMBER(Regressions!U180),ROUND(Regressions!U180, 1), NA())</f>
        <v>0</v>
      </c>
    </row>
    <row xmlns:x14ac="http://schemas.microsoft.com/office/spreadsheetml/2009/9/ac" r="171" x14ac:dyDescent="0.2">
      <c r="A171" s="343" t="str">
        <f>IF(ISBLANK(Regressions!A181), " ", Regressions!A181)</f>
        <v>France</v>
      </c>
      <c r="B171" s="344">
        <f>IF(ISBLANK(Regressions!B181), " ", Regressions!B181)</f>
        <v>2012</v>
      </c>
      <c r="C171" s="349" t="str">
        <f>IF(ISBLANK(Regressions!C181), " ", Regressions!C181)</f>
        <v>Secondary</v>
      </c>
      <c r="D171" s="345">
        <f>IF(ISBLANK(Regressions!D181), " ", Regressions!D181)</f>
        <v>5594949</v>
      </c>
      <c r="E171" s="221">
        <f>IF(ISNUMBER(Regressions!E181),ROUND(Regressions!E181, 1), NA())</f>
        <v>100</v>
      </c>
      <c r="F171" s="346">
        <f>IF(ISNUMBER(Regressions!F181),ROUND(Regressions!F181, 1), NA())</f>
        <v>100</v>
      </c>
      <c r="G171" s="243">
        <f>IF(ISNUMBER(Regressions!G181),ROUND(Regressions!G181, 1), NA())</f>
        <v>100</v>
      </c>
      <c r="H171" s="347">
        <f>IF(ISNUMBER(Regressions!H181),ROUND(Regressions!H181, 1), NA())</f>
        <v>0</v>
      </c>
      <c r="I171" s="244">
        <f>IF(ISNUMBER(Regressions!I181),ROUND(Regressions!I181, 1), NA())</f>
        <v>0</v>
      </c>
      <c r="J171" s="348">
        <f>IF(ISNUMBER(Regressions!K181),ROUND(Regressions!K181, 1), NA())</f>
        <v>100</v>
      </c>
      <c r="K171" s="346">
        <f>IF(ISNUMBER(Regressions!L181),ROUND(Regressions!L181, 1), NA())</f>
        <v>100</v>
      </c>
      <c r="L171" s="245">
        <f>IF(ISNUMBER(Regressions!M181),ROUND(Regressions!M181, 1), NA())</f>
        <v>100</v>
      </c>
      <c r="M171" s="347">
        <f>IF(ISNUMBER(Regressions!N181),ROUND(Regressions!N181, 1), NA())</f>
        <v>0</v>
      </c>
      <c r="N171" s="244">
        <f>IF(ISNUMBER(Regressions!O181),ROUND(Regressions!O181, 1), NA())</f>
        <v>0</v>
      </c>
      <c r="O171" s="348">
        <f>IF(ISNUMBER(Regressions!Q181),ROUND(Regressions!Q181, 1), NA())</f>
        <v>100</v>
      </c>
      <c r="P171" s="346">
        <f>IF(ISNUMBER(Regressions!R181),ROUND(Regressions!R181, 1), NA())</f>
        <v>100</v>
      </c>
      <c r="Q171" s="222">
        <f>IF(ISNUMBER(Regressions!S181),ROUND(Regressions!S181, 1), NA())</f>
        <v>100</v>
      </c>
      <c r="R171" s="347">
        <f>IF(ISNUMBER(Regressions!T181),ROUND(Regressions!T181, 1), NA())</f>
        <v>0</v>
      </c>
      <c r="S171" s="244">
        <f>IF(ISNUMBER(Regressions!U181),ROUND(Regressions!U181, 1), NA())</f>
        <v>0</v>
      </c>
    </row>
    <row xmlns:x14ac="http://schemas.microsoft.com/office/spreadsheetml/2009/9/ac" r="172" x14ac:dyDescent="0.2">
      <c r="A172" s="343" t="str">
        <f>IF(ISBLANK(Regressions!A182), " ", Regressions!A182)</f>
        <v>France</v>
      </c>
      <c r="B172" s="344">
        <f>IF(ISBLANK(Regressions!B182), " ", Regressions!B182)</f>
        <v>2013</v>
      </c>
      <c r="C172" s="349" t="str">
        <f>IF(ISBLANK(Regressions!C182), " ", Regressions!C182)</f>
        <v>Secondary</v>
      </c>
      <c r="D172" s="345">
        <f>IF(ISBLANK(Regressions!D182), " ", Regressions!D182)</f>
        <v>5665876</v>
      </c>
      <c r="E172" s="221">
        <f>IF(ISNUMBER(Regressions!E182),ROUND(Regressions!E182, 1), NA())</f>
        <v>100</v>
      </c>
      <c r="F172" s="346">
        <f>IF(ISNUMBER(Regressions!F182),ROUND(Regressions!F182, 1), NA())</f>
        <v>100</v>
      </c>
      <c r="G172" s="243">
        <f>IF(ISNUMBER(Regressions!G182),ROUND(Regressions!G182, 1), NA())</f>
        <v>100</v>
      </c>
      <c r="H172" s="347">
        <f>IF(ISNUMBER(Regressions!H182),ROUND(Regressions!H182, 1), NA())</f>
        <v>0</v>
      </c>
      <c r="I172" s="244">
        <f>IF(ISNUMBER(Regressions!I182),ROUND(Regressions!I182, 1), NA())</f>
        <v>0</v>
      </c>
      <c r="J172" s="348">
        <f>IF(ISNUMBER(Regressions!K182),ROUND(Regressions!K182, 1), NA())</f>
        <v>100</v>
      </c>
      <c r="K172" s="346">
        <f>IF(ISNUMBER(Regressions!L182),ROUND(Regressions!L182, 1), NA())</f>
        <v>100</v>
      </c>
      <c r="L172" s="245">
        <f>IF(ISNUMBER(Regressions!M182),ROUND(Regressions!M182, 1), NA())</f>
        <v>100</v>
      </c>
      <c r="M172" s="347">
        <f>IF(ISNUMBER(Regressions!N182),ROUND(Regressions!N182, 1), NA())</f>
        <v>0</v>
      </c>
      <c r="N172" s="244">
        <f>IF(ISNUMBER(Regressions!O182),ROUND(Regressions!O182, 1), NA())</f>
        <v>0</v>
      </c>
      <c r="O172" s="348">
        <f>IF(ISNUMBER(Regressions!Q182),ROUND(Regressions!Q182, 1), NA())</f>
        <v>100</v>
      </c>
      <c r="P172" s="346">
        <f>IF(ISNUMBER(Regressions!R182),ROUND(Regressions!R182, 1), NA())</f>
        <v>100</v>
      </c>
      <c r="Q172" s="222">
        <f>IF(ISNUMBER(Regressions!S182),ROUND(Regressions!S182, 1), NA())</f>
        <v>100</v>
      </c>
      <c r="R172" s="347">
        <f>IF(ISNUMBER(Regressions!T182),ROUND(Regressions!T182, 1), NA())</f>
        <v>0</v>
      </c>
      <c r="S172" s="244">
        <f>IF(ISNUMBER(Regressions!U182),ROUND(Regressions!U182, 1), NA())</f>
        <v>0</v>
      </c>
    </row>
    <row xmlns:x14ac="http://schemas.microsoft.com/office/spreadsheetml/2009/9/ac" r="173" x14ac:dyDescent="0.2">
      <c r="A173" s="343" t="str">
        <f>IF(ISBLANK(Regressions!A183), " ", Regressions!A183)</f>
        <v>France</v>
      </c>
      <c r="B173" s="344">
        <f>IF(ISBLANK(Regressions!B183), " ", Regressions!B183)</f>
        <v>2014</v>
      </c>
      <c r="C173" s="349" t="str">
        <f>IF(ISBLANK(Regressions!C183), " ", Regressions!C183)</f>
        <v>Secondary</v>
      </c>
      <c r="D173" s="345">
        <f>IF(ISBLANK(Regressions!D183), " ", Regressions!D183)</f>
        <v>5750219</v>
      </c>
      <c r="E173" s="221">
        <f>IF(ISNUMBER(Regressions!E183),ROUND(Regressions!E183, 1), NA())</f>
        <v>100</v>
      </c>
      <c r="F173" s="346">
        <f>IF(ISNUMBER(Regressions!F183),ROUND(Regressions!F183, 1), NA())</f>
        <v>100</v>
      </c>
      <c r="G173" s="243">
        <f>IF(ISNUMBER(Regressions!G183),ROUND(Regressions!G183, 1), NA())</f>
        <v>100</v>
      </c>
      <c r="H173" s="347">
        <f>IF(ISNUMBER(Regressions!H183),ROUND(Regressions!H183, 1), NA())</f>
        <v>0</v>
      </c>
      <c r="I173" s="244">
        <f>IF(ISNUMBER(Regressions!I183),ROUND(Regressions!I183, 1), NA())</f>
        <v>0</v>
      </c>
      <c r="J173" s="348">
        <f>IF(ISNUMBER(Regressions!K183),ROUND(Regressions!K183, 1), NA())</f>
        <v>100</v>
      </c>
      <c r="K173" s="346">
        <f>IF(ISNUMBER(Regressions!L183),ROUND(Regressions!L183, 1), NA())</f>
        <v>100</v>
      </c>
      <c r="L173" s="245">
        <f>IF(ISNUMBER(Regressions!M183),ROUND(Regressions!M183, 1), NA())</f>
        <v>100</v>
      </c>
      <c r="M173" s="347">
        <f>IF(ISNUMBER(Regressions!N183),ROUND(Regressions!N183, 1), NA())</f>
        <v>0</v>
      </c>
      <c r="N173" s="244">
        <f>IF(ISNUMBER(Regressions!O183),ROUND(Regressions!O183, 1), NA())</f>
        <v>0</v>
      </c>
      <c r="O173" s="348">
        <f>IF(ISNUMBER(Regressions!Q183),ROUND(Regressions!Q183, 1), NA())</f>
        <v>100</v>
      </c>
      <c r="P173" s="346">
        <f>IF(ISNUMBER(Regressions!R183),ROUND(Regressions!R183, 1), NA())</f>
        <v>100</v>
      </c>
      <c r="Q173" s="222">
        <f>IF(ISNUMBER(Regressions!S183),ROUND(Regressions!S183, 1), NA())</f>
        <v>100</v>
      </c>
      <c r="R173" s="347">
        <f>IF(ISNUMBER(Regressions!T183),ROUND(Regressions!T183, 1), NA())</f>
        <v>0</v>
      </c>
      <c r="S173" s="244">
        <f>IF(ISNUMBER(Regressions!U183),ROUND(Regressions!U183, 1), NA())</f>
        <v>0</v>
      </c>
    </row>
    <row xmlns:x14ac="http://schemas.microsoft.com/office/spreadsheetml/2009/9/ac" r="174" x14ac:dyDescent="0.2">
      <c r="A174" s="343" t="str">
        <f>IF(ISBLANK(Regressions!A184), " ", Regressions!A184)</f>
        <v>France</v>
      </c>
      <c r="B174" s="344">
        <f>IF(ISBLANK(Regressions!B184), " ", Regressions!B184)</f>
        <v>2015</v>
      </c>
      <c r="C174" s="349" t="str">
        <f>IF(ISBLANK(Regressions!C184), " ", Regressions!C184)</f>
        <v>Secondary</v>
      </c>
      <c r="D174" s="345">
        <f>IF(ISBLANK(Regressions!D184), " ", Regressions!D184)</f>
        <v>5786361</v>
      </c>
      <c r="E174" s="221">
        <f>IF(ISNUMBER(Regressions!E184),ROUND(Regressions!E184, 1), NA())</f>
        <v>100</v>
      </c>
      <c r="F174" s="346">
        <f>IF(ISNUMBER(Regressions!F184),ROUND(Regressions!F184, 1), NA())</f>
        <v>100</v>
      </c>
      <c r="G174" s="243">
        <f>IF(ISNUMBER(Regressions!G184),ROUND(Regressions!G184, 1), NA())</f>
        <v>100</v>
      </c>
      <c r="H174" s="347">
        <f>IF(ISNUMBER(Regressions!H184),ROUND(Regressions!H184, 1), NA())</f>
        <v>0</v>
      </c>
      <c r="I174" s="244">
        <f>IF(ISNUMBER(Regressions!I184),ROUND(Regressions!I184, 1), NA())</f>
        <v>0</v>
      </c>
      <c r="J174" s="348">
        <f>IF(ISNUMBER(Regressions!K184),ROUND(Regressions!K184, 1), NA())</f>
        <v>100</v>
      </c>
      <c r="K174" s="346">
        <f>IF(ISNUMBER(Regressions!L184),ROUND(Regressions!L184, 1), NA())</f>
        <v>100</v>
      </c>
      <c r="L174" s="245">
        <f>IF(ISNUMBER(Regressions!M184),ROUND(Regressions!M184, 1), NA())</f>
        <v>100</v>
      </c>
      <c r="M174" s="347">
        <f>IF(ISNUMBER(Regressions!N184),ROUND(Regressions!N184, 1), NA())</f>
        <v>0</v>
      </c>
      <c r="N174" s="244">
        <f>IF(ISNUMBER(Regressions!O184),ROUND(Regressions!O184, 1), NA())</f>
        <v>0</v>
      </c>
      <c r="O174" s="348">
        <f>IF(ISNUMBER(Regressions!Q184),ROUND(Regressions!Q184, 1), NA())</f>
        <v>100</v>
      </c>
      <c r="P174" s="346">
        <f>IF(ISNUMBER(Regressions!R184),ROUND(Regressions!R184, 1), NA())</f>
        <v>100</v>
      </c>
      <c r="Q174" s="222">
        <f>IF(ISNUMBER(Regressions!S184),ROUND(Regressions!S184, 1), NA())</f>
        <v>100</v>
      </c>
      <c r="R174" s="347">
        <f>IF(ISNUMBER(Regressions!T184),ROUND(Regressions!T184, 1), NA())</f>
        <v>0</v>
      </c>
      <c r="S174" s="244">
        <f>IF(ISNUMBER(Regressions!U184),ROUND(Regressions!U184, 1), NA())</f>
        <v>0</v>
      </c>
    </row>
    <row xmlns:x14ac="http://schemas.microsoft.com/office/spreadsheetml/2009/9/ac" r="175" x14ac:dyDescent="0.2">
      <c r="A175" s="343" t="str">
        <f>IF(ISBLANK(Regressions!A185), " ", Regressions!A185)</f>
        <v>France</v>
      </c>
      <c r="B175" s="344">
        <f>IF(ISBLANK(Regressions!B185), " ", Regressions!B185)</f>
        <v>2016</v>
      </c>
      <c r="C175" s="349" t="str">
        <f>IF(ISBLANK(Regressions!C185), " ", Regressions!C185)</f>
        <v>Secondary</v>
      </c>
      <c r="D175" s="345">
        <f>IF(ISBLANK(Regressions!D185), " ", Regressions!D185)</f>
        <v>5823946</v>
      </c>
      <c r="E175" s="221">
        <f>IF(ISNUMBER(Regressions!E185),ROUND(Regressions!E185, 1), NA())</f>
        <v>100</v>
      </c>
      <c r="F175" s="346">
        <f>IF(ISNUMBER(Regressions!F185),ROUND(Regressions!F185, 1), NA())</f>
        <v>100</v>
      </c>
      <c r="G175" s="243">
        <f>IF(ISNUMBER(Regressions!G185),ROUND(Regressions!G185, 1), NA())</f>
        <v>100</v>
      </c>
      <c r="H175" s="347">
        <f>IF(ISNUMBER(Regressions!H185),ROUND(Regressions!H185, 1), NA())</f>
        <v>0</v>
      </c>
      <c r="I175" s="244">
        <f>IF(ISNUMBER(Regressions!I185),ROUND(Regressions!I185, 1), NA())</f>
        <v>0</v>
      </c>
      <c r="J175" s="348">
        <f>IF(ISNUMBER(Regressions!K185),ROUND(Regressions!K185, 1), NA())</f>
        <v>100</v>
      </c>
      <c r="K175" s="346">
        <f>IF(ISNUMBER(Regressions!L185),ROUND(Regressions!L185, 1), NA())</f>
        <v>100</v>
      </c>
      <c r="L175" s="245">
        <f>IF(ISNUMBER(Regressions!M185),ROUND(Regressions!M185, 1), NA())</f>
        <v>100</v>
      </c>
      <c r="M175" s="347">
        <f>IF(ISNUMBER(Regressions!N185),ROUND(Regressions!N185, 1), NA())</f>
        <v>0</v>
      </c>
      <c r="N175" s="244">
        <f>IF(ISNUMBER(Regressions!O185),ROUND(Regressions!O185, 1), NA())</f>
        <v>0</v>
      </c>
      <c r="O175" s="348">
        <f>IF(ISNUMBER(Regressions!Q185),ROUND(Regressions!Q185, 1), NA())</f>
        <v>100</v>
      </c>
      <c r="P175" s="346">
        <f>IF(ISNUMBER(Regressions!R185),ROUND(Regressions!R185, 1), NA())</f>
        <v>100</v>
      </c>
      <c r="Q175" s="222">
        <f>IF(ISNUMBER(Regressions!S185),ROUND(Regressions!S185, 1), NA())</f>
        <v>100</v>
      </c>
      <c r="R175" s="347">
        <f>IF(ISNUMBER(Regressions!T185),ROUND(Regressions!T185, 1), NA())</f>
        <v>0</v>
      </c>
      <c r="S175" s="244">
        <f>IF(ISNUMBER(Regressions!U185),ROUND(Regressions!U185, 1), NA())</f>
        <v>0</v>
      </c>
    </row>
    <row xmlns:x14ac="http://schemas.microsoft.com/office/spreadsheetml/2009/9/ac" r="176" x14ac:dyDescent="0.2">
      <c r="A176" s="343" t="str">
        <f>IF(ISBLANK(Regressions!A186), " ", Regressions!A186)</f>
        <v>France</v>
      </c>
      <c r="B176" s="344">
        <f>IF(ISBLANK(Regressions!B186), " ", Regressions!B186)</f>
        <v>2017</v>
      </c>
      <c r="C176" s="349" t="str">
        <f>IF(ISBLANK(Regressions!C186), " ", Regressions!C186)</f>
        <v>Secondary</v>
      </c>
      <c r="D176" s="345">
        <f>IF(ISBLANK(Regressions!D186), " ", Regressions!D186)</f>
        <v>5839012</v>
      </c>
      <c r="E176" s="221">
        <f>IF(ISNUMBER(Regressions!E186),ROUND(Regressions!E186, 1), NA())</f>
        <v>100</v>
      </c>
      <c r="F176" s="346">
        <f>IF(ISNUMBER(Regressions!F186),ROUND(Regressions!F186, 1), NA())</f>
        <v>100</v>
      </c>
      <c r="G176" s="243">
        <f>IF(ISNUMBER(Regressions!G186),ROUND(Regressions!G186, 1), NA())</f>
        <v>100</v>
      </c>
      <c r="H176" s="347">
        <f>IF(ISNUMBER(Regressions!H186),ROUND(Regressions!H186, 1), NA())</f>
        <v>0</v>
      </c>
      <c r="I176" s="244">
        <f>IF(ISNUMBER(Regressions!I186),ROUND(Regressions!I186, 1), NA())</f>
        <v>0</v>
      </c>
      <c r="J176" s="348">
        <f>IF(ISNUMBER(Regressions!K186),ROUND(Regressions!K186, 1), NA())</f>
        <v>100</v>
      </c>
      <c r="K176" s="346">
        <f>IF(ISNUMBER(Regressions!L186),ROUND(Regressions!L186, 1), NA())</f>
        <v>100</v>
      </c>
      <c r="L176" s="245">
        <f>IF(ISNUMBER(Regressions!M186),ROUND(Regressions!M186, 1), NA())</f>
        <v>100</v>
      </c>
      <c r="M176" s="347">
        <f>IF(ISNUMBER(Regressions!N186),ROUND(Regressions!N186, 1), NA())</f>
        <v>0</v>
      </c>
      <c r="N176" s="244">
        <f>IF(ISNUMBER(Regressions!O186),ROUND(Regressions!O186, 1), NA())</f>
        <v>0</v>
      </c>
      <c r="O176" s="348">
        <f>IF(ISNUMBER(Regressions!Q186),ROUND(Regressions!Q186, 1), NA())</f>
        <v>100</v>
      </c>
      <c r="P176" s="346">
        <f>IF(ISNUMBER(Regressions!R186),ROUND(Regressions!R186, 1), NA())</f>
        <v>100</v>
      </c>
      <c r="Q176" s="222">
        <f>IF(ISNUMBER(Regressions!S186),ROUND(Regressions!S186, 1), NA())</f>
        <v>100</v>
      </c>
      <c r="R176" s="347">
        <f>IF(ISNUMBER(Regressions!T186),ROUND(Regressions!T186, 1), NA())</f>
        <v>0</v>
      </c>
      <c r="S176" s="244">
        <f>IF(ISNUMBER(Regressions!U186),ROUND(Regressions!U186, 1), NA())</f>
        <v>0</v>
      </c>
    </row>
    <row xmlns:x14ac="http://schemas.microsoft.com/office/spreadsheetml/2009/9/ac" r="177" x14ac:dyDescent="0.2">
      <c r="A177" s="343" t="str">
        <f>IF(ISBLANK(Regressions!A187), " ", Regressions!A187)</f>
        <v>France</v>
      </c>
      <c r="B177" s="344">
        <f>IF(ISBLANK(Regressions!B187), " ", Regressions!B187)</f>
        <v>2018</v>
      </c>
      <c r="C177" s="349" t="str">
        <f>IF(ISBLANK(Regressions!C187), " ", Regressions!C187)</f>
        <v>Secondary</v>
      </c>
      <c r="D177" s="345">
        <f>IF(ISBLANK(Regressions!D187), " ", Regressions!D187)</f>
        <v>5887451</v>
      </c>
      <c r="E177" s="221">
        <f>IF(ISNUMBER(Regressions!E187),ROUND(Regressions!E187, 1), NA())</f>
        <v>100</v>
      </c>
      <c r="F177" s="346">
        <f>IF(ISNUMBER(Regressions!F187),ROUND(Regressions!F187, 1), NA())</f>
        <v>100</v>
      </c>
      <c r="G177" s="243">
        <f>IF(ISNUMBER(Regressions!G187),ROUND(Regressions!G187, 1), NA())</f>
        <v>100</v>
      </c>
      <c r="H177" s="347">
        <f>IF(ISNUMBER(Regressions!H187),ROUND(Regressions!H187, 1), NA())</f>
        <v>0</v>
      </c>
      <c r="I177" s="244">
        <f>IF(ISNUMBER(Regressions!I187),ROUND(Regressions!I187, 1), NA())</f>
        <v>0</v>
      </c>
      <c r="J177" s="348">
        <f>IF(ISNUMBER(Regressions!K187),ROUND(Regressions!K187, 1), NA())</f>
        <v>100</v>
      </c>
      <c r="K177" s="346">
        <f>IF(ISNUMBER(Regressions!L187),ROUND(Regressions!L187, 1), NA())</f>
        <v>100</v>
      </c>
      <c r="L177" s="245">
        <f>IF(ISNUMBER(Regressions!M187),ROUND(Regressions!M187, 1), NA())</f>
        <v>100</v>
      </c>
      <c r="M177" s="347">
        <f>IF(ISNUMBER(Regressions!N187),ROUND(Regressions!N187, 1), NA())</f>
        <v>0</v>
      </c>
      <c r="N177" s="244">
        <f>IF(ISNUMBER(Regressions!O187),ROUND(Regressions!O187, 1), NA())</f>
        <v>0</v>
      </c>
      <c r="O177" s="348">
        <f>IF(ISNUMBER(Regressions!Q187),ROUND(Regressions!Q187, 1), NA())</f>
        <v>100</v>
      </c>
      <c r="P177" s="346">
        <f>IF(ISNUMBER(Regressions!R187),ROUND(Regressions!R187, 1), NA())</f>
        <v>100</v>
      </c>
      <c r="Q177" s="222">
        <f>IF(ISNUMBER(Regressions!S187),ROUND(Regressions!S187, 1), NA())</f>
        <v>100</v>
      </c>
      <c r="R177" s="347">
        <f>IF(ISNUMBER(Regressions!T187),ROUND(Regressions!T187, 1), NA())</f>
        <v>0</v>
      </c>
      <c r="S177" s="244">
        <f>IF(ISNUMBER(Regressions!U187),ROUND(Regressions!U187, 1), NA())</f>
        <v>0</v>
      </c>
    </row>
    <row xmlns:x14ac="http://schemas.microsoft.com/office/spreadsheetml/2009/9/ac" r="178" x14ac:dyDescent="0.2">
      <c r="A178" s="343" t="str">
        <f>IF(ISBLANK(Regressions!A188), " ", Regressions!A188)</f>
        <v>France</v>
      </c>
      <c r="B178" s="344">
        <f>IF(ISBLANK(Regressions!B188), " ", Regressions!B188)</f>
        <v>2019</v>
      </c>
      <c r="C178" s="349" t="str">
        <f>IF(ISBLANK(Regressions!C188), " ", Regressions!C188)</f>
        <v>Secondary</v>
      </c>
      <c r="D178" s="345">
        <f>IF(ISBLANK(Regressions!D188), " ", Regressions!D188)</f>
        <v>5885839</v>
      </c>
      <c r="E178" s="221">
        <f>IF(ISNUMBER(Regressions!E188),ROUND(Regressions!E188, 1), NA())</f>
        <v>100</v>
      </c>
      <c r="F178" s="346">
        <f>IF(ISNUMBER(Regressions!F188),ROUND(Regressions!F188, 1), NA())</f>
        <v>100</v>
      </c>
      <c r="G178" s="243">
        <f>IF(ISNUMBER(Regressions!G188),ROUND(Regressions!G188, 1), NA())</f>
        <v>100</v>
      </c>
      <c r="H178" s="347">
        <f>IF(ISNUMBER(Regressions!H188),ROUND(Regressions!H188, 1), NA())</f>
        <v>0</v>
      </c>
      <c r="I178" s="244">
        <f>IF(ISNUMBER(Regressions!I188),ROUND(Regressions!I188, 1), NA())</f>
        <v>0</v>
      </c>
      <c r="J178" s="348">
        <f>IF(ISNUMBER(Regressions!K188),ROUND(Regressions!K188, 1), NA())</f>
        <v>100</v>
      </c>
      <c r="K178" s="346">
        <f>IF(ISNUMBER(Regressions!L188),ROUND(Regressions!L188, 1), NA())</f>
        <v>100</v>
      </c>
      <c r="L178" s="245">
        <f>IF(ISNUMBER(Regressions!M188),ROUND(Regressions!M188, 1), NA())</f>
        <v>100</v>
      </c>
      <c r="M178" s="347">
        <f>IF(ISNUMBER(Regressions!N188),ROUND(Regressions!N188, 1), NA())</f>
        <v>0</v>
      </c>
      <c r="N178" s="244">
        <f>IF(ISNUMBER(Regressions!O188),ROUND(Regressions!O188, 1), NA())</f>
        <v>0</v>
      </c>
      <c r="O178" s="348">
        <f>IF(ISNUMBER(Regressions!Q188),ROUND(Regressions!Q188, 1), NA())</f>
        <v>100</v>
      </c>
      <c r="P178" s="346">
        <f>IF(ISNUMBER(Regressions!R188),ROUND(Regressions!R188, 1), NA())</f>
        <v>100</v>
      </c>
      <c r="Q178" s="222">
        <f>IF(ISNUMBER(Regressions!S188),ROUND(Regressions!S188, 1), NA())</f>
        <v>100</v>
      </c>
      <c r="R178" s="347">
        <f>IF(ISNUMBER(Regressions!T188),ROUND(Regressions!T188, 1), NA())</f>
        <v>0</v>
      </c>
      <c r="S178" s="244">
        <f>IF(ISNUMBER(Regressions!U188),ROUND(Regressions!U188, 1), NA())</f>
        <v>0</v>
      </c>
    </row>
    <row xmlns:x14ac="http://schemas.microsoft.com/office/spreadsheetml/2009/9/ac" r="179" x14ac:dyDescent="0.2">
      <c r="A179" s="343" t="str">
        <f>IF(ISBLANK(Regressions!A189), " ", Regressions!A189)</f>
        <v>France</v>
      </c>
      <c r="B179" s="344">
        <f>IF(ISBLANK(Regressions!B189), " ", Regressions!B189)</f>
        <v>2020</v>
      </c>
      <c r="C179" s="349" t="str">
        <f>IF(ISBLANK(Regressions!C189), " ", Regressions!C189)</f>
        <v>Secondary</v>
      </c>
      <c r="D179" s="345">
        <f>IF(ISBLANK(Regressions!D189), " ", Regressions!D189)</f>
        <v>5896156</v>
      </c>
      <c r="E179" s="221">
        <f>IF(ISNUMBER(Regressions!E189),ROUND(Regressions!E189, 1), NA())</f>
        <v>100</v>
      </c>
      <c r="F179" s="346">
        <f>IF(ISNUMBER(Regressions!F189),ROUND(Regressions!F189, 1), NA())</f>
        <v>100</v>
      </c>
      <c r="G179" s="243">
        <f>IF(ISNUMBER(Regressions!G189),ROUND(Regressions!G189, 1), NA())</f>
        <v>100</v>
      </c>
      <c r="H179" s="347">
        <f>IF(ISNUMBER(Regressions!H189),ROUND(Regressions!H189, 1), NA())</f>
        <v>0</v>
      </c>
      <c r="I179" s="244">
        <f>IF(ISNUMBER(Regressions!I189),ROUND(Regressions!I189, 1), NA())</f>
        <v>0</v>
      </c>
      <c r="J179" s="348">
        <f>IF(ISNUMBER(Regressions!K189),ROUND(Regressions!K189, 1), NA())</f>
        <v>100</v>
      </c>
      <c r="K179" s="346">
        <f>IF(ISNUMBER(Regressions!L189),ROUND(Regressions!L189, 1), NA())</f>
        <v>100</v>
      </c>
      <c r="L179" s="245">
        <f>IF(ISNUMBER(Regressions!M189),ROUND(Regressions!M189, 1), NA())</f>
        <v>100</v>
      </c>
      <c r="M179" s="347">
        <f>IF(ISNUMBER(Regressions!N189),ROUND(Regressions!N189, 1), NA())</f>
        <v>0</v>
      </c>
      <c r="N179" s="244">
        <f>IF(ISNUMBER(Regressions!O189),ROUND(Regressions!O189, 1), NA())</f>
        <v>0</v>
      </c>
      <c r="O179" s="348">
        <f>IF(ISNUMBER(Regressions!Q189),ROUND(Regressions!Q189, 1), NA())</f>
        <v>100</v>
      </c>
      <c r="P179" s="346">
        <f>IF(ISNUMBER(Regressions!R189),ROUND(Regressions!R189, 1), NA())</f>
        <v>100</v>
      </c>
      <c r="Q179" s="222">
        <f>IF(ISNUMBER(Regressions!S189),ROUND(Regressions!S189, 1), NA())</f>
        <v>100</v>
      </c>
      <c r="R179" s="347">
        <f>IF(ISNUMBER(Regressions!T189),ROUND(Regressions!T189, 1), NA())</f>
        <v>0</v>
      </c>
      <c r="S179" s="244">
        <f>IF(ISNUMBER(Regressions!U189),ROUND(Regressions!U189, 1), NA())</f>
        <v>0</v>
      </c>
    </row>
    <row xmlns:x14ac="http://schemas.microsoft.com/office/spreadsheetml/2009/9/ac" r="180" x14ac:dyDescent="0.2">
      <c r="A180" s="394" t="str">
        <f>IF(ISBLANK(Regressions!A190), " ", Regressions!A190)</f>
        <v>France</v>
      </c>
      <c r="B180" s="395">
        <f>IF(ISBLANK(Regressions!B190), " ", Regressions!B190)</f>
        <v>2021</v>
      </c>
      <c r="C180" s="396" t="str">
        <f>IF(ISBLANK(Regressions!C190), " ", Regressions!C190)</f>
        <v>Secondary</v>
      </c>
      <c r="D180" s="397">
        <f>IF(ISBLANK(Regressions!D190), " ", Regressions!D190)</f>
        <v>5934293</v>
      </c>
      <c r="E180" s="400">
        <f>IF(ISNUMBER(Regressions!E190),ROUND(Regressions!E190, 1), NA())</f>
        <v>100</v>
      </c>
      <c r="F180" s="398">
        <f>IF(ISNUMBER(Regressions!F190),ROUND(Regressions!F190, 1), NA())</f>
        <v>100</v>
      </c>
      <c r="G180" s="401">
        <f>IF(ISNUMBER(Regressions!G190),ROUND(Regressions!G190, 1), NA())</f>
        <v>100</v>
      </c>
      <c r="H180" s="399">
        <f>IF(ISNUMBER(Regressions!H190),ROUND(Regressions!H190, 1), NA())</f>
        <v>0</v>
      </c>
      <c r="I180" s="402">
        <f>IF(ISNUMBER(Regressions!I190),ROUND(Regressions!I190, 1), NA())</f>
        <v>0</v>
      </c>
      <c r="J180" s="400">
        <f>IF(ISNUMBER(Regressions!K190),ROUND(Regressions!K190, 1), NA())</f>
        <v>100</v>
      </c>
      <c r="K180" s="398">
        <f>IF(ISNUMBER(Regressions!L190),ROUND(Regressions!L190, 1), NA())</f>
        <v>100</v>
      </c>
      <c r="L180" s="403">
        <f>IF(ISNUMBER(Regressions!M190),ROUND(Regressions!M190, 1), NA())</f>
        <v>100</v>
      </c>
      <c r="M180" s="399">
        <f>IF(ISNUMBER(Regressions!N190),ROUND(Regressions!N190, 1), NA())</f>
        <v>0</v>
      </c>
      <c r="N180" s="402">
        <f>IF(ISNUMBER(Regressions!O190),ROUND(Regressions!O190, 1), NA())</f>
        <v>0</v>
      </c>
      <c r="O180" s="400">
        <f>IF(ISNUMBER(Regressions!Q190),ROUND(Regressions!Q190, 1), NA())</f>
        <v>100</v>
      </c>
      <c r="P180" s="398">
        <f>IF(ISNUMBER(Regressions!R190),ROUND(Regressions!R190, 1), NA())</f>
        <v>100</v>
      </c>
      <c r="Q180" s="404">
        <f>IF(ISNUMBER(Regressions!S190),ROUND(Regressions!S190, 1), NA())</f>
        <v>100</v>
      </c>
      <c r="R180" s="399">
        <f>IF(ISNUMBER(Regressions!T190),ROUND(Regressions!T190, 1), NA())</f>
        <v>0</v>
      </c>
      <c r="S180" s="402">
        <f>IF(ISNUMBER(Regressions!U190),ROUND(Regressions!U190, 1), NA())</f>
        <v>0</v>
      </c>
      <c r="T180" s="393"/>
      <c r="U180" s="393"/>
      <c r="V180" s="393"/>
      <c r="W180" s="393"/>
      <c r="X180" s="393"/>
      <c r="Y180" s="393"/>
      <c r="Z180" s="393"/>
      <c r="AA180" s="393"/>
      <c r="AB180" s="393"/>
      <c r="AC180" s="393"/>
    </row>
    <row xmlns:x14ac="http://schemas.microsoft.com/office/spreadsheetml/2009/9/ac" r="181" x14ac:dyDescent="0.2">
      <c r="A181" s="343" t="str">
        <f>IF(ISBLANK(Regressions!A191), " ", Regressions!A191)</f>
        <v>France</v>
      </c>
      <c r="B181" s="344">
        <f>IF(ISBLANK(Regressions!B191), " ", Regressions!B191)</f>
        <v>2022</v>
      </c>
      <c r="C181" s="349" t="str">
        <f>IF(ISBLANK(Regressions!C191), " ", Regressions!C191)</f>
        <v>Secondary</v>
      </c>
      <c r="D181" s="345">
        <f>IF(ISBLANK(Regressions!D191), " ", Regressions!D191)</f>
        <v>5988270</v>
      </c>
      <c r="E181" s="221">
        <f>IF(ISNUMBER(Regressions!E191),ROUND(Regressions!E191, 1), NA())</f>
        <v>100</v>
      </c>
      <c r="F181" s="346">
        <f>IF(ISNUMBER(Regressions!F191),ROUND(Regressions!F191, 1), NA())</f>
        <v>100</v>
      </c>
      <c r="G181" s="243">
        <f>IF(ISNUMBER(Regressions!G191),ROUND(Regressions!G191, 1), NA())</f>
        <v>100</v>
      </c>
      <c r="H181" s="347">
        <f>IF(ISNUMBER(Regressions!H191),ROUND(Regressions!H191, 1), NA())</f>
        <v>0</v>
      </c>
      <c r="I181" s="244">
        <f>IF(ISNUMBER(Regressions!I191),ROUND(Regressions!I191, 1), NA())</f>
        <v>0</v>
      </c>
      <c r="J181" s="348">
        <f>IF(ISNUMBER(Regressions!K191),ROUND(Regressions!K191, 1), NA())</f>
        <v>100</v>
      </c>
      <c r="K181" s="346">
        <f>IF(ISNUMBER(Regressions!L191),ROUND(Regressions!L191, 1), NA())</f>
        <v>100</v>
      </c>
      <c r="L181" s="245">
        <f>IF(ISNUMBER(Regressions!M191),ROUND(Regressions!M191, 1), NA())</f>
        <v>100</v>
      </c>
      <c r="M181" s="347">
        <f>IF(ISNUMBER(Regressions!N191),ROUND(Regressions!N191, 1), NA())</f>
        <v>0</v>
      </c>
      <c r="N181" s="244">
        <f>IF(ISNUMBER(Regressions!O191),ROUND(Regressions!O191, 1), NA())</f>
        <v>0</v>
      </c>
      <c r="O181" s="348">
        <f>IF(ISNUMBER(Regressions!Q191),ROUND(Regressions!Q191, 1), NA())</f>
        <v>100</v>
      </c>
      <c r="P181" s="346">
        <f>IF(ISNUMBER(Regressions!R191),ROUND(Regressions!R191, 1), NA())</f>
        <v>100</v>
      </c>
      <c r="Q181" s="222">
        <f>IF(ISNUMBER(Regressions!S191),ROUND(Regressions!S191, 1), NA())</f>
        <v>100</v>
      </c>
      <c r="R181" s="347">
        <f>IF(ISNUMBER(Regressions!T191),ROUND(Regressions!T191, 1), NA())</f>
        <v>0</v>
      </c>
      <c r="S181" s="244">
        <f>IF(ISNUMBER(Regressions!U191),ROUND(Regressions!U191, 1), NA())</f>
        <v>0</v>
      </c>
    </row>
    <row xmlns:x14ac="http://schemas.microsoft.com/office/spreadsheetml/2009/9/ac" r="182" x14ac:dyDescent="0.2">
      <c r="A182" s="350" t="str">
        <f>IF(ISBLANK(Regressions!A192), " ", Regressions!A192)</f>
        <v>France</v>
      </c>
      <c r="B182" s="351">
        <f>IF(ISBLANK(Regressions!B192), " ", Regressions!B192)</f>
        <v>2023</v>
      </c>
      <c r="C182" s="352" t="str">
        <f>IF(ISBLANK(Regressions!C192), " ", Regressions!C192)</f>
        <v>Secondary</v>
      </c>
      <c r="D182" s="353">
        <f>IF(ISBLANK(Regressions!D192), " ", Regressions!D192)</f>
        <v>5899671</v>
      </c>
      <c r="E182" s="354">
        <f>IF(ISNUMBER(Regressions!E192),ROUND(Regressions!E192, 1), NA())</f>
        <v>100</v>
      </c>
      <c r="F182" s="355">
        <f>IF(ISNUMBER(Regressions!F192),ROUND(Regressions!F192, 1), NA())</f>
        <v>100</v>
      </c>
      <c r="G182" s="356">
        <f>IF(ISNUMBER(Regressions!G192),ROUND(Regressions!G192, 1), NA())</f>
        <v>100</v>
      </c>
      <c r="H182" s="357">
        <f>IF(ISNUMBER(Regressions!H192),ROUND(Regressions!H192, 1), NA())</f>
        <v>0</v>
      </c>
      <c r="I182" s="358">
        <f>IF(ISNUMBER(Regressions!I192),ROUND(Regressions!I192, 1), NA())</f>
        <v>0</v>
      </c>
      <c r="J182" s="359">
        <f>IF(ISNUMBER(Regressions!K192),ROUND(Regressions!K192, 1), NA())</f>
        <v>100</v>
      </c>
      <c r="K182" s="355">
        <f>IF(ISNUMBER(Regressions!L192),ROUND(Regressions!L192, 1), NA())</f>
        <v>100</v>
      </c>
      <c r="L182" s="360">
        <f>IF(ISNUMBER(Regressions!M192),ROUND(Regressions!M192, 1), NA())</f>
        <v>100</v>
      </c>
      <c r="M182" s="357">
        <f>IF(ISNUMBER(Regressions!N192),ROUND(Regressions!N192, 1), NA())</f>
        <v>0</v>
      </c>
      <c r="N182" s="358">
        <f>IF(ISNUMBER(Regressions!O192),ROUND(Regressions!O192, 1), NA())</f>
        <v>0</v>
      </c>
      <c r="O182" s="359">
        <f>IF(ISNUMBER(Regressions!Q192),ROUND(Regressions!Q192, 1), NA())</f>
        <v>100</v>
      </c>
      <c r="P182" s="355">
        <f>IF(ISNUMBER(Regressions!R192),ROUND(Regressions!R192, 1), NA())</f>
        <v>100</v>
      </c>
      <c r="Q182" s="361">
        <f>IF(ISNUMBER(Regressions!S192),ROUND(Regressions!S192, 1), NA())</f>
        <v>100</v>
      </c>
      <c r="R182" s="357">
        <f>IF(ISNUMBER(Regressions!T192),ROUND(Regressions!T192, 1), NA())</f>
        <v>0</v>
      </c>
      <c r="S182" s="358">
        <f>IF(ISNUMBER(Regressions!U192),ROUND(Regressions!U192, 1), NA())</f>
        <v>0</v>
      </c>
    </row>
    <row xmlns:x14ac="http://schemas.microsoft.com/office/spreadsheetml/2009/9/ac" r="183" hidden="true" x14ac:dyDescent="0.2">
      <c r="A183" s="343" t="str">
        <f>IF(ISBLANK(Regressions!A193), " ", Regressions!A193)</f>
        <v>France</v>
      </c>
      <c r="B183" s="344">
        <f>IF(ISBLANK(Regressions!B193), " ", Regressions!B193)</f>
        <v>2024</v>
      </c>
      <c r="C183" s="349" t="str">
        <f>IF(ISBLANK(Regressions!C193), " ", Regressions!C193)</f>
        <v>Secondary</v>
      </c>
      <c r="D183" s="345" t="str">
        <f>IF(ISBLANK(Regressions!D193), " ", Regressions!D193)</f>
        <v> </v>
      </c>
      <c r="E183" s="221" t="e">
        <f>IF(ISNUMBER(Regressions!E193),ROUND(Regressions!E193, 1), NA())</f>
        <v>#N/A</v>
      </c>
      <c r="F183" s="346" t="e">
        <f>IF(ISNUMBER(Regressions!F193),ROUND(Regressions!F193, 1), NA())</f>
        <v>#N/A</v>
      </c>
      <c r="G183" s="243" t="e">
        <f>IF(ISNUMBER(Regressions!G193),ROUND(Regressions!G193, 1), NA())</f>
        <v>#N/A</v>
      </c>
      <c r="H183" s="347" t="e">
        <f>IF(ISNUMBER(Regressions!H193),ROUND(Regressions!H193, 1), NA())</f>
        <v>#N/A</v>
      </c>
      <c r="I183" s="244" t="e">
        <f>IF(ISNUMBER(Regressions!I193),ROUND(Regressions!I193, 1), NA())</f>
        <v>#N/A</v>
      </c>
      <c r="J183" s="348" t="e">
        <f>IF(ISNUMBER(Regressions!K193),ROUND(Regressions!K193, 1), NA())</f>
        <v>#N/A</v>
      </c>
      <c r="K183" s="346" t="e">
        <f>IF(ISNUMBER(Regressions!L193),ROUND(Regressions!L193, 1), NA())</f>
        <v>#N/A</v>
      </c>
      <c r="L183" s="245" t="e">
        <f>IF(ISNUMBER(Regressions!M193),ROUND(Regressions!M193, 1), NA())</f>
        <v>#N/A</v>
      </c>
      <c r="M183" s="347" t="e">
        <f>IF(ISNUMBER(Regressions!N193),ROUND(Regressions!N193, 1), NA())</f>
        <v>#N/A</v>
      </c>
      <c r="N183" s="244" t="e">
        <f>IF(ISNUMBER(Regressions!O193),ROUND(Regressions!O193, 1), NA())</f>
        <v>#N/A</v>
      </c>
      <c r="O183" s="348" t="e">
        <f>IF(ISNUMBER(Regressions!Q193),ROUND(Regressions!Q193, 1), NA())</f>
        <v>#N/A</v>
      </c>
      <c r="P183" s="346" t="e">
        <f>IF(ISNUMBER(Regressions!R193),ROUND(Regressions!R193, 1), NA())</f>
        <v>#N/A</v>
      </c>
      <c r="Q183" s="222" t="e">
        <f>IF(ISNUMBER(Regressions!S193),ROUND(Regressions!S193, 1), NA())</f>
        <v>#N/A</v>
      </c>
      <c r="R183" s="347" t="e">
        <f>IF(ISNUMBER(Regressions!T193),ROUND(Regressions!T193, 1), NA())</f>
        <v>#N/A</v>
      </c>
      <c r="S183" s="244" t="e">
        <f>IF(ISNUMBER(Regressions!U193),ROUND(Regressions!U193, 1), NA())</f>
        <v>#N/A</v>
      </c>
    </row>
    <row xmlns:x14ac="http://schemas.microsoft.com/office/spreadsheetml/2009/9/ac" r="184" hidden="true" x14ac:dyDescent="0.2">
      <c r="A184" s="343" t="str">
        <f>IF(ISBLANK(Regressions!A194), " ", Regressions!A194)</f>
        <v>France</v>
      </c>
      <c r="B184" s="344">
        <f>IF(ISBLANK(Regressions!B194), " ", Regressions!B194)</f>
        <v>2025</v>
      </c>
      <c r="C184" s="349" t="str">
        <f>IF(ISBLANK(Regressions!C194), " ", Regressions!C194)</f>
        <v>Secondary</v>
      </c>
      <c r="D184" s="345" t="str">
        <f>IF(ISBLANK(Regressions!D194), " ", Regressions!D194)</f>
        <v> </v>
      </c>
      <c r="E184" s="221" t="e">
        <f>IF(ISNUMBER(Regressions!E194),ROUND(Regressions!E194, 1), NA())</f>
        <v>#N/A</v>
      </c>
      <c r="F184" s="346" t="e">
        <f>IF(ISNUMBER(Regressions!F194),ROUND(Regressions!F194, 1), NA())</f>
        <v>#N/A</v>
      </c>
      <c r="G184" s="243" t="e">
        <f>IF(ISNUMBER(Regressions!G194),ROUND(Regressions!G194, 1), NA())</f>
        <v>#N/A</v>
      </c>
      <c r="H184" s="347" t="e">
        <f>IF(ISNUMBER(Regressions!H194),ROUND(Regressions!H194, 1), NA())</f>
        <v>#N/A</v>
      </c>
      <c r="I184" s="244" t="e">
        <f>IF(ISNUMBER(Regressions!I194),ROUND(Regressions!I194, 1), NA())</f>
        <v>#N/A</v>
      </c>
      <c r="J184" s="348" t="e">
        <f>IF(ISNUMBER(Regressions!K194),ROUND(Regressions!K194, 1), NA())</f>
        <v>#N/A</v>
      </c>
      <c r="K184" s="346" t="e">
        <f>IF(ISNUMBER(Regressions!L194),ROUND(Regressions!L194, 1), NA())</f>
        <v>#N/A</v>
      </c>
      <c r="L184" s="245" t="e">
        <f>IF(ISNUMBER(Regressions!M194),ROUND(Regressions!M194, 1), NA())</f>
        <v>#N/A</v>
      </c>
      <c r="M184" s="347" t="e">
        <f>IF(ISNUMBER(Regressions!N194),ROUND(Regressions!N194, 1), NA())</f>
        <v>#N/A</v>
      </c>
      <c r="N184" s="244" t="e">
        <f>IF(ISNUMBER(Regressions!O194),ROUND(Regressions!O194, 1), NA())</f>
        <v>#N/A</v>
      </c>
      <c r="O184" s="348" t="e">
        <f>IF(ISNUMBER(Regressions!Q194),ROUND(Regressions!Q194, 1), NA())</f>
        <v>#N/A</v>
      </c>
      <c r="P184" s="346" t="e">
        <f>IF(ISNUMBER(Regressions!R194),ROUND(Regressions!R194, 1), NA())</f>
        <v>#N/A</v>
      </c>
      <c r="Q184" s="222" t="e">
        <f>IF(ISNUMBER(Regressions!S194),ROUND(Regressions!S194, 1), NA())</f>
        <v>#N/A</v>
      </c>
      <c r="R184" s="347" t="e">
        <f>IF(ISNUMBER(Regressions!T194),ROUND(Regressions!T194, 1), NA())</f>
        <v>#N/A</v>
      </c>
      <c r="S184" s="244" t="e">
        <f>IF(ISNUMBER(Regressions!U194),ROUND(Regressions!U194, 1), NA())</f>
        <v>#N/A</v>
      </c>
    </row>
    <row xmlns:x14ac="http://schemas.microsoft.com/office/spreadsheetml/2009/9/ac" r="185" hidden="true" x14ac:dyDescent="0.2">
      <c r="A185" s="343" t="str">
        <f>IF(ISBLANK(Regressions!A195), " ", Regressions!A195)</f>
        <v>France</v>
      </c>
      <c r="B185" s="344">
        <f>IF(ISBLANK(Regressions!B195), " ", Regressions!B195)</f>
        <v>2026</v>
      </c>
      <c r="C185" s="349" t="str">
        <f>IF(ISBLANK(Regressions!C195), " ", Regressions!C195)</f>
        <v>Secondary</v>
      </c>
      <c r="D185" s="345" t="str">
        <f>IF(ISBLANK(Regressions!D195), " ", Regressions!D195)</f>
        <v> </v>
      </c>
      <c r="E185" s="221" t="e">
        <f>IF(ISNUMBER(Regressions!E195),ROUND(Regressions!E195, 1), NA())</f>
        <v>#N/A</v>
      </c>
      <c r="F185" s="346" t="e">
        <f>IF(ISNUMBER(Regressions!F195),ROUND(Regressions!F195, 1), NA())</f>
        <v>#N/A</v>
      </c>
      <c r="G185" s="243" t="e">
        <f>IF(ISNUMBER(Regressions!G195),ROUND(Regressions!G195, 1), NA())</f>
        <v>#N/A</v>
      </c>
      <c r="H185" s="347" t="e">
        <f>IF(ISNUMBER(Regressions!H195),ROUND(Regressions!H195, 1), NA())</f>
        <v>#N/A</v>
      </c>
      <c r="I185" s="244" t="e">
        <f>IF(ISNUMBER(Regressions!I195),ROUND(Regressions!I195, 1), NA())</f>
        <v>#N/A</v>
      </c>
      <c r="J185" s="348" t="e">
        <f>IF(ISNUMBER(Regressions!K195),ROUND(Regressions!K195, 1), NA())</f>
        <v>#N/A</v>
      </c>
      <c r="K185" s="346" t="e">
        <f>IF(ISNUMBER(Regressions!L195),ROUND(Regressions!L195, 1), NA())</f>
        <v>#N/A</v>
      </c>
      <c r="L185" s="245" t="e">
        <f>IF(ISNUMBER(Regressions!M195),ROUND(Regressions!M195, 1), NA())</f>
        <v>#N/A</v>
      </c>
      <c r="M185" s="347" t="e">
        <f>IF(ISNUMBER(Regressions!N195),ROUND(Regressions!N195, 1), NA())</f>
        <v>#N/A</v>
      </c>
      <c r="N185" s="244" t="e">
        <f>IF(ISNUMBER(Regressions!O195),ROUND(Regressions!O195, 1), NA())</f>
        <v>#N/A</v>
      </c>
      <c r="O185" s="348" t="e">
        <f>IF(ISNUMBER(Regressions!Q195),ROUND(Regressions!Q195, 1), NA())</f>
        <v>#N/A</v>
      </c>
      <c r="P185" s="346" t="e">
        <f>IF(ISNUMBER(Regressions!R195),ROUND(Regressions!R195, 1), NA())</f>
        <v>#N/A</v>
      </c>
      <c r="Q185" s="222" t="e">
        <f>IF(ISNUMBER(Regressions!S195),ROUND(Regressions!S195, 1), NA())</f>
        <v>#N/A</v>
      </c>
      <c r="R185" s="347" t="e">
        <f>IF(ISNUMBER(Regressions!T195),ROUND(Regressions!T195, 1), NA())</f>
        <v>#N/A</v>
      </c>
      <c r="S185" s="244" t="e">
        <f>IF(ISNUMBER(Regressions!U195),ROUND(Regressions!U195, 1), NA())</f>
        <v>#N/A</v>
      </c>
    </row>
    <row xmlns:x14ac="http://schemas.microsoft.com/office/spreadsheetml/2009/9/ac" r="186" hidden="true" x14ac:dyDescent="0.2">
      <c r="A186" s="343" t="str">
        <f>IF(ISBLANK(Regressions!A196), " ", Regressions!A196)</f>
        <v>France</v>
      </c>
      <c r="B186" s="344">
        <f>IF(ISBLANK(Regressions!B196), " ", Regressions!B196)</f>
        <v>2027</v>
      </c>
      <c r="C186" s="349" t="str">
        <f>IF(ISBLANK(Regressions!C196), " ", Regressions!C196)</f>
        <v>Secondary</v>
      </c>
      <c r="D186" s="345" t="str">
        <f>IF(ISBLANK(Regressions!D196), " ", Regressions!D196)</f>
        <v> </v>
      </c>
      <c r="E186" s="221" t="e">
        <f>IF(ISNUMBER(Regressions!E196),ROUND(Regressions!E196, 1), NA())</f>
        <v>#N/A</v>
      </c>
      <c r="F186" s="346" t="e">
        <f>IF(ISNUMBER(Regressions!F196),ROUND(Regressions!F196, 1), NA())</f>
        <v>#N/A</v>
      </c>
      <c r="G186" s="243" t="e">
        <f>IF(ISNUMBER(Regressions!G196),ROUND(Regressions!G196, 1), NA())</f>
        <v>#N/A</v>
      </c>
      <c r="H186" s="347" t="e">
        <f>IF(ISNUMBER(Regressions!H196),ROUND(Regressions!H196, 1), NA())</f>
        <v>#N/A</v>
      </c>
      <c r="I186" s="244" t="e">
        <f>IF(ISNUMBER(Regressions!I196),ROUND(Regressions!I196, 1), NA())</f>
        <v>#N/A</v>
      </c>
      <c r="J186" s="348" t="e">
        <f>IF(ISNUMBER(Regressions!K196),ROUND(Regressions!K196, 1), NA())</f>
        <v>#N/A</v>
      </c>
      <c r="K186" s="346" t="e">
        <f>IF(ISNUMBER(Regressions!L196),ROUND(Regressions!L196, 1), NA())</f>
        <v>#N/A</v>
      </c>
      <c r="L186" s="245" t="e">
        <f>IF(ISNUMBER(Regressions!M196),ROUND(Regressions!M196, 1), NA())</f>
        <v>#N/A</v>
      </c>
      <c r="M186" s="347" t="e">
        <f>IF(ISNUMBER(Regressions!N196),ROUND(Regressions!N196, 1), NA())</f>
        <v>#N/A</v>
      </c>
      <c r="N186" s="244" t="e">
        <f>IF(ISNUMBER(Regressions!O196),ROUND(Regressions!O196, 1), NA())</f>
        <v>#N/A</v>
      </c>
      <c r="O186" s="348" t="e">
        <f>IF(ISNUMBER(Regressions!Q196),ROUND(Regressions!Q196, 1), NA())</f>
        <v>#N/A</v>
      </c>
      <c r="P186" s="346" t="e">
        <f>IF(ISNUMBER(Regressions!R196),ROUND(Regressions!R196, 1), NA())</f>
        <v>#N/A</v>
      </c>
      <c r="Q186" s="222" t="e">
        <f>IF(ISNUMBER(Regressions!S196),ROUND(Regressions!S196, 1), NA())</f>
        <v>#N/A</v>
      </c>
      <c r="R186" s="347" t="e">
        <f>IF(ISNUMBER(Regressions!T196),ROUND(Regressions!T196, 1), NA())</f>
        <v>#N/A</v>
      </c>
      <c r="S186" s="244" t="e">
        <f>IF(ISNUMBER(Regressions!U196),ROUND(Regressions!U196, 1), NA())</f>
        <v>#N/A</v>
      </c>
    </row>
    <row xmlns:x14ac="http://schemas.microsoft.com/office/spreadsheetml/2009/9/ac" r="187" hidden="true" x14ac:dyDescent="0.2">
      <c r="A187" s="343" t="str">
        <f>IF(ISBLANK(Regressions!A197), " ", Regressions!A197)</f>
        <v>France</v>
      </c>
      <c r="B187" s="344">
        <f>IF(ISBLANK(Regressions!B197), " ", Regressions!B197)</f>
        <v>2028</v>
      </c>
      <c r="C187" s="349" t="str">
        <f>IF(ISBLANK(Regressions!C197), " ", Regressions!C197)</f>
        <v>Secondary</v>
      </c>
      <c r="D187" s="345" t="str">
        <f>IF(ISBLANK(Regressions!D197), " ", Regressions!D197)</f>
        <v> </v>
      </c>
      <c r="E187" s="221" t="e">
        <f>IF(ISNUMBER(Regressions!E197),ROUND(Regressions!E197, 1), NA())</f>
        <v>#N/A</v>
      </c>
      <c r="F187" s="346" t="e">
        <f>IF(ISNUMBER(Regressions!F197),ROUND(Regressions!F197, 1), NA())</f>
        <v>#N/A</v>
      </c>
      <c r="G187" s="243" t="e">
        <f>IF(ISNUMBER(Regressions!G197),ROUND(Regressions!G197, 1), NA())</f>
        <v>#N/A</v>
      </c>
      <c r="H187" s="347" t="e">
        <f>IF(ISNUMBER(Regressions!H197),ROUND(Regressions!H197, 1), NA())</f>
        <v>#N/A</v>
      </c>
      <c r="I187" s="244" t="e">
        <f>IF(ISNUMBER(Regressions!I197),ROUND(Regressions!I197, 1), NA())</f>
        <v>#N/A</v>
      </c>
      <c r="J187" s="348" t="e">
        <f>IF(ISNUMBER(Regressions!K197),ROUND(Regressions!K197, 1), NA())</f>
        <v>#N/A</v>
      </c>
      <c r="K187" s="346" t="e">
        <f>IF(ISNUMBER(Regressions!L197),ROUND(Regressions!L197, 1), NA())</f>
        <v>#N/A</v>
      </c>
      <c r="L187" s="245" t="e">
        <f>IF(ISNUMBER(Regressions!M197),ROUND(Regressions!M197, 1), NA())</f>
        <v>#N/A</v>
      </c>
      <c r="M187" s="347" t="e">
        <f>IF(ISNUMBER(Regressions!N197),ROUND(Regressions!N197, 1), NA())</f>
        <v>#N/A</v>
      </c>
      <c r="N187" s="244" t="e">
        <f>IF(ISNUMBER(Regressions!O197),ROUND(Regressions!O197, 1), NA())</f>
        <v>#N/A</v>
      </c>
      <c r="O187" s="348" t="e">
        <f>IF(ISNUMBER(Regressions!Q197),ROUND(Regressions!Q197, 1), NA())</f>
        <v>#N/A</v>
      </c>
      <c r="P187" s="346" t="e">
        <f>IF(ISNUMBER(Regressions!R197),ROUND(Regressions!R197, 1), NA())</f>
        <v>#N/A</v>
      </c>
      <c r="Q187" s="222" t="e">
        <f>IF(ISNUMBER(Regressions!S197),ROUND(Regressions!S197, 1), NA())</f>
        <v>#N/A</v>
      </c>
      <c r="R187" s="347" t="e">
        <f>IF(ISNUMBER(Regressions!T197),ROUND(Regressions!T197, 1), NA())</f>
        <v>#N/A</v>
      </c>
      <c r="S187" s="244" t="e">
        <f>IF(ISNUMBER(Regressions!U197),ROUND(Regressions!U197, 1), NA())</f>
        <v>#N/A</v>
      </c>
    </row>
    <row xmlns:x14ac="http://schemas.microsoft.com/office/spreadsheetml/2009/9/ac" r="188" hidden="true" x14ac:dyDescent="0.2">
      <c r="A188" s="343" t="str">
        <f>IF(ISBLANK(Regressions!A198), " ", Regressions!A198)</f>
        <v>France</v>
      </c>
      <c r="B188" s="344">
        <f>IF(ISBLANK(Regressions!B198), " ", Regressions!B198)</f>
        <v>2029</v>
      </c>
      <c r="C188" s="349" t="str">
        <f>IF(ISBLANK(Regressions!C198), " ", Regressions!C198)</f>
        <v>Secondary</v>
      </c>
      <c r="D188" s="345" t="str">
        <f>IF(ISBLANK(Regressions!D198), " ", Regressions!D198)</f>
        <v> </v>
      </c>
      <c r="E188" s="221" t="e">
        <f>IF(ISNUMBER(Regressions!E198),ROUND(Regressions!E198, 1), NA())</f>
        <v>#N/A</v>
      </c>
      <c r="F188" s="346" t="e">
        <f>IF(ISNUMBER(Regressions!F198),ROUND(Regressions!F198, 1), NA())</f>
        <v>#N/A</v>
      </c>
      <c r="G188" s="243" t="e">
        <f>IF(ISNUMBER(Regressions!G198),ROUND(Regressions!G198, 1), NA())</f>
        <v>#N/A</v>
      </c>
      <c r="H188" s="347" t="e">
        <f>IF(ISNUMBER(Regressions!H198),ROUND(Regressions!H198, 1), NA())</f>
        <v>#N/A</v>
      </c>
      <c r="I188" s="244" t="e">
        <f>IF(ISNUMBER(Regressions!I198),ROUND(Regressions!I198, 1), NA())</f>
        <v>#N/A</v>
      </c>
      <c r="J188" s="348" t="e">
        <f>IF(ISNUMBER(Regressions!K198),ROUND(Regressions!K198, 1), NA())</f>
        <v>#N/A</v>
      </c>
      <c r="K188" s="346" t="e">
        <f>IF(ISNUMBER(Regressions!L198),ROUND(Regressions!L198, 1), NA())</f>
        <v>#N/A</v>
      </c>
      <c r="L188" s="245" t="e">
        <f>IF(ISNUMBER(Regressions!M198),ROUND(Regressions!M198, 1), NA())</f>
        <v>#N/A</v>
      </c>
      <c r="M188" s="347" t="e">
        <f>IF(ISNUMBER(Regressions!N198),ROUND(Regressions!N198, 1), NA())</f>
        <v>#N/A</v>
      </c>
      <c r="N188" s="244" t="e">
        <f>IF(ISNUMBER(Regressions!O198),ROUND(Regressions!O198, 1), NA())</f>
        <v>#N/A</v>
      </c>
      <c r="O188" s="348" t="e">
        <f>IF(ISNUMBER(Regressions!Q198),ROUND(Regressions!Q198, 1), NA())</f>
        <v>#N/A</v>
      </c>
      <c r="P188" s="346" t="e">
        <f>IF(ISNUMBER(Regressions!R198),ROUND(Regressions!R198, 1), NA())</f>
        <v>#N/A</v>
      </c>
      <c r="Q188" s="222" t="e">
        <f>IF(ISNUMBER(Regressions!S198),ROUND(Regressions!S198, 1), NA())</f>
        <v>#N/A</v>
      </c>
      <c r="R188" s="347" t="e">
        <f>IF(ISNUMBER(Regressions!T198),ROUND(Regressions!T198, 1), NA())</f>
        <v>#N/A</v>
      </c>
      <c r="S188" s="244" t="e">
        <f>IF(ISNUMBER(Regressions!U198),ROUND(Regressions!U198, 1), NA())</f>
        <v>#N/A</v>
      </c>
    </row>
    <row xmlns:x14ac="http://schemas.microsoft.com/office/spreadsheetml/2009/9/ac" r="189" hidden="true" x14ac:dyDescent="0.2">
      <c r="A189" s="343" t="str">
        <f>IF(ISBLANK(Regressions!A199), " ", Regressions!A199)</f>
        <v>France</v>
      </c>
      <c r="B189" s="344">
        <f>IF(ISBLANK(Regressions!B199), " ", Regressions!B199)</f>
        <v>2030</v>
      </c>
      <c r="C189" s="349" t="str">
        <f>IF(ISBLANK(Regressions!C199), " ", Regressions!C199)</f>
        <v>Secondary</v>
      </c>
      <c r="D189" s="345" t="str">
        <f>IF(ISBLANK(Regressions!D199), " ", Regressions!D199)</f>
        <v> </v>
      </c>
      <c r="E189" s="221" t="e">
        <f>IF(ISNUMBER(Regressions!E199),ROUND(Regressions!E199, 1), NA())</f>
        <v>#N/A</v>
      </c>
      <c r="F189" s="346" t="e">
        <f>IF(ISNUMBER(Regressions!F199),ROUND(Regressions!F199, 1), NA())</f>
        <v>#N/A</v>
      </c>
      <c r="G189" s="243" t="e">
        <f>IF(ISNUMBER(Regressions!G199),ROUND(Regressions!G199, 1), NA())</f>
        <v>#N/A</v>
      </c>
      <c r="H189" s="347" t="e">
        <f>IF(ISNUMBER(Regressions!H199),ROUND(Regressions!H199, 1), NA())</f>
        <v>#N/A</v>
      </c>
      <c r="I189" s="244" t="e">
        <f>IF(ISNUMBER(Regressions!I199),ROUND(Regressions!I199, 1), NA())</f>
        <v>#N/A</v>
      </c>
      <c r="J189" s="348" t="e">
        <f>IF(ISNUMBER(Regressions!K199),ROUND(Regressions!K199, 1), NA())</f>
        <v>#N/A</v>
      </c>
      <c r="K189" s="346" t="e">
        <f>IF(ISNUMBER(Regressions!L199),ROUND(Regressions!L199, 1), NA())</f>
        <v>#N/A</v>
      </c>
      <c r="L189" s="245" t="e">
        <f>IF(ISNUMBER(Regressions!M199),ROUND(Regressions!M199, 1), NA())</f>
        <v>#N/A</v>
      </c>
      <c r="M189" s="347" t="e">
        <f>IF(ISNUMBER(Regressions!N199),ROUND(Regressions!N199, 1), NA())</f>
        <v>#N/A</v>
      </c>
      <c r="N189" s="244" t="e">
        <f>IF(ISNUMBER(Regressions!O199),ROUND(Regressions!O199, 1), NA())</f>
        <v>#N/A</v>
      </c>
      <c r="O189" s="348" t="e">
        <f>IF(ISNUMBER(Regressions!Q199),ROUND(Regressions!Q199, 1), NA())</f>
        <v>#N/A</v>
      </c>
      <c r="P189" s="346" t="e">
        <f>IF(ISNUMBER(Regressions!R199),ROUND(Regressions!R199, 1), NA())</f>
        <v>#N/A</v>
      </c>
      <c r="Q189" s="222" t="e">
        <f>IF(ISNUMBER(Regressions!S199),ROUND(Regressions!S199, 1), NA())</f>
        <v>#N/A</v>
      </c>
      <c r="R189" s="347" t="e">
        <f>IF(ISNUMBER(Regressions!T199),ROUND(Regressions!T199, 1), NA())</f>
        <v>#N/A</v>
      </c>
      <c r="S189" s="244" t="e">
        <f>IF(ISNUMBER(Regressions!U199),ROUND(Regressions!U199, 1), NA())</f>
        <v>#N/A</v>
      </c>
    </row>
    <row xmlns:x14ac="http://schemas.microsoft.com/office/spreadsheetml/2009/9/ac" r="211" x14ac:dyDescent="0.2">
      <c r="A211" s="405"/>
      <c r="B211" s="406"/>
      <c r="C211" s="407"/>
      <c r="D211" s="393"/>
      <c r="E211" s="408"/>
      <c r="F211" s="408"/>
      <c r="G211" s="409"/>
      <c r="H211" s="408"/>
      <c r="I211" s="409"/>
      <c r="J211" s="410"/>
      <c r="K211" s="410"/>
      <c r="L211" s="408"/>
      <c r="M211" s="410"/>
      <c r="N211" s="411"/>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6" t="s">
        <v>13</v>
      </c>
      <c r="E2" s="36"/>
      <c r="F2" s="36"/>
      <c r="G2" s="55"/>
      <c r="H2" s="36"/>
      <c r="I2" s="36"/>
      <c r="J2" s="55"/>
      <c r="K2" s="38"/>
      <c r="L2" s="38"/>
      <c r="M2" s="55"/>
      <c r="N2" s="38"/>
      <c r="O2" s="38"/>
      <c r="P2" s="55"/>
      <c r="Q2" s="38"/>
      <c r="R2" s="38"/>
      <c r="S2" s="55"/>
      <c r="T2" s="38"/>
      <c r="U2" s="38"/>
      <c r="V2" s="24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0"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4" t="s">
        <v>25</v>
      </c>
      <c r="E4" s="248" t="s">
        <v>19</v>
      </c>
      <c r="F4" s="249" t="s">
        <v>185</v>
      </c>
      <c r="G4" s="134" t="s">
        <v>25</v>
      </c>
      <c r="H4" s="248" t="s">
        <v>19</v>
      </c>
      <c r="I4" s="249" t="s">
        <v>185</v>
      </c>
      <c r="J4" s="134" t="s">
        <v>25</v>
      </c>
      <c r="K4" s="248" t="s">
        <v>19</v>
      </c>
      <c r="L4" s="249" t="s">
        <v>185</v>
      </c>
      <c r="M4" s="134" t="s">
        <v>25</v>
      </c>
      <c r="N4" s="248" t="s">
        <v>19</v>
      </c>
      <c r="O4" s="249" t="s">
        <v>185</v>
      </c>
      <c r="P4" s="134" t="s">
        <v>25</v>
      </c>
      <c r="Q4" s="248" t="s">
        <v>19</v>
      </c>
      <c r="R4" s="249" t="s">
        <v>185</v>
      </c>
      <c r="S4" s="134" t="s">
        <v>25</v>
      </c>
      <c r="T4" s="248" t="s">
        <v>19</v>
      </c>
      <c r="U4" s="250" t="s">
        <v>185</v>
      </c>
      <c r="V4" s="138" t="s">
        <v>25</v>
      </c>
      <c r="W4" s="139" t="s">
        <v>19</v>
      </c>
      <c r="X4" s="139" t="s">
        <v>21</v>
      </c>
      <c r="Y4" s="139" t="s">
        <v>29</v>
      </c>
      <c r="Z4" s="141" t="s">
        <v>186</v>
      </c>
      <c r="AA4" s="138" t="s">
        <v>25</v>
      </c>
      <c r="AB4" s="139" t="s">
        <v>19</v>
      </c>
      <c r="AC4" s="139" t="s">
        <v>21</v>
      </c>
      <c r="AD4" s="139" t="s">
        <v>29</v>
      </c>
      <c r="AE4" s="141" t="s">
        <v>186</v>
      </c>
      <c r="AF4" s="138" t="s">
        <v>25</v>
      </c>
      <c r="AG4" s="139" t="s">
        <v>19</v>
      </c>
      <c r="AH4" s="139" t="s">
        <v>21</v>
      </c>
      <c r="AI4" s="139" t="s">
        <v>29</v>
      </c>
      <c r="AJ4" s="141" t="s">
        <v>186</v>
      </c>
      <c r="AK4" s="138" t="s">
        <v>25</v>
      </c>
      <c r="AL4" s="139" t="s">
        <v>19</v>
      </c>
      <c r="AM4" s="139" t="s">
        <v>21</v>
      </c>
      <c r="AN4" s="139" t="s">
        <v>29</v>
      </c>
      <c r="AO4" s="141" t="s">
        <v>186</v>
      </c>
      <c r="AP4" s="138" t="s">
        <v>25</v>
      </c>
      <c r="AQ4" s="139" t="s">
        <v>19</v>
      </c>
      <c r="AR4" s="139" t="s">
        <v>21</v>
      </c>
      <c r="AS4" s="139" t="s">
        <v>29</v>
      </c>
      <c r="AT4" s="141" t="s">
        <v>186</v>
      </c>
      <c r="AU4" s="138" t="s">
        <v>25</v>
      </c>
      <c r="AV4" s="139" t="s">
        <v>19</v>
      </c>
      <c r="AW4" s="139" t="s">
        <v>21</v>
      </c>
      <c r="AX4" s="139" t="s">
        <v>29</v>
      </c>
      <c r="AY4" s="142" t="s">
        <v>186</v>
      </c>
      <c r="AZ4" s="143" t="s">
        <v>125</v>
      </c>
      <c r="BA4" s="144" t="s">
        <v>124</v>
      </c>
      <c r="BB4" s="145" t="s">
        <v>187</v>
      </c>
      <c r="BC4" s="143" t="s">
        <v>125</v>
      </c>
      <c r="BD4" s="144" t="s">
        <v>124</v>
      </c>
      <c r="BE4" s="145" t="s">
        <v>187</v>
      </c>
      <c r="BF4" s="143" t="s">
        <v>125</v>
      </c>
      <c r="BG4" s="144" t="s">
        <v>124</v>
      </c>
      <c r="BH4" s="145" t="s">
        <v>187</v>
      </c>
      <c r="BI4" s="143" t="s">
        <v>125</v>
      </c>
      <c r="BJ4" s="144" t="s">
        <v>124</v>
      </c>
      <c r="BK4" s="145" t="s">
        <v>187</v>
      </c>
      <c r="BL4" s="143" t="s">
        <v>125</v>
      </c>
      <c r="BM4" s="144" t="s">
        <v>124</v>
      </c>
      <c r="BN4" s="145" t="s">
        <v>187</v>
      </c>
      <c r="BO4" s="143" t="s">
        <v>125</v>
      </c>
      <c r="BP4" s="144" t="s">
        <v>124</v>
      </c>
      <c r="BQ4" s="145" t="s">
        <v>187</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4" t="s">
        <v>135</v>
      </c>
      <c r="E5" s="135" t="s">
        <v>42</v>
      </c>
      <c r="F5" s="136" t="s">
        <v>206</v>
      </c>
      <c r="G5" s="134" t="s">
        <v>136</v>
      </c>
      <c r="H5" s="135" t="s">
        <v>43</v>
      </c>
      <c r="I5" s="136" t="s">
        <v>207</v>
      </c>
      <c r="J5" s="134" t="s">
        <v>137</v>
      </c>
      <c r="K5" s="135" t="s">
        <v>44</v>
      </c>
      <c r="L5" s="136" t="s">
        <v>208</v>
      </c>
      <c r="M5" s="134" t="s">
        <v>138</v>
      </c>
      <c r="N5" s="135" t="s">
        <v>86</v>
      </c>
      <c r="O5" s="136" t="s">
        <v>209</v>
      </c>
      <c r="P5" s="134" t="s">
        <v>139</v>
      </c>
      <c r="Q5" s="135" t="s">
        <v>87</v>
      </c>
      <c r="R5" s="136" t="s">
        <v>210</v>
      </c>
      <c r="S5" s="134" t="s">
        <v>140</v>
      </c>
      <c r="T5" s="135" t="s">
        <v>88</v>
      </c>
      <c r="U5" s="137" t="s">
        <v>211</v>
      </c>
      <c r="V5" s="138" t="s">
        <v>129</v>
      </c>
      <c r="W5" s="139" t="s">
        <v>45</v>
      </c>
      <c r="X5" s="140" t="s">
        <v>65</v>
      </c>
      <c r="Y5" s="140" t="s">
        <v>66</v>
      </c>
      <c r="Z5" s="141" t="s">
        <v>212</v>
      </c>
      <c r="AA5" s="138" t="s">
        <v>130</v>
      </c>
      <c r="AB5" s="139" t="s">
        <v>46</v>
      </c>
      <c r="AC5" s="140" t="s">
        <v>67</v>
      </c>
      <c r="AD5" s="140" t="s">
        <v>68</v>
      </c>
      <c r="AE5" s="141" t="s">
        <v>213</v>
      </c>
      <c r="AF5" s="138" t="s">
        <v>131</v>
      </c>
      <c r="AG5" s="139" t="s">
        <v>47</v>
      </c>
      <c r="AH5" s="140" t="s">
        <v>69</v>
      </c>
      <c r="AI5" s="140" t="s">
        <v>70</v>
      </c>
      <c r="AJ5" s="141" t="s">
        <v>214</v>
      </c>
      <c r="AK5" s="138" t="s">
        <v>132</v>
      </c>
      <c r="AL5" s="139" t="s">
        <v>71</v>
      </c>
      <c r="AM5" s="140" t="s">
        <v>72</v>
      </c>
      <c r="AN5" s="140" t="s">
        <v>73</v>
      </c>
      <c r="AO5" s="141" t="s">
        <v>215</v>
      </c>
      <c r="AP5" s="138" t="s">
        <v>133</v>
      </c>
      <c r="AQ5" s="139" t="s">
        <v>74</v>
      </c>
      <c r="AR5" s="140" t="s">
        <v>75</v>
      </c>
      <c r="AS5" s="140" t="s">
        <v>76</v>
      </c>
      <c r="AT5" s="141" t="s">
        <v>216</v>
      </c>
      <c r="AU5" s="138" t="s">
        <v>134</v>
      </c>
      <c r="AV5" s="139" t="s">
        <v>77</v>
      </c>
      <c r="AW5" s="140" t="s">
        <v>78</v>
      </c>
      <c r="AX5" s="140" t="s">
        <v>79</v>
      </c>
      <c r="AY5" s="142" t="s">
        <v>217</v>
      </c>
      <c r="AZ5" s="143" t="s">
        <v>80</v>
      </c>
      <c r="BA5" s="144" t="s">
        <v>114</v>
      </c>
      <c r="BB5" s="145" t="s">
        <v>218</v>
      </c>
      <c r="BC5" s="143" t="s">
        <v>85</v>
      </c>
      <c r="BD5" s="144" t="s">
        <v>115</v>
      </c>
      <c r="BE5" s="145" t="s">
        <v>219</v>
      </c>
      <c r="BF5" s="143" t="s">
        <v>84</v>
      </c>
      <c r="BG5" s="144" t="s">
        <v>116</v>
      </c>
      <c r="BH5" s="145" t="s">
        <v>220</v>
      </c>
      <c r="BI5" s="143" t="s">
        <v>83</v>
      </c>
      <c r="BJ5" s="144" t="s">
        <v>117</v>
      </c>
      <c r="BK5" s="145" t="s">
        <v>221</v>
      </c>
      <c r="BL5" s="143" t="s">
        <v>82</v>
      </c>
      <c r="BM5" s="144" t="s">
        <v>118</v>
      </c>
      <c r="BN5" s="145" t="s">
        <v>222</v>
      </c>
      <c r="BO5" s="143" t="s">
        <v>81</v>
      </c>
      <c r="BP5" s="144" t="s">
        <v>119</v>
      </c>
      <c r="BQ5" s="145" t="s">
        <v>223</v>
      </c>
    </row>
    <row xmlns:x14ac="http://schemas.microsoft.com/office/spreadsheetml/2009/9/ac" r="6" x14ac:dyDescent="0.2">
      <c r="A6" s="36" t="str">
        <f>IF('Water Data'!$B$2="","",'Water Data'!$B$2)</f>
        <v>FRA_2007_ONS</v>
      </c>
      <c r="B6" s="36" t="str">
        <f>+'Water Data'!C2</f>
        <v>Survey</v>
      </c>
      <c r="C6" s="341">
        <f>+IF(ISNUMBER(VALUE(MID(A6,5,4))), VALUE(MID(A6, 5,4)),"")</f>
        <v>2007</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f>+IF(AND(ISTEXT('Sanitation Data'!B2),CL6="Yes"),'Sanitation Data'!D6,IF(AND(ISTEXT('Sanitation Data'!B2),CL6="No",ISNUMBER('Sanitation Data'!D6)),CONCATENATE("[",ROUND('Sanitation Data'!D6,0),"]"),NA()))</f>
        <v>100</v>
      </c>
      <c r="X6" s="97" t="e">
        <f>+IF(AND(ISTEXT('Sanitation Data'!B2),CM6="Yes"),'Sanitation Data'!D10,IF(AND(ISTEXT('Sanitation Data'!B2),CM6="No",ISNUMBER('Sanitation Data'!D10)),CONCATENATE("[",ROUND('Sanitation Data'!D10,0),"]"),NA()))</f>
        <v>#N/A</v>
      </c>
      <c r="Y6" s="97">
        <f>+IF(AND(ISTEXT('Sanitation Data'!B2),CN6="Yes"),'Sanitation Data'!D11,IF(AND(ISTEXT('Sanitation Data'!B2),CN6="No",ISNUMBER('Sanitation Data'!D11)),CONCATENATE("[",ROUND('Sanitation Data'!D11,0),"]"),NA()))</f>
        <v>70.5</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f>+IF(AND(ISTEXT('Sanitation Data'!B2),DF6="Yes"),'Sanitation Data'!H6,IF(AND(ISTEXT('Sanitation Data'!B2),DF6="No",ISTEXT('Sanitation Data'!H6)),CONCATENATE("[",ROUND('Sanitation Data'!H6,0),"]"),NA()))</f>
        <v>100</v>
      </c>
      <c r="AR6" s="97" t="e">
        <f>+IF(AND(ISTEXT('Sanitation Data'!B2),DG6="Yes"),'Sanitation Data'!H10,IF(AND(ISTEXT('Sanitation Data'!B2),DG6="No",ISNUMBER('Sanitation Data'!H10)),CONCATENATE("[",ROUND('Sanitation Data'!H10,0),"]"),NA()))</f>
        <v>#N/A</v>
      </c>
      <c r="AS6" s="97">
        <f>+IF(AND(ISTEXT('Sanitation Data'!B2),DH6="Yes"),'Sanitation Data'!H11,IF(AND(ISTEXT('Sanitation Data'!B2),DH6="No",ISNUMBER('Sanitation Data'!H11)),CONCATENATE("[",ROUND('Sanitation Data'!H11,0),"]"),NA()))</f>
        <v>70.5</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f>+IF(AND(ISTEXT('Hygiene Data'!B2),DO6="Yes"),'Hygiene Data'!D5,IF(AND(ISTEXT('Hygiene Data'!B2),DO6="No",ISNUMBER('Hygiene Data'!D5)),CONCATENATE("[",ROUND('Hygiene Data'!D5,0),"]"),NA()))</f>
        <v>99.3</v>
      </c>
      <c r="BA6" s="98" t="e">
        <f>+IF(AND(ISTEXT('Hygiene Data'!B2),DP6="Yes"),'Hygiene Data'!D7,IF(AND(ISTEXT('Hygiene Data'!B2),DP6="No",ISNUMBER('Hygiene Data'!D7)),CONCATENATE("[",ROUND('Hygiene Data'!D7,0),"]"),NA()))</f>
        <v>#N/A</v>
      </c>
      <c r="BB6" s="98">
        <f>+IF(AND(ISTEXT('Hygiene Data'!B2),DQ6="Yes"),'Hygiene Data'!D9,IF(AND(ISTEXT('Hygiene Data'!B2),DQ6="No",ISNUMBER('Hygiene Data'!D9)),CONCATENATE("[",ROUND('Hygiene Data'!D9,0),"]"),NA()))</f>
        <v>87</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f>+IF(AND(ISTEXT('Hygiene Data'!B2),EA6="Yes"),'Hygiene Data'!H5,IF(AND(ISTEXT('Hygiene Data'!B2),EA6="No",ISNUMBER('Hygiene Data'!H5)),CONCATENATE("[",ROUND('Hygiene Data'!H5,0),"]"),NA()))</f>
        <v>99.3</v>
      </c>
      <c r="BM6" s="98" t="e">
        <f>+IF(AND(ISTEXT('Hygiene Data'!B2),EB6="Yes"),'Hygiene Data'!H7,IF(AND(ISTEXT('Hygiene Data'!B2),EB6="No",ISNUMBER('Hygiene Data'!H7)),CONCATENATE("[",ROUND('Hygiene Data'!H7,0),"]"),NA()))</f>
        <v>#N/A</v>
      </c>
      <c r="BN6" s="98">
        <f>+IF(AND(ISTEXT('Hygiene Data'!B2),EC6="Yes"),'Hygiene Data'!H9,IF(AND(ISTEXT('Hygiene Data'!B2),EC6="No",ISNUMBER('Hygiene Data'!H9)),CONCATENATE("[",ROUND('Hygiene Data'!H9,0),"]"),NA()))</f>
        <v>87</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5"/>
      <c r="BS6" s="285">
        <f>+'Water Data'!D27</f>
        <v>0</v>
      </c>
      <c r="BT6" s="285">
        <f>+'Water Data'!D28</f>
        <v>0</v>
      </c>
      <c r="BU6" s="285">
        <f>+'Water Data'!D29</f>
        <v>0</v>
      </c>
      <c r="BV6" s="285">
        <f>+'Water Data'!E27</f>
        <v>0</v>
      </c>
      <c r="BW6" s="285">
        <f>+'Water Data'!E28</f>
        <v>0</v>
      </c>
      <c r="BX6" s="285">
        <f>+'Water Data'!E29</f>
        <v>0</v>
      </c>
      <c r="BY6" s="285">
        <f>+'Water Data'!F27</f>
        <v>0</v>
      </c>
      <c r="BZ6" s="285">
        <f>+'Water Data'!F28</f>
        <v>0</v>
      </c>
      <c r="CA6" s="285">
        <f>+'Water Data'!F29</f>
        <v>0</v>
      </c>
      <c r="CB6" s="285">
        <f>+'Water Data'!G27</f>
        <v>0</v>
      </c>
      <c r="CC6" s="285">
        <f>+'Water Data'!G28</f>
        <v>0</v>
      </c>
      <c r="CD6" s="285">
        <f>+'Water Data'!G29</f>
        <v>0</v>
      </c>
      <c r="CE6" s="285">
        <f>+'Water Data'!H27</f>
        <v>0</v>
      </c>
      <c r="CF6" s="285">
        <f>+'Water Data'!H28</f>
        <v>0</v>
      </c>
      <c r="CG6" s="285">
        <f>+'Water Data'!H29</f>
        <v>0</v>
      </c>
      <c r="CH6" s="285">
        <f>+'Water Data'!I27</f>
        <v>0</v>
      </c>
      <c r="CI6" s="285">
        <f>+'Water Data'!I28</f>
        <v>0</v>
      </c>
      <c r="CJ6" s="285">
        <f>+'Water Data'!I29</f>
        <v>0</v>
      </c>
      <c r="CK6" s="285">
        <f>+'Sanitation Data'!D28</f>
        <v>0</v>
      </c>
      <c r="CL6" s="285" t="str">
        <f>+'Sanitation Data'!D29</f>
        <v>Yes</v>
      </c>
      <c r="CM6" s="285">
        <f>+'Sanitation Data'!D30</f>
        <v>0</v>
      </c>
      <c r="CN6" s="285" t="str">
        <f>+'Sanitation Data'!D31</f>
        <v>Yes</v>
      </c>
      <c r="CO6" s="285">
        <f>+'Sanitation Data'!D32</f>
        <v>0</v>
      </c>
      <c r="CP6" s="285">
        <f>+'Sanitation Data'!E28</f>
        <v>0</v>
      </c>
      <c r="CQ6" s="285">
        <f>+'Sanitation Data'!E29</f>
        <v>0</v>
      </c>
      <c r="CR6" s="285">
        <f>+'Sanitation Data'!E30</f>
        <v>0</v>
      </c>
      <c r="CS6" s="285">
        <f>+'Sanitation Data'!E31</f>
        <v>0</v>
      </c>
      <c r="CT6" s="285">
        <f>+'Sanitation Data'!E32</f>
        <v>0</v>
      </c>
      <c r="CU6" s="285">
        <f>+'Sanitation Data'!F28</f>
        <v>0</v>
      </c>
      <c r="CV6" s="285">
        <f>+'Sanitation Data'!F29</f>
        <v>0</v>
      </c>
      <c r="CW6" s="285">
        <f>+'Sanitation Data'!F30</f>
        <v>0</v>
      </c>
      <c r="CX6" s="285">
        <f>+'Sanitation Data'!F31</f>
        <v>0</v>
      </c>
      <c r="CY6" s="285">
        <f>+'Sanitation Data'!F32</f>
        <v>0</v>
      </c>
      <c r="CZ6" s="285">
        <f>+'Sanitation Data'!G28</f>
        <v>0</v>
      </c>
      <c r="DA6" s="285">
        <f>+'Sanitation Data'!G29</f>
        <v>0</v>
      </c>
      <c r="DB6" s="285">
        <f>+'Sanitation Data'!G30</f>
        <v>0</v>
      </c>
      <c r="DC6" s="285">
        <f>+'Sanitation Data'!G31</f>
        <v>0</v>
      </c>
      <c r="DD6" s="285">
        <f>+'Sanitation Data'!G32</f>
        <v>0</v>
      </c>
      <c r="DE6" s="285">
        <f>+'Sanitation Data'!H28</f>
        <v>0</v>
      </c>
      <c r="DF6" s="285" t="str">
        <f>+'Sanitation Data'!H29</f>
        <v>Yes</v>
      </c>
      <c r="DG6" s="285">
        <f>+'Sanitation Data'!H30</f>
        <v>0</v>
      </c>
      <c r="DH6" s="285" t="str">
        <f>+'Sanitation Data'!H31</f>
        <v>Yes</v>
      </c>
      <c r="DI6" s="285">
        <f>+'Sanitation Data'!H32</f>
        <v>0</v>
      </c>
      <c r="DJ6" s="285">
        <f>+'Sanitation Data'!I28</f>
        <v>0</v>
      </c>
      <c r="DK6" s="285">
        <f>+'Sanitation Data'!I29</f>
        <v>0</v>
      </c>
      <c r="DL6" s="285">
        <f>+'Sanitation Data'!I30</f>
        <v>0</v>
      </c>
      <c r="DM6" s="285">
        <f>+'Sanitation Data'!I31</f>
        <v>0</v>
      </c>
      <c r="DN6" s="285">
        <f>+'Sanitation Data'!I32</f>
        <v>0</v>
      </c>
      <c r="DO6" s="285" t="str">
        <f>+'Hygiene Data'!D11</f>
        <v>Yes</v>
      </c>
      <c r="DP6" s="285">
        <f>+'Hygiene Data'!D12</f>
        <v>0</v>
      </c>
      <c r="DQ6" s="285" t="str">
        <f>+'Hygiene Data'!D13</f>
        <v>Yes</v>
      </c>
      <c r="DR6" s="285">
        <f>+'Hygiene Data'!E11</f>
        <v>0</v>
      </c>
      <c r="DS6" s="285">
        <f>+'Hygiene Data'!E12</f>
        <v>0</v>
      </c>
      <c r="DT6" s="285">
        <f>+'Hygiene Data'!E13</f>
        <v>0</v>
      </c>
      <c r="DU6" s="285">
        <f>+'Hygiene Data'!F11</f>
        <v>0</v>
      </c>
      <c r="DV6" s="285">
        <f>+'Hygiene Data'!F12</f>
        <v>0</v>
      </c>
      <c r="DW6" s="285">
        <f>+'Hygiene Data'!F13</f>
        <v>0</v>
      </c>
      <c r="DX6" s="285">
        <f>+'Hygiene Data'!G11</f>
        <v>0</v>
      </c>
      <c r="DY6" s="285">
        <f>+'Hygiene Data'!G12</f>
        <v>0</v>
      </c>
      <c r="DZ6" s="285">
        <f>+'Hygiene Data'!G13</f>
        <v>0</v>
      </c>
      <c r="EA6" s="285" t="str">
        <f>+'Hygiene Data'!H11</f>
        <v>Yes</v>
      </c>
      <c r="EB6" s="285">
        <f>+'Hygiene Data'!H12</f>
        <v>0</v>
      </c>
      <c r="EC6" s="285" t="str">
        <f>+'Hygiene Data'!H13</f>
        <v>Yes</v>
      </c>
      <c r="ED6" s="285">
        <f>+'Hygiene Data'!I11</f>
        <v>0</v>
      </c>
      <c r="EE6" s="285">
        <f>+'Hygiene Data'!I12</f>
        <v>0</v>
      </c>
      <c r="EF6" s="285">
        <f>+'Hygiene Data'!I13</f>
        <v>0</v>
      </c>
    </row>
    <row xmlns:x14ac="http://schemas.microsoft.com/office/spreadsheetml/2009/9/ac" r="7" x14ac:dyDescent="0.2">
      <c r="A7" s="36" t="str">
        <f ca="true">+IF(OFFSET('Water Data'!$B$2,0,10*ROW('Water Data'!E1))="","",OFFSET('Water Data'!$B$2,0,10*ROW('Water Data'!E1)))</f>
        <v>FRA_2013_ONS</v>
      </c>
      <c r="B7" s="36" t="str">
        <f ca="true">+IF(OFFSET('Water Data'!$C$2,0,10*ROW('Water Data'!F1))="","",OFFSET('Water Data'!$C$2,0,10*ROW('Water Data'!F1)))</f>
        <v>Survey</v>
      </c>
      <c r="C7" s="341">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str">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[75]</v>
      </c>
      <c r="BR7" s="285"/>
      <c r="BS7" s="285" t="str">
        <f ca="true">+IF(OFFSET('Water Data'!$D$27,0,10*ROW('Water Data'!D1))="","",OFFSET('Water Data'!$D$27,0,10*ROW('Water Data'!D1)))</f>
        <v/>
      </c>
      <c r="BT7" s="285" t="str">
        <f ca="true">+IF(OFFSET('Water Data'!$D$28,0,10*ROW('Water Data'!D1))="","",OFFSET('Water Data'!$D$28,0,10*ROW('Water Data'!D1)))</f>
        <v/>
      </c>
      <c r="BU7" s="285" t="str">
        <f ca="true">+IF(OFFSET('Water Data'!$D$29,0,10*ROW('Water Data'!D1))="","",OFFSET('Water Data'!$D$29,0,10*ROW('Water Data'!D1)))</f>
        <v/>
      </c>
      <c r="BV7" s="285" t="str">
        <f ca="true">+IF(OFFSET('Water Data'!$E$27,0,10*ROW('Water Data'!E1))="","",OFFSET('Water Data'!$E$27,0,10*ROW('Water Data'!E1)))</f>
        <v/>
      </c>
      <c r="BW7" s="285" t="str">
        <f ca="true">+IF(OFFSET('Water Data'!$E$28,0,10*ROW('Water Data'!E1))="","",OFFSET('Water Data'!$E$28,0,10*ROW('Water Data'!E1)))</f>
        <v/>
      </c>
      <c r="BX7" s="285" t="str">
        <f ca="true">+IF(OFFSET('Water Data'!$E$29,0,10*ROW('Water Data'!E1))="","",OFFSET('Water Data'!$E$29,0,10*ROW('Water Data'!E1)))</f>
        <v/>
      </c>
      <c r="BY7" s="285" t="str">
        <f ca="true">+IF(OFFSET('Water Data'!$F$27,0,10*ROW('Water Data'!F1))="","",OFFSET('Water Data'!$F$27,0,10*ROW('Water Data'!F1)))</f>
        <v/>
      </c>
      <c r="BZ7" s="285" t="str">
        <f ca="true">+IF(OFFSET('Water Data'!$F$28,0,10*ROW('Water Data'!F1))="","",OFFSET('Water Data'!$F$28,0,10*ROW('Water Data'!F1)))</f>
        <v/>
      </c>
      <c r="CA7" s="285" t="str">
        <f ca="true">+IF(OFFSET('Water Data'!$F$29,0,10*ROW('Water Data'!F1))="","",OFFSET('Water Data'!$F$29,0,10*ROW('Water Data'!F1)))</f>
        <v/>
      </c>
      <c r="CB7" s="285" t="str">
        <f ca="true">+IF(OFFSET('Water Data'!$G$27,0,10*ROW('Water Data'!G1))="","",OFFSET('Water Data'!$G$27,0,10*ROW('Water Data'!G1)))</f>
        <v/>
      </c>
      <c r="CC7" s="285" t="str">
        <f ca="true">+IF(OFFSET('Water Data'!$G$28,0,10*ROW('Water Data'!G1))="","",OFFSET('Water Data'!$G$28,0,10*ROW('Water Data'!G1)))</f>
        <v/>
      </c>
      <c r="CD7" s="285" t="str">
        <f ca="true">+IF(OFFSET('Water Data'!$G$29,0,10*ROW('Water Data'!G1))="","",OFFSET('Water Data'!$G$29,0,10*ROW('Water Data'!G1)))</f>
        <v/>
      </c>
      <c r="CE7" s="285" t="str">
        <f ca="true">+IF(OFFSET('Water Data'!$H$27,0,10*ROW('Water Data'!H1))="","",OFFSET('Water Data'!$H$27,0,10*ROW('Water Data'!H1)))</f>
        <v/>
      </c>
      <c r="CF7" s="285" t="str">
        <f ca="true">+IF(OFFSET('Water Data'!$H$28,0,10*ROW('Water Data'!H1))="","",OFFSET('Water Data'!$H$28,0,10*ROW('Water Data'!H1)))</f>
        <v/>
      </c>
      <c r="CG7" s="285" t="str">
        <f ca="true">+IF(OFFSET('Water Data'!$H$29,0,10*ROW('Water Data'!H1))="","",OFFSET('Water Data'!$H$29,0,10*ROW('Water Data'!H1)))</f>
        <v/>
      </c>
      <c r="CH7" s="285" t="str">
        <f ca="true">+IF(OFFSET('Water Data'!$I$27,0,10*ROW('Water Data'!I1))="","",OFFSET('Water Data'!$I$27,0,10*ROW('Water Data'!I1)))</f>
        <v/>
      </c>
      <c r="CI7" s="285" t="str">
        <f ca="true">+IF(OFFSET('Water Data'!$I$28,0,10*ROW('Water Data'!I1))="","",OFFSET('Water Data'!$I$28,0,10*ROW('Water Data'!I1)))</f>
        <v/>
      </c>
      <c r="CJ7" s="285" t="str">
        <f ca="true">+IF(OFFSET('Water Data'!$I$29,0,10*ROW('Water Data'!I1))="","",OFFSET('Water Data'!$I$29,0,10*ROW('Water Data'!I1)))</f>
        <v/>
      </c>
      <c r="CK7" s="285" t="str">
        <f ca="true">+IF(OFFSET('Sanitation Data'!$D$28,0,10*ROW('Sanitation Data'!D1))="","",OFFSET('Sanitation Data'!$D$28,0,10*ROW('Sanitation Data'!D1)))</f>
        <v/>
      </c>
      <c r="CL7" s="285" t="str">
        <f ca="true">+IF(OFFSET('Sanitation Data'!$D$29,0,10*ROW('Sanitation Data'!D1))="","",OFFSET('Sanitation Data'!$D$29,0,10*ROW('Sanitation Data'!D1)))</f>
        <v/>
      </c>
      <c r="CM7" s="285" t="str">
        <f ca="true">+IF(OFFSET('Sanitation Data'!$D$30,0,10*ROW('Sanitation Data'!D1))="","",OFFSET('Sanitation Data'!$D$30,0,10*ROW('Sanitation Data'!D1)))</f>
        <v/>
      </c>
      <c r="CN7" s="285" t="str">
        <f ca="true">+IF(OFFSET('Sanitation Data'!$D$31,0,10*ROW('Sanitation Data'!D1))="","",OFFSET('Sanitation Data'!$D$31,0,10*ROW('Sanitation Data'!D1)))</f>
        <v/>
      </c>
      <c r="CO7" s="285" t="str">
        <f ca="true">+IF(OFFSET('Sanitation Data'!$D$32,0,10*ROW('Sanitation Data'!D1))="","",OFFSET('Sanitation Data'!$D$32,0,10*ROW('Sanitation Data'!D1)))</f>
        <v/>
      </c>
      <c r="CP7" s="285" t="str">
        <f ca="true">+IF(OFFSET('Sanitation Data'!$E$28,0,10*ROW('Sanitation Data'!E1))="","",OFFSET('Sanitation Data'!$E$28,0,10*ROW('Sanitation Data'!E1)))</f>
        <v/>
      </c>
      <c r="CQ7" s="285" t="str">
        <f ca="true">+IF(OFFSET('Sanitation Data'!$E$29,0,10*ROW('Sanitation Data'!E1))="","",OFFSET('Sanitation Data'!$E$29,0,10*ROW('Sanitation Data'!E1)))</f>
        <v/>
      </c>
      <c r="CR7" s="285" t="str">
        <f ca="true">+IF(OFFSET('Sanitation Data'!$E$30,0,10*ROW('Sanitation Data'!E1))="","",OFFSET('Sanitation Data'!$E$30,0,10*ROW('Sanitation Data'!E1)))</f>
        <v/>
      </c>
      <c r="CS7" s="285" t="str">
        <f ca="true">+IF(OFFSET('Sanitation Data'!$E$31,0,10*ROW('Sanitation Data'!E1))="","",OFFSET('Sanitation Data'!$E$31,0,10*ROW('Sanitation Data'!E1)))</f>
        <v/>
      </c>
      <c r="CT7" s="285" t="str">
        <f ca="true">+IF(OFFSET('Sanitation Data'!$E$32,0,10*ROW('Sanitation Data'!E1))="","",OFFSET('Sanitation Data'!$E$32,0,10*ROW('Sanitation Data'!E1)))</f>
        <v/>
      </c>
      <c r="CU7" s="285" t="str">
        <f ca="true">+IF(OFFSET('Sanitation Data'!$F$28,0,10*ROW('Sanitation Data'!F1))="","",OFFSET('Sanitation Data'!$F$28,0,10*ROW('Sanitation Data'!F1)))</f>
        <v/>
      </c>
      <c r="CV7" s="285" t="str">
        <f ca="true">+IF(OFFSET('Sanitation Data'!$F$29,0,10*ROW('Sanitation Data'!F1))="","",OFFSET('Sanitation Data'!$F$29,0,10*ROW('Sanitation Data'!F1)))</f>
        <v/>
      </c>
      <c r="CW7" s="285" t="str">
        <f ca="true">+IF(OFFSET('Sanitation Data'!$F$30,0,10*ROW('Sanitation Data'!F1))="","",OFFSET('Sanitation Data'!$F$30,0,10*ROW('Sanitation Data'!F1)))</f>
        <v/>
      </c>
      <c r="CX7" s="285" t="str">
        <f ca="true">+IF(OFFSET('Sanitation Data'!$F$31,0,10*ROW('Sanitation Data'!F1))="","",OFFSET('Sanitation Data'!$F$31,0,10*ROW('Sanitation Data'!F1)))</f>
        <v/>
      </c>
      <c r="CY7" s="285" t="str">
        <f ca="true">+IF(OFFSET('Sanitation Data'!$F$32,0,10*ROW('Sanitation Data'!F1))="","",OFFSET('Sanitation Data'!$F$32,0,10*ROW('Sanitation Data'!F1)))</f>
        <v/>
      </c>
      <c r="CZ7" s="285" t="str">
        <f ca="true">+IF(OFFSET('Sanitation Data'!$G$28,0,10*ROW('Sanitation Data'!G1))="","",OFFSET('Sanitation Data'!$G$28,0,10*ROW('Sanitation Data'!G1)))</f>
        <v/>
      </c>
      <c r="DA7" s="285" t="str">
        <f ca="true">+IF(OFFSET('Sanitation Data'!$G$29,0,10*ROW('Sanitation Data'!G1))="","",OFFSET('Sanitation Data'!$G$29,0,10*ROW('Sanitation Data'!G1)))</f>
        <v/>
      </c>
      <c r="DB7" s="285" t="str">
        <f ca="true">+IF(OFFSET('Sanitation Data'!$G$30,0,10*ROW('Sanitation Data'!G1))="","",OFFSET('Sanitation Data'!$G$30,0,10*ROW('Sanitation Data'!G1)))</f>
        <v/>
      </c>
      <c r="DC7" s="285" t="str">
        <f ca="true">+IF(OFFSET('Sanitation Data'!$G$31,0,10*ROW('Sanitation Data'!G1))="","",OFFSET('Sanitation Data'!$G$31,0,10*ROW('Sanitation Data'!G1)))</f>
        <v/>
      </c>
      <c r="DD7" s="285" t="str">
        <f ca="true">+IF(OFFSET('Sanitation Data'!$G$32,0,10*ROW('Sanitation Data'!G1))="","",OFFSET('Sanitation Data'!$G$32,0,10*ROW('Sanitation Data'!G1)))</f>
        <v/>
      </c>
      <c r="DE7" s="285" t="str">
        <f ca="true">+IF(OFFSET('Sanitation Data'!$H$28,0,10*ROW('Sanitation Data'!H1))="","",OFFSET('Sanitation Data'!$H$28,0,10*ROW('Sanitation Data'!H1)))</f>
        <v/>
      </c>
      <c r="DF7" s="285" t="str">
        <f ca="true">+IF(OFFSET('Sanitation Data'!$H$29,0,10*ROW('Sanitation Data'!H1))="","",OFFSET('Sanitation Data'!$H$29,0,10*ROW('Sanitation Data'!H1)))</f>
        <v/>
      </c>
      <c r="DG7" s="285" t="str">
        <f ca="true">+IF(OFFSET('Sanitation Data'!$H$30,0,10*ROW('Sanitation Data'!H1))="","",OFFSET('Sanitation Data'!$H$30,0,10*ROW('Sanitation Data'!H1)))</f>
        <v/>
      </c>
      <c r="DH7" s="285" t="str">
        <f ca="true">+IF(OFFSET('Sanitation Data'!$H$31,0,10*ROW('Sanitation Data'!H1))="","",OFFSET('Sanitation Data'!$H$31,0,10*ROW('Sanitation Data'!H1)))</f>
        <v/>
      </c>
      <c r="DI7" s="285" t="str">
        <f ca="true">+IF(OFFSET('Sanitation Data'!$H$32,0,10*ROW('Sanitation Data'!H1))="","",OFFSET('Sanitation Data'!$H$32,0,10*ROW('Sanitation Data'!H1)))</f>
        <v/>
      </c>
      <c r="DJ7" s="285" t="str">
        <f ca="true">+IF(OFFSET('Sanitation Data'!$I$28,0,10*ROW('Sanitation Data'!I1))="","",OFFSET('Sanitation Data'!$I$28,0,10*ROW('Sanitation Data'!I1)))</f>
        <v/>
      </c>
      <c r="DK7" s="285" t="str">
        <f ca="true">+IF(OFFSET('Sanitation Data'!$I$29,0,10*ROW('Sanitation Data'!I1))="","",OFFSET('Sanitation Data'!$I$29,0,10*ROW('Sanitation Data'!I1)))</f>
        <v/>
      </c>
      <c r="DL7" s="285" t="str">
        <f ca="true">+IF(OFFSET('Sanitation Data'!$I$30,0,10*ROW('Sanitation Data'!I1))="","",OFFSET('Sanitation Data'!$I$30,0,10*ROW('Sanitation Data'!I1)))</f>
        <v/>
      </c>
      <c r="DM7" s="285" t="str">
        <f ca="true">+IF(OFFSET('Sanitation Data'!$I$31,0,10*ROW('Sanitation Data'!I1))="","",OFFSET('Sanitation Data'!$I$31,0,10*ROW('Sanitation Data'!I1)))</f>
        <v/>
      </c>
      <c r="DN7" s="285" t="str">
        <f ca="true">+IF(OFFSET('Sanitation Data'!$I$32,0,10*ROW('Sanitation Data'!I1))="","",OFFSET('Sanitation Data'!$I$32,0,10*ROW('Sanitation Data'!I1)))</f>
        <v/>
      </c>
      <c r="DO7" s="285" t="str">
        <f ca="true">+IF(OFFSET('Hygiene Data'!$D$11,0,10*ROW('Hygiene Data'!D1))="","",OFFSET('Hygiene Data'!$D$11,0,10*ROW('Hygiene Data'!D1)))</f>
        <v/>
      </c>
      <c r="DP7" s="285" t="str">
        <f ca="true">+IF(OFFSET('Hygiene Data'!$D$12,0,10*ROW('Hygiene Data'!D1))="","",OFFSET('Hygiene Data'!$D$12,0,10*ROW('Hygiene Data'!D1)))</f>
        <v/>
      </c>
      <c r="DQ7" s="285" t="str">
        <f ca="true">+IF(OFFSET('Hygiene Data'!$D$13,0,10*ROW('Hygiene Data'!D1))="","",OFFSET('Hygiene Data'!$D$13,0,10*ROW('Hygiene Data'!D1)))</f>
        <v/>
      </c>
      <c r="DR7" s="285" t="str">
        <f ca="true">+IF(OFFSET('Hygiene Data'!$E$11,0,10*ROW('Hygiene Data'!E1))="","",OFFSET('Hygiene Data'!$E$11,0,10*ROW('Hygiene Data'!E1)))</f>
        <v/>
      </c>
      <c r="DS7" s="285" t="str">
        <f ca="true">+IF(OFFSET('Hygiene Data'!$E$12,0,10*ROW('Hygiene Data'!E1))="","",OFFSET('Hygiene Data'!$E$12,0,10*ROW('Hygiene Data'!E1)))</f>
        <v/>
      </c>
      <c r="DT7" s="285" t="str">
        <f ca="true">+IF(OFFSET('Hygiene Data'!$E$13,0,10*ROW('Hygiene Data'!E1))="","",OFFSET('Hygiene Data'!$E$13,0,10*ROW('Hygiene Data'!E1)))</f>
        <v/>
      </c>
      <c r="DU7" s="285" t="str">
        <f ca="true">+IF(OFFSET('Hygiene Data'!$F$11,0,10*ROW('Hygiene Data'!F1))="","",OFFSET('Hygiene Data'!$F$11,0,10*ROW('Hygiene Data'!F1)))</f>
        <v/>
      </c>
      <c r="DV7" s="285" t="str">
        <f ca="true">+IF(OFFSET('Hygiene Data'!$F$12,0,10*ROW('Hygiene Data'!F1))="","",OFFSET('Hygiene Data'!$F$12,0,10*ROW('Hygiene Data'!F1)))</f>
        <v/>
      </c>
      <c r="DW7" s="285" t="str">
        <f ca="true">+IF(OFFSET('Hygiene Data'!$F$13,0,10*ROW('Hygiene Data'!F1))="","",OFFSET('Hygiene Data'!$F$13,0,10*ROW('Hygiene Data'!F1)))</f>
        <v/>
      </c>
      <c r="DX7" s="285" t="str">
        <f ca="true">+IF(OFFSET('Hygiene Data'!$G$11,0,10*ROW('Hygiene Data'!G1))="","",OFFSET('Hygiene Data'!$G$11,0,10*ROW('Hygiene Data'!G1)))</f>
        <v/>
      </c>
      <c r="DY7" s="285" t="str">
        <f ca="true">+IF(OFFSET('Hygiene Data'!$G$12,0,10*ROW('Hygiene Data'!G1))="","",OFFSET('Hygiene Data'!$G$12,0,10*ROW('Hygiene Data'!G1)))</f>
        <v/>
      </c>
      <c r="DZ7" s="285" t="str">
        <f ca="true">+IF(OFFSET('Hygiene Data'!$G$13,0,10*ROW('Hygiene Data'!G1))="","",OFFSET('Hygiene Data'!$G$13,0,10*ROW('Hygiene Data'!G1)))</f>
        <v/>
      </c>
      <c r="EA7" s="285" t="str">
        <f ca="true">+IF(OFFSET('Hygiene Data'!$H$11,0,10*ROW('Hygiene Data'!H1))="","",OFFSET('Hygiene Data'!$H$11,0,10*ROW('Hygiene Data'!H1)))</f>
        <v/>
      </c>
      <c r="EB7" s="285" t="str">
        <f ca="true">+IF(OFFSET('Hygiene Data'!$H$12,0,10*ROW('Hygiene Data'!H1))="","",OFFSET('Hygiene Data'!$H$12,0,10*ROW('Hygiene Data'!H1)))</f>
        <v/>
      </c>
      <c r="EC7" s="285" t="str">
        <f ca="true">+IF(OFFSET('Hygiene Data'!$H$13,0,10*ROW('Hygiene Data'!H1))="","",OFFSET('Hygiene Data'!$H$13,0,10*ROW('Hygiene Data'!H1)))</f>
        <v/>
      </c>
      <c r="ED7" s="285" t="str">
        <f ca="true">+IF(OFFSET('Hygiene Data'!$I$11,0,10*ROW('Hygiene Data'!I1))="","",OFFSET('Hygiene Data'!$I$11,0,10*ROW('Hygiene Data'!I1)))</f>
        <v/>
      </c>
      <c r="EE7" s="285" t="str">
        <f ca="true">+IF(OFFSET('Hygiene Data'!$I$12,0,10*ROW('Hygiene Data'!I1))="","",OFFSET('Hygiene Data'!$I$12,0,10*ROW('Hygiene Data'!I1)))</f>
        <v/>
      </c>
      <c r="EF7" s="285" t="str">
        <f ca="true">+IF(OFFSET('Hygiene Data'!$I$13,0,10*ROW('Hygiene Data'!I1))="","",OFFSET('Hygiene Data'!$I$13,0,10*ROW('Hygiene Data'!I1)))</f>
        <v>No</v>
      </c>
    </row>
    <row xmlns:x14ac="http://schemas.microsoft.com/office/spreadsheetml/2009/9/ac" r="8" x14ac:dyDescent="0.2">
      <c r="A8" s="36" t="str">
        <f ca="true">+IF(OFFSET('Water Data'!$B$2,0,10*ROW('Water Data'!E2))="","",OFFSET('Water Data'!$B$2,0,10*ROW('Water Data'!E2)))</f>
        <v>FRA_2013_UIS</v>
      </c>
      <c r="B8" s="36" t="str">
        <f ca="true">+IF(OFFSET('Water Data'!$C$2,0,10*ROW('Water Data'!F2))="","",OFFSET('Water Data'!$C$2,0,10*ROW('Water Data'!F2)))</f>
        <v>Other</v>
      </c>
      <c r="C8" s="341">
        <f t="shared" ca="true" si="0"/>
        <v>2013</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6">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8">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8">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8">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8">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8">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8">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8">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8">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85"/>
      <c r="BS8" s="285" t="str">
        <f ca="true">+IF(OFFSET('Water Data'!$D$27,0,10*ROW('Water Data'!D2))="","",OFFSET('Water Data'!$D$27,0,10*ROW('Water Data'!D2)))</f>
        <v>Yes</v>
      </c>
      <c r="BT8" s="285" t="str">
        <f ca="true">+IF(OFFSET('Water Data'!$D$28,0,10*ROW('Water Data'!D2))="","",OFFSET('Water Data'!$D$28,0,10*ROW('Water Data'!D2)))</f>
        <v>Yes</v>
      </c>
      <c r="BU8" s="285" t="str">
        <f ca="true">+IF(OFFSET('Water Data'!$D$29,0,10*ROW('Water Data'!D2))="","",OFFSET('Water Data'!$D$29,0,10*ROW('Water Data'!D2)))</f>
        <v>Yes</v>
      </c>
      <c r="BV8" s="285" t="str">
        <f ca="true">+IF(OFFSET('Water Data'!$E$27,0,10*ROW('Water Data'!E2))="","",OFFSET('Water Data'!$E$27,0,10*ROW('Water Data'!E2)))</f>
        <v/>
      </c>
      <c r="BW8" s="285" t="str">
        <f ca="true">+IF(OFFSET('Water Data'!$E$28,0,10*ROW('Water Data'!E2))="","",OFFSET('Water Data'!$E$28,0,10*ROW('Water Data'!E2)))</f>
        <v/>
      </c>
      <c r="BX8" s="285" t="str">
        <f ca="true">+IF(OFFSET('Water Data'!$E$29,0,10*ROW('Water Data'!E2))="","",OFFSET('Water Data'!$E$29,0,10*ROW('Water Data'!E2)))</f>
        <v/>
      </c>
      <c r="BY8" s="285" t="str">
        <f ca="true">+IF(OFFSET('Water Data'!$F$27,0,10*ROW('Water Data'!F2))="","",OFFSET('Water Data'!$F$27,0,10*ROW('Water Data'!F2)))</f>
        <v/>
      </c>
      <c r="BZ8" s="285" t="str">
        <f ca="true">+IF(OFFSET('Water Data'!$F$28,0,10*ROW('Water Data'!F2))="","",OFFSET('Water Data'!$F$28,0,10*ROW('Water Data'!F2)))</f>
        <v/>
      </c>
      <c r="CA8" s="285" t="str">
        <f ca="true">+IF(OFFSET('Water Data'!$F$29,0,10*ROW('Water Data'!F2))="","",OFFSET('Water Data'!$F$29,0,10*ROW('Water Data'!F2)))</f>
        <v/>
      </c>
      <c r="CB8" s="285" t="str">
        <f ca="true">+IF(OFFSET('Water Data'!$G$27,0,10*ROW('Water Data'!G2))="","",OFFSET('Water Data'!$G$27,0,10*ROW('Water Data'!G2)))</f>
        <v/>
      </c>
      <c r="CC8" s="285" t="str">
        <f ca="true">+IF(OFFSET('Water Data'!$G$28,0,10*ROW('Water Data'!G2))="","",OFFSET('Water Data'!$G$28,0,10*ROW('Water Data'!G2)))</f>
        <v/>
      </c>
      <c r="CD8" s="285" t="str">
        <f ca="true">+IF(OFFSET('Water Data'!$G$29,0,10*ROW('Water Data'!G2))="","",OFFSET('Water Data'!$G$29,0,10*ROW('Water Data'!G2)))</f>
        <v/>
      </c>
      <c r="CE8" s="285" t="str">
        <f ca="true">+IF(OFFSET('Water Data'!$H$27,0,10*ROW('Water Data'!H2))="","",OFFSET('Water Data'!$H$27,0,10*ROW('Water Data'!H2)))</f>
        <v>Yes</v>
      </c>
      <c r="CF8" s="285" t="str">
        <f ca="true">+IF(OFFSET('Water Data'!$H$28,0,10*ROW('Water Data'!H2))="","",OFFSET('Water Data'!$H$28,0,10*ROW('Water Data'!H2)))</f>
        <v>Yes</v>
      </c>
      <c r="CG8" s="285" t="str">
        <f ca="true">+IF(OFFSET('Water Data'!$H$29,0,10*ROW('Water Data'!H2))="","",OFFSET('Water Data'!$H$29,0,10*ROW('Water Data'!H2)))</f>
        <v>Yes</v>
      </c>
      <c r="CH8" s="285" t="str">
        <f ca="true">+IF(OFFSET('Water Data'!$I$27,0,10*ROW('Water Data'!I2))="","",OFFSET('Water Data'!$I$27,0,10*ROW('Water Data'!I2)))</f>
        <v>Yes</v>
      </c>
      <c r="CI8" s="285" t="str">
        <f ca="true">+IF(OFFSET('Water Data'!$I$28,0,10*ROW('Water Data'!I2))="","",OFFSET('Water Data'!$I$28,0,10*ROW('Water Data'!I2)))</f>
        <v>Yes</v>
      </c>
      <c r="CJ8" s="285" t="str">
        <f ca="true">+IF(OFFSET('Water Data'!$I$29,0,10*ROW('Water Data'!I2))="","",OFFSET('Water Data'!$I$29,0,10*ROW('Water Data'!I2)))</f>
        <v>Yes</v>
      </c>
      <c r="CK8" s="285" t="str">
        <f ca="true">+IF(OFFSET('Sanitation Data'!$D$28,0,10*ROW('Sanitation Data'!D2))="","",OFFSET('Sanitation Data'!$D$28,0,10*ROW('Sanitation Data'!D2)))</f>
        <v>Yes</v>
      </c>
      <c r="CL8" s="285" t="str">
        <f ca="true">+IF(OFFSET('Sanitation Data'!$D$29,0,10*ROW('Sanitation Data'!D2))="","",OFFSET('Sanitation Data'!$D$29,0,10*ROW('Sanitation Data'!D2)))</f>
        <v>Yes</v>
      </c>
      <c r="CM8" s="285" t="str">
        <f ca="true">+IF(OFFSET('Sanitation Data'!$D$30,0,10*ROW('Sanitation Data'!D2))="","",OFFSET('Sanitation Data'!$D$30,0,10*ROW('Sanitation Data'!D2)))</f>
        <v/>
      </c>
      <c r="CN8" s="285" t="str">
        <f ca="true">+IF(OFFSET('Sanitation Data'!$D$31,0,10*ROW('Sanitation Data'!D2))="","",OFFSET('Sanitation Data'!$D$31,0,10*ROW('Sanitation Data'!D2)))</f>
        <v/>
      </c>
      <c r="CO8" s="285" t="str">
        <f ca="true">+IF(OFFSET('Sanitation Data'!$D$32,0,10*ROW('Sanitation Data'!D2))="","",OFFSET('Sanitation Data'!$D$32,0,10*ROW('Sanitation Data'!D2)))</f>
        <v>Yes</v>
      </c>
      <c r="CP8" s="285" t="str">
        <f ca="true">+IF(OFFSET('Sanitation Data'!$E$28,0,10*ROW('Sanitation Data'!E2))="","",OFFSET('Sanitation Data'!$E$28,0,10*ROW('Sanitation Data'!E2)))</f>
        <v/>
      </c>
      <c r="CQ8" s="285" t="str">
        <f ca="true">+IF(OFFSET('Sanitation Data'!$E$29,0,10*ROW('Sanitation Data'!E2))="","",OFFSET('Sanitation Data'!$E$29,0,10*ROW('Sanitation Data'!E2)))</f>
        <v/>
      </c>
      <c r="CR8" s="285" t="str">
        <f ca="true">+IF(OFFSET('Sanitation Data'!$E$30,0,10*ROW('Sanitation Data'!E2))="","",OFFSET('Sanitation Data'!$E$30,0,10*ROW('Sanitation Data'!E2)))</f>
        <v/>
      </c>
      <c r="CS8" s="285" t="str">
        <f ca="true">+IF(OFFSET('Sanitation Data'!$E$31,0,10*ROW('Sanitation Data'!E2))="","",OFFSET('Sanitation Data'!$E$31,0,10*ROW('Sanitation Data'!E2)))</f>
        <v/>
      </c>
      <c r="CT8" s="285" t="str">
        <f ca="true">+IF(OFFSET('Sanitation Data'!$E$32,0,10*ROW('Sanitation Data'!E2))="","",OFFSET('Sanitation Data'!$E$32,0,10*ROW('Sanitation Data'!E2)))</f>
        <v/>
      </c>
      <c r="CU8" s="285" t="str">
        <f ca="true">+IF(OFFSET('Sanitation Data'!$F$28,0,10*ROW('Sanitation Data'!F2))="","",OFFSET('Sanitation Data'!$F$28,0,10*ROW('Sanitation Data'!F2)))</f>
        <v/>
      </c>
      <c r="CV8" s="285" t="str">
        <f ca="true">+IF(OFFSET('Sanitation Data'!$F$29,0,10*ROW('Sanitation Data'!F2))="","",OFFSET('Sanitation Data'!$F$29,0,10*ROW('Sanitation Data'!F2)))</f>
        <v/>
      </c>
      <c r="CW8" s="285" t="str">
        <f ca="true">+IF(OFFSET('Sanitation Data'!$F$30,0,10*ROW('Sanitation Data'!F2))="","",OFFSET('Sanitation Data'!$F$30,0,10*ROW('Sanitation Data'!F2)))</f>
        <v/>
      </c>
      <c r="CX8" s="285" t="str">
        <f ca="true">+IF(OFFSET('Sanitation Data'!$F$31,0,10*ROW('Sanitation Data'!F2))="","",OFFSET('Sanitation Data'!$F$31,0,10*ROW('Sanitation Data'!F2)))</f>
        <v/>
      </c>
      <c r="CY8" s="285" t="str">
        <f ca="true">+IF(OFFSET('Sanitation Data'!$F$32,0,10*ROW('Sanitation Data'!F2))="","",OFFSET('Sanitation Data'!$F$32,0,10*ROW('Sanitation Data'!F2)))</f>
        <v/>
      </c>
      <c r="CZ8" s="285" t="str">
        <f ca="true">+IF(OFFSET('Sanitation Data'!$G$28,0,10*ROW('Sanitation Data'!G2))="","",OFFSET('Sanitation Data'!$G$28,0,10*ROW('Sanitation Data'!G2)))</f>
        <v/>
      </c>
      <c r="DA8" s="285" t="str">
        <f ca="true">+IF(OFFSET('Sanitation Data'!$G$29,0,10*ROW('Sanitation Data'!G2))="","",OFFSET('Sanitation Data'!$G$29,0,10*ROW('Sanitation Data'!G2)))</f>
        <v/>
      </c>
      <c r="DB8" s="285" t="str">
        <f ca="true">+IF(OFFSET('Sanitation Data'!$G$30,0,10*ROW('Sanitation Data'!G2))="","",OFFSET('Sanitation Data'!$G$30,0,10*ROW('Sanitation Data'!G2)))</f>
        <v/>
      </c>
      <c r="DC8" s="285" t="str">
        <f ca="true">+IF(OFFSET('Sanitation Data'!$G$31,0,10*ROW('Sanitation Data'!G2))="","",OFFSET('Sanitation Data'!$G$31,0,10*ROW('Sanitation Data'!G2)))</f>
        <v/>
      </c>
      <c r="DD8" s="285" t="str">
        <f ca="true">+IF(OFFSET('Sanitation Data'!$G$32,0,10*ROW('Sanitation Data'!G2))="","",OFFSET('Sanitation Data'!$G$32,0,10*ROW('Sanitation Data'!G2)))</f>
        <v/>
      </c>
      <c r="DE8" s="285" t="str">
        <f ca="true">+IF(OFFSET('Sanitation Data'!$H$28,0,10*ROW('Sanitation Data'!H2))="","",OFFSET('Sanitation Data'!$H$28,0,10*ROW('Sanitation Data'!H2)))</f>
        <v>Yes</v>
      </c>
      <c r="DF8" s="285" t="str">
        <f ca="true">+IF(OFFSET('Sanitation Data'!$H$29,0,10*ROW('Sanitation Data'!H2))="","",OFFSET('Sanitation Data'!$H$29,0,10*ROW('Sanitation Data'!H2)))</f>
        <v>Yes</v>
      </c>
      <c r="DG8" s="285" t="str">
        <f ca="true">+IF(OFFSET('Sanitation Data'!$H$30,0,10*ROW('Sanitation Data'!H2))="","",OFFSET('Sanitation Data'!$H$30,0,10*ROW('Sanitation Data'!H2)))</f>
        <v/>
      </c>
      <c r="DH8" s="285" t="str">
        <f ca="true">+IF(OFFSET('Sanitation Data'!$H$31,0,10*ROW('Sanitation Data'!H2))="","",OFFSET('Sanitation Data'!$H$31,0,10*ROW('Sanitation Data'!H2)))</f>
        <v/>
      </c>
      <c r="DI8" s="285" t="str">
        <f ca="true">+IF(OFFSET('Sanitation Data'!$H$32,0,10*ROW('Sanitation Data'!H2))="","",OFFSET('Sanitation Data'!$H$32,0,10*ROW('Sanitation Data'!H2)))</f>
        <v>Yes</v>
      </c>
      <c r="DJ8" s="285" t="str">
        <f ca="true">+IF(OFFSET('Sanitation Data'!$I$28,0,10*ROW('Sanitation Data'!I2))="","",OFFSET('Sanitation Data'!$I$28,0,10*ROW('Sanitation Data'!I2)))</f>
        <v>Yes</v>
      </c>
      <c r="DK8" s="285" t="str">
        <f ca="true">+IF(OFFSET('Sanitation Data'!$I$29,0,10*ROW('Sanitation Data'!I2))="","",OFFSET('Sanitation Data'!$I$29,0,10*ROW('Sanitation Data'!I2)))</f>
        <v>Yes</v>
      </c>
      <c r="DL8" s="285" t="str">
        <f ca="true">+IF(OFFSET('Sanitation Data'!$I$30,0,10*ROW('Sanitation Data'!I2))="","",OFFSET('Sanitation Data'!$I$30,0,10*ROW('Sanitation Data'!I2)))</f>
        <v/>
      </c>
      <c r="DM8" s="285" t="str">
        <f ca="true">+IF(OFFSET('Sanitation Data'!$I$31,0,10*ROW('Sanitation Data'!I2))="","",OFFSET('Sanitation Data'!$I$31,0,10*ROW('Sanitation Data'!I2)))</f>
        <v/>
      </c>
      <c r="DN8" s="285" t="str">
        <f ca="true">+IF(OFFSET('Sanitation Data'!$I$32,0,10*ROW('Sanitation Data'!I2))="","",OFFSET('Sanitation Data'!$I$32,0,10*ROW('Sanitation Data'!I2)))</f>
        <v>Yes</v>
      </c>
      <c r="DO8" s="285" t="str">
        <f ca="true">+IF(OFFSET('Hygiene Data'!$D$11,0,10*ROW('Hygiene Data'!D2))="","",OFFSET('Hygiene Data'!$D$11,0,10*ROW('Hygiene Data'!D2)))</f>
        <v>Yes</v>
      </c>
      <c r="DP8" s="285" t="str">
        <f ca="true">+IF(OFFSET('Hygiene Data'!$D$12,0,10*ROW('Hygiene Data'!D2))="","",OFFSET('Hygiene Data'!$D$12,0,10*ROW('Hygiene Data'!D2)))</f>
        <v>Yes</v>
      </c>
      <c r="DQ8" s="285" t="str">
        <f ca="true">+IF(OFFSET('Hygiene Data'!$D$13,0,10*ROW('Hygiene Data'!D2))="","",OFFSET('Hygiene Data'!$D$13,0,10*ROW('Hygiene Data'!D2)))</f>
        <v>Yes</v>
      </c>
      <c r="DR8" s="285" t="str">
        <f ca="true">+IF(OFFSET('Hygiene Data'!$E$11,0,10*ROW('Hygiene Data'!E2))="","",OFFSET('Hygiene Data'!$E$11,0,10*ROW('Hygiene Data'!E2)))</f>
        <v/>
      </c>
      <c r="DS8" s="285" t="str">
        <f ca="true">+IF(OFFSET('Hygiene Data'!$E$12,0,10*ROW('Hygiene Data'!E2))="","",OFFSET('Hygiene Data'!$E$12,0,10*ROW('Hygiene Data'!E2)))</f>
        <v/>
      </c>
      <c r="DT8" s="285" t="str">
        <f ca="true">+IF(OFFSET('Hygiene Data'!$E$13,0,10*ROW('Hygiene Data'!E2))="","",OFFSET('Hygiene Data'!$E$13,0,10*ROW('Hygiene Data'!E2)))</f>
        <v/>
      </c>
      <c r="DU8" s="285" t="str">
        <f ca="true">+IF(OFFSET('Hygiene Data'!$F$11,0,10*ROW('Hygiene Data'!F2))="","",OFFSET('Hygiene Data'!$F$11,0,10*ROW('Hygiene Data'!F2)))</f>
        <v/>
      </c>
      <c r="DV8" s="285" t="str">
        <f ca="true">+IF(OFFSET('Hygiene Data'!$F$12,0,10*ROW('Hygiene Data'!F2))="","",OFFSET('Hygiene Data'!$F$12,0,10*ROW('Hygiene Data'!F2)))</f>
        <v/>
      </c>
      <c r="DW8" s="285" t="str">
        <f ca="true">+IF(OFFSET('Hygiene Data'!$F$13,0,10*ROW('Hygiene Data'!F2))="","",OFFSET('Hygiene Data'!$F$13,0,10*ROW('Hygiene Data'!F2)))</f>
        <v/>
      </c>
      <c r="DX8" s="285" t="str">
        <f ca="true">+IF(OFFSET('Hygiene Data'!$G$11,0,10*ROW('Hygiene Data'!G2))="","",OFFSET('Hygiene Data'!$G$11,0,10*ROW('Hygiene Data'!G2)))</f>
        <v/>
      </c>
      <c r="DY8" s="285" t="str">
        <f ca="true">+IF(OFFSET('Hygiene Data'!$G$12,0,10*ROW('Hygiene Data'!G2))="","",OFFSET('Hygiene Data'!$G$12,0,10*ROW('Hygiene Data'!G2)))</f>
        <v/>
      </c>
      <c r="DZ8" s="285" t="str">
        <f ca="true">+IF(OFFSET('Hygiene Data'!$G$13,0,10*ROW('Hygiene Data'!G2))="","",OFFSET('Hygiene Data'!$G$13,0,10*ROW('Hygiene Data'!G2)))</f>
        <v/>
      </c>
      <c r="EA8" s="285" t="str">
        <f ca="true">+IF(OFFSET('Hygiene Data'!$H$11,0,10*ROW('Hygiene Data'!H2))="","",OFFSET('Hygiene Data'!$H$11,0,10*ROW('Hygiene Data'!H2)))</f>
        <v>Yes</v>
      </c>
      <c r="EB8" s="285" t="str">
        <f ca="true">+IF(OFFSET('Hygiene Data'!$H$12,0,10*ROW('Hygiene Data'!H2))="","",OFFSET('Hygiene Data'!$H$12,0,10*ROW('Hygiene Data'!H2)))</f>
        <v>Yes</v>
      </c>
      <c r="EC8" s="285" t="str">
        <f ca="true">+IF(OFFSET('Hygiene Data'!$H$13,0,10*ROW('Hygiene Data'!H2))="","",OFFSET('Hygiene Data'!$H$13,0,10*ROW('Hygiene Data'!H2)))</f>
        <v>Yes</v>
      </c>
      <c r="ED8" s="285" t="str">
        <f ca="true">+IF(OFFSET('Hygiene Data'!$I$11,0,10*ROW('Hygiene Data'!I2))="","",OFFSET('Hygiene Data'!$I$11,0,10*ROW('Hygiene Data'!I2)))</f>
        <v>Yes</v>
      </c>
      <c r="EE8" s="285" t="str">
        <f ca="true">+IF(OFFSET('Hygiene Data'!$I$12,0,10*ROW('Hygiene Data'!I2))="","",OFFSET('Hygiene Data'!$I$12,0,10*ROW('Hygiene Data'!I2)))</f>
        <v>Yes</v>
      </c>
      <c r="EF8" s="285" t="str">
        <f ca="true">+IF(OFFSET('Hygiene Data'!$I$13,0,10*ROW('Hygiene Data'!I2))="","",OFFSET('Hygiene Data'!$I$13,0,10*ROW('Hygiene Data'!I2)))</f>
        <v>Yes</v>
      </c>
    </row>
    <row xmlns:x14ac="http://schemas.microsoft.com/office/spreadsheetml/2009/9/ac" r="9" x14ac:dyDescent="0.2">
      <c r="A9" s="36" t="str">
        <f ca="true">+IF(OFFSET('Water Data'!$B$2,0,10*ROW('Water Data'!E3))="","",OFFSET('Water Data'!$B$2,0,10*ROW('Water Data'!E3)))</f>
        <v>FRA_2014_UIS</v>
      </c>
      <c r="B9" s="36" t="str">
        <f ca="true">+IF(OFFSET('Water Data'!$C$2,0,10*ROW('Water Data'!F3))="","",OFFSET('Water Data'!$C$2,0,10*ROW('Water Data'!F3)))</f>
        <v>Other</v>
      </c>
      <c r="C9" s="341">
        <f t="shared" ca="true" si="0"/>
        <v>2014</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6">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7">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8">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8">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8">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8">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8">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8">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8">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8">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85"/>
      <c r="BS9" s="285" t="str">
        <f ca="true">+IF(OFFSET('Water Data'!$D$27,0,10*ROW('Water Data'!D3))="","",OFFSET('Water Data'!$D$27,0,10*ROW('Water Data'!D3)))</f>
        <v>Yes</v>
      </c>
      <c r="BT9" s="285" t="str">
        <f ca="true">+IF(OFFSET('Water Data'!$D$28,0,10*ROW('Water Data'!D3))="","",OFFSET('Water Data'!$D$28,0,10*ROW('Water Data'!D3)))</f>
        <v>Yes</v>
      </c>
      <c r="BU9" s="285" t="str">
        <f ca="true">+IF(OFFSET('Water Data'!$D$29,0,10*ROW('Water Data'!D3))="","",OFFSET('Water Data'!$D$29,0,10*ROW('Water Data'!D3)))</f>
        <v>Yes</v>
      </c>
      <c r="BV9" s="285" t="str">
        <f ca="true">+IF(OFFSET('Water Data'!$E$27,0,10*ROW('Water Data'!E3))="","",OFFSET('Water Data'!$E$27,0,10*ROW('Water Data'!E3)))</f>
        <v/>
      </c>
      <c r="BW9" s="285" t="str">
        <f ca="true">+IF(OFFSET('Water Data'!$E$28,0,10*ROW('Water Data'!E3))="","",OFFSET('Water Data'!$E$28,0,10*ROW('Water Data'!E3)))</f>
        <v/>
      </c>
      <c r="BX9" s="285" t="str">
        <f ca="true">+IF(OFFSET('Water Data'!$E$29,0,10*ROW('Water Data'!E3))="","",OFFSET('Water Data'!$E$29,0,10*ROW('Water Data'!E3)))</f>
        <v/>
      </c>
      <c r="BY9" s="285" t="str">
        <f ca="true">+IF(OFFSET('Water Data'!$F$27,0,10*ROW('Water Data'!F3))="","",OFFSET('Water Data'!$F$27,0,10*ROW('Water Data'!F3)))</f>
        <v/>
      </c>
      <c r="BZ9" s="285" t="str">
        <f ca="true">+IF(OFFSET('Water Data'!$F$28,0,10*ROW('Water Data'!F3))="","",OFFSET('Water Data'!$F$28,0,10*ROW('Water Data'!F3)))</f>
        <v/>
      </c>
      <c r="CA9" s="285" t="str">
        <f ca="true">+IF(OFFSET('Water Data'!$F$29,0,10*ROW('Water Data'!F3))="","",OFFSET('Water Data'!$F$29,0,10*ROW('Water Data'!F3)))</f>
        <v/>
      </c>
      <c r="CB9" s="285" t="str">
        <f ca="true">+IF(OFFSET('Water Data'!$G$27,0,10*ROW('Water Data'!G3))="","",OFFSET('Water Data'!$G$27,0,10*ROW('Water Data'!G3)))</f>
        <v/>
      </c>
      <c r="CC9" s="285" t="str">
        <f ca="true">+IF(OFFSET('Water Data'!$G$28,0,10*ROW('Water Data'!G3))="","",OFFSET('Water Data'!$G$28,0,10*ROW('Water Data'!G3)))</f>
        <v/>
      </c>
      <c r="CD9" s="285" t="str">
        <f ca="true">+IF(OFFSET('Water Data'!$G$29,0,10*ROW('Water Data'!G3))="","",OFFSET('Water Data'!$G$29,0,10*ROW('Water Data'!G3)))</f>
        <v/>
      </c>
      <c r="CE9" s="285" t="str">
        <f ca="true">+IF(OFFSET('Water Data'!$H$27,0,10*ROW('Water Data'!H3))="","",OFFSET('Water Data'!$H$27,0,10*ROW('Water Data'!H3)))</f>
        <v>Yes</v>
      </c>
      <c r="CF9" s="285" t="str">
        <f ca="true">+IF(OFFSET('Water Data'!$H$28,0,10*ROW('Water Data'!H3))="","",OFFSET('Water Data'!$H$28,0,10*ROW('Water Data'!H3)))</f>
        <v>Yes</v>
      </c>
      <c r="CG9" s="285" t="str">
        <f ca="true">+IF(OFFSET('Water Data'!$H$29,0,10*ROW('Water Data'!H3))="","",OFFSET('Water Data'!$H$29,0,10*ROW('Water Data'!H3)))</f>
        <v>Yes</v>
      </c>
      <c r="CH9" s="285" t="str">
        <f ca="true">+IF(OFFSET('Water Data'!$I$27,0,10*ROW('Water Data'!I3))="","",OFFSET('Water Data'!$I$27,0,10*ROW('Water Data'!I3)))</f>
        <v>Yes</v>
      </c>
      <c r="CI9" s="285" t="str">
        <f ca="true">+IF(OFFSET('Water Data'!$I$28,0,10*ROW('Water Data'!I3))="","",OFFSET('Water Data'!$I$28,0,10*ROW('Water Data'!I3)))</f>
        <v>Yes</v>
      </c>
      <c r="CJ9" s="285" t="str">
        <f ca="true">+IF(OFFSET('Water Data'!$I$29,0,10*ROW('Water Data'!I3))="","",OFFSET('Water Data'!$I$29,0,10*ROW('Water Data'!I3)))</f>
        <v>Yes</v>
      </c>
      <c r="CK9" s="285" t="str">
        <f ca="true">+IF(OFFSET('Sanitation Data'!$D$28,0,10*ROW('Sanitation Data'!D3))="","",OFFSET('Sanitation Data'!$D$28,0,10*ROW('Sanitation Data'!D3)))</f>
        <v>Yes</v>
      </c>
      <c r="CL9" s="285" t="str">
        <f ca="true">+IF(OFFSET('Sanitation Data'!$D$29,0,10*ROW('Sanitation Data'!D3))="","",OFFSET('Sanitation Data'!$D$29,0,10*ROW('Sanitation Data'!D3)))</f>
        <v>Yes</v>
      </c>
      <c r="CM9" s="285" t="str">
        <f ca="true">+IF(OFFSET('Sanitation Data'!$D$30,0,10*ROW('Sanitation Data'!D3))="","",OFFSET('Sanitation Data'!$D$30,0,10*ROW('Sanitation Data'!D3)))</f>
        <v/>
      </c>
      <c r="CN9" s="285" t="str">
        <f ca="true">+IF(OFFSET('Sanitation Data'!$D$31,0,10*ROW('Sanitation Data'!D3))="","",OFFSET('Sanitation Data'!$D$31,0,10*ROW('Sanitation Data'!D3)))</f>
        <v/>
      </c>
      <c r="CO9" s="285" t="str">
        <f ca="true">+IF(OFFSET('Sanitation Data'!$D$32,0,10*ROW('Sanitation Data'!D3))="","",OFFSET('Sanitation Data'!$D$32,0,10*ROW('Sanitation Data'!D3)))</f>
        <v>Yes</v>
      </c>
      <c r="CP9" s="285" t="str">
        <f ca="true">+IF(OFFSET('Sanitation Data'!$E$28,0,10*ROW('Sanitation Data'!E3))="","",OFFSET('Sanitation Data'!$E$28,0,10*ROW('Sanitation Data'!E3)))</f>
        <v/>
      </c>
      <c r="CQ9" s="285" t="str">
        <f ca="true">+IF(OFFSET('Sanitation Data'!$E$29,0,10*ROW('Sanitation Data'!E3))="","",OFFSET('Sanitation Data'!$E$29,0,10*ROW('Sanitation Data'!E3)))</f>
        <v/>
      </c>
      <c r="CR9" s="285" t="str">
        <f ca="true">+IF(OFFSET('Sanitation Data'!$E$30,0,10*ROW('Sanitation Data'!E3))="","",OFFSET('Sanitation Data'!$E$30,0,10*ROW('Sanitation Data'!E3)))</f>
        <v/>
      </c>
      <c r="CS9" s="285" t="str">
        <f ca="true">+IF(OFFSET('Sanitation Data'!$E$31,0,10*ROW('Sanitation Data'!E3))="","",OFFSET('Sanitation Data'!$E$31,0,10*ROW('Sanitation Data'!E3)))</f>
        <v/>
      </c>
      <c r="CT9" s="285" t="str">
        <f ca="true">+IF(OFFSET('Sanitation Data'!$E$32,0,10*ROW('Sanitation Data'!E3))="","",OFFSET('Sanitation Data'!$E$32,0,10*ROW('Sanitation Data'!E3)))</f>
        <v/>
      </c>
      <c r="CU9" s="285" t="str">
        <f ca="true">+IF(OFFSET('Sanitation Data'!$F$28,0,10*ROW('Sanitation Data'!F3))="","",OFFSET('Sanitation Data'!$F$28,0,10*ROW('Sanitation Data'!F3)))</f>
        <v/>
      </c>
      <c r="CV9" s="285" t="str">
        <f ca="true">+IF(OFFSET('Sanitation Data'!$F$29,0,10*ROW('Sanitation Data'!F3))="","",OFFSET('Sanitation Data'!$F$29,0,10*ROW('Sanitation Data'!F3)))</f>
        <v/>
      </c>
      <c r="CW9" s="285" t="str">
        <f ca="true">+IF(OFFSET('Sanitation Data'!$F$30,0,10*ROW('Sanitation Data'!F3))="","",OFFSET('Sanitation Data'!$F$30,0,10*ROW('Sanitation Data'!F3)))</f>
        <v/>
      </c>
      <c r="CX9" s="285" t="str">
        <f ca="true">+IF(OFFSET('Sanitation Data'!$F$31,0,10*ROW('Sanitation Data'!F3))="","",OFFSET('Sanitation Data'!$F$31,0,10*ROW('Sanitation Data'!F3)))</f>
        <v/>
      </c>
      <c r="CY9" s="285" t="str">
        <f ca="true">+IF(OFFSET('Sanitation Data'!$F$32,0,10*ROW('Sanitation Data'!F3))="","",OFFSET('Sanitation Data'!$F$32,0,10*ROW('Sanitation Data'!F3)))</f>
        <v/>
      </c>
      <c r="CZ9" s="285" t="str">
        <f ca="true">+IF(OFFSET('Sanitation Data'!$G$28,0,10*ROW('Sanitation Data'!G3))="","",OFFSET('Sanitation Data'!$G$28,0,10*ROW('Sanitation Data'!G3)))</f>
        <v/>
      </c>
      <c r="DA9" s="285" t="str">
        <f ca="true">+IF(OFFSET('Sanitation Data'!$G$29,0,10*ROW('Sanitation Data'!G3))="","",OFFSET('Sanitation Data'!$G$29,0,10*ROW('Sanitation Data'!G3)))</f>
        <v/>
      </c>
      <c r="DB9" s="285" t="str">
        <f ca="true">+IF(OFFSET('Sanitation Data'!$G$30,0,10*ROW('Sanitation Data'!G3))="","",OFFSET('Sanitation Data'!$G$30,0,10*ROW('Sanitation Data'!G3)))</f>
        <v/>
      </c>
      <c r="DC9" s="285" t="str">
        <f ca="true">+IF(OFFSET('Sanitation Data'!$G$31,0,10*ROW('Sanitation Data'!G3))="","",OFFSET('Sanitation Data'!$G$31,0,10*ROW('Sanitation Data'!G3)))</f>
        <v/>
      </c>
      <c r="DD9" s="285" t="str">
        <f ca="true">+IF(OFFSET('Sanitation Data'!$G$32,0,10*ROW('Sanitation Data'!G3))="","",OFFSET('Sanitation Data'!$G$32,0,10*ROW('Sanitation Data'!G3)))</f>
        <v/>
      </c>
      <c r="DE9" s="285" t="str">
        <f ca="true">+IF(OFFSET('Sanitation Data'!$H$28,0,10*ROW('Sanitation Data'!H3))="","",OFFSET('Sanitation Data'!$H$28,0,10*ROW('Sanitation Data'!H3)))</f>
        <v>Yes</v>
      </c>
      <c r="DF9" s="285" t="str">
        <f ca="true">+IF(OFFSET('Sanitation Data'!$H$29,0,10*ROW('Sanitation Data'!H3))="","",OFFSET('Sanitation Data'!$H$29,0,10*ROW('Sanitation Data'!H3)))</f>
        <v>Yes</v>
      </c>
      <c r="DG9" s="285" t="str">
        <f ca="true">+IF(OFFSET('Sanitation Data'!$H$30,0,10*ROW('Sanitation Data'!H3))="","",OFFSET('Sanitation Data'!$H$30,0,10*ROW('Sanitation Data'!H3)))</f>
        <v/>
      </c>
      <c r="DH9" s="285" t="str">
        <f ca="true">+IF(OFFSET('Sanitation Data'!$H$31,0,10*ROW('Sanitation Data'!H3))="","",OFFSET('Sanitation Data'!$H$31,0,10*ROW('Sanitation Data'!H3)))</f>
        <v/>
      </c>
      <c r="DI9" s="285" t="str">
        <f ca="true">+IF(OFFSET('Sanitation Data'!$H$32,0,10*ROW('Sanitation Data'!H3))="","",OFFSET('Sanitation Data'!$H$32,0,10*ROW('Sanitation Data'!H3)))</f>
        <v>Yes</v>
      </c>
      <c r="DJ9" s="285" t="str">
        <f ca="true">+IF(OFFSET('Sanitation Data'!$I$28,0,10*ROW('Sanitation Data'!I3))="","",OFFSET('Sanitation Data'!$I$28,0,10*ROW('Sanitation Data'!I3)))</f>
        <v>Yes</v>
      </c>
      <c r="DK9" s="285" t="str">
        <f ca="true">+IF(OFFSET('Sanitation Data'!$I$29,0,10*ROW('Sanitation Data'!I3))="","",OFFSET('Sanitation Data'!$I$29,0,10*ROW('Sanitation Data'!I3)))</f>
        <v>Yes</v>
      </c>
      <c r="DL9" s="285" t="str">
        <f ca="true">+IF(OFFSET('Sanitation Data'!$I$30,0,10*ROW('Sanitation Data'!I3))="","",OFFSET('Sanitation Data'!$I$30,0,10*ROW('Sanitation Data'!I3)))</f>
        <v/>
      </c>
      <c r="DM9" s="285" t="str">
        <f ca="true">+IF(OFFSET('Sanitation Data'!$I$31,0,10*ROW('Sanitation Data'!I3))="","",OFFSET('Sanitation Data'!$I$31,0,10*ROW('Sanitation Data'!I3)))</f>
        <v/>
      </c>
      <c r="DN9" s="285" t="str">
        <f ca="true">+IF(OFFSET('Sanitation Data'!$I$32,0,10*ROW('Sanitation Data'!I3))="","",OFFSET('Sanitation Data'!$I$32,0,10*ROW('Sanitation Data'!I3)))</f>
        <v>Yes</v>
      </c>
      <c r="DO9" s="285" t="str">
        <f ca="true">+IF(OFFSET('Hygiene Data'!$D$11,0,10*ROW('Hygiene Data'!D3))="","",OFFSET('Hygiene Data'!$D$11,0,10*ROW('Hygiene Data'!D3)))</f>
        <v>Yes</v>
      </c>
      <c r="DP9" s="285" t="str">
        <f ca="true">+IF(OFFSET('Hygiene Data'!$D$12,0,10*ROW('Hygiene Data'!D3))="","",OFFSET('Hygiene Data'!$D$12,0,10*ROW('Hygiene Data'!D3)))</f>
        <v>Yes</v>
      </c>
      <c r="DQ9" s="285" t="str">
        <f ca="true">+IF(OFFSET('Hygiene Data'!$D$13,0,10*ROW('Hygiene Data'!D3))="","",OFFSET('Hygiene Data'!$D$13,0,10*ROW('Hygiene Data'!D3)))</f>
        <v>Yes</v>
      </c>
      <c r="DR9" s="285" t="str">
        <f ca="true">+IF(OFFSET('Hygiene Data'!$E$11,0,10*ROW('Hygiene Data'!E3))="","",OFFSET('Hygiene Data'!$E$11,0,10*ROW('Hygiene Data'!E3)))</f>
        <v/>
      </c>
      <c r="DS9" s="285" t="str">
        <f ca="true">+IF(OFFSET('Hygiene Data'!$E$12,0,10*ROW('Hygiene Data'!E3))="","",OFFSET('Hygiene Data'!$E$12,0,10*ROW('Hygiene Data'!E3)))</f>
        <v/>
      </c>
      <c r="DT9" s="285" t="str">
        <f ca="true">+IF(OFFSET('Hygiene Data'!$E$13,0,10*ROW('Hygiene Data'!E3))="","",OFFSET('Hygiene Data'!$E$13,0,10*ROW('Hygiene Data'!E3)))</f>
        <v/>
      </c>
      <c r="DU9" s="285" t="str">
        <f ca="true">+IF(OFFSET('Hygiene Data'!$F$11,0,10*ROW('Hygiene Data'!F3))="","",OFFSET('Hygiene Data'!$F$11,0,10*ROW('Hygiene Data'!F3)))</f>
        <v/>
      </c>
      <c r="DV9" s="285" t="str">
        <f ca="true">+IF(OFFSET('Hygiene Data'!$F$12,0,10*ROW('Hygiene Data'!F3))="","",OFFSET('Hygiene Data'!$F$12,0,10*ROW('Hygiene Data'!F3)))</f>
        <v/>
      </c>
      <c r="DW9" s="285" t="str">
        <f ca="true">+IF(OFFSET('Hygiene Data'!$F$13,0,10*ROW('Hygiene Data'!F3))="","",OFFSET('Hygiene Data'!$F$13,0,10*ROW('Hygiene Data'!F3)))</f>
        <v/>
      </c>
      <c r="DX9" s="285" t="str">
        <f ca="true">+IF(OFFSET('Hygiene Data'!$G$11,0,10*ROW('Hygiene Data'!G3))="","",OFFSET('Hygiene Data'!$G$11,0,10*ROW('Hygiene Data'!G3)))</f>
        <v/>
      </c>
      <c r="DY9" s="285" t="str">
        <f ca="true">+IF(OFFSET('Hygiene Data'!$G$12,0,10*ROW('Hygiene Data'!G3))="","",OFFSET('Hygiene Data'!$G$12,0,10*ROW('Hygiene Data'!G3)))</f>
        <v/>
      </c>
      <c r="DZ9" s="285" t="str">
        <f ca="true">+IF(OFFSET('Hygiene Data'!$G$13,0,10*ROW('Hygiene Data'!G3))="","",OFFSET('Hygiene Data'!$G$13,0,10*ROW('Hygiene Data'!G3)))</f>
        <v/>
      </c>
      <c r="EA9" s="285" t="str">
        <f ca="true">+IF(OFFSET('Hygiene Data'!$H$11,0,10*ROW('Hygiene Data'!H3))="","",OFFSET('Hygiene Data'!$H$11,0,10*ROW('Hygiene Data'!H3)))</f>
        <v>Yes</v>
      </c>
      <c r="EB9" s="285" t="str">
        <f ca="true">+IF(OFFSET('Hygiene Data'!$H$12,0,10*ROW('Hygiene Data'!H3))="","",OFFSET('Hygiene Data'!$H$12,0,10*ROW('Hygiene Data'!H3)))</f>
        <v>Yes</v>
      </c>
      <c r="EC9" s="285" t="str">
        <f ca="true">+IF(OFFSET('Hygiene Data'!$H$13,0,10*ROW('Hygiene Data'!H3))="","",OFFSET('Hygiene Data'!$H$13,0,10*ROW('Hygiene Data'!H3)))</f>
        <v>Yes</v>
      </c>
      <c r="ED9" s="285" t="str">
        <f ca="true">+IF(OFFSET('Hygiene Data'!$I$11,0,10*ROW('Hygiene Data'!I3))="","",OFFSET('Hygiene Data'!$I$11,0,10*ROW('Hygiene Data'!I3)))</f>
        <v>Yes</v>
      </c>
      <c r="EE9" s="285" t="str">
        <f ca="true">+IF(OFFSET('Hygiene Data'!$I$12,0,10*ROW('Hygiene Data'!I3))="","",OFFSET('Hygiene Data'!$I$12,0,10*ROW('Hygiene Data'!I3)))</f>
        <v>Yes</v>
      </c>
      <c r="EF9" s="285"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FRA_2015_UIS</v>
      </c>
      <c r="B10" s="36" t="str">
        <f ca="true">+IF(OFFSET('Water Data'!$C$2,0,10*ROW('Water Data'!F4))="","",OFFSET('Water Data'!$C$2,0,10*ROW('Water Data'!F4)))</f>
        <v>Other</v>
      </c>
      <c r="C10" s="341">
        <f t="shared" ca="true" si="0"/>
        <v>2015</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6">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7">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7">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8">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8">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8">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8">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8">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8">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8">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8">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85"/>
      <c r="BS10" s="285" t="str">
        <f ca="true">+IF(OFFSET('Water Data'!$D$27,0,10*ROW('Water Data'!D4))="","",OFFSET('Water Data'!$D$27,0,10*ROW('Water Data'!D4)))</f>
        <v>Yes</v>
      </c>
      <c r="BT10" s="285" t="str">
        <f ca="true">+IF(OFFSET('Water Data'!$D$28,0,10*ROW('Water Data'!D4))="","",OFFSET('Water Data'!$D$28,0,10*ROW('Water Data'!D4)))</f>
        <v>Yes</v>
      </c>
      <c r="BU10" s="285" t="str">
        <f ca="true">+IF(OFFSET('Water Data'!$D$29,0,10*ROW('Water Data'!D4))="","",OFFSET('Water Data'!$D$29,0,10*ROW('Water Data'!D4)))</f>
        <v>Yes</v>
      </c>
      <c r="BV10" s="285" t="str">
        <f ca="true">+IF(OFFSET('Water Data'!$E$27,0,10*ROW('Water Data'!E4))="","",OFFSET('Water Data'!$E$27,0,10*ROW('Water Data'!E4)))</f>
        <v/>
      </c>
      <c r="BW10" s="285" t="str">
        <f ca="true">+IF(OFFSET('Water Data'!$E$28,0,10*ROW('Water Data'!E4))="","",OFFSET('Water Data'!$E$28,0,10*ROW('Water Data'!E4)))</f>
        <v/>
      </c>
      <c r="BX10" s="285" t="str">
        <f ca="true">+IF(OFFSET('Water Data'!$E$29,0,10*ROW('Water Data'!E4))="","",OFFSET('Water Data'!$E$29,0,10*ROW('Water Data'!E4)))</f>
        <v/>
      </c>
      <c r="BY10" s="285" t="str">
        <f ca="true">+IF(OFFSET('Water Data'!$F$27,0,10*ROW('Water Data'!F4))="","",OFFSET('Water Data'!$F$27,0,10*ROW('Water Data'!F4)))</f>
        <v/>
      </c>
      <c r="BZ10" s="285" t="str">
        <f ca="true">+IF(OFFSET('Water Data'!$F$28,0,10*ROW('Water Data'!F4))="","",OFFSET('Water Data'!$F$28,0,10*ROW('Water Data'!F4)))</f>
        <v/>
      </c>
      <c r="CA10" s="285" t="str">
        <f ca="true">+IF(OFFSET('Water Data'!$F$29,0,10*ROW('Water Data'!F4))="","",OFFSET('Water Data'!$F$29,0,10*ROW('Water Data'!F4)))</f>
        <v/>
      </c>
      <c r="CB10" s="285" t="str">
        <f ca="true">+IF(OFFSET('Water Data'!$G$27,0,10*ROW('Water Data'!G4))="","",OFFSET('Water Data'!$G$27,0,10*ROW('Water Data'!G4)))</f>
        <v/>
      </c>
      <c r="CC10" s="285" t="str">
        <f ca="true">+IF(OFFSET('Water Data'!$G$28,0,10*ROW('Water Data'!G4))="","",OFFSET('Water Data'!$G$28,0,10*ROW('Water Data'!G4)))</f>
        <v/>
      </c>
      <c r="CD10" s="285" t="str">
        <f ca="true">+IF(OFFSET('Water Data'!$G$29,0,10*ROW('Water Data'!G4))="","",OFFSET('Water Data'!$G$29,0,10*ROW('Water Data'!G4)))</f>
        <v/>
      </c>
      <c r="CE10" s="285" t="str">
        <f ca="true">+IF(OFFSET('Water Data'!$H$27,0,10*ROW('Water Data'!H4))="","",OFFSET('Water Data'!$H$27,0,10*ROW('Water Data'!H4)))</f>
        <v>Yes</v>
      </c>
      <c r="CF10" s="285" t="str">
        <f ca="true">+IF(OFFSET('Water Data'!$H$28,0,10*ROW('Water Data'!H4))="","",OFFSET('Water Data'!$H$28,0,10*ROW('Water Data'!H4)))</f>
        <v>Yes</v>
      </c>
      <c r="CG10" s="285" t="str">
        <f ca="true">+IF(OFFSET('Water Data'!$H$29,0,10*ROW('Water Data'!H4))="","",OFFSET('Water Data'!$H$29,0,10*ROW('Water Data'!H4)))</f>
        <v>Yes</v>
      </c>
      <c r="CH10" s="285" t="str">
        <f ca="true">+IF(OFFSET('Water Data'!$I$27,0,10*ROW('Water Data'!I4))="","",OFFSET('Water Data'!$I$27,0,10*ROW('Water Data'!I4)))</f>
        <v>Yes</v>
      </c>
      <c r="CI10" s="285" t="str">
        <f ca="true">+IF(OFFSET('Water Data'!$I$28,0,10*ROW('Water Data'!I4))="","",OFFSET('Water Data'!$I$28,0,10*ROW('Water Data'!I4)))</f>
        <v>Yes</v>
      </c>
      <c r="CJ10" s="285" t="str">
        <f ca="true">+IF(OFFSET('Water Data'!$I$29,0,10*ROW('Water Data'!I4))="","",OFFSET('Water Data'!$I$29,0,10*ROW('Water Data'!I4)))</f>
        <v>Yes</v>
      </c>
      <c r="CK10" s="285" t="str">
        <f ca="true">+IF(OFFSET('Sanitation Data'!$D$28,0,10*ROW('Sanitation Data'!D4))="","",OFFSET('Sanitation Data'!$D$28,0,10*ROW('Sanitation Data'!D4)))</f>
        <v>Yes</v>
      </c>
      <c r="CL10" s="285" t="str">
        <f ca="true">+IF(OFFSET('Sanitation Data'!$D$29,0,10*ROW('Sanitation Data'!D4))="","",OFFSET('Sanitation Data'!$D$29,0,10*ROW('Sanitation Data'!D4)))</f>
        <v>Yes</v>
      </c>
      <c r="CM10" s="285" t="str">
        <f ca="true">+IF(OFFSET('Sanitation Data'!$D$30,0,10*ROW('Sanitation Data'!D4))="","",OFFSET('Sanitation Data'!$D$30,0,10*ROW('Sanitation Data'!D4)))</f>
        <v/>
      </c>
      <c r="CN10" s="285" t="str">
        <f ca="true">+IF(OFFSET('Sanitation Data'!$D$31,0,10*ROW('Sanitation Data'!D4))="","",OFFSET('Sanitation Data'!$D$31,0,10*ROW('Sanitation Data'!D4)))</f>
        <v/>
      </c>
      <c r="CO10" s="285" t="str">
        <f ca="true">+IF(OFFSET('Sanitation Data'!$D$32,0,10*ROW('Sanitation Data'!D4))="","",OFFSET('Sanitation Data'!$D$32,0,10*ROW('Sanitation Data'!D4)))</f>
        <v>Yes</v>
      </c>
      <c r="CP10" s="285" t="str">
        <f ca="true">+IF(OFFSET('Sanitation Data'!$E$28,0,10*ROW('Sanitation Data'!E4))="","",OFFSET('Sanitation Data'!$E$28,0,10*ROW('Sanitation Data'!E4)))</f>
        <v/>
      </c>
      <c r="CQ10" s="285" t="str">
        <f ca="true">+IF(OFFSET('Sanitation Data'!$E$29,0,10*ROW('Sanitation Data'!E4))="","",OFFSET('Sanitation Data'!$E$29,0,10*ROW('Sanitation Data'!E4)))</f>
        <v/>
      </c>
      <c r="CR10" s="285" t="str">
        <f ca="true">+IF(OFFSET('Sanitation Data'!$E$30,0,10*ROW('Sanitation Data'!E4))="","",OFFSET('Sanitation Data'!$E$30,0,10*ROW('Sanitation Data'!E4)))</f>
        <v/>
      </c>
      <c r="CS10" s="285" t="str">
        <f ca="true">+IF(OFFSET('Sanitation Data'!$E$31,0,10*ROW('Sanitation Data'!E4))="","",OFFSET('Sanitation Data'!$E$31,0,10*ROW('Sanitation Data'!E4)))</f>
        <v/>
      </c>
      <c r="CT10" s="285" t="str">
        <f ca="true">+IF(OFFSET('Sanitation Data'!$E$32,0,10*ROW('Sanitation Data'!E4))="","",OFFSET('Sanitation Data'!$E$32,0,10*ROW('Sanitation Data'!E4)))</f>
        <v/>
      </c>
      <c r="CU10" s="285" t="str">
        <f ca="true">+IF(OFFSET('Sanitation Data'!$F$28,0,10*ROW('Sanitation Data'!F4))="","",OFFSET('Sanitation Data'!$F$28,0,10*ROW('Sanitation Data'!F4)))</f>
        <v/>
      </c>
      <c r="CV10" s="285" t="str">
        <f ca="true">+IF(OFFSET('Sanitation Data'!$F$29,0,10*ROW('Sanitation Data'!F4))="","",OFFSET('Sanitation Data'!$F$29,0,10*ROW('Sanitation Data'!F4)))</f>
        <v/>
      </c>
      <c r="CW10" s="285" t="str">
        <f ca="true">+IF(OFFSET('Sanitation Data'!$F$30,0,10*ROW('Sanitation Data'!F4))="","",OFFSET('Sanitation Data'!$F$30,0,10*ROW('Sanitation Data'!F4)))</f>
        <v/>
      </c>
      <c r="CX10" s="285" t="str">
        <f ca="true">+IF(OFFSET('Sanitation Data'!$F$31,0,10*ROW('Sanitation Data'!F4))="","",OFFSET('Sanitation Data'!$F$31,0,10*ROW('Sanitation Data'!F4)))</f>
        <v/>
      </c>
      <c r="CY10" s="285" t="str">
        <f ca="true">+IF(OFFSET('Sanitation Data'!$F$32,0,10*ROW('Sanitation Data'!F4))="","",OFFSET('Sanitation Data'!$F$32,0,10*ROW('Sanitation Data'!F4)))</f>
        <v/>
      </c>
      <c r="CZ10" s="285" t="str">
        <f ca="true">+IF(OFFSET('Sanitation Data'!$G$28,0,10*ROW('Sanitation Data'!G4))="","",OFFSET('Sanitation Data'!$G$28,0,10*ROW('Sanitation Data'!G4)))</f>
        <v/>
      </c>
      <c r="DA10" s="285" t="str">
        <f ca="true">+IF(OFFSET('Sanitation Data'!$G$29,0,10*ROW('Sanitation Data'!G4))="","",OFFSET('Sanitation Data'!$G$29,0,10*ROW('Sanitation Data'!G4)))</f>
        <v/>
      </c>
      <c r="DB10" s="285" t="str">
        <f ca="true">+IF(OFFSET('Sanitation Data'!$G$30,0,10*ROW('Sanitation Data'!G4))="","",OFFSET('Sanitation Data'!$G$30,0,10*ROW('Sanitation Data'!G4)))</f>
        <v/>
      </c>
      <c r="DC10" s="285" t="str">
        <f ca="true">+IF(OFFSET('Sanitation Data'!$G$31,0,10*ROW('Sanitation Data'!G4))="","",OFFSET('Sanitation Data'!$G$31,0,10*ROW('Sanitation Data'!G4)))</f>
        <v/>
      </c>
      <c r="DD10" s="285" t="str">
        <f ca="true">+IF(OFFSET('Sanitation Data'!$G$32,0,10*ROW('Sanitation Data'!G4))="","",OFFSET('Sanitation Data'!$G$32,0,10*ROW('Sanitation Data'!G4)))</f>
        <v/>
      </c>
      <c r="DE10" s="285" t="str">
        <f ca="true">+IF(OFFSET('Sanitation Data'!$H$28,0,10*ROW('Sanitation Data'!H4))="","",OFFSET('Sanitation Data'!$H$28,0,10*ROW('Sanitation Data'!H4)))</f>
        <v>Yes</v>
      </c>
      <c r="DF10" s="285" t="str">
        <f ca="true">+IF(OFFSET('Sanitation Data'!$H$29,0,10*ROW('Sanitation Data'!H4))="","",OFFSET('Sanitation Data'!$H$29,0,10*ROW('Sanitation Data'!H4)))</f>
        <v>Yes</v>
      </c>
      <c r="DG10" s="285" t="str">
        <f ca="true">+IF(OFFSET('Sanitation Data'!$H$30,0,10*ROW('Sanitation Data'!H4))="","",OFFSET('Sanitation Data'!$H$30,0,10*ROW('Sanitation Data'!H4)))</f>
        <v/>
      </c>
      <c r="DH10" s="285" t="str">
        <f ca="true">+IF(OFFSET('Sanitation Data'!$H$31,0,10*ROW('Sanitation Data'!H4))="","",OFFSET('Sanitation Data'!$H$31,0,10*ROW('Sanitation Data'!H4)))</f>
        <v/>
      </c>
      <c r="DI10" s="285" t="str">
        <f ca="true">+IF(OFFSET('Sanitation Data'!$H$32,0,10*ROW('Sanitation Data'!H4))="","",OFFSET('Sanitation Data'!$H$32,0,10*ROW('Sanitation Data'!H4)))</f>
        <v>Yes</v>
      </c>
      <c r="DJ10" s="285" t="str">
        <f ca="true">+IF(OFFSET('Sanitation Data'!$I$28,0,10*ROW('Sanitation Data'!I4))="","",OFFSET('Sanitation Data'!$I$28,0,10*ROW('Sanitation Data'!I4)))</f>
        <v>Yes</v>
      </c>
      <c r="DK10" s="285" t="str">
        <f ca="true">+IF(OFFSET('Sanitation Data'!$I$29,0,10*ROW('Sanitation Data'!I4))="","",OFFSET('Sanitation Data'!$I$29,0,10*ROW('Sanitation Data'!I4)))</f>
        <v>Yes</v>
      </c>
      <c r="DL10" s="285" t="str">
        <f ca="true">+IF(OFFSET('Sanitation Data'!$I$30,0,10*ROW('Sanitation Data'!I4))="","",OFFSET('Sanitation Data'!$I$30,0,10*ROW('Sanitation Data'!I4)))</f>
        <v/>
      </c>
      <c r="DM10" s="285" t="str">
        <f ca="true">+IF(OFFSET('Sanitation Data'!$I$31,0,10*ROW('Sanitation Data'!I4))="","",OFFSET('Sanitation Data'!$I$31,0,10*ROW('Sanitation Data'!I4)))</f>
        <v/>
      </c>
      <c r="DN10" s="285" t="str">
        <f ca="true">+IF(OFFSET('Sanitation Data'!$I$32,0,10*ROW('Sanitation Data'!I4))="","",OFFSET('Sanitation Data'!$I$32,0,10*ROW('Sanitation Data'!I4)))</f>
        <v>Yes</v>
      </c>
      <c r="DO10" s="285" t="str">
        <f ca="true">+IF(OFFSET('Hygiene Data'!$D$11,0,10*ROW('Hygiene Data'!D4))="","",OFFSET('Hygiene Data'!$D$11,0,10*ROW('Hygiene Data'!D4)))</f>
        <v>Yes</v>
      </c>
      <c r="DP10" s="285" t="str">
        <f ca="true">+IF(OFFSET('Hygiene Data'!$D$12,0,10*ROW('Hygiene Data'!D4))="","",OFFSET('Hygiene Data'!$D$12,0,10*ROW('Hygiene Data'!D4)))</f>
        <v>Yes</v>
      </c>
      <c r="DQ10" s="285" t="str">
        <f ca="true">+IF(OFFSET('Hygiene Data'!$D$13,0,10*ROW('Hygiene Data'!D4))="","",OFFSET('Hygiene Data'!$D$13,0,10*ROW('Hygiene Data'!D4)))</f>
        <v>Yes</v>
      </c>
      <c r="DR10" s="285" t="str">
        <f ca="true">+IF(OFFSET('Hygiene Data'!$E$11,0,10*ROW('Hygiene Data'!E4))="","",OFFSET('Hygiene Data'!$E$11,0,10*ROW('Hygiene Data'!E4)))</f>
        <v/>
      </c>
      <c r="DS10" s="285" t="str">
        <f ca="true">+IF(OFFSET('Hygiene Data'!$E$12,0,10*ROW('Hygiene Data'!E4))="","",OFFSET('Hygiene Data'!$E$12,0,10*ROW('Hygiene Data'!E4)))</f>
        <v/>
      </c>
      <c r="DT10" s="285" t="str">
        <f ca="true">+IF(OFFSET('Hygiene Data'!$E$13,0,10*ROW('Hygiene Data'!E4))="","",OFFSET('Hygiene Data'!$E$13,0,10*ROW('Hygiene Data'!E4)))</f>
        <v/>
      </c>
      <c r="DU10" s="285" t="str">
        <f ca="true">+IF(OFFSET('Hygiene Data'!$F$11,0,10*ROW('Hygiene Data'!F4))="","",OFFSET('Hygiene Data'!$F$11,0,10*ROW('Hygiene Data'!F4)))</f>
        <v/>
      </c>
      <c r="DV10" s="285" t="str">
        <f ca="true">+IF(OFFSET('Hygiene Data'!$F$12,0,10*ROW('Hygiene Data'!F4))="","",OFFSET('Hygiene Data'!$F$12,0,10*ROW('Hygiene Data'!F4)))</f>
        <v/>
      </c>
      <c r="DW10" s="285" t="str">
        <f ca="true">+IF(OFFSET('Hygiene Data'!$F$13,0,10*ROW('Hygiene Data'!F4))="","",OFFSET('Hygiene Data'!$F$13,0,10*ROW('Hygiene Data'!F4)))</f>
        <v/>
      </c>
      <c r="DX10" s="285" t="str">
        <f ca="true">+IF(OFFSET('Hygiene Data'!$G$11,0,10*ROW('Hygiene Data'!G4))="","",OFFSET('Hygiene Data'!$G$11,0,10*ROW('Hygiene Data'!G4)))</f>
        <v/>
      </c>
      <c r="DY10" s="285" t="str">
        <f ca="true">+IF(OFFSET('Hygiene Data'!$G$12,0,10*ROW('Hygiene Data'!G4))="","",OFFSET('Hygiene Data'!$G$12,0,10*ROW('Hygiene Data'!G4)))</f>
        <v/>
      </c>
      <c r="DZ10" s="285" t="str">
        <f ca="true">+IF(OFFSET('Hygiene Data'!$G$13,0,10*ROW('Hygiene Data'!G4))="","",OFFSET('Hygiene Data'!$G$13,0,10*ROW('Hygiene Data'!G4)))</f>
        <v/>
      </c>
      <c r="EA10" s="285" t="str">
        <f ca="true">+IF(OFFSET('Hygiene Data'!$H$11,0,10*ROW('Hygiene Data'!H4))="","",OFFSET('Hygiene Data'!$H$11,0,10*ROW('Hygiene Data'!H4)))</f>
        <v>Yes</v>
      </c>
      <c r="EB10" s="285" t="str">
        <f ca="true">+IF(OFFSET('Hygiene Data'!$H$12,0,10*ROW('Hygiene Data'!H4))="","",OFFSET('Hygiene Data'!$H$12,0,10*ROW('Hygiene Data'!H4)))</f>
        <v>Yes</v>
      </c>
      <c r="EC10" s="285" t="str">
        <f ca="true">+IF(OFFSET('Hygiene Data'!$H$13,0,10*ROW('Hygiene Data'!H4))="","",OFFSET('Hygiene Data'!$H$13,0,10*ROW('Hygiene Data'!H4)))</f>
        <v>Yes</v>
      </c>
      <c r="ED10" s="285" t="str">
        <f ca="true">+IF(OFFSET('Hygiene Data'!$I$11,0,10*ROW('Hygiene Data'!I4))="","",OFFSET('Hygiene Data'!$I$11,0,10*ROW('Hygiene Data'!I4)))</f>
        <v>Yes</v>
      </c>
      <c r="EE10" s="285" t="str">
        <f ca="true">+IF(OFFSET('Hygiene Data'!$I$12,0,10*ROW('Hygiene Data'!I4))="","",OFFSET('Hygiene Data'!$I$12,0,10*ROW('Hygiene Data'!I4)))</f>
        <v>Yes</v>
      </c>
      <c r="EF10" s="285"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FRA_2016_UIS</v>
      </c>
      <c r="B11" s="36" t="str">
        <f ca="true">+IF(OFFSET('Water Data'!$C$2,0,10*ROW('Water Data'!F5))="","",OFFSET('Water Data'!$C$2,0,10*ROW('Water Data'!F5)))</f>
        <v>Other</v>
      </c>
      <c r="C11" s="341">
        <f t="shared" ca="true" si="0"/>
        <v>2016</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7">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8">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8">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8">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8">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8">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85"/>
      <c r="BS11" s="285" t="str">
        <f ca="true">+IF(OFFSET('Water Data'!$D$27,0,10*ROW('Water Data'!D5))="","",OFFSET('Water Data'!$D$27,0,10*ROW('Water Data'!D5)))</f>
        <v>Yes</v>
      </c>
      <c r="BT11" s="285" t="str">
        <f ca="true">+IF(OFFSET('Water Data'!$D$28,0,10*ROW('Water Data'!D5))="","",OFFSET('Water Data'!$D$28,0,10*ROW('Water Data'!D5)))</f>
        <v>Yes</v>
      </c>
      <c r="BU11" s="285" t="str">
        <f ca="true">+IF(OFFSET('Water Data'!$D$29,0,10*ROW('Water Data'!D5))="","",OFFSET('Water Data'!$D$29,0,10*ROW('Water Data'!D5)))</f>
        <v>Yes</v>
      </c>
      <c r="BV11" s="285" t="str">
        <f ca="true">+IF(OFFSET('Water Data'!$E$27,0,10*ROW('Water Data'!E5))="","",OFFSET('Water Data'!$E$27,0,10*ROW('Water Data'!E5)))</f>
        <v/>
      </c>
      <c r="BW11" s="285" t="str">
        <f ca="true">+IF(OFFSET('Water Data'!$E$28,0,10*ROW('Water Data'!E5))="","",OFFSET('Water Data'!$E$28,0,10*ROW('Water Data'!E5)))</f>
        <v/>
      </c>
      <c r="BX11" s="285" t="str">
        <f ca="true">+IF(OFFSET('Water Data'!$E$29,0,10*ROW('Water Data'!E5))="","",OFFSET('Water Data'!$E$29,0,10*ROW('Water Data'!E5)))</f>
        <v/>
      </c>
      <c r="BY11" s="285" t="str">
        <f ca="true">+IF(OFFSET('Water Data'!$F$27,0,10*ROW('Water Data'!F5))="","",OFFSET('Water Data'!$F$27,0,10*ROW('Water Data'!F5)))</f>
        <v/>
      </c>
      <c r="BZ11" s="285" t="str">
        <f ca="true">+IF(OFFSET('Water Data'!$F$28,0,10*ROW('Water Data'!F5))="","",OFFSET('Water Data'!$F$28,0,10*ROW('Water Data'!F5)))</f>
        <v/>
      </c>
      <c r="CA11" s="285" t="str">
        <f ca="true">+IF(OFFSET('Water Data'!$F$29,0,10*ROW('Water Data'!F5))="","",OFFSET('Water Data'!$F$29,0,10*ROW('Water Data'!F5)))</f>
        <v/>
      </c>
      <c r="CB11" s="285" t="str">
        <f ca="true">+IF(OFFSET('Water Data'!$G$27,0,10*ROW('Water Data'!G5))="","",OFFSET('Water Data'!$G$27,0,10*ROW('Water Data'!G5)))</f>
        <v/>
      </c>
      <c r="CC11" s="285" t="str">
        <f ca="true">+IF(OFFSET('Water Data'!$G$28,0,10*ROW('Water Data'!G5))="","",OFFSET('Water Data'!$G$28,0,10*ROW('Water Data'!G5)))</f>
        <v/>
      </c>
      <c r="CD11" s="285" t="str">
        <f ca="true">+IF(OFFSET('Water Data'!$G$29,0,10*ROW('Water Data'!G5))="","",OFFSET('Water Data'!$G$29,0,10*ROW('Water Data'!G5)))</f>
        <v/>
      </c>
      <c r="CE11" s="285" t="str">
        <f ca="true">+IF(OFFSET('Water Data'!$H$27,0,10*ROW('Water Data'!H5))="","",OFFSET('Water Data'!$H$27,0,10*ROW('Water Data'!H5)))</f>
        <v>Yes</v>
      </c>
      <c r="CF11" s="285" t="str">
        <f ca="true">+IF(OFFSET('Water Data'!$H$28,0,10*ROW('Water Data'!H5))="","",OFFSET('Water Data'!$H$28,0,10*ROW('Water Data'!H5)))</f>
        <v>Yes</v>
      </c>
      <c r="CG11" s="285" t="str">
        <f ca="true">+IF(OFFSET('Water Data'!$H$29,0,10*ROW('Water Data'!H5))="","",OFFSET('Water Data'!$H$29,0,10*ROW('Water Data'!H5)))</f>
        <v>Yes</v>
      </c>
      <c r="CH11" s="285" t="str">
        <f ca="true">+IF(OFFSET('Water Data'!$I$27,0,10*ROW('Water Data'!I5))="","",OFFSET('Water Data'!$I$27,0,10*ROW('Water Data'!I5)))</f>
        <v>Yes</v>
      </c>
      <c r="CI11" s="285" t="str">
        <f ca="true">+IF(OFFSET('Water Data'!$I$28,0,10*ROW('Water Data'!I5))="","",OFFSET('Water Data'!$I$28,0,10*ROW('Water Data'!I5)))</f>
        <v>Yes</v>
      </c>
      <c r="CJ11" s="285" t="str">
        <f ca="true">+IF(OFFSET('Water Data'!$I$29,0,10*ROW('Water Data'!I5))="","",OFFSET('Water Data'!$I$29,0,10*ROW('Water Data'!I5)))</f>
        <v>Yes</v>
      </c>
      <c r="CK11" s="285" t="str">
        <f ca="true">+IF(OFFSET('Sanitation Data'!$D$28,0,10*ROW('Sanitation Data'!D5))="","",OFFSET('Sanitation Data'!$D$28,0,10*ROW('Sanitation Data'!D5)))</f>
        <v>Yes</v>
      </c>
      <c r="CL11" s="285" t="str">
        <f ca="true">+IF(OFFSET('Sanitation Data'!$D$29,0,10*ROW('Sanitation Data'!D5))="","",OFFSET('Sanitation Data'!$D$29,0,10*ROW('Sanitation Data'!D5)))</f>
        <v>Yes</v>
      </c>
      <c r="CM11" s="285" t="str">
        <f ca="true">+IF(OFFSET('Sanitation Data'!$D$30,0,10*ROW('Sanitation Data'!D5))="","",OFFSET('Sanitation Data'!$D$30,0,10*ROW('Sanitation Data'!D5)))</f>
        <v/>
      </c>
      <c r="CN11" s="285" t="str">
        <f ca="true">+IF(OFFSET('Sanitation Data'!$D$31,0,10*ROW('Sanitation Data'!D5))="","",OFFSET('Sanitation Data'!$D$31,0,10*ROW('Sanitation Data'!D5)))</f>
        <v/>
      </c>
      <c r="CO11" s="285" t="str">
        <f ca="true">+IF(OFFSET('Sanitation Data'!$D$32,0,10*ROW('Sanitation Data'!D5))="","",OFFSET('Sanitation Data'!$D$32,0,10*ROW('Sanitation Data'!D5)))</f>
        <v>Yes</v>
      </c>
      <c r="CP11" s="285" t="str">
        <f ca="true">+IF(OFFSET('Sanitation Data'!$E$28,0,10*ROW('Sanitation Data'!E5))="","",OFFSET('Sanitation Data'!$E$28,0,10*ROW('Sanitation Data'!E5)))</f>
        <v/>
      </c>
      <c r="CQ11" s="285" t="str">
        <f ca="true">+IF(OFFSET('Sanitation Data'!$E$29,0,10*ROW('Sanitation Data'!E5))="","",OFFSET('Sanitation Data'!$E$29,0,10*ROW('Sanitation Data'!E5)))</f>
        <v/>
      </c>
      <c r="CR11" s="285" t="str">
        <f ca="true">+IF(OFFSET('Sanitation Data'!$E$30,0,10*ROW('Sanitation Data'!E5))="","",OFFSET('Sanitation Data'!$E$30,0,10*ROW('Sanitation Data'!E5)))</f>
        <v/>
      </c>
      <c r="CS11" s="285" t="str">
        <f ca="true">+IF(OFFSET('Sanitation Data'!$E$31,0,10*ROW('Sanitation Data'!E5))="","",OFFSET('Sanitation Data'!$E$31,0,10*ROW('Sanitation Data'!E5)))</f>
        <v/>
      </c>
      <c r="CT11" s="285" t="str">
        <f ca="true">+IF(OFFSET('Sanitation Data'!$E$32,0,10*ROW('Sanitation Data'!E5))="","",OFFSET('Sanitation Data'!$E$32,0,10*ROW('Sanitation Data'!E5)))</f>
        <v/>
      </c>
      <c r="CU11" s="285" t="str">
        <f ca="true">+IF(OFFSET('Sanitation Data'!$F$28,0,10*ROW('Sanitation Data'!F5))="","",OFFSET('Sanitation Data'!$F$28,0,10*ROW('Sanitation Data'!F5)))</f>
        <v/>
      </c>
      <c r="CV11" s="285" t="str">
        <f ca="true">+IF(OFFSET('Sanitation Data'!$F$29,0,10*ROW('Sanitation Data'!F5))="","",OFFSET('Sanitation Data'!$F$29,0,10*ROW('Sanitation Data'!F5)))</f>
        <v/>
      </c>
      <c r="CW11" s="285" t="str">
        <f ca="true">+IF(OFFSET('Sanitation Data'!$F$30,0,10*ROW('Sanitation Data'!F5))="","",OFFSET('Sanitation Data'!$F$30,0,10*ROW('Sanitation Data'!F5)))</f>
        <v/>
      </c>
      <c r="CX11" s="285" t="str">
        <f ca="true">+IF(OFFSET('Sanitation Data'!$F$31,0,10*ROW('Sanitation Data'!F5))="","",OFFSET('Sanitation Data'!$F$31,0,10*ROW('Sanitation Data'!F5)))</f>
        <v/>
      </c>
      <c r="CY11" s="285" t="str">
        <f ca="true">+IF(OFFSET('Sanitation Data'!$F$32,0,10*ROW('Sanitation Data'!F5))="","",OFFSET('Sanitation Data'!$F$32,0,10*ROW('Sanitation Data'!F5)))</f>
        <v/>
      </c>
      <c r="CZ11" s="285" t="str">
        <f ca="true">+IF(OFFSET('Sanitation Data'!$G$28,0,10*ROW('Sanitation Data'!G5))="","",OFFSET('Sanitation Data'!$G$28,0,10*ROW('Sanitation Data'!G5)))</f>
        <v/>
      </c>
      <c r="DA11" s="285" t="str">
        <f ca="true">+IF(OFFSET('Sanitation Data'!$G$29,0,10*ROW('Sanitation Data'!G5))="","",OFFSET('Sanitation Data'!$G$29,0,10*ROW('Sanitation Data'!G5)))</f>
        <v/>
      </c>
      <c r="DB11" s="285" t="str">
        <f ca="true">+IF(OFFSET('Sanitation Data'!$G$30,0,10*ROW('Sanitation Data'!G5))="","",OFFSET('Sanitation Data'!$G$30,0,10*ROW('Sanitation Data'!G5)))</f>
        <v/>
      </c>
      <c r="DC11" s="285" t="str">
        <f ca="true">+IF(OFFSET('Sanitation Data'!$G$31,0,10*ROW('Sanitation Data'!G5))="","",OFFSET('Sanitation Data'!$G$31,0,10*ROW('Sanitation Data'!G5)))</f>
        <v/>
      </c>
      <c r="DD11" s="285" t="str">
        <f ca="true">+IF(OFFSET('Sanitation Data'!$G$32,0,10*ROW('Sanitation Data'!G5))="","",OFFSET('Sanitation Data'!$G$32,0,10*ROW('Sanitation Data'!G5)))</f>
        <v/>
      </c>
      <c r="DE11" s="285" t="str">
        <f ca="true">+IF(OFFSET('Sanitation Data'!$H$28,0,10*ROW('Sanitation Data'!H5))="","",OFFSET('Sanitation Data'!$H$28,0,10*ROW('Sanitation Data'!H5)))</f>
        <v>Yes</v>
      </c>
      <c r="DF11" s="285" t="str">
        <f ca="true">+IF(OFFSET('Sanitation Data'!$H$29,0,10*ROW('Sanitation Data'!H5))="","",OFFSET('Sanitation Data'!$H$29,0,10*ROW('Sanitation Data'!H5)))</f>
        <v>Yes</v>
      </c>
      <c r="DG11" s="285" t="str">
        <f ca="true">+IF(OFFSET('Sanitation Data'!$H$30,0,10*ROW('Sanitation Data'!H5))="","",OFFSET('Sanitation Data'!$H$30,0,10*ROW('Sanitation Data'!H5)))</f>
        <v/>
      </c>
      <c r="DH11" s="285" t="str">
        <f ca="true">+IF(OFFSET('Sanitation Data'!$H$31,0,10*ROW('Sanitation Data'!H5))="","",OFFSET('Sanitation Data'!$H$31,0,10*ROW('Sanitation Data'!H5)))</f>
        <v/>
      </c>
      <c r="DI11" s="285" t="str">
        <f ca="true">+IF(OFFSET('Sanitation Data'!$H$32,0,10*ROW('Sanitation Data'!H5))="","",OFFSET('Sanitation Data'!$H$32,0,10*ROW('Sanitation Data'!H5)))</f>
        <v>Yes</v>
      </c>
      <c r="DJ11" s="285" t="str">
        <f ca="true">+IF(OFFSET('Sanitation Data'!$I$28,0,10*ROW('Sanitation Data'!I5))="","",OFFSET('Sanitation Data'!$I$28,0,10*ROW('Sanitation Data'!I5)))</f>
        <v>Yes</v>
      </c>
      <c r="DK11" s="285" t="str">
        <f ca="true">+IF(OFFSET('Sanitation Data'!$I$29,0,10*ROW('Sanitation Data'!I5))="","",OFFSET('Sanitation Data'!$I$29,0,10*ROW('Sanitation Data'!I5)))</f>
        <v>Yes</v>
      </c>
      <c r="DL11" s="285" t="str">
        <f ca="true">+IF(OFFSET('Sanitation Data'!$I$30,0,10*ROW('Sanitation Data'!I5))="","",OFFSET('Sanitation Data'!$I$30,0,10*ROW('Sanitation Data'!I5)))</f>
        <v/>
      </c>
      <c r="DM11" s="285" t="str">
        <f ca="true">+IF(OFFSET('Sanitation Data'!$I$31,0,10*ROW('Sanitation Data'!I5))="","",OFFSET('Sanitation Data'!$I$31,0,10*ROW('Sanitation Data'!I5)))</f>
        <v/>
      </c>
      <c r="DN11" s="285" t="str">
        <f ca="true">+IF(OFFSET('Sanitation Data'!$I$32,0,10*ROW('Sanitation Data'!I5))="","",OFFSET('Sanitation Data'!$I$32,0,10*ROW('Sanitation Data'!I5)))</f>
        <v>Yes</v>
      </c>
      <c r="DO11" s="285" t="str">
        <f ca="true">+IF(OFFSET('Hygiene Data'!$D$11,0,10*ROW('Hygiene Data'!D5))="","",OFFSET('Hygiene Data'!$D$11,0,10*ROW('Hygiene Data'!D5)))</f>
        <v>Yes</v>
      </c>
      <c r="DP11" s="285" t="str">
        <f ca="true">+IF(OFFSET('Hygiene Data'!$D$12,0,10*ROW('Hygiene Data'!D5))="","",OFFSET('Hygiene Data'!$D$12,0,10*ROW('Hygiene Data'!D5)))</f>
        <v>Yes</v>
      </c>
      <c r="DQ11" s="285" t="str">
        <f ca="true">+IF(OFFSET('Hygiene Data'!$D$13,0,10*ROW('Hygiene Data'!D5))="","",OFFSET('Hygiene Data'!$D$13,0,10*ROW('Hygiene Data'!D5)))</f>
        <v>Yes</v>
      </c>
      <c r="DR11" s="285" t="str">
        <f ca="true">+IF(OFFSET('Hygiene Data'!$E$11,0,10*ROW('Hygiene Data'!E5))="","",OFFSET('Hygiene Data'!$E$11,0,10*ROW('Hygiene Data'!E5)))</f>
        <v/>
      </c>
      <c r="DS11" s="285" t="str">
        <f ca="true">+IF(OFFSET('Hygiene Data'!$E$12,0,10*ROW('Hygiene Data'!E5))="","",OFFSET('Hygiene Data'!$E$12,0,10*ROW('Hygiene Data'!E5)))</f>
        <v/>
      </c>
      <c r="DT11" s="285" t="str">
        <f ca="true">+IF(OFFSET('Hygiene Data'!$E$13,0,10*ROW('Hygiene Data'!E5))="","",OFFSET('Hygiene Data'!$E$13,0,10*ROW('Hygiene Data'!E5)))</f>
        <v/>
      </c>
      <c r="DU11" s="285" t="str">
        <f ca="true">+IF(OFFSET('Hygiene Data'!$F$11,0,10*ROW('Hygiene Data'!F5))="","",OFFSET('Hygiene Data'!$F$11,0,10*ROW('Hygiene Data'!F5)))</f>
        <v/>
      </c>
      <c r="DV11" s="285" t="str">
        <f ca="true">+IF(OFFSET('Hygiene Data'!$F$12,0,10*ROW('Hygiene Data'!F5))="","",OFFSET('Hygiene Data'!$F$12,0,10*ROW('Hygiene Data'!F5)))</f>
        <v/>
      </c>
      <c r="DW11" s="285" t="str">
        <f ca="true">+IF(OFFSET('Hygiene Data'!$F$13,0,10*ROW('Hygiene Data'!F5))="","",OFFSET('Hygiene Data'!$F$13,0,10*ROW('Hygiene Data'!F5)))</f>
        <v/>
      </c>
      <c r="DX11" s="285" t="str">
        <f ca="true">+IF(OFFSET('Hygiene Data'!$G$11,0,10*ROW('Hygiene Data'!G5))="","",OFFSET('Hygiene Data'!$G$11,0,10*ROW('Hygiene Data'!G5)))</f>
        <v/>
      </c>
      <c r="DY11" s="285" t="str">
        <f ca="true">+IF(OFFSET('Hygiene Data'!$G$12,0,10*ROW('Hygiene Data'!G5))="","",OFFSET('Hygiene Data'!$G$12,0,10*ROW('Hygiene Data'!G5)))</f>
        <v/>
      </c>
      <c r="DZ11" s="285" t="str">
        <f ca="true">+IF(OFFSET('Hygiene Data'!$G$13,0,10*ROW('Hygiene Data'!G5))="","",OFFSET('Hygiene Data'!$G$13,0,10*ROW('Hygiene Data'!G5)))</f>
        <v/>
      </c>
      <c r="EA11" s="285" t="str">
        <f ca="true">+IF(OFFSET('Hygiene Data'!$H$11,0,10*ROW('Hygiene Data'!H5))="","",OFFSET('Hygiene Data'!$H$11,0,10*ROW('Hygiene Data'!H5)))</f>
        <v>Yes</v>
      </c>
      <c r="EB11" s="285" t="str">
        <f ca="true">+IF(OFFSET('Hygiene Data'!$H$12,0,10*ROW('Hygiene Data'!H5))="","",OFFSET('Hygiene Data'!$H$12,0,10*ROW('Hygiene Data'!H5)))</f>
        <v>Yes</v>
      </c>
      <c r="EC11" s="285" t="str">
        <f ca="true">+IF(OFFSET('Hygiene Data'!$H$13,0,10*ROW('Hygiene Data'!H5))="","",OFFSET('Hygiene Data'!$H$13,0,10*ROW('Hygiene Data'!H5)))</f>
        <v>Yes</v>
      </c>
      <c r="ED11" s="285" t="str">
        <f ca="true">+IF(OFFSET('Hygiene Data'!$I$11,0,10*ROW('Hygiene Data'!I5))="","",OFFSET('Hygiene Data'!$I$11,0,10*ROW('Hygiene Data'!I5)))</f>
        <v>Yes</v>
      </c>
      <c r="EE11" s="285" t="str">
        <f ca="true">+IF(OFFSET('Hygiene Data'!$I$12,0,10*ROW('Hygiene Data'!I5))="","",OFFSET('Hygiene Data'!$I$12,0,10*ROW('Hygiene Data'!I5)))</f>
        <v>Yes</v>
      </c>
      <c r="EF11" s="285"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FRA_2017_UIS</v>
      </c>
      <c r="B12" s="36" t="str">
        <f ca="true">+IF(OFFSET('Water Data'!$C$2,0,10*ROW('Water Data'!F6))="","",OFFSET('Water Data'!$C$2,0,10*ROW('Water Data'!F6)))</f>
        <v>Other</v>
      </c>
      <c r="C12" s="341">
        <f t="shared" ca="true" si="0"/>
        <v>2017</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98">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98">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98">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8">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98">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85"/>
      <c r="BS12" s="285" t="str">
        <f ca="true">+IF(OFFSET('Water Data'!$D$27,0,10*ROW('Water Data'!D6))="","",OFFSET('Water Data'!$D$27,0,10*ROW('Water Data'!D6)))</f>
        <v>Yes</v>
      </c>
      <c r="BT12" s="285" t="str">
        <f ca="true">+IF(OFFSET('Water Data'!$D$28,0,10*ROW('Water Data'!D6))="","",OFFSET('Water Data'!$D$28,0,10*ROW('Water Data'!D6)))</f>
        <v>Yes</v>
      </c>
      <c r="BU12" s="285" t="str">
        <f ca="true">+IF(OFFSET('Water Data'!$D$29,0,10*ROW('Water Data'!D6))="","",OFFSET('Water Data'!$D$29,0,10*ROW('Water Data'!D6)))</f>
        <v>Yes</v>
      </c>
      <c r="BV12" s="285" t="str">
        <f ca="true">+IF(OFFSET('Water Data'!$E$27,0,10*ROW('Water Data'!E6))="","",OFFSET('Water Data'!$E$27,0,10*ROW('Water Data'!E6)))</f>
        <v/>
      </c>
      <c r="BW12" s="285" t="str">
        <f ca="true">+IF(OFFSET('Water Data'!$E$28,0,10*ROW('Water Data'!E6))="","",OFFSET('Water Data'!$E$28,0,10*ROW('Water Data'!E6)))</f>
        <v/>
      </c>
      <c r="BX12" s="285" t="str">
        <f ca="true">+IF(OFFSET('Water Data'!$E$29,0,10*ROW('Water Data'!E6))="","",OFFSET('Water Data'!$E$29,0,10*ROW('Water Data'!E6)))</f>
        <v/>
      </c>
      <c r="BY12" s="285" t="str">
        <f ca="true">+IF(OFFSET('Water Data'!$F$27,0,10*ROW('Water Data'!F6))="","",OFFSET('Water Data'!$F$27,0,10*ROW('Water Data'!F6)))</f>
        <v/>
      </c>
      <c r="BZ12" s="285" t="str">
        <f ca="true">+IF(OFFSET('Water Data'!$F$28,0,10*ROW('Water Data'!F6))="","",OFFSET('Water Data'!$F$28,0,10*ROW('Water Data'!F6)))</f>
        <v/>
      </c>
      <c r="CA12" s="285" t="str">
        <f ca="true">+IF(OFFSET('Water Data'!$F$29,0,10*ROW('Water Data'!F6))="","",OFFSET('Water Data'!$F$29,0,10*ROW('Water Data'!F6)))</f>
        <v/>
      </c>
      <c r="CB12" s="285" t="str">
        <f ca="true">+IF(OFFSET('Water Data'!$G$27,0,10*ROW('Water Data'!G6))="","",OFFSET('Water Data'!$G$27,0,10*ROW('Water Data'!G6)))</f>
        <v/>
      </c>
      <c r="CC12" s="285" t="str">
        <f ca="true">+IF(OFFSET('Water Data'!$G$28,0,10*ROW('Water Data'!G6))="","",OFFSET('Water Data'!$G$28,0,10*ROW('Water Data'!G6)))</f>
        <v/>
      </c>
      <c r="CD12" s="285" t="str">
        <f ca="true">+IF(OFFSET('Water Data'!$G$29,0,10*ROW('Water Data'!G6))="","",OFFSET('Water Data'!$G$29,0,10*ROW('Water Data'!G6)))</f>
        <v/>
      </c>
      <c r="CE12" s="285" t="str">
        <f ca="true">+IF(OFFSET('Water Data'!$H$27,0,10*ROW('Water Data'!H6))="","",OFFSET('Water Data'!$H$27,0,10*ROW('Water Data'!H6)))</f>
        <v>Yes</v>
      </c>
      <c r="CF12" s="285" t="str">
        <f ca="true">+IF(OFFSET('Water Data'!$H$28,0,10*ROW('Water Data'!H6))="","",OFFSET('Water Data'!$H$28,0,10*ROW('Water Data'!H6)))</f>
        <v>Yes</v>
      </c>
      <c r="CG12" s="285" t="str">
        <f ca="true">+IF(OFFSET('Water Data'!$H$29,0,10*ROW('Water Data'!H6))="","",OFFSET('Water Data'!$H$29,0,10*ROW('Water Data'!H6)))</f>
        <v>Yes</v>
      </c>
      <c r="CH12" s="285" t="str">
        <f ca="true">+IF(OFFSET('Water Data'!$I$27,0,10*ROW('Water Data'!I6))="","",OFFSET('Water Data'!$I$27,0,10*ROW('Water Data'!I6)))</f>
        <v>Yes</v>
      </c>
      <c r="CI12" s="285" t="str">
        <f ca="true">+IF(OFFSET('Water Data'!$I$28,0,10*ROW('Water Data'!I6))="","",OFFSET('Water Data'!$I$28,0,10*ROW('Water Data'!I6)))</f>
        <v>Yes</v>
      </c>
      <c r="CJ12" s="285" t="str">
        <f ca="true">+IF(OFFSET('Water Data'!$I$29,0,10*ROW('Water Data'!I6))="","",OFFSET('Water Data'!$I$29,0,10*ROW('Water Data'!I6)))</f>
        <v>Yes</v>
      </c>
      <c r="CK12" s="285" t="str">
        <f ca="true">+IF(OFFSET('Sanitation Data'!$D$28,0,10*ROW('Sanitation Data'!D6))="","",OFFSET('Sanitation Data'!$D$28,0,10*ROW('Sanitation Data'!D6)))</f>
        <v>Yes</v>
      </c>
      <c r="CL12" s="285" t="str">
        <f ca="true">+IF(OFFSET('Sanitation Data'!$D$29,0,10*ROW('Sanitation Data'!D6))="","",OFFSET('Sanitation Data'!$D$29,0,10*ROW('Sanitation Data'!D6)))</f>
        <v>Yes</v>
      </c>
      <c r="CM12" s="285" t="str">
        <f ca="true">+IF(OFFSET('Sanitation Data'!$D$30,0,10*ROW('Sanitation Data'!D6))="","",OFFSET('Sanitation Data'!$D$30,0,10*ROW('Sanitation Data'!D6)))</f>
        <v/>
      </c>
      <c r="CN12" s="285" t="str">
        <f ca="true">+IF(OFFSET('Sanitation Data'!$D$31,0,10*ROW('Sanitation Data'!D6))="","",OFFSET('Sanitation Data'!$D$31,0,10*ROW('Sanitation Data'!D6)))</f>
        <v/>
      </c>
      <c r="CO12" s="285" t="str">
        <f ca="true">+IF(OFFSET('Sanitation Data'!$D$32,0,10*ROW('Sanitation Data'!D6))="","",OFFSET('Sanitation Data'!$D$32,0,10*ROW('Sanitation Data'!D6)))</f>
        <v>Yes</v>
      </c>
      <c r="CP12" s="285" t="str">
        <f ca="true">+IF(OFFSET('Sanitation Data'!$E$28,0,10*ROW('Sanitation Data'!E6))="","",OFFSET('Sanitation Data'!$E$28,0,10*ROW('Sanitation Data'!E6)))</f>
        <v/>
      </c>
      <c r="CQ12" s="285" t="str">
        <f ca="true">+IF(OFFSET('Sanitation Data'!$E$29,0,10*ROW('Sanitation Data'!E6))="","",OFFSET('Sanitation Data'!$E$29,0,10*ROW('Sanitation Data'!E6)))</f>
        <v/>
      </c>
      <c r="CR12" s="285" t="str">
        <f ca="true">+IF(OFFSET('Sanitation Data'!$E$30,0,10*ROW('Sanitation Data'!E6))="","",OFFSET('Sanitation Data'!$E$30,0,10*ROW('Sanitation Data'!E6)))</f>
        <v/>
      </c>
      <c r="CS12" s="285" t="str">
        <f ca="true">+IF(OFFSET('Sanitation Data'!$E$31,0,10*ROW('Sanitation Data'!E6))="","",OFFSET('Sanitation Data'!$E$31,0,10*ROW('Sanitation Data'!E6)))</f>
        <v/>
      </c>
      <c r="CT12" s="285" t="str">
        <f ca="true">+IF(OFFSET('Sanitation Data'!$E$32,0,10*ROW('Sanitation Data'!E6))="","",OFFSET('Sanitation Data'!$E$32,0,10*ROW('Sanitation Data'!E6)))</f>
        <v/>
      </c>
      <c r="CU12" s="285" t="str">
        <f ca="true">+IF(OFFSET('Sanitation Data'!$F$28,0,10*ROW('Sanitation Data'!F6))="","",OFFSET('Sanitation Data'!$F$28,0,10*ROW('Sanitation Data'!F6)))</f>
        <v/>
      </c>
      <c r="CV12" s="285" t="str">
        <f ca="true">+IF(OFFSET('Sanitation Data'!$F$29,0,10*ROW('Sanitation Data'!F6))="","",OFFSET('Sanitation Data'!$F$29,0,10*ROW('Sanitation Data'!F6)))</f>
        <v/>
      </c>
      <c r="CW12" s="285" t="str">
        <f ca="true">+IF(OFFSET('Sanitation Data'!$F$30,0,10*ROW('Sanitation Data'!F6))="","",OFFSET('Sanitation Data'!$F$30,0,10*ROW('Sanitation Data'!F6)))</f>
        <v/>
      </c>
      <c r="CX12" s="285" t="str">
        <f ca="true">+IF(OFFSET('Sanitation Data'!$F$31,0,10*ROW('Sanitation Data'!F6))="","",OFFSET('Sanitation Data'!$F$31,0,10*ROW('Sanitation Data'!F6)))</f>
        <v/>
      </c>
      <c r="CY12" s="285" t="str">
        <f ca="true">+IF(OFFSET('Sanitation Data'!$F$32,0,10*ROW('Sanitation Data'!F6))="","",OFFSET('Sanitation Data'!$F$32,0,10*ROW('Sanitation Data'!F6)))</f>
        <v/>
      </c>
      <c r="CZ12" s="285" t="str">
        <f ca="true">+IF(OFFSET('Sanitation Data'!$G$28,0,10*ROW('Sanitation Data'!G6))="","",OFFSET('Sanitation Data'!$G$28,0,10*ROW('Sanitation Data'!G6)))</f>
        <v/>
      </c>
      <c r="DA12" s="285" t="str">
        <f ca="true">+IF(OFFSET('Sanitation Data'!$G$29,0,10*ROW('Sanitation Data'!G6))="","",OFFSET('Sanitation Data'!$G$29,0,10*ROW('Sanitation Data'!G6)))</f>
        <v/>
      </c>
      <c r="DB12" s="285" t="str">
        <f ca="true">+IF(OFFSET('Sanitation Data'!$G$30,0,10*ROW('Sanitation Data'!G6))="","",OFFSET('Sanitation Data'!$G$30,0,10*ROW('Sanitation Data'!G6)))</f>
        <v/>
      </c>
      <c r="DC12" s="285" t="str">
        <f ca="true">+IF(OFFSET('Sanitation Data'!$G$31,0,10*ROW('Sanitation Data'!G6))="","",OFFSET('Sanitation Data'!$G$31,0,10*ROW('Sanitation Data'!G6)))</f>
        <v/>
      </c>
      <c r="DD12" s="285" t="str">
        <f ca="true">+IF(OFFSET('Sanitation Data'!$G$32,0,10*ROW('Sanitation Data'!G6))="","",OFFSET('Sanitation Data'!$G$32,0,10*ROW('Sanitation Data'!G6)))</f>
        <v/>
      </c>
      <c r="DE12" s="285" t="str">
        <f ca="true">+IF(OFFSET('Sanitation Data'!$H$28,0,10*ROW('Sanitation Data'!H6))="","",OFFSET('Sanitation Data'!$H$28,0,10*ROW('Sanitation Data'!H6)))</f>
        <v>Yes</v>
      </c>
      <c r="DF12" s="285" t="str">
        <f ca="true">+IF(OFFSET('Sanitation Data'!$H$29,0,10*ROW('Sanitation Data'!H6))="","",OFFSET('Sanitation Data'!$H$29,0,10*ROW('Sanitation Data'!H6)))</f>
        <v>Yes</v>
      </c>
      <c r="DG12" s="285" t="str">
        <f ca="true">+IF(OFFSET('Sanitation Data'!$H$30,0,10*ROW('Sanitation Data'!H6))="","",OFFSET('Sanitation Data'!$H$30,0,10*ROW('Sanitation Data'!H6)))</f>
        <v/>
      </c>
      <c r="DH12" s="285" t="str">
        <f ca="true">+IF(OFFSET('Sanitation Data'!$H$31,0,10*ROW('Sanitation Data'!H6))="","",OFFSET('Sanitation Data'!$H$31,0,10*ROW('Sanitation Data'!H6)))</f>
        <v/>
      </c>
      <c r="DI12" s="285" t="str">
        <f ca="true">+IF(OFFSET('Sanitation Data'!$H$32,0,10*ROW('Sanitation Data'!H6))="","",OFFSET('Sanitation Data'!$H$32,0,10*ROW('Sanitation Data'!H6)))</f>
        <v>Yes</v>
      </c>
      <c r="DJ12" s="285" t="str">
        <f ca="true">+IF(OFFSET('Sanitation Data'!$I$28,0,10*ROW('Sanitation Data'!I6))="","",OFFSET('Sanitation Data'!$I$28,0,10*ROW('Sanitation Data'!I6)))</f>
        <v>Yes</v>
      </c>
      <c r="DK12" s="285" t="str">
        <f ca="true">+IF(OFFSET('Sanitation Data'!$I$29,0,10*ROW('Sanitation Data'!I6))="","",OFFSET('Sanitation Data'!$I$29,0,10*ROW('Sanitation Data'!I6)))</f>
        <v>Yes</v>
      </c>
      <c r="DL12" s="285" t="str">
        <f ca="true">+IF(OFFSET('Sanitation Data'!$I$30,0,10*ROW('Sanitation Data'!I6))="","",OFFSET('Sanitation Data'!$I$30,0,10*ROW('Sanitation Data'!I6)))</f>
        <v/>
      </c>
      <c r="DM12" s="285" t="str">
        <f ca="true">+IF(OFFSET('Sanitation Data'!$I$31,0,10*ROW('Sanitation Data'!I6))="","",OFFSET('Sanitation Data'!$I$31,0,10*ROW('Sanitation Data'!I6)))</f>
        <v/>
      </c>
      <c r="DN12" s="285" t="str">
        <f ca="true">+IF(OFFSET('Sanitation Data'!$I$32,0,10*ROW('Sanitation Data'!I6))="","",OFFSET('Sanitation Data'!$I$32,0,10*ROW('Sanitation Data'!I6)))</f>
        <v>Yes</v>
      </c>
      <c r="DO12" s="285" t="str">
        <f ca="true">+IF(OFFSET('Hygiene Data'!$D$11,0,10*ROW('Hygiene Data'!D6))="","",OFFSET('Hygiene Data'!$D$11,0,10*ROW('Hygiene Data'!D6)))</f>
        <v>Yes</v>
      </c>
      <c r="DP12" s="285" t="str">
        <f ca="true">+IF(OFFSET('Hygiene Data'!$D$12,0,10*ROW('Hygiene Data'!D6))="","",OFFSET('Hygiene Data'!$D$12,0,10*ROW('Hygiene Data'!D6)))</f>
        <v>Yes</v>
      </c>
      <c r="DQ12" s="285" t="str">
        <f ca="true">+IF(OFFSET('Hygiene Data'!$D$13,0,10*ROW('Hygiene Data'!D6))="","",OFFSET('Hygiene Data'!$D$13,0,10*ROW('Hygiene Data'!D6)))</f>
        <v>Yes</v>
      </c>
      <c r="DR12" s="285" t="str">
        <f ca="true">+IF(OFFSET('Hygiene Data'!$E$11,0,10*ROW('Hygiene Data'!E6))="","",OFFSET('Hygiene Data'!$E$11,0,10*ROW('Hygiene Data'!E6)))</f>
        <v/>
      </c>
      <c r="DS12" s="285" t="str">
        <f ca="true">+IF(OFFSET('Hygiene Data'!$E$12,0,10*ROW('Hygiene Data'!E6))="","",OFFSET('Hygiene Data'!$E$12,0,10*ROW('Hygiene Data'!E6)))</f>
        <v/>
      </c>
      <c r="DT12" s="285" t="str">
        <f ca="true">+IF(OFFSET('Hygiene Data'!$E$13,0,10*ROW('Hygiene Data'!E6))="","",OFFSET('Hygiene Data'!$E$13,0,10*ROW('Hygiene Data'!E6)))</f>
        <v/>
      </c>
      <c r="DU12" s="285" t="str">
        <f ca="true">+IF(OFFSET('Hygiene Data'!$F$11,0,10*ROW('Hygiene Data'!F6))="","",OFFSET('Hygiene Data'!$F$11,0,10*ROW('Hygiene Data'!F6)))</f>
        <v/>
      </c>
      <c r="DV12" s="285" t="str">
        <f ca="true">+IF(OFFSET('Hygiene Data'!$F$12,0,10*ROW('Hygiene Data'!F6))="","",OFFSET('Hygiene Data'!$F$12,0,10*ROW('Hygiene Data'!F6)))</f>
        <v/>
      </c>
      <c r="DW12" s="285" t="str">
        <f ca="true">+IF(OFFSET('Hygiene Data'!$F$13,0,10*ROW('Hygiene Data'!F6))="","",OFFSET('Hygiene Data'!$F$13,0,10*ROW('Hygiene Data'!F6)))</f>
        <v/>
      </c>
      <c r="DX12" s="285" t="str">
        <f ca="true">+IF(OFFSET('Hygiene Data'!$G$11,0,10*ROW('Hygiene Data'!G6))="","",OFFSET('Hygiene Data'!$G$11,0,10*ROW('Hygiene Data'!G6)))</f>
        <v/>
      </c>
      <c r="DY12" s="285" t="str">
        <f ca="true">+IF(OFFSET('Hygiene Data'!$G$12,0,10*ROW('Hygiene Data'!G6))="","",OFFSET('Hygiene Data'!$G$12,0,10*ROW('Hygiene Data'!G6)))</f>
        <v/>
      </c>
      <c r="DZ12" s="285" t="str">
        <f ca="true">+IF(OFFSET('Hygiene Data'!$G$13,0,10*ROW('Hygiene Data'!G6))="","",OFFSET('Hygiene Data'!$G$13,0,10*ROW('Hygiene Data'!G6)))</f>
        <v/>
      </c>
      <c r="EA12" s="285" t="str">
        <f ca="true">+IF(OFFSET('Hygiene Data'!$H$11,0,10*ROW('Hygiene Data'!H6))="","",OFFSET('Hygiene Data'!$H$11,0,10*ROW('Hygiene Data'!H6)))</f>
        <v>Yes</v>
      </c>
      <c r="EB12" s="285" t="str">
        <f ca="true">+IF(OFFSET('Hygiene Data'!$H$12,0,10*ROW('Hygiene Data'!H6))="","",OFFSET('Hygiene Data'!$H$12,0,10*ROW('Hygiene Data'!H6)))</f>
        <v>Yes</v>
      </c>
      <c r="EC12" s="285" t="str">
        <f ca="true">+IF(OFFSET('Hygiene Data'!$H$13,0,10*ROW('Hygiene Data'!H6))="","",OFFSET('Hygiene Data'!$H$13,0,10*ROW('Hygiene Data'!H6)))</f>
        <v>Yes</v>
      </c>
      <c r="ED12" s="285" t="str">
        <f ca="true">+IF(OFFSET('Hygiene Data'!$I$11,0,10*ROW('Hygiene Data'!I6))="","",OFFSET('Hygiene Data'!$I$11,0,10*ROW('Hygiene Data'!I6)))</f>
        <v>Yes</v>
      </c>
      <c r="EE12" s="285" t="str">
        <f ca="true">+IF(OFFSET('Hygiene Data'!$I$12,0,10*ROW('Hygiene Data'!I6))="","",OFFSET('Hygiene Data'!$I$12,0,10*ROW('Hygiene Data'!I6)))</f>
        <v>Yes</v>
      </c>
      <c r="EF12" s="285" t="str">
        <f ca="true">+IF(OFFSET('Hygiene Data'!$I$13,0,10*ROW('Hygiene Data'!I6))="","",OFFSET('Hygiene Data'!$I$13,0,10*ROW('Hygiene Data'!I6)))</f>
        <v>Yes</v>
      </c>
    </row>
    <row xmlns:x14ac="http://schemas.microsoft.com/office/spreadsheetml/2009/9/ac" r="13" x14ac:dyDescent="0.2">
      <c r="A13" s="36" t="str">
        <f ca="true">+IF(OFFSET('Water Data'!$B$2,0,10*ROW('Water Data'!E7))="","",OFFSET('Water Data'!$B$2,0,10*ROW('Water Data'!E7)))</f>
        <v>FRA_2018_UIS</v>
      </c>
      <c r="B13" s="36" t="str">
        <f ca="true">+IF(OFFSET('Water Data'!$C$2,0,10*ROW('Water Data'!F7))="","",OFFSET('Water Data'!$C$2,0,10*ROW('Water Data'!F7)))</f>
        <v>Other</v>
      </c>
      <c r="C13" s="341">
        <f t="shared" ca="true" si="0"/>
        <v>2018</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8">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98">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98">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98">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85"/>
      <c r="BS13" s="285" t="str">
        <f ca="true">+IF(OFFSET('Water Data'!$D$27,0,10*ROW('Water Data'!D7))="","",OFFSET('Water Data'!$D$27,0,10*ROW('Water Data'!D7)))</f>
        <v>Yes</v>
      </c>
      <c r="BT13" s="285" t="str">
        <f ca="true">+IF(OFFSET('Water Data'!$D$28,0,10*ROW('Water Data'!D7))="","",OFFSET('Water Data'!$D$28,0,10*ROW('Water Data'!D7)))</f>
        <v>Yes</v>
      </c>
      <c r="BU13" s="285" t="str">
        <f ca="true">+IF(OFFSET('Water Data'!$D$29,0,10*ROW('Water Data'!D7))="","",OFFSET('Water Data'!$D$29,0,10*ROW('Water Data'!D7)))</f>
        <v>Yes</v>
      </c>
      <c r="BV13" s="285" t="str">
        <f ca="true">+IF(OFFSET('Water Data'!$E$27,0,10*ROW('Water Data'!E7))="","",OFFSET('Water Data'!$E$27,0,10*ROW('Water Data'!E7)))</f>
        <v/>
      </c>
      <c r="BW13" s="285" t="str">
        <f ca="true">+IF(OFFSET('Water Data'!$E$28,0,10*ROW('Water Data'!E7))="","",OFFSET('Water Data'!$E$28,0,10*ROW('Water Data'!E7)))</f>
        <v/>
      </c>
      <c r="BX13" s="285" t="str">
        <f ca="true">+IF(OFFSET('Water Data'!$E$29,0,10*ROW('Water Data'!E7))="","",OFFSET('Water Data'!$E$29,0,10*ROW('Water Data'!E7)))</f>
        <v/>
      </c>
      <c r="BY13" s="285" t="str">
        <f ca="true">+IF(OFFSET('Water Data'!$F$27,0,10*ROW('Water Data'!F7))="","",OFFSET('Water Data'!$F$27,0,10*ROW('Water Data'!F7)))</f>
        <v/>
      </c>
      <c r="BZ13" s="285" t="str">
        <f ca="true">+IF(OFFSET('Water Data'!$F$28,0,10*ROW('Water Data'!F7))="","",OFFSET('Water Data'!$F$28,0,10*ROW('Water Data'!F7)))</f>
        <v/>
      </c>
      <c r="CA13" s="285" t="str">
        <f ca="true">+IF(OFFSET('Water Data'!$F$29,0,10*ROW('Water Data'!F7))="","",OFFSET('Water Data'!$F$29,0,10*ROW('Water Data'!F7)))</f>
        <v/>
      </c>
      <c r="CB13" s="285" t="str">
        <f ca="true">+IF(OFFSET('Water Data'!$G$27,0,10*ROW('Water Data'!G7))="","",OFFSET('Water Data'!$G$27,0,10*ROW('Water Data'!G7)))</f>
        <v/>
      </c>
      <c r="CC13" s="285" t="str">
        <f ca="true">+IF(OFFSET('Water Data'!$G$28,0,10*ROW('Water Data'!G7))="","",OFFSET('Water Data'!$G$28,0,10*ROW('Water Data'!G7)))</f>
        <v/>
      </c>
      <c r="CD13" s="285" t="str">
        <f ca="true">+IF(OFFSET('Water Data'!$G$29,0,10*ROW('Water Data'!G7))="","",OFFSET('Water Data'!$G$29,0,10*ROW('Water Data'!G7)))</f>
        <v/>
      </c>
      <c r="CE13" s="285" t="str">
        <f ca="true">+IF(OFFSET('Water Data'!$H$27,0,10*ROW('Water Data'!H7))="","",OFFSET('Water Data'!$H$27,0,10*ROW('Water Data'!H7)))</f>
        <v>Yes</v>
      </c>
      <c r="CF13" s="285" t="str">
        <f ca="true">+IF(OFFSET('Water Data'!$H$28,0,10*ROW('Water Data'!H7))="","",OFFSET('Water Data'!$H$28,0,10*ROW('Water Data'!H7)))</f>
        <v>Yes</v>
      </c>
      <c r="CG13" s="285" t="str">
        <f ca="true">+IF(OFFSET('Water Data'!$H$29,0,10*ROW('Water Data'!H7))="","",OFFSET('Water Data'!$H$29,0,10*ROW('Water Data'!H7)))</f>
        <v>Yes</v>
      </c>
      <c r="CH13" s="285" t="str">
        <f ca="true">+IF(OFFSET('Water Data'!$I$27,0,10*ROW('Water Data'!I7))="","",OFFSET('Water Data'!$I$27,0,10*ROW('Water Data'!I7)))</f>
        <v>Yes</v>
      </c>
      <c r="CI13" s="285" t="str">
        <f ca="true">+IF(OFFSET('Water Data'!$I$28,0,10*ROW('Water Data'!I7))="","",OFFSET('Water Data'!$I$28,0,10*ROW('Water Data'!I7)))</f>
        <v>Yes</v>
      </c>
      <c r="CJ13" s="285" t="str">
        <f ca="true">+IF(OFFSET('Water Data'!$I$29,0,10*ROW('Water Data'!I7))="","",OFFSET('Water Data'!$I$29,0,10*ROW('Water Data'!I7)))</f>
        <v>Yes</v>
      </c>
      <c r="CK13" s="285" t="str">
        <f ca="true">+IF(OFFSET('Sanitation Data'!$D$28,0,10*ROW('Sanitation Data'!D7))="","",OFFSET('Sanitation Data'!$D$28,0,10*ROW('Sanitation Data'!D7)))</f>
        <v>Yes</v>
      </c>
      <c r="CL13" s="285" t="str">
        <f ca="true">+IF(OFFSET('Sanitation Data'!$D$29,0,10*ROW('Sanitation Data'!D7))="","",OFFSET('Sanitation Data'!$D$29,0,10*ROW('Sanitation Data'!D7)))</f>
        <v>Yes</v>
      </c>
      <c r="CM13" s="285" t="str">
        <f ca="true">+IF(OFFSET('Sanitation Data'!$D$30,0,10*ROW('Sanitation Data'!D7))="","",OFFSET('Sanitation Data'!$D$30,0,10*ROW('Sanitation Data'!D7)))</f>
        <v/>
      </c>
      <c r="CN13" s="285" t="str">
        <f ca="true">+IF(OFFSET('Sanitation Data'!$D$31,0,10*ROW('Sanitation Data'!D7))="","",OFFSET('Sanitation Data'!$D$31,0,10*ROW('Sanitation Data'!D7)))</f>
        <v/>
      </c>
      <c r="CO13" s="285" t="str">
        <f ca="true">+IF(OFFSET('Sanitation Data'!$D$32,0,10*ROW('Sanitation Data'!D7))="","",OFFSET('Sanitation Data'!$D$32,0,10*ROW('Sanitation Data'!D7)))</f>
        <v>Yes</v>
      </c>
      <c r="CP13" s="285" t="str">
        <f ca="true">+IF(OFFSET('Sanitation Data'!$E$28,0,10*ROW('Sanitation Data'!E7))="","",OFFSET('Sanitation Data'!$E$28,0,10*ROW('Sanitation Data'!E7)))</f>
        <v/>
      </c>
      <c r="CQ13" s="285" t="str">
        <f ca="true">+IF(OFFSET('Sanitation Data'!$E$29,0,10*ROW('Sanitation Data'!E7))="","",OFFSET('Sanitation Data'!$E$29,0,10*ROW('Sanitation Data'!E7)))</f>
        <v/>
      </c>
      <c r="CR13" s="285" t="str">
        <f ca="true">+IF(OFFSET('Sanitation Data'!$E$30,0,10*ROW('Sanitation Data'!E7))="","",OFFSET('Sanitation Data'!$E$30,0,10*ROW('Sanitation Data'!E7)))</f>
        <v/>
      </c>
      <c r="CS13" s="285" t="str">
        <f ca="true">+IF(OFFSET('Sanitation Data'!$E$31,0,10*ROW('Sanitation Data'!E7))="","",OFFSET('Sanitation Data'!$E$31,0,10*ROW('Sanitation Data'!E7)))</f>
        <v/>
      </c>
      <c r="CT13" s="285" t="str">
        <f ca="true">+IF(OFFSET('Sanitation Data'!$E$32,0,10*ROW('Sanitation Data'!E7))="","",OFFSET('Sanitation Data'!$E$32,0,10*ROW('Sanitation Data'!E7)))</f>
        <v/>
      </c>
      <c r="CU13" s="285" t="str">
        <f ca="true">+IF(OFFSET('Sanitation Data'!$F$28,0,10*ROW('Sanitation Data'!F7))="","",OFFSET('Sanitation Data'!$F$28,0,10*ROW('Sanitation Data'!F7)))</f>
        <v/>
      </c>
      <c r="CV13" s="285" t="str">
        <f ca="true">+IF(OFFSET('Sanitation Data'!$F$29,0,10*ROW('Sanitation Data'!F7))="","",OFFSET('Sanitation Data'!$F$29,0,10*ROW('Sanitation Data'!F7)))</f>
        <v/>
      </c>
      <c r="CW13" s="285" t="str">
        <f ca="true">+IF(OFFSET('Sanitation Data'!$F$30,0,10*ROW('Sanitation Data'!F7))="","",OFFSET('Sanitation Data'!$F$30,0,10*ROW('Sanitation Data'!F7)))</f>
        <v/>
      </c>
      <c r="CX13" s="285" t="str">
        <f ca="true">+IF(OFFSET('Sanitation Data'!$F$31,0,10*ROW('Sanitation Data'!F7))="","",OFFSET('Sanitation Data'!$F$31,0,10*ROW('Sanitation Data'!F7)))</f>
        <v/>
      </c>
      <c r="CY13" s="285" t="str">
        <f ca="true">+IF(OFFSET('Sanitation Data'!$F$32,0,10*ROW('Sanitation Data'!F7))="","",OFFSET('Sanitation Data'!$F$32,0,10*ROW('Sanitation Data'!F7)))</f>
        <v/>
      </c>
      <c r="CZ13" s="285" t="str">
        <f ca="true">+IF(OFFSET('Sanitation Data'!$G$28,0,10*ROW('Sanitation Data'!G7))="","",OFFSET('Sanitation Data'!$G$28,0,10*ROW('Sanitation Data'!G7)))</f>
        <v/>
      </c>
      <c r="DA13" s="285" t="str">
        <f ca="true">+IF(OFFSET('Sanitation Data'!$G$29,0,10*ROW('Sanitation Data'!G7))="","",OFFSET('Sanitation Data'!$G$29,0,10*ROW('Sanitation Data'!G7)))</f>
        <v/>
      </c>
      <c r="DB13" s="285" t="str">
        <f ca="true">+IF(OFFSET('Sanitation Data'!$G$30,0,10*ROW('Sanitation Data'!G7))="","",OFFSET('Sanitation Data'!$G$30,0,10*ROW('Sanitation Data'!G7)))</f>
        <v/>
      </c>
      <c r="DC13" s="285" t="str">
        <f ca="true">+IF(OFFSET('Sanitation Data'!$G$31,0,10*ROW('Sanitation Data'!G7))="","",OFFSET('Sanitation Data'!$G$31,0,10*ROW('Sanitation Data'!G7)))</f>
        <v/>
      </c>
      <c r="DD13" s="285" t="str">
        <f ca="true">+IF(OFFSET('Sanitation Data'!$G$32,0,10*ROW('Sanitation Data'!G7))="","",OFFSET('Sanitation Data'!$G$32,0,10*ROW('Sanitation Data'!G7)))</f>
        <v/>
      </c>
      <c r="DE13" s="285" t="str">
        <f ca="true">+IF(OFFSET('Sanitation Data'!$H$28,0,10*ROW('Sanitation Data'!H7))="","",OFFSET('Sanitation Data'!$H$28,0,10*ROW('Sanitation Data'!H7)))</f>
        <v>Yes</v>
      </c>
      <c r="DF13" s="285" t="str">
        <f ca="true">+IF(OFFSET('Sanitation Data'!$H$29,0,10*ROW('Sanitation Data'!H7))="","",OFFSET('Sanitation Data'!$H$29,0,10*ROW('Sanitation Data'!H7)))</f>
        <v>Yes</v>
      </c>
      <c r="DG13" s="285" t="str">
        <f ca="true">+IF(OFFSET('Sanitation Data'!$H$30,0,10*ROW('Sanitation Data'!H7))="","",OFFSET('Sanitation Data'!$H$30,0,10*ROW('Sanitation Data'!H7)))</f>
        <v/>
      </c>
      <c r="DH13" s="285" t="str">
        <f ca="true">+IF(OFFSET('Sanitation Data'!$H$31,0,10*ROW('Sanitation Data'!H7))="","",OFFSET('Sanitation Data'!$H$31,0,10*ROW('Sanitation Data'!H7)))</f>
        <v/>
      </c>
      <c r="DI13" s="285" t="str">
        <f ca="true">+IF(OFFSET('Sanitation Data'!$H$32,0,10*ROW('Sanitation Data'!H7))="","",OFFSET('Sanitation Data'!$H$32,0,10*ROW('Sanitation Data'!H7)))</f>
        <v>Yes</v>
      </c>
      <c r="DJ13" s="285" t="str">
        <f ca="true">+IF(OFFSET('Sanitation Data'!$I$28,0,10*ROW('Sanitation Data'!I7))="","",OFFSET('Sanitation Data'!$I$28,0,10*ROW('Sanitation Data'!I7)))</f>
        <v>Yes</v>
      </c>
      <c r="DK13" s="285" t="str">
        <f ca="true">+IF(OFFSET('Sanitation Data'!$I$29,0,10*ROW('Sanitation Data'!I7))="","",OFFSET('Sanitation Data'!$I$29,0,10*ROW('Sanitation Data'!I7)))</f>
        <v>Yes</v>
      </c>
      <c r="DL13" s="285" t="str">
        <f ca="true">+IF(OFFSET('Sanitation Data'!$I$30,0,10*ROW('Sanitation Data'!I7))="","",OFFSET('Sanitation Data'!$I$30,0,10*ROW('Sanitation Data'!I7)))</f>
        <v/>
      </c>
      <c r="DM13" s="285" t="str">
        <f ca="true">+IF(OFFSET('Sanitation Data'!$I$31,0,10*ROW('Sanitation Data'!I7))="","",OFFSET('Sanitation Data'!$I$31,0,10*ROW('Sanitation Data'!I7)))</f>
        <v/>
      </c>
      <c r="DN13" s="285" t="str">
        <f ca="true">+IF(OFFSET('Sanitation Data'!$I$32,0,10*ROW('Sanitation Data'!I7))="","",OFFSET('Sanitation Data'!$I$32,0,10*ROW('Sanitation Data'!I7)))</f>
        <v>Yes</v>
      </c>
      <c r="DO13" s="285" t="str">
        <f ca="true">+IF(OFFSET('Hygiene Data'!$D$11,0,10*ROW('Hygiene Data'!D7))="","",OFFSET('Hygiene Data'!$D$11,0,10*ROW('Hygiene Data'!D7)))</f>
        <v>Yes</v>
      </c>
      <c r="DP13" s="285" t="str">
        <f ca="true">+IF(OFFSET('Hygiene Data'!$D$12,0,10*ROW('Hygiene Data'!D7))="","",OFFSET('Hygiene Data'!$D$12,0,10*ROW('Hygiene Data'!D7)))</f>
        <v>Yes</v>
      </c>
      <c r="DQ13" s="285" t="str">
        <f ca="true">+IF(OFFSET('Hygiene Data'!$D$13,0,10*ROW('Hygiene Data'!D7))="","",OFFSET('Hygiene Data'!$D$13,0,10*ROW('Hygiene Data'!D7)))</f>
        <v>Yes</v>
      </c>
      <c r="DR13" s="285" t="str">
        <f ca="true">+IF(OFFSET('Hygiene Data'!$E$11,0,10*ROW('Hygiene Data'!E7))="","",OFFSET('Hygiene Data'!$E$11,0,10*ROW('Hygiene Data'!E7)))</f>
        <v/>
      </c>
      <c r="DS13" s="285" t="str">
        <f ca="true">+IF(OFFSET('Hygiene Data'!$E$12,0,10*ROW('Hygiene Data'!E7))="","",OFFSET('Hygiene Data'!$E$12,0,10*ROW('Hygiene Data'!E7)))</f>
        <v/>
      </c>
      <c r="DT13" s="285" t="str">
        <f ca="true">+IF(OFFSET('Hygiene Data'!$E$13,0,10*ROW('Hygiene Data'!E7))="","",OFFSET('Hygiene Data'!$E$13,0,10*ROW('Hygiene Data'!E7)))</f>
        <v/>
      </c>
      <c r="DU13" s="285" t="str">
        <f ca="true">+IF(OFFSET('Hygiene Data'!$F$11,0,10*ROW('Hygiene Data'!F7))="","",OFFSET('Hygiene Data'!$F$11,0,10*ROW('Hygiene Data'!F7)))</f>
        <v/>
      </c>
      <c r="DV13" s="285" t="str">
        <f ca="true">+IF(OFFSET('Hygiene Data'!$F$12,0,10*ROW('Hygiene Data'!F7))="","",OFFSET('Hygiene Data'!$F$12,0,10*ROW('Hygiene Data'!F7)))</f>
        <v/>
      </c>
      <c r="DW13" s="285" t="str">
        <f ca="true">+IF(OFFSET('Hygiene Data'!$F$13,0,10*ROW('Hygiene Data'!F7))="","",OFFSET('Hygiene Data'!$F$13,0,10*ROW('Hygiene Data'!F7)))</f>
        <v/>
      </c>
      <c r="DX13" s="285" t="str">
        <f ca="true">+IF(OFFSET('Hygiene Data'!$G$11,0,10*ROW('Hygiene Data'!G7))="","",OFFSET('Hygiene Data'!$G$11,0,10*ROW('Hygiene Data'!G7)))</f>
        <v/>
      </c>
      <c r="DY13" s="285" t="str">
        <f ca="true">+IF(OFFSET('Hygiene Data'!$G$12,0,10*ROW('Hygiene Data'!G7))="","",OFFSET('Hygiene Data'!$G$12,0,10*ROW('Hygiene Data'!G7)))</f>
        <v/>
      </c>
      <c r="DZ13" s="285" t="str">
        <f ca="true">+IF(OFFSET('Hygiene Data'!$G$13,0,10*ROW('Hygiene Data'!G7))="","",OFFSET('Hygiene Data'!$G$13,0,10*ROW('Hygiene Data'!G7)))</f>
        <v/>
      </c>
      <c r="EA13" s="285" t="str">
        <f ca="true">+IF(OFFSET('Hygiene Data'!$H$11,0,10*ROW('Hygiene Data'!H7))="","",OFFSET('Hygiene Data'!$H$11,0,10*ROW('Hygiene Data'!H7)))</f>
        <v>Yes</v>
      </c>
      <c r="EB13" s="285" t="str">
        <f ca="true">+IF(OFFSET('Hygiene Data'!$H$12,0,10*ROW('Hygiene Data'!H7))="","",OFFSET('Hygiene Data'!$H$12,0,10*ROW('Hygiene Data'!H7)))</f>
        <v>Yes</v>
      </c>
      <c r="EC13" s="285" t="str">
        <f ca="true">+IF(OFFSET('Hygiene Data'!$H$13,0,10*ROW('Hygiene Data'!H7))="","",OFFSET('Hygiene Data'!$H$13,0,10*ROW('Hygiene Data'!H7)))</f>
        <v>Yes</v>
      </c>
      <c r="ED13" s="285" t="str">
        <f ca="true">+IF(OFFSET('Hygiene Data'!$I$11,0,10*ROW('Hygiene Data'!I7))="","",OFFSET('Hygiene Data'!$I$11,0,10*ROW('Hygiene Data'!I7)))</f>
        <v>Yes</v>
      </c>
      <c r="EE13" s="285" t="str">
        <f ca="true">+IF(OFFSET('Hygiene Data'!$I$12,0,10*ROW('Hygiene Data'!I7))="","",OFFSET('Hygiene Data'!$I$12,0,10*ROW('Hygiene Data'!I7)))</f>
        <v>Yes</v>
      </c>
      <c r="EF13" s="285"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FRA_2018_PWH</v>
      </c>
      <c r="B14" s="36" t="str">
        <f ca="true">+IF(OFFSET('Water Data'!$C$2,0,10*ROW('Water Data'!F8))="","",OFFSET('Water Data'!$C$2,0,10*ROW('Water Data'!F8)))</f>
        <v>Other</v>
      </c>
      <c r="C14" s="341">
        <f t="shared" ca="true" si="0"/>
        <v>2018</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97">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98">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5"/>
      <c r="BS14" s="285" t="str">
        <f ca="true">+IF(OFFSET('Water Data'!$D$27,0,10*ROW('Water Data'!D8))="","",OFFSET('Water Data'!$D$27,0,10*ROW('Water Data'!D8)))</f>
        <v>Yes</v>
      </c>
      <c r="BT14" s="285" t="str">
        <f ca="true">+IF(OFFSET('Water Data'!$D$28,0,10*ROW('Water Data'!D8))="","",OFFSET('Water Data'!$D$28,0,10*ROW('Water Data'!D8)))</f>
        <v>Yes</v>
      </c>
      <c r="BU14" s="285" t="str">
        <f ca="true">+IF(OFFSET('Water Data'!$D$29,0,10*ROW('Water Data'!D8))="","",OFFSET('Water Data'!$D$29,0,10*ROW('Water Data'!D8)))</f>
        <v>Yes</v>
      </c>
      <c r="BV14" s="285" t="str">
        <f ca="true">+IF(OFFSET('Water Data'!$E$27,0,10*ROW('Water Data'!E8))="","",OFFSET('Water Data'!$E$27,0,10*ROW('Water Data'!E8)))</f>
        <v/>
      </c>
      <c r="BW14" s="285" t="str">
        <f ca="true">+IF(OFFSET('Water Data'!$E$28,0,10*ROW('Water Data'!E8))="","",OFFSET('Water Data'!$E$28,0,10*ROW('Water Data'!E8)))</f>
        <v/>
      </c>
      <c r="BX14" s="285" t="str">
        <f ca="true">+IF(OFFSET('Water Data'!$E$29,0,10*ROW('Water Data'!E8))="","",OFFSET('Water Data'!$E$29,0,10*ROW('Water Data'!E8)))</f>
        <v/>
      </c>
      <c r="BY14" s="285" t="str">
        <f ca="true">+IF(OFFSET('Water Data'!$F$27,0,10*ROW('Water Data'!F8))="","",OFFSET('Water Data'!$F$27,0,10*ROW('Water Data'!F8)))</f>
        <v/>
      </c>
      <c r="BZ14" s="285" t="str">
        <f ca="true">+IF(OFFSET('Water Data'!$F$28,0,10*ROW('Water Data'!F8))="","",OFFSET('Water Data'!$F$28,0,10*ROW('Water Data'!F8)))</f>
        <v/>
      </c>
      <c r="CA14" s="285" t="str">
        <f ca="true">+IF(OFFSET('Water Data'!$F$29,0,10*ROW('Water Data'!F8))="","",OFFSET('Water Data'!$F$29,0,10*ROW('Water Data'!F8)))</f>
        <v/>
      </c>
      <c r="CB14" s="285" t="str">
        <f ca="true">+IF(OFFSET('Water Data'!$G$27,0,10*ROW('Water Data'!G8))="","",OFFSET('Water Data'!$G$27,0,10*ROW('Water Data'!G8)))</f>
        <v/>
      </c>
      <c r="CC14" s="285" t="str">
        <f ca="true">+IF(OFFSET('Water Data'!$G$28,0,10*ROW('Water Data'!G8))="","",OFFSET('Water Data'!$G$28,0,10*ROW('Water Data'!G8)))</f>
        <v/>
      </c>
      <c r="CD14" s="285" t="str">
        <f ca="true">+IF(OFFSET('Water Data'!$G$29,0,10*ROW('Water Data'!G8))="","",OFFSET('Water Data'!$G$29,0,10*ROW('Water Data'!G8)))</f>
        <v/>
      </c>
      <c r="CE14" s="285" t="str">
        <f ca="true">+IF(OFFSET('Water Data'!$H$27,0,10*ROW('Water Data'!H8))="","",OFFSET('Water Data'!$H$27,0,10*ROW('Water Data'!H8)))</f>
        <v/>
      </c>
      <c r="CF14" s="285" t="str">
        <f ca="true">+IF(OFFSET('Water Data'!$H$28,0,10*ROW('Water Data'!H8))="","",OFFSET('Water Data'!$H$28,0,10*ROW('Water Data'!H8)))</f>
        <v/>
      </c>
      <c r="CG14" s="285" t="str">
        <f ca="true">+IF(OFFSET('Water Data'!$H$29,0,10*ROW('Water Data'!H8))="","",OFFSET('Water Data'!$H$29,0,10*ROW('Water Data'!H8)))</f>
        <v/>
      </c>
      <c r="CH14" s="285" t="str">
        <f ca="true">+IF(OFFSET('Water Data'!$I$27,0,10*ROW('Water Data'!I8))="","",OFFSET('Water Data'!$I$27,0,10*ROW('Water Data'!I8)))</f>
        <v/>
      </c>
      <c r="CI14" s="285" t="str">
        <f ca="true">+IF(OFFSET('Water Data'!$I$28,0,10*ROW('Water Data'!I8))="","",OFFSET('Water Data'!$I$28,0,10*ROW('Water Data'!I8)))</f>
        <v/>
      </c>
      <c r="CJ14" s="285" t="str">
        <f ca="true">+IF(OFFSET('Water Data'!$I$29,0,10*ROW('Water Data'!I8))="","",OFFSET('Water Data'!$I$29,0,10*ROW('Water Data'!I8)))</f>
        <v/>
      </c>
      <c r="CK14" s="285" t="str">
        <f ca="true">+IF(OFFSET('Sanitation Data'!$D$28,0,10*ROW('Sanitation Data'!D8))="","",OFFSET('Sanitation Data'!$D$28,0,10*ROW('Sanitation Data'!D8)))</f>
        <v>Yes</v>
      </c>
      <c r="CL14" s="285" t="str">
        <f ca="true">+IF(OFFSET('Sanitation Data'!$D$29,0,10*ROW('Sanitation Data'!D8))="","",OFFSET('Sanitation Data'!$D$29,0,10*ROW('Sanitation Data'!D8)))</f>
        <v>Yes</v>
      </c>
      <c r="CM14" s="285" t="str">
        <f ca="true">+IF(OFFSET('Sanitation Data'!$D$30,0,10*ROW('Sanitation Data'!D8))="","",OFFSET('Sanitation Data'!$D$30,0,10*ROW('Sanitation Data'!D8)))</f>
        <v/>
      </c>
      <c r="CN14" s="285" t="str">
        <f ca="true">+IF(OFFSET('Sanitation Data'!$D$31,0,10*ROW('Sanitation Data'!D8))="","",OFFSET('Sanitation Data'!$D$31,0,10*ROW('Sanitation Data'!D8)))</f>
        <v/>
      </c>
      <c r="CO14" s="285" t="str">
        <f ca="true">+IF(OFFSET('Sanitation Data'!$D$32,0,10*ROW('Sanitation Data'!D8))="","",OFFSET('Sanitation Data'!$D$32,0,10*ROW('Sanitation Data'!D8)))</f>
        <v>Yes</v>
      </c>
      <c r="CP14" s="285" t="str">
        <f ca="true">+IF(OFFSET('Sanitation Data'!$E$28,0,10*ROW('Sanitation Data'!E8))="","",OFFSET('Sanitation Data'!$E$28,0,10*ROW('Sanitation Data'!E8)))</f>
        <v/>
      </c>
      <c r="CQ14" s="285" t="str">
        <f ca="true">+IF(OFFSET('Sanitation Data'!$E$29,0,10*ROW('Sanitation Data'!E8))="","",OFFSET('Sanitation Data'!$E$29,0,10*ROW('Sanitation Data'!E8)))</f>
        <v/>
      </c>
      <c r="CR14" s="285" t="str">
        <f ca="true">+IF(OFFSET('Sanitation Data'!$E$30,0,10*ROW('Sanitation Data'!E8))="","",OFFSET('Sanitation Data'!$E$30,0,10*ROW('Sanitation Data'!E8)))</f>
        <v/>
      </c>
      <c r="CS14" s="285" t="str">
        <f ca="true">+IF(OFFSET('Sanitation Data'!$E$31,0,10*ROW('Sanitation Data'!E8))="","",OFFSET('Sanitation Data'!$E$31,0,10*ROW('Sanitation Data'!E8)))</f>
        <v/>
      </c>
      <c r="CT14" s="285" t="str">
        <f ca="true">+IF(OFFSET('Sanitation Data'!$E$32,0,10*ROW('Sanitation Data'!E8))="","",OFFSET('Sanitation Data'!$E$32,0,10*ROW('Sanitation Data'!E8)))</f>
        <v/>
      </c>
      <c r="CU14" s="285" t="str">
        <f ca="true">+IF(OFFSET('Sanitation Data'!$F$28,0,10*ROW('Sanitation Data'!F8))="","",OFFSET('Sanitation Data'!$F$28,0,10*ROW('Sanitation Data'!F8)))</f>
        <v/>
      </c>
      <c r="CV14" s="285" t="str">
        <f ca="true">+IF(OFFSET('Sanitation Data'!$F$29,0,10*ROW('Sanitation Data'!F8))="","",OFFSET('Sanitation Data'!$F$29,0,10*ROW('Sanitation Data'!F8)))</f>
        <v/>
      </c>
      <c r="CW14" s="285" t="str">
        <f ca="true">+IF(OFFSET('Sanitation Data'!$F$30,0,10*ROW('Sanitation Data'!F8))="","",OFFSET('Sanitation Data'!$F$30,0,10*ROW('Sanitation Data'!F8)))</f>
        <v/>
      </c>
      <c r="CX14" s="285" t="str">
        <f ca="true">+IF(OFFSET('Sanitation Data'!$F$31,0,10*ROW('Sanitation Data'!F8))="","",OFFSET('Sanitation Data'!$F$31,0,10*ROW('Sanitation Data'!F8)))</f>
        <v/>
      </c>
      <c r="CY14" s="285" t="str">
        <f ca="true">+IF(OFFSET('Sanitation Data'!$F$32,0,10*ROW('Sanitation Data'!F8))="","",OFFSET('Sanitation Data'!$F$32,0,10*ROW('Sanitation Data'!F8)))</f>
        <v/>
      </c>
      <c r="CZ14" s="285" t="str">
        <f ca="true">+IF(OFFSET('Sanitation Data'!$G$28,0,10*ROW('Sanitation Data'!G8))="","",OFFSET('Sanitation Data'!$G$28,0,10*ROW('Sanitation Data'!G8)))</f>
        <v/>
      </c>
      <c r="DA14" s="285" t="str">
        <f ca="true">+IF(OFFSET('Sanitation Data'!$G$29,0,10*ROW('Sanitation Data'!G8))="","",OFFSET('Sanitation Data'!$G$29,0,10*ROW('Sanitation Data'!G8)))</f>
        <v/>
      </c>
      <c r="DB14" s="285" t="str">
        <f ca="true">+IF(OFFSET('Sanitation Data'!$G$30,0,10*ROW('Sanitation Data'!G8))="","",OFFSET('Sanitation Data'!$G$30,0,10*ROW('Sanitation Data'!G8)))</f>
        <v/>
      </c>
      <c r="DC14" s="285" t="str">
        <f ca="true">+IF(OFFSET('Sanitation Data'!$G$31,0,10*ROW('Sanitation Data'!G8))="","",OFFSET('Sanitation Data'!$G$31,0,10*ROW('Sanitation Data'!G8)))</f>
        <v/>
      </c>
      <c r="DD14" s="285" t="str">
        <f ca="true">+IF(OFFSET('Sanitation Data'!$G$32,0,10*ROW('Sanitation Data'!G8))="","",OFFSET('Sanitation Data'!$G$32,0,10*ROW('Sanitation Data'!G8)))</f>
        <v/>
      </c>
      <c r="DE14" s="285" t="str">
        <f ca="true">+IF(OFFSET('Sanitation Data'!$H$28,0,10*ROW('Sanitation Data'!H8))="","",OFFSET('Sanitation Data'!$H$28,0,10*ROW('Sanitation Data'!H8)))</f>
        <v/>
      </c>
      <c r="DF14" s="285" t="str">
        <f ca="true">+IF(OFFSET('Sanitation Data'!$H$29,0,10*ROW('Sanitation Data'!H8))="","",OFFSET('Sanitation Data'!$H$29,0,10*ROW('Sanitation Data'!H8)))</f>
        <v/>
      </c>
      <c r="DG14" s="285" t="str">
        <f ca="true">+IF(OFFSET('Sanitation Data'!$H$30,0,10*ROW('Sanitation Data'!H8))="","",OFFSET('Sanitation Data'!$H$30,0,10*ROW('Sanitation Data'!H8)))</f>
        <v/>
      </c>
      <c r="DH14" s="285" t="str">
        <f ca="true">+IF(OFFSET('Sanitation Data'!$H$31,0,10*ROW('Sanitation Data'!H8))="","",OFFSET('Sanitation Data'!$H$31,0,10*ROW('Sanitation Data'!H8)))</f>
        <v/>
      </c>
      <c r="DI14" s="285" t="str">
        <f ca="true">+IF(OFFSET('Sanitation Data'!$H$32,0,10*ROW('Sanitation Data'!H8))="","",OFFSET('Sanitation Data'!$H$32,0,10*ROW('Sanitation Data'!H8)))</f>
        <v/>
      </c>
      <c r="DJ14" s="285" t="str">
        <f ca="true">+IF(OFFSET('Sanitation Data'!$I$28,0,10*ROW('Sanitation Data'!I8))="","",OFFSET('Sanitation Data'!$I$28,0,10*ROW('Sanitation Data'!I8)))</f>
        <v/>
      </c>
      <c r="DK14" s="285" t="str">
        <f ca="true">+IF(OFFSET('Sanitation Data'!$I$29,0,10*ROW('Sanitation Data'!I8))="","",OFFSET('Sanitation Data'!$I$29,0,10*ROW('Sanitation Data'!I8)))</f>
        <v/>
      </c>
      <c r="DL14" s="285" t="str">
        <f ca="true">+IF(OFFSET('Sanitation Data'!$I$30,0,10*ROW('Sanitation Data'!I8))="","",OFFSET('Sanitation Data'!$I$30,0,10*ROW('Sanitation Data'!I8)))</f>
        <v/>
      </c>
      <c r="DM14" s="285" t="str">
        <f ca="true">+IF(OFFSET('Sanitation Data'!$I$31,0,10*ROW('Sanitation Data'!I8))="","",OFFSET('Sanitation Data'!$I$31,0,10*ROW('Sanitation Data'!I8)))</f>
        <v/>
      </c>
      <c r="DN14" s="285" t="str">
        <f ca="true">+IF(OFFSET('Sanitation Data'!$I$32,0,10*ROW('Sanitation Data'!I8))="","",OFFSET('Sanitation Data'!$I$32,0,10*ROW('Sanitation Data'!I8)))</f>
        <v/>
      </c>
      <c r="DO14" s="285" t="str">
        <f ca="true">+IF(OFFSET('Hygiene Data'!$D$11,0,10*ROW('Hygiene Data'!D8))="","",OFFSET('Hygiene Data'!$D$11,0,10*ROW('Hygiene Data'!D8)))</f>
        <v>Yes</v>
      </c>
      <c r="DP14" s="285" t="str">
        <f ca="true">+IF(OFFSET('Hygiene Data'!$D$12,0,10*ROW('Hygiene Data'!D8))="","",OFFSET('Hygiene Data'!$D$12,0,10*ROW('Hygiene Data'!D8)))</f>
        <v>Yes</v>
      </c>
      <c r="DQ14" s="285" t="str">
        <f ca="true">+IF(OFFSET('Hygiene Data'!$D$13,0,10*ROW('Hygiene Data'!D8))="","",OFFSET('Hygiene Data'!$D$13,0,10*ROW('Hygiene Data'!D8)))</f>
        <v>Yes</v>
      </c>
      <c r="DR14" s="285" t="str">
        <f ca="true">+IF(OFFSET('Hygiene Data'!$E$11,0,10*ROW('Hygiene Data'!E8))="","",OFFSET('Hygiene Data'!$E$11,0,10*ROW('Hygiene Data'!E8)))</f>
        <v/>
      </c>
      <c r="DS14" s="285" t="str">
        <f ca="true">+IF(OFFSET('Hygiene Data'!$E$12,0,10*ROW('Hygiene Data'!E8))="","",OFFSET('Hygiene Data'!$E$12,0,10*ROW('Hygiene Data'!E8)))</f>
        <v/>
      </c>
      <c r="DT14" s="285" t="str">
        <f ca="true">+IF(OFFSET('Hygiene Data'!$E$13,0,10*ROW('Hygiene Data'!E8))="","",OFFSET('Hygiene Data'!$E$13,0,10*ROW('Hygiene Data'!E8)))</f>
        <v/>
      </c>
      <c r="DU14" s="285" t="str">
        <f ca="true">+IF(OFFSET('Hygiene Data'!$F$11,0,10*ROW('Hygiene Data'!F8))="","",OFFSET('Hygiene Data'!$F$11,0,10*ROW('Hygiene Data'!F8)))</f>
        <v/>
      </c>
      <c r="DV14" s="285" t="str">
        <f ca="true">+IF(OFFSET('Hygiene Data'!$F$12,0,10*ROW('Hygiene Data'!F8))="","",OFFSET('Hygiene Data'!$F$12,0,10*ROW('Hygiene Data'!F8)))</f>
        <v/>
      </c>
      <c r="DW14" s="285" t="str">
        <f ca="true">+IF(OFFSET('Hygiene Data'!$F$13,0,10*ROW('Hygiene Data'!F8))="","",OFFSET('Hygiene Data'!$F$13,0,10*ROW('Hygiene Data'!F8)))</f>
        <v/>
      </c>
      <c r="DX14" s="285" t="str">
        <f ca="true">+IF(OFFSET('Hygiene Data'!$G$11,0,10*ROW('Hygiene Data'!G8))="","",OFFSET('Hygiene Data'!$G$11,0,10*ROW('Hygiene Data'!G8)))</f>
        <v/>
      </c>
      <c r="DY14" s="285" t="str">
        <f ca="true">+IF(OFFSET('Hygiene Data'!$G$12,0,10*ROW('Hygiene Data'!G8))="","",OFFSET('Hygiene Data'!$G$12,0,10*ROW('Hygiene Data'!G8)))</f>
        <v/>
      </c>
      <c r="DZ14" s="285" t="str">
        <f ca="true">+IF(OFFSET('Hygiene Data'!$G$13,0,10*ROW('Hygiene Data'!G8))="","",OFFSET('Hygiene Data'!$G$13,0,10*ROW('Hygiene Data'!G8)))</f>
        <v/>
      </c>
      <c r="EA14" s="285" t="str">
        <f ca="true">+IF(OFFSET('Hygiene Data'!$H$11,0,10*ROW('Hygiene Data'!H8))="","",OFFSET('Hygiene Data'!$H$11,0,10*ROW('Hygiene Data'!H8)))</f>
        <v/>
      </c>
      <c r="EB14" s="285" t="str">
        <f ca="true">+IF(OFFSET('Hygiene Data'!$H$12,0,10*ROW('Hygiene Data'!H8))="","",OFFSET('Hygiene Data'!$H$12,0,10*ROW('Hygiene Data'!H8)))</f>
        <v/>
      </c>
      <c r="EC14" s="285" t="str">
        <f ca="true">+IF(OFFSET('Hygiene Data'!$H$13,0,10*ROW('Hygiene Data'!H8))="","",OFFSET('Hygiene Data'!$H$13,0,10*ROW('Hygiene Data'!H8)))</f>
        <v/>
      </c>
      <c r="ED14" s="285" t="str">
        <f ca="true">+IF(OFFSET('Hygiene Data'!$I$11,0,10*ROW('Hygiene Data'!I8))="","",OFFSET('Hygiene Data'!$I$11,0,10*ROW('Hygiene Data'!I8)))</f>
        <v/>
      </c>
      <c r="EE14" s="285" t="str">
        <f ca="true">+IF(OFFSET('Hygiene Data'!$I$12,0,10*ROW('Hygiene Data'!I8))="","",OFFSET('Hygiene Data'!$I$12,0,10*ROW('Hygiene Data'!I8)))</f>
        <v/>
      </c>
      <c r="EF14" s="28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FRA_2019_UIS</v>
      </c>
      <c r="B15" s="36" t="str">
        <f ca="true">+IF(OFFSET('Water Data'!$C$2,0,10*ROW('Water Data'!F9))="","",OFFSET('Water Data'!$C$2,0,10*ROW('Water Data'!F9)))</f>
        <v>Other</v>
      </c>
      <c r="C15" s="341">
        <f t="shared" ca="true" si="0"/>
        <v>2019</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85"/>
      <c r="BS15" s="285" t="str">
        <f ca="true">+IF(OFFSET('Water Data'!$D$27,0,10*ROW('Water Data'!D9))="","",OFFSET('Water Data'!$D$27,0,10*ROW('Water Data'!D9)))</f>
        <v>Yes</v>
      </c>
      <c r="BT15" s="285" t="str">
        <f ca="true">+IF(OFFSET('Water Data'!$D$28,0,10*ROW('Water Data'!D9))="","",OFFSET('Water Data'!$D$28,0,10*ROW('Water Data'!D9)))</f>
        <v>Yes</v>
      </c>
      <c r="BU15" s="285" t="str">
        <f ca="true">+IF(OFFSET('Water Data'!$D$29,0,10*ROW('Water Data'!D9))="","",OFFSET('Water Data'!$D$29,0,10*ROW('Water Data'!D9)))</f>
        <v>Yes</v>
      </c>
      <c r="BV15" s="285" t="str">
        <f ca="true">+IF(OFFSET('Water Data'!$E$27,0,10*ROW('Water Data'!E9))="","",OFFSET('Water Data'!$E$27,0,10*ROW('Water Data'!E9)))</f>
        <v/>
      </c>
      <c r="BW15" s="285" t="str">
        <f ca="true">+IF(OFFSET('Water Data'!$E$28,0,10*ROW('Water Data'!E9))="","",OFFSET('Water Data'!$E$28,0,10*ROW('Water Data'!E9)))</f>
        <v/>
      </c>
      <c r="BX15" s="285" t="str">
        <f ca="true">+IF(OFFSET('Water Data'!$E$29,0,10*ROW('Water Data'!E9))="","",OFFSET('Water Data'!$E$29,0,10*ROW('Water Data'!E9)))</f>
        <v/>
      </c>
      <c r="BY15" s="285" t="str">
        <f ca="true">+IF(OFFSET('Water Data'!$F$27,0,10*ROW('Water Data'!F9))="","",OFFSET('Water Data'!$F$27,0,10*ROW('Water Data'!F9)))</f>
        <v/>
      </c>
      <c r="BZ15" s="285" t="str">
        <f ca="true">+IF(OFFSET('Water Data'!$F$28,0,10*ROW('Water Data'!F9))="","",OFFSET('Water Data'!$F$28,0,10*ROW('Water Data'!F9)))</f>
        <v/>
      </c>
      <c r="CA15" s="285" t="str">
        <f ca="true">+IF(OFFSET('Water Data'!$F$29,0,10*ROW('Water Data'!F9))="","",OFFSET('Water Data'!$F$29,0,10*ROW('Water Data'!F9)))</f>
        <v/>
      </c>
      <c r="CB15" s="285" t="str">
        <f ca="true">+IF(OFFSET('Water Data'!$G$27,0,10*ROW('Water Data'!G9))="","",OFFSET('Water Data'!$G$27,0,10*ROW('Water Data'!G9)))</f>
        <v/>
      </c>
      <c r="CC15" s="285" t="str">
        <f ca="true">+IF(OFFSET('Water Data'!$G$28,0,10*ROW('Water Data'!G9))="","",OFFSET('Water Data'!$G$28,0,10*ROW('Water Data'!G9)))</f>
        <v/>
      </c>
      <c r="CD15" s="285" t="str">
        <f ca="true">+IF(OFFSET('Water Data'!$G$29,0,10*ROW('Water Data'!G9))="","",OFFSET('Water Data'!$G$29,0,10*ROW('Water Data'!G9)))</f>
        <v/>
      </c>
      <c r="CE15" s="285" t="str">
        <f ca="true">+IF(OFFSET('Water Data'!$H$27,0,10*ROW('Water Data'!H9))="","",OFFSET('Water Data'!$H$27,0,10*ROW('Water Data'!H9)))</f>
        <v>Yes</v>
      </c>
      <c r="CF15" s="285" t="str">
        <f ca="true">+IF(OFFSET('Water Data'!$H$28,0,10*ROW('Water Data'!H9))="","",OFFSET('Water Data'!$H$28,0,10*ROW('Water Data'!H9)))</f>
        <v>Yes</v>
      </c>
      <c r="CG15" s="285" t="str">
        <f ca="true">+IF(OFFSET('Water Data'!$H$29,0,10*ROW('Water Data'!H9))="","",OFFSET('Water Data'!$H$29,0,10*ROW('Water Data'!H9)))</f>
        <v>Yes</v>
      </c>
      <c r="CH15" s="285" t="str">
        <f ca="true">+IF(OFFSET('Water Data'!$I$27,0,10*ROW('Water Data'!I9))="","",OFFSET('Water Data'!$I$27,0,10*ROW('Water Data'!I9)))</f>
        <v>Yes</v>
      </c>
      <c r="CI15" s="285" t="str">
        <f ca="true">+IF(OFFSET('Water Data'!$I$28,0,10*ROW('Water Data'!I9))="","",OFFSET('Water Data'!$I$28,0,10*ROW('Water Data'!I9)))</f>
        <v>Yes</v>
      </c>
      <c r="CJ15" s="285" t="str">
        <f ca="true">+IF(OFFSET('Water Data'!$I$29,0,10*ROW('Water Data'!I9))="","",OFFSET('Water Data'!$I$29,0,10*ROW('Water Data'!I9)))</f>
        <v>Yes</v>
      </c>
      <c r="CK15" s="285" t="str">
        <f ca="true">+IF(OFFSET('Sanitation Data'!$D$28,0,10*ROW('Sanitation Data'!D9))="","",OFFSET('Sanitation Data'!$D$28,0,10*ROW('Sanitation Data'!D9)))</f>
        <v>Yes</v>
      </c>
      <c r="CL15" s="285" t="str">
        <f ca="true">+IF(OFFSET('Sanitation Data'!$D$29,0,10*ROW('Sanitation Data'!D9))="","",OFFSET('Sanitation Data'!$D$29,0,10*ROW('Sanitation Data'!D9)))</f>
        <v>Yes</v>
      </c>
      <c r="CM15" s="285" t="str">
        <f ca="true">+IF(OFFSET('Sanitation Data'!$D$30,0,10*ROW('Sanitation Data'!D9))="","",OFFSET('Sanitation Data'!$D$30,0,10*ROW('Sanitation Data'!D9)))</f>
        <v/>
      </c>
      <c r="CN15" s="285" t="str">
        <f ca="true">+IF(OFFSET('Sanitation Data'!$D$31,0,10*ROW('Sanitation Data'!D9))="","",OFFSET('Sanitation Data'!$D$31,0,10*ROW('Sanitation Data'!D9)))</f>
        <v/>
      </c>
      <c r="CO15" s="285" t="str">
        <f ca="true">+IF(OFFSET('Sanitation Data'!$D$32,0,10*ROW('Sanitation Data'!D9))="","",OFFSET('Sanitation Data'!$D$32,0,10*ROW('Sanitation Data'!D9)))</f>
        <v>Yes</v>
      </c>
      <c r="CP15" s="285" t="str">
        <f ca="true">+IF(OFFSET('Sanitation Data'!$E$28,0,10*ROW('Sanitation Data'!E9))="","",OFFSET('Sanitation Data'!$E$28,0,10*ROW('Sanitation Data'!E9)))</f>
        <v/>
      </c>
      <c r="CQ15" s="285" t="str">
        <f ca="true">+IF(OFFSET('Sanitation Data'!$E$29,0,10*ROW('Sanitation Data'!E9))="","",OFFSET('Sanitation Data'!$E$29,0,10*ROW('Sanitation Data'!E9)))</f>
        <v/>
      </c>
      <c r="CR15" s="285" t="str">
        <f ca="true">+IF(OFFSET('Sanitation Data'!$E$30,0,10*ROW('Sanitation Data'!E9))="","",OFFSET('Sanitation Data'!$E$30,0,10*ROW('Sanitation Data'!E9)))</f>
        <v/>
      </c>
      <c r="CS15" s="285" t="str">
        <f ca="true">+IF(OFFSET('Sanitation Data'!$E$31,0,10*ROW('Sanitation Data'!E9))="","",OFFSET('Sanitation Data'!$E$31,0,10*ROW('Sanitation Data'!E9)))</f>
        <v/>
      </c>
      <c r="CT15" s="285" t="str">
        <f ca="true">+IF(OFFSET('Sanitation Data'!$E$32,0,10*ROW('Sanitation Data'!E9))="","",OFFSET('Sanitation Data'!$E$32,0,10*ROW('Sanitation Data'!E9)))</f>
        <v/>
      </c>
      <c r="CU15" s="285" t="str">
        <f ca="true">+IF(OFFSET('Sanitation Data'!$F$28,0,10*ROW('Sanitation Data'!F9))="","",OFFSET('Sanitation Data'!$F$28,0,10*ROW('Sanitation Data'!F9)))</f>
        <v/>
      </c>
      <c r="CV15" s="285" t="str">
        <f ca="true">+IF(OFFSET('Sanitation Data'!$F$29,0,10*ROW('Sanitation Data'!F9))="","",OFFSET('Sanitation Data'!$F$29,0,10*ROW('Sanitation Data'!F9)))</f>
        <v/>
      </c>
      <c r="CW15" s="285" t="str">
        <f ca="true">+IF(OFFSET('Sanitation Data'!$F$30,0,10*ROW('Sanitation Data'!F9))="","",OFFSET('Sanitation Data'!$F$30,0,10*ROW('Sanitation Data'!F9)))</f>
        <v/>
      </c>
      <c r="CX15" s="285" t="str">
        <f ca="true">+IF(OFFSET('Sanitation Data'!$F$31,0,10*ROW('Sanitation Data'!F9))="","",OFFSET('Sanitation Data'!$F$31,0,10*ROW('Sanitation Data'!F9)))</f>
        <v/>
      </c>
      <c r="CY15" s="285" t="str">
        <f ca="true">+IF(OFFSET('Sanitation Data'!$F$32,0,10*ROW('Sanitation Data'!F9))="","",OFFSET('Sanitation Data'!$F$32,0,10*ROW('Sanitation Data'!F9)))</f>
        <v/>
      </c>
      <c r="CZ15" s="285" t="str">
        <f ca="true">+IF(OFFSET('Sanitation Data'!$G$28,0,10*ROW('Sanitation Data'!G9))="","",OFFSET('Sanitation Data'!$G$28,0,10*ROW('Sanitation Data'!G9)))</f>
        <v/>
      </c>
      <c r="DA15" s="285" t="str">
        <f ca="true">+IF(OFFSET('Sanitation Data'!$G$29,0,10*ROW('Sanitation Data'!G9))="","",OFFSET('Sanitation Data'!$G$29,0,10*ROW('Sanitation Data'!G9)))</f>
        <v/>
      </c>
      <c r="DB15" s="285" t="str">
        <f ca="true">+IF(OFFSET('Sanitation Data'!$G$30,0,10*ROW('Sanitation Data'!G9))="","",OFFSET('Sanitation Data'!$G$30,0,10*ROW('Sanitation Data'!G9)))</f>
        <v/>
      </c>
      <c r="DC15" s="285" t="str">
        <f ca="true">+IF(OFFSET('Sanitation Data'!$G$31,0,10*ROW('Sanitation Data'!G9))="","",OFFSET('Sanitation Data'!$G$31,0,10*ROW('Sanitation Data'!G9)))</f>
        <v/>
      </c>
      <c r="DD15" s="285" t="str">
        <f ca="true">+IF(OFFSET('Sanitation Data'!$G$32,0,10*ROW('Sanitation Data'!G9))="","",OFFSET('Sanitation Data'!$G$32,0,10*ROW('Sanitation Data'!G9)))</f>
        <v/>
      </c>
      <c r="DE15" s="285" t="str">
        <f ca="true">+IF(OFFSET('Sanitation Data'!$H$28,0,10*ROW('Sanitation Data'!H9))="","",OFFSET('Sanitation Data'!$H$28,0,10*ROW('Sanitation Data'!H9)))</f>
        <v>Yes</v>
      </c>
      <c r="DF15" s="285" t="str">
        <f ca="true">+IF(OFFSET('Sanitation Data'!$H$29,0,10*ROW('Sanitation Data'!H9))="","",OFFSET('Sanitation Data'!$H$29,0,10*ROW('Sanitation Data'!H9)))</f>
        <v>Yes</v>
      </c>
      <c r="DG15" s="285" t="str">
        <f ca="true">+IF(OFFSET('Sanitation Data'!$H$30,0,10*ROW('Sanitation Data'!H9))="","",OFFSET('Sanitation Data'!$H$30,0,10*ROW('Sanitation Data'!H9)))</f>
        <v/>
      </c>
      <c r="DH15" s="285" t="str">
        <f ca="true">+IF(OFFSET('Sanitation Data'!$H$31,0,10*ROW('Sanitation Data'!H9))="","",OFFSET('Sanitation Data'!$H$31,0,10*ROW('Sanitation Data'!H9)))</f>
        <v/>
      </c>
      <c r="DI15" s="285" t="str">
        <f ca="true">+IF(OFFSET('Sanitation Data'!$H$32,0,10*ROW('Sanitation Data'!H9))="","",OFFSET('Sanitation Data'!$H$32,0,10*ROW('Sanitation Data'!H9)))</f>
        <v>Yes</v>
      </c>
      <c r="DJ15" s="285" t="str">
        <f ca="true">+IF(OFFSET('Sanitation Data'!$I$28,0,10*ROW('Sanitation Data'!I9))="","",OFFSET('Sanitation Data'!$I$28,0,10*ROW('Sanitation Data'!I9)))</f>
        <v>Yes</v>
      </c>
      <c r="DK15" s="285" t="str">
        <f ca="true">+IF(OFFSET('Sanitation Data'!$I$29,0,10*ROW('Sanitation Data'!I9))="","",OFFSET('Sanitation Data'!$I$29,0,10*ROW('Sanitation Data'!I9)))</f>
        <v>Yes</v>
      </c>
      <c r="DL15" s="285" t="str">
        <f ca="true">+IF(OFFSET('Sanitation Data'!$I$30,0,10*ROW('Sanitation Data'!I9))="","",OFFSET('Sanitation Data'!$I$30,0,10*ROW('Sanitation Data'!I9)))</f>
        <v/>
      </c>
      <c r="DM15" s="285" t="str">
        <f ca="true">+IF(OFFSET('Sanitation Data'!$I$31,0,10*ROW('Sanitation Data'!I9))="","",OFFSET('Sanitation Data'!$I$31,0,10*ROW('Sanitation Data'!I9)))</f>
        <v/>
      </c>
      <c r="DN15" s="285" t="str">
        <f ca="true">+IF(OFFSET('Sanitation Data'!$I$32,0,10*ROW('Sanitation Data'!I9))="","",OFFSET('Sanitation Data'!$I$32,0,10*ROW('Sanitation Data'!I9)))</f>
        <v>Yes</v>
      </c>
      <c r="DO15" s="285" t="str">
        <f ca="true">+IF(OFFSET('Hygiene Data'!$D$11,0,10*ROW('Hygiene Data'!D9))="","",OFFSET('Hygiene Data'!$D$11,0,10*ROW('Hygiene Data'!D9)))</f>
        <v>Yes</v>
      </c>
      <c r="DP15" s="285" t="str">
        <f ca="true">+IF(OFFSET('Hygiene Data'!$D$12,0,10*ROW('Hygiene Data'!D9))="","",OFFSET('Hygiene Data'!$D$12,0,10*ROW('Hygiene Data'!D9)))</f>
        <v>Yes</v>
      </c>
      <c r="DQ15" s="285" t="str">
        <f ca="true">+IF(OFFSET('Hygiene Data'!$D$13,0,10*ROW('Hygiene Data'!D9))="","",OFFSET('Hygiene Data'!$D$13,0,10*ROW('Hygiene Data'!D9)))</f>
        <v>Yes</v>
      </c>
      <c r="DR15" s="285" t="str">
        <f ca="true">+IF(OFFSET('Hygiene Data'!$E$11,0,10*ROW('Hygiene Data'!E9))="","",OFFSET('Hygiene Data'!$E$11,0,10*ROW('Hygiene Data'!E9)))</f>
        <v/>
      </c>
      <c r="DS15" s="285" t="str">
        <f ca="true">+IF(OFFSET('Hygiene Data'!$E$12,0,10*ROW('Hygiene Data'!E9))="","",OFFSET('Hygiene Data'!$E$12,0,10*ROW('Hygiene Data'!E9)))</f>
        <v/>
      </c>
      <c r="DT15" s="285" t="str">
        <f ca="true">+IF(OFFSET('Hygiene Data'!$E$13,0,10*ROW('Hygiene Data'!E9))="","",OFFSET('Hygiene Data'!$E$13,0,10*ROW('Hygiene Data'!E9)))</f>
        <v/>
      </c>
      <c r="DU15" s="285" t="str">
        <f ca="true">+IF(OFFSET('Hygiene Data'!$F$11,0,10*ROW('Hygiene Data'!F9))="","",OFFSET('Hygiene Data'!$F$11,0,10*ROW('Hygiene Data'!F9)))</f>
        <v/>
      </c>
      <c r="DV15" s="285" t="str">
        <f ca="true">+IF(OFFSET('Hygiene Data'!$F$12,0,10*ROW('Hygiene Data'!F9))="","",OFFSET('Hygiene Data'!$F$12,0,10*ROW('Hygiene Data'!F9)))</f>
        <v/>
      </c>
      <c r="DW15" s="285" t="str">
        <f ca="true">+IF(OFFSET('Hygiene Data'!$F$13,0,10*ROW('Hygiene Data'!F9))="","",OFFSET('Hygiene Data'!$F$13,0,10*ROW('Hygiene Data'!F9)))</f>
        <v/>
      </c>
      <c r="DX15" s="285" t="str">
        <f ca="true">+IF(OFFSET('Hygiene Data'!$G$11,0,10*ROW('Hygiene Data'!G9))="","",OFFSET('Hygiene Data'!$G$11,0,10*ROW('Hygiene Data'!G9)))</f>
        <v/>
      </c>
      <c r="DY15" s="285" t="str">
        <f ca="true">+IF(OFFSET('Hygiene Data'!$G$12,0,10*ROW('Hygiene Data'!G9))="","",OFFSET('Hygiene Data'!$G$12,0,10*ROW('Hygiene Data'!G9)))</f>
        <v/>
      </c>
      <c r="DZ15" s="285" t="str">
        <f ca="true">+IF(OFFSET('Hygiene Data'!$G$13,0,10*ROW('Hygiene Data'!G9))="","",OFFSET('Hygiene Data'!$G$13,0,10*ROW('Hygiene Data'!G9)))</f>
        <v/>
      </c>
      <c r="EA15" s="285" t="str">
        <f ca="true">+IF(OFFSET('Hygiene Data'!$H$11,0,10*ROW('Hygiene Data'!H9))="","",OFFSET('Hygiene Data'!$H$11,0,10*ROW('Hygiene Data'!H9)))</f>
        <v>Yes</v>
      </c>
      <c r="EB15" s="285" t="str">
        <f ca="true">+IF(OFFSET('Hygiene Data'!$H$12,0,10*ROW('Hygiene Data'!H9))="","",OFFSET('Hygiene Data'!$H$12,0,10*ROW('Hygiene Data'!H9)))</f>
        <v>Yes</v>
      </c>
      <c r="EC15" s="285" t="str">
        <f ca="true">+IF(OFFSET('Hygiene Data'!$H$13,0,10*ROW('Hygiene Data'!H9))="","",OFFSET('Hygiene Data'!$H$13,0,10*ROW('Hygiene Data'!H9)))</f>
        <v>Yes</v>
      </c>
      <c r="ED15" s="285" t="str">
        <f ca="true">+IF(OFFSET('Hygiene Data'!$I$11,0,10*ROW('Hygiene Data'!I9))="","",OFFSET('Hygiene Data'!$I$11,0,10*ROW('Hygiene Data'!I9)))</f>
        <v>Yes</v>
      </c>
      <c r="EE15" s="285" t="str">
        <f ca="true">+IF(OFFSET('Hygiene Data'!$I$12,0,10*ROW('Hygiene Data'!I9))="","",OFFSET('Hygiene Data'!$I$12,0,10*ROW('Hygiene Data'!I9)))</f>
        <v>Yes</v>
      </c>
      <c r="EF15" s="285"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FRA_2020_UIS</v>
      </c>
      <c r="B16" s="36" t="str">
        <f ca="true">+IF(OFFSET('Water Data'!$C$2,0,10*ROW('Water Data'!F10))="","",OFFSET('Water Data'!$C$2,0,10*ROW('Water Data'!F10)))</f>
        <v>Other</v>
      </c>
      <c r="C16" s="341">
        <f t="shared" ca="true" si="0"/>
        <v>2020</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100</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100</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100</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100</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100</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100</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100</v>
      </c>
      <c r="AZ16" s="98">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98">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100</v>
      </c>
      <c r="BM16" s="98">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100</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100</v>
      </c>
      <c r="BO16" s="98">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98">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100</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100</v>
      </c>
      <c r="BR16" s="285"/>
      <c r="BS16" s="285" t="str">
        <f ca="true">+IF(OFFSET('Water Data'!$D$27,0,10*ROW('Water Data'!D10))="","",OFFSET('Water Data'!$D$27,0,10*ROW('Water Data'!D10)))</f>
        <v>Yes</v>
      </c>
      <c r="BT16" s="285" t="str">
        <f ca="true">+IF(OFFSET('Water Data'!$D$28,0,10*ROW('Water Data'!D10))="","",OFFSET('Water Data'!$D$28,0,10*ROW('Water Data'!D10)))</f>
        <v>Yes</v>
      </c>
      <c r="BU16" s="285" t="str">
        <f ca="true">+IF(OFFSET('Water Data'!$D$29,0,10*ROW('Water Data'!D10))="","",OFFSET('Water Data'!$D$29,0,10*ROW('Water Data'!D10)))</f>
        <v>Yes</v>
      </c>
      <c r="BV16" s="285" t="str">
        <f ca="true">+IF(OFFSET('Water Data'!$E$27,0,10*ROW('Water Data'!E10))="","",OFFSET('Water Data'!$E$27,0,10*ROW('Water Data'!E10)))</f>
        <v/>
      </c>
      <c r="BW16" s="285" t="str">
        <f ca="true">+IF(OFFSET('Water Data'!$E$28,0,10*ROW('Water Data'!E10))="","",OFFSET('Water Data'!$E$28,0,10*ROW('Water Data'!E10)))</f>
        <v/>
      </c>
      <c r="BX16" s="285" t="str">
        <f ca="true">+IF(OFFSET('Water Data'!$E$29,0,10*ROW('Water Data'!E10))="","",OFFSET('Water Data'!$E$29,0,10*ROW('Water Data'!E10)))</f>
        <v/>
      </c>
      <c r="BY16" s="285" t="str">
        <f ca="true">+IF(OFFSET('Water Data'!$F$27,0,10*ROW('Water Data'!F10))="","",OFFSET('Water Data'!$F$27,0,10*ROW('Water Data'!F10)))</f>
        <v/>
      </c>
      <c r="BZ16" s="285" t="str">
        <f ca="true">+IF(OFFSET('Water Data'!$F$28,0,10*ROW('Water Data'!F10))="","",OFFSET('Water Data'!$F$28,0,10*ROW('Water Data'!F10)))</f>
        <v/>
      </c>
      <c r="CA16" s="285" t="str">
        <f ca="true">+IF(OFFSET('Water Data'!$F$29,0,10*ROW('Water Data'!F10))="","",OFFSET('Water Data'!$F$29,0,10*ROW('Water Data'!F10)))</f>
        <v/>
      </c>
      <c r="CB16" s="285" t="str">
        <f ca="true">+IF(OFFSET('Water Data'!$G$27,0,10*ROW('Water Data'!G10))="","",OFFSET('Water Data'!$G$27,0,10*ROW('Water Data'!G10)))</f>
        <v/>
      </c>
      <c r="CC16" s="285" t="str">
        <f ca="true">+IF(OFFSET('Water Data'!$G$28,0,10*ROW('Water Data'!G10))="","",OFFSET('Water Data'!$G$28,0,10*ROW('Water Data'!G10)))</f>
        <v/>
      </c>
      <c r="CD16" s="285" t="str">
        <f ca="true">+IF(OFFSET('Water Data'!$G$29,0,10*ROW('Water Data'!G10))="","",OFFSET('Water Data'!$G$29,0,10*ROW('Water Data'!G10)))</f>
        <v/>
      </c>
      <c r="CE16" s="285" t="str">
        <f ca="true">+IF(OFFSET('Water Data'!$H$27,0,10*ROW('Water Data'!H10))="","",OFFSET('Water Data'!$H$27,0,10*ROW('Water Data'!H10)))</f>
        <v>Yes</v>
      </c>
      <c r="CF16" s="285" t="str">
        <f ca="true">+IF(OFFSET('Water Data'!$H$28,0,10*ROW('Water Data'!H10))="","",OFFSET('Water Data'!$H$28,0,10*ROW('Water Data'!H10)))</f>
        <v>Yes</v>
      </c>
      <c r="CG16" s="285" t="str">
        <f ca="true">+IF(OFFSET('Water Data'!$H$29,0,10*ROW('Water Data'!H10))="","",OFFSET('Water Data'!$H$29,0,10*ROW('Water Data'!H10)))</f>
        <v>Yes</v>
      </c>
      <c r="CH16" s="285" t="str">
        <f ca="true">+IF(OFFSET('Water Data'!$I$27,0,10*ROW('Water Data'!I10))="","",OFFSET('Water Data'!$I$27,0,10*ROW('Water Data'!I10)))</f>
        <v>Yes</v>
      </c>
      <c r="CI16" s="285" t="str">
        <f ca="true">+IF(OFFSET('Water Data'!$I$28,0,10*ROW('Water Data'!I10))="","",OFFSET('Water Data'!$I$28,0,10*ROW('Water Data'!I10)))</f>
        <v>Yes</v>
      </c>
      <c r="CJ16" s="285" t="str">
        <f ca="true">+IF(OFFSET('Water Data'!$I$29,0,10*ROW('Water Data'!I10))="","",OFFSET('Water Data'!$I$29,0,10*ROW('Water Data'!I10)))</f>
        <v>Yes</v>
      </c>
      <c r="CK16" s="285" t="str">
        <f ca="true">+IF(OFFSET('Sanitation Data'!$D$28,0,10*ROW('Sanitation Data'!D10))="","",OFFSET('Sanitation Data'!$D$28,0,10*ROW('Sanitation Data'!D10)))</f>
        <v>Yes</v>
      </c>
      <c r="CL16" s="285" t="str">
        <f ca="true">+IF(OFFSET('Sanitation Data'!$D$29,0,10*ROW('Sanitation Data'!D10))="","",OFFSET('Sanitation Data'!$D$29,0,10*ROW('Sanitation Data'!D10)))</f>
        <v>Yes</v>
      </c>
      <c r="CM16" s="285" t="str">
        <f ca="true">+IF(OFFSET('Sanitation Data'!$D$30,0,10*ROW('Sanitation Data'!D10))="","",OFFSET('Sanitation Data'!$D$30,0,10*ROW('Sanitation Data'!D10)))</f>
        <v/>
      </c>
      <c r="CN16" s="285" t="str">
        <f ca="true">+IF(OFFSET('Sanitation Data'!$D$31,0,10*ROW('Sanitation Data'!D10))="","",OFFSET('Sanitation Data'!$D$31,0,10*ROW('Sanitation Data'!D10)))</f>
        <v/>
      </c>
      <c r="CO16" s="285" t="str">
        <f ca="true">+IF(OFFSET('Sanitation Data'!$D$32,0,10*ROW('Sanitation Data'!D10))="","",OFFSET('Sanitation Data'!$D$32,0,10*ROW('Sanitation Data'!D10)))</f>
        <v>Yes</v>
      </c>
      <c r="CP16" s="285" t="str">
        <f ca="true">+IF(OFFSET('Sanitation Data'!$E$28,0,10*ROW('Sanitation Data'!E10))="","",OFFSET('Sanitation Data'!$E$28,0,10*ROW('Sanitation Data'!E10)))</f>
        <v/>
      </c>
      <c r="CQ16" s="285" t="str">
        <f ca="true">+IF(OFFSET('Sanitation Data'!$E$29,0,10*ROW('Sanitation Data'!E10))="","",OFFSET('Sanitation Data'!$E$29,0,10*ROW('Sanitation Data'!E10)))</f>
        <v/>
      </c>
      <c r="CR16" s="285" t="str">
        <f ca="true">+IF(OFFSET('Sanitation Data'!$E$30,0,10*ROW('Sanitation Data'!E10))="","",OFFSET('Sanitation Data'!$E$30,0,10*ROW('Sanitation Data'!E10)))</f>
        <v/>
      </c>
      <c r="CS16" s="285" t="str">
        <f ca="true">+IF(OFFSET('Sanitation Data'!$E$31,0,10*ROW('Sanitation Data'!E10))="","",OFFSET('Sanitation Data'!$E$31,0,10*ROW('Sanitation Data'!E10)))</f>
        <v/>
      </c>
      <c r="CT16" s="285" t="str">
        <f ca="true">+IF(OFFSET('Sanitation Data'!$E$32,0,10*ROW('Sanitation Data'!E10))="","",OFFSET('Sanitation Data'!$E$32,0,10*ROW('Sanitation Data'!E10)))</f>
        <v/>
      </c>
      <c r="CU16" s="285" t="str">
        <f ca="true">+IF(OFFSET('Sanitation Data'!$F$28,0,10*ROW('Sanitation Data'!F10))="","",OFFSET('Sanitation Data'!$F$28,0,10*ROW('Sanitation Data'!F10)))</f>
        <v/>
      </c>
      <c r="CV16" s="285" t="str">
        <f ca="true">+IF(OFFSET('Sanitation Data'!$F$29,0,10*ROW('Sanitation Data'!F10))="","",OFFSET('Sanitation Data'!$F$29,0,10*ROW('Sanitation Data'!F10)))</f>
        <v/>
      </c>
      <c r="CW16" s="285" t="str">
        <f ca="true">+IF(OFFSET('Sanitation Data'!$F$30,0,10*ROW('Sanitation Data'!F10))="","",OFFSET('Sanitation Data'!$F$30,0,10*ROW('Sanitation Data'!F10)))</f>
        <v/>
      </c>
      <c r="CX16" s="285" t="str">
        <f ca="true">+IF(OFFSET('Sanitation Data'!$F$31,0,10*ROW('Sanitation Data'!F10))="","",OFFSET('Sanitation Data'!$F$31,0,10*ROW('Sanitation Data'!F10)))</f>
        <v/>
      </c>
      <c r="CY16" s="285" t="str">
        <f ca="true">+IF(OFFSET('Sanitation Data'!$F$32,0,10*ROW('Sanitation Data'!F10))="","",OFFSET('Sanitation Data'!$F$32,0,10*ROW('Sanitation Data'!F10)))</f>
        <v/>
      </c>
      <c r="CZ16" s="285" t="str">
        <f ca="true">+IF(OFFSET('Sanitation Data'!$G$28,0,10*ROW('Sanitation Data'!G10))="","",OFFSET('Sanitation Data'!$G$28,0,10*ROW('Sanitation Data'!G10)))</f>
        <v/>
      </c>
      <c r="DA16" s="285" t="str">
        <f ca="true">+IF(OFFSET('Sanitation Data'!$G$29,0,10*ROW('Sanitation Data'!G10))="","",OFFSET('Sanitation Data'!$G$29,0,10*ROW('Sanitation Data'!G10)))</f>
        <v/>
      </c>
      <c r="DB16" s="285" t="str">
        <f ca="true">+IF(OFFSET('Sanitation Data'!$G$30,0,10*ROW('Sanitation Data'!G10))="","",OFFSET('Sanitation Data'!$G$30,0,10*ROW('Sanitation Data'!G10)))</f>
        <v/>
      </c>
      <c r="DC16" s="285" t="str">
        <f ca="true">+IF(OFFSET('Sanitation Data'!$G$31,0,10*ROW('Sanitation Data'!G10))="","",OFFSET('Sanitation Data'!$G$31,0,10*ROW('Sanitation Data'!G10)))</f>
        <v/>
      </c>
      <c r="DD16" s="285" t="str">
        <f ca="true">+IF(OFFSET('Sanitation Data'!$G$32,0,10*ROW('Sanitation Data'!G10))="","",OFFSET('Sanitation Data'!$G$32,0,10*ROW('Sanitation Data'!G10)))</f>
        <v/>
      </c>
      <c r="DE16" s="285" t="str">
        <f ca="true">+IF(OFFSET('Sanitation Data'!$H$28,0,10*ROW('Sanitation Data'!H10))="","",OFFSET('Sanitation Data'!$H$28,0,10*ROW('Sanitation Data'!H10)))</f>
        <v>Yes</v>
      </c>
      <c r="DF16" s="285" t="str">
        <f ca="true">+IF(OFFSET('Sanitation Data'!$H$29,0,10*ROW('Sanitation Data'!H10))="","",OFFSET('Sanitation Data'!$H$29,0,10*ROW('Sanitation Data'!H10)))</f>
        <v>Yes</v>
      </c>
      <c r="DG16" s="285" t="str">
        <f ca="true">+IF(OFFSET('Sanitation Data'!$H$30,0,10*ROW('Sanitation Data'!H10))="","",OFFSET('Sanitation Data'!$H$30,0,10*ROW('Sanitation Data'!H10)))</f>
        <v/>
      </c>
      <c r="DH16" s="285" t="str">
        <f ca="true">+IF(OFFSET('Sanitation Data'!$H$31,0,10*ROW('Sanitation Data'!H10))="","",OFFSET('Sanitation Data'!$H$31,0,10*ROW('Sanitation Data'!H10)))</f>
        <v/>
      </c>
      <c r="DI16" s="285" t="str">
        <f ca="true">+IF(OFFSET('Sanitation Data'!$H$32,0,10*ROW('Sanitation Data'!H10))="","",OFFSET('Sanitation Data'!$H$32,0,10*ROW('Sanitation Data'!H10)))</f>
        <v>Yes</v>
      </c>
      <c r="DJ16" s="285" t="str">
        <f ca="true">+IF(OFFSET('Sanitation Data'!$I$28,0,10*ROW('Sanitation Data'!I10))="","",OFFSET('Sanitation Data'!$I$28,0,10*ROW('Sanitation Data'!I10)))</f>
        <v>Yes</v>
      </c>
      <c r="DK16" s="285" t="str">
        <f ca="true">+IF(OFFSET('Sanitation Data'!$I$29,0,10*ROW('Sanitation Data'!I10))="","",OFFSET('Sanitation Data'!$I$29,0,10*ROW('Sanitation Data'!I10)))</f>
        <v>Yes</v>
      </c>
      <c r="DL16" s="285" t="str">
        <f ca="true">+IF(OFFSET('Sanitation Data'!$I$30,0,10*ROW('Sanitation Data'!I10))="","",OFFSET('Sanitation Data'!$I$30,0,10*ROW('Sanitation Data'!I10)))</f>
        <v/>
      </c>
      <c r="DM16" s="285" t="str">
        <f ca="true">+IF(OFFSET('Sanitation Data'!$I$31,0,10*ROW('Sanitation Data'!I10))="","",OFFSET('Sanitation Data'!$I$31,0,10*ROW('Sanitation Data'!I10)))</f>
        <v/>
      </c>
      <c r="DN16" s="285" t="str">
        <f ca="true">+IF(OFFSET('Sanitation Data'!$I$32,0,10*ROW('Sanitation Data'!I10))="","",OFFSET('Sanitation Data'!$I$32,0,10*ROW('Sanitation Data'!I10)))</f>
        <v>Yes</v>
      </c>
      <c r="DO16" s="285" t="str">
        <f ca="true">+IF(OFFSET('Hygiene Data'!$D$11,0,10*ROW('Hygiene Data'!D10))="","",OFFSET('Hygiene Data'!$D$11,0,10*ROW('Hygiene Data'!D10)))</f>
        <v>Yes</v>
      </c>
      <c r="DP16" s="285" t="str">
        <f ca="true">+IF(OFFSET('Hygiene Data'!$D$12,0,10*ROW('Hygiene Data'!D10))="","",OFFSET('Hygiene Data'!$D$12,0,10*ROW('Hygiene Data'!D10)))</f>
        <v>Yes</v>
      </c>
      <c r="DQ16" s="285" t="str">
        <f ca="true">+IF(OFFSET('Hygiene Data'!$D$13,0,10*ROW('Hygiene Data'!D10))="","",OFFSET('Hygiene Data'!$D$13,0,10*ROW('Hygiene Data'!D10)))</f>
        <v>Yes</v>
      </c>
      <c r="DR16" s="285" t="str">
        <f ca="true">+IF(OFFSET('Hygiene Data'!$E$11,0,10*ROW('Hygiene Data'!E10))="","",OFFSET('Hygiene Data'!$E$11,0,10*ROW('Hygiene Data'!E10)))</f>
        <v/>
      </c>
      <c r="DS16" s="285" t="str">
        <f ca="true">+IF(OFFSET('Hygiene Data'!$E$12,0,10*ROW('Hygiene Data'!E10))="","",OFFSET('Hygiene Data'!$E$12,0,10*ROW('Hygiene Data'!E10)))</f>
        <v/>
      </c>
      <c r="DT16" s="285" t="str">
        <f ca="true">+IF(OFFSET('Hygiene Data'!$E$13,0,10*ROW('Hygiene Data'!E10))="","",OFFSET('Hygiene Data'!$E$13,0,10*ROW('Hygiene Data'!E10)))</f>
        <v/>
      </c>
      <c r="DU16" s="285" t="str">
        <f ca="true">+IF(OFFSET('Hygiene Data'!$F$11,0,10*ROW('Hygiene Data'!F10))="","",OFFSET('Hygiene Data'!$F$11,0,10*ROW('Hygiene Data'!F10)))</f>
        <v/>
      </c>
      <c r="DV16" s="285" t="str">
        <f ca="true">+IF(OFFSET('Hygiene Data'!$F$12,0,10*ROW('Hygiene Data'!F10))="","",OFFSET('Hygiene Data'!$F$12,0,10*ROW('Hygiene Data'!F10)))</f>
        <v/>
      </c>
      <c r="DW16" s="285" t="str">
        <f ca="true">+IF(OFFSET('Hygiene Data'!$F$13,0,10*ROW('Hygiene Data'!F10))="","",OFFSET('Hygiene Data'!$F$13,0,10*ROW('Hygiene Data'!F10)))</f>
        <v/>
      </c>
      <c r="DX16" s="285" t="str">
        <f ca="true">+IF(OFFSET('Hygiene Data'!$G$11,0,10*ROW('Hygiene Data'!G10))="","",OFFSET('Hygiene Data'!$G$11,0,10*ROW('Hygiene Data'!G10)))</f>
        <v/>
      </c>
      <c r="DY16" s="285" t="str">
        <f ca="true">+IF(OFFSET('Hygiene Data'!$G$12,0,10*ROW('Hygiene Data'!G10))="","",OFFSET('Hygiene Data'!$G$12,0,10*ROW('Hygiene Data'!G10)))</f>
        <v/>
      </c>
      <c r="DZ16" s="285" t="str">
        <f ca="true">+IF(OFFSET('Hygiene Data'!$G$13,0,10*ROW('Hygiene Data'!G10))="","",OFFSET('Hygiene Data'!$G$13,0,10*ROW('Hygiene Data'!G10)))</f>
        <v/>
      </c>
      <c r="EA16" s="285" t="str">
        <f ca="true">+IF(OFFSET('Hygiene Data'!$H$11,0,10*ROW('Hygiene Data'!H10))="","",OFFSET('Hygiene Data'!$H$11,0,10*ROW('Hygiene Data'!H10)))</f>
        <v>Yes</v>
      </c>
      <c r="EB16" s="285" t="str">
        <f ca="true">+IF(OFFSET('Hygiene Data'!$H$12,0,10*ROW('Hygiene Data'!H10))="","",OFFSET('Hygiene Data'!$H$12,0,10*ROW('Hygiene Data'!H10)))</f>
        <v>Yes</v>
      </c>
      <c r="EC16" s="285" t="str">
        <f ca="true">+IF(OFFSET('Hygiene Data'!$H$13,0,10*ROW('Hygiene Data'!H10))="","",OFFSET('Hygiene Data'!$H$13,0,10*ROW('Hygiene Data'!H10)))</f>
        <v>Yes</v>
      </c>
      <c r="ED16" s="285" t="str">
        <f ca="true">+IF(OFFSET('Hygiene Data'!$I$11,0,10*ROW('Hygiene Data'!I10))="","",OFFSET('Hygiene Data'!$I$11,0,10*ROW('Hygiene Data'!I10)))</f>
        <v>Yes</v>
      </c>
      <c r="EE16" s="285" t="str">
        <f ca="true">+IF(OFFSET('Hygiene Data'!$I$12,0,10*ROW('Hygiene Data'!I10))="","",OFFSET('Hygiene Data'!$I$12,0,10*ROW('Hygiene Data'!I10)))</f>
        <v>Yes</v>
      </c>
      <c r="EF16" s="285"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FRA_2021_UIS</v>
      </c>
      <c r="B17" s="36" t="str">
        <f ca="true">+IF(OFFSET('Water Data'!$C$2,0,10*ROW('Water Data'!F11))="","",OFFSET('Water Data'!$C$2,0,10*ROW('Water Data'!F11)))</f>
        <v>Other</v>
      </c>
      <c r="C17" s="341">
        <f t="shared" ca="true" si="0"/>
        <v>2021</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100</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100</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98">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98">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98">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100</v>
      </c>
      <c r="BM17" s="98">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100</v>
      </c>
      <c r="BN17" s="98">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100</v>
      </c>
      <c r="BO17" s="98">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100</v>
      </c>
      <c r="BP17" s="98">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100</v>
      </c>
      <c r="BQ17" s="98">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100</v>
      </c>
      <c r="BR17" s="285"/>
      <c r="BS17" s="285" t="str">
        <f ca="true">+IF(OFFSET('Water Data'!$D$27,0,10*ROW('Water Data'!D11))="","",OFFSET('Water Data'!$D$27,0,10*ROW('Water Data'!D11)))</f>
        <v>Yes</v>
      </c>
      <c r="BT17" s="285" t="str">
        <f ca="true">+IF(OFFSET('Water Data'!$D$28,0,10*ROW('Water Data'!D11))="","",OFFSET('Water Data'!$D$28,0,10*ROW('Water Data'!D11)))</f>
        <v>Yes</v>
      </c>
      <c r="BU17" s="285" t="str">
        <f ca="true">+IF(OFFSET('Water Data'!$D$29,0,10*ROW('Water Data'!D11))="","",OFFSET('Water Data'!$D$29,0,10*ROW('Water Data'!D11)))</f>
        <v>Yes</v>
      </c>
      <c r="BV17" s="285" t="str">
        <f ca="true">+IF(OFFSET('Water Data'!$E$27,0,10*ROW('Water Data'!E11))="","",OFFSET('Water Data'!$E$27,0,10*ROW('Water Data'!E11)))</f>
        <v/>
      </c>
      <c r="BW17" s="285" t="str">
        <f ca="true">+IF(OFFSET('Water Data'!$E$28,0,10*ROW('Water Data'!E11))="","",OFFSET('Water Data'!$E$28,0,10*ROW('Water Data'!E11)))</f>
        <v/>
      </c>
      <c r="BX17" s="285" t="str">
        <f ca="true">+IF(OFFSET('Water Data'!$E$29,0,10*ROW('Water Data'!E11))="","",OFFSET('Water Data'!$E$29,0,10*ROW('Water Data'!E11)))</f>
        <v/>
      </c>
      <c r="BY17" s="285" t="str">
        <f ca="true">+IF(OFFSET('Water Data'!$F$27,0,10*ROW('Water Data'!F11))="","",OFFSET('Water Data'!$F$27,0,10*ROW('Water Data'!F11)))</f>
        <v/>
      </c>
      <c r="BZ17" s="285" t="str">
        <f ca="true">+IF(OFFSET('Water Data'!$F$28,0,10*ROW('Water Data'!F11))="","",OFFSET('Water Data'!$F$28,0,10*ROW('Water Data'!F11)))</f>
        <v/>
      </c>
      <c r="CA17" s="285" t="str">
        <f ca="true">+IF(OFFSET('Water Data'!$F$29,0,10*ROW('Water Data'!F11))="","",OFFSET('Water Data'!$F$29,0,10*ROW('Water Data'!F11)))</f>
        <v/>
      </c>
      <c r="CB17" s="285" t="str">
        <f ca="true">+IF(OFFSET('Water Data'!$G$27,0,10*ROW('Water Data'!G11))="","",OFFSET('Water Data'!$G$27,0,10*ROW('Water Data'!G11)))</f>
        <v/>
      </c>
      <c r="CC17" s="285" t="str">
        <f ca="true">+IF(OFFSET('Water Data'!$G$28,0,10*ROW('Water Data'!G11))="","",OFFSET('Water Data'!$G$28,0,10*ROW('Water Data'!G11)))</f>
        <v/>
      </c>
      <c r="CD17" s="285" t="str">
        <f ca="true">+IF(OFFSET('Water Data'!$G$29,0,10*ROW('Water Data'!G11))="","",OFFSET('Water Data'!$G$29,0,10*ROW('Water Data'!G11)))</f>
        <v/>
      </c>
      <c r="CE17" s="285" t="str">
        <f ca="true">+IF(OFFSET('Water Data'!$H$27,0,10*ROW('Water Data'!H11))="","",OFFSET('Water Data'!$H$27,0,10*ROW('Water Data'!H11)))</f>
        <v>Yes</v>
      </c>
      <c r="CF17" s="285" t="str">
        <f ca="true">+IF(OFFSET('Water Data'!$H$28,0,10*ROW('Water Data'!H11))="","",OFFSET('Water Data'!$H$28,0,10*ROW('Water Data'!H11)))</f>
        <v>Yes</v>
      </c>
      <c r="CG17" s="285" t="str">
        <f ca="true">+IF(OFFSET('Water Data'!$H$29,0,10*ROW('Water Data'!H11))="","",OFFSET('Water Data'!$H$29,0,10*ROW('Water Data'!H11)))</f>
        <v>Yes</v>
      </c>
      <c r="CH17" s="285" t="str">
        <f ca="true">+IF(OFFSET('Water Data'!$I$27,0,10*ROW('Water Data'!I11))="","",OFFSET('Water Data'!$I$27,0,10*ROW('Water Data'!I11)))</f>
        <v>Yes</v>
      </c>
      <c r="CI17" s="285" t="str">
        <f ca="true">+IF(OFFSET('Water Data'!$I$28,0,10*ROW('Water Data'!I11))="","",OFFSET('Water Data'!$I$28,0,10*ROW('Water Data'!I11)))</f>
        <v>Yes</v>
      </c>
      <c r="CJ17" s="285" t="str">
        <f ca="true">+IF(OFFSET('Water Data'!$I$29,0,10*ROW('Water Data'!I11))="","",OFFSET('Water Data'!$I$29,0,10*ROW('Water Data'!I11)))</f>
        <v>Yes</v>
      </c>
      <c r="CK17" s="285" t="str">
        <f ca="true">+IF(OFFSET('Sanitation Data'!$D$28,0,10*ROW('Sanitation Data'!D11))="","",OFFSET('Sanitation Data'!$D$28,0,10*ROW('Sanitation Data'!D11)))</f>
        <v>Yes</v>
      </c>
      <c r="CL17" s="285" t="str">
        <f ca="true">+IF(OFFSET('Sanitation Data'!$D$29,0,10*ROW('Sanitation Data'!D11))="","",OFFSET('Sanitation Data'!$D$29,0,10*ROW('Sanitation Data'!D11)))</f>
        <v>Yes</v>
      </c>
      <c r="CM17" s="285" t="str">
        <f ca="true">+IF(OFFSET('Sanitation Data'!$D$30,0,10*ROW('Sanitation Data'!D11))="","",OFFSET('Sanitation Data'!$D$30,0,10*ROW('Sanitation Data'!D11)))</f>
        <v/>
      </c>
      <c r="CN17" s="285" t="str">
        <f ca="true">+IF(OFFSET('Sanitation Data'!$D$31,0,10*ROW('Sanitation Data'!D11))="","",OFFSET('Sanitation Data'!$D$31,0,10*ROW('Sanitation Data'!D11)))</f>
        <v/>
      </c>
      <c r="CO17" s="285" t="str">
        <f ca="true">+IF(OFFSET('Sanitation Data'!$D$32,0,10*ROW('Sanitation Data'!D11))="","",OFFSET('Sanitation Data'!$D$32,0,10*ROW('Sanitation Data'!D11)))</f>
        <v>Yes</v>
      </c>
      <c r="CP17" s="285" t="str">
        <f ca="true">+IF(OFFSET('Sanitation Data'!$E$28,0,10*ROW('Sanitation Data'!E11))="","",OFFSET('Sanitation Data'!$E$28,0,10*ROW('Sanitation Data'!E11)))</f>
        <v/>
      </c>
      <c r="CQ17" s="285" t="str">
        <f ca="true">+IF(OFFSET('Sanitation Data'!$E$29,0,10*ROW('Sanitation Data'!E11))="","",OFFSET('Sanitation Data'!$E$29,0,10*ROW('Sanitation Data'!E11)))</f>
        <v/>
      </c>
      <c r="CR17" s="285" t="str">
        <f ca="true">+IF(OFFSET('Sanitation Data'!$E$30,0,10*ROW('Sanitation Data'!E11))="","",OFFSET('Sanitation Data'!$E$30,0,10*ROW('Sanitation Data'!E11)))</f>
        <v/>
      </c>
      <c r="CS17" s="285" t="str">
        <f ca="true">+IF(OFFSET('Sanitation Data'!$E$31,0,10*ROW('Sanitation Data'!E11))="","",OFFSET('Sanitation Data'!$E$31,0,10*ROW('Sanitation Data'!E11)))</f>
        <v/>
      </c>
      <c r="CT17" s="285" t="str">
        <f ca="true">+IF(OFFSET('Sanitation Data'!$E$32,0,10*ROW('Sanitation Data'!E11))="","",OFFSET('Sanitation Data'!$E$32,0,10*ROW('Sanitation Data'!E11)))</f>
        <v/>
      </c>
      <c r="CU17" s="285" t="str">
        <f ca="true">+IF(OFFSET('Sanitation Data'!$F$28,0,10*ROW('Sanitation Data'!F11))="","",OFFSET('Sanitation Data'!$F$28,0,10*ROW('Sanitation Data'!F11)))</f>
        <v/>
      </c>
      <c r="CV17" s="285" t="str">
        <f ca="true">+IF(OFFSET('Sanitation Data'!$F$29,0,10*ROW('Sanitation Data'!F11))="","",OFFSET('Sanitation Data'!$F$29,0,10*ROW('Sanitation Data'!F11)))</f>
        <v/>
      </c>
      <c r="CW17" s="285" t="str">
        <f ca="true">+IF(OFFSET('Sanitation Data'!$F$30,0,10*ROW('Sanitation Data'!F11))="","",OFFSET('Sanitation Data'!$F$30,0,10*ROW('Sanitation Data'!F11)))</f>
        <v/>
      </c>
      <c r="CX17" s="285" t="str">
        <f ca="true">+IF(OFFSET('Sanitation Data'!$F$31,0,10*ROW('Sanitation Data'!F11))="","",OFFSET('Sanitation Data'!$F$31,0,10*ROW('Sanitation Data'!F11)))</f>
        <v/>
      </c>
      <c r="CY17" s="285" t="str">
        <f ca="true">+IF(OFFSET('Sanitation Data'!$F$32,0,10*ROW('Sanitation Data'!F11))="","",OFFSET('Sanitation Data'!$F$32,0,10*ROW('Sanitation Data'!F11)))</f>
        <v/>
      </c>
      <c r="CZ17" s="285" t="str">
        <f ca="true">+IF(OFFSET('Sanitation Data'!$G$28,0,10*ROW('Sanitation Data'!G11))="","",OFFSET('Sanitation Data'!$G$28,0,10*ROW('Sanitation Data'!G11)))</f>
        <v/>
      </c>
      <c r="DA17" s="285" t="str">
        <f ca="true">+IF(OFFSET('Sanitation Data'!$G$29,0,10*ROW('Sanitation Data'!G11))="","",OFFSET('Sanitation Data'!$G$29,0,10*ROW('Sanitation Data'!G11)))</f>
        <v/>
      </c>
      <c r="DB17" s="285" t="str">
        <f ca="true">+IF(OFFSET('Sanitation Data'!$G$30,0,10*ROW('Sanitation Data'!G11))="","",OFFSET('Sanitation Data'!$G$30,0,10*ROW('Sanitation Data'!G11)))</f>
        <v/>
      </c>
      <c r="DC17" s="285" t="str">
        <f ca="true">+IF(OFFSET('Sanitation Data'!$G$31,0,10*ROW('Sanitation Data'!G11))="","",OFFSET('Sanitation Data'!$G$31,0,10*ROW('Sanitation Data'!G11)))</f>
        <v/>
      </c>
      <c r="DD17" s="285" t="str">
        <f ca="true">+IF(OFFSET('Sanitation Data'!$G$32,0,10*ROW('Sanitation Data'!G11))="","",OFFSET('Sanitation Data'!$G$32,0,10*ROW('Sanitation Data'!G11)))</f>
        <v/>
      </c>
      <c r="DE17" s="285" t="str">
        <f ca="true">+IF(OFFSET('Sanitation Data'!$H$28,0,10*ROW('Sanitation Data'!H11))="","",OFFSET('Sanitation Data'!$H$28,0,10*ROW('Sanitation Data'!H11)))</f>
        <v>Yes</v>
      </c>
      <c r="DF17" s="285" t="str">
        <f ca="true">+IF(OFFSET('Sanitation Data'!$H$29,0,10*ROW('Sanitation Data'!H11))="","",OFFSET('Sanitation Data'!$H$29,0,10*ROW('Sanitation Data'!H11)))</f>
        <v>Yes</v>
      </c>
      <c r="DG17" s="285" t="str">
        <f ca="true">+IF(OFFSET('Sanitation Data'!$H$30,0,10*ROW('Sanitation Data'!H11))="","",OFFSET('Sanitation Data'!$H$30,0,10*ROW('Sanitation Data'!H11)))</f>
        <v/>
      </c>
      <c r="DH17" s="285" t="str">
        <f ca="true">+IF(OFFSET('Sanitation Data'!$H$31,0,10*ROW('Sanitation Data'!H11))="","",OFFSET('Sanitation Data'!$H$31,0,10*ROW('Sanitation Data'!H11)))</f>
        <v/>
      </c>
      <c r="DI17" s="285" t="str">
        <f ca="true">+IF(OFFSET('Sanitation Data'!$H$32,0,10*ROW('Sanitation Data'!H11))="","",OFFSET('Sanitation Data'!$H$32,0,10*ROW('Sanitation Data'!H11)))</f>
        <v>Yes</v>
      </c>
      <c r="DJ17" s="285" t="str">
        <f ca="true">+IF(OFFSET('Sanitation Data'!$I$28,0,10*ROW('Sanitation Data'!I11))="","",OFFSET('Sanitation Data'!$I$28,0,10*ROW('Sanitation Data'!I11)))</f>
        <v>Yes</v>
      </c>
      <c r="DK17" s="285" t="str">
        <f ca="true">+IF(OFFSET('Sanitation Data'!$I$29,0,10*ROW('Sanitation Data'!I11))="","",OFFSET('Sanitation Data'!$I$29,0,10*ROW('Sanitation Data'!I11)))</f>
        <v>Yes</v>
      </c>
      <c r="DL17" s="285" t="str">
        <f ca="true">+IF(OFFSET('Sanitation Data'!$I$30,0,10*ROW('Sanitation Data'!I11))="","",OFFSET('Sanitation Data'!$I$30,0,10*ROW('Sanitation Data'!I11)))</f>
        <v/>
      </c>
      <c r="DM17" s="285" t="str">
        <f ca="true">+IF(OFFSET('Sanitation Data'!$I$31,0,10*ROW('Sanitation Data'!I11))="","",OFFSET('Sanitation Data'!$I$31,0,10*ROW('Sanitation Data'!I11)))</f>
        <v/>
      </c>
      <c r="DN17" s="285" t="str">
        <f ca="true">+IF(OFFSET('Sanitation Data'!$I$32,0,10*ROW('Sanitation Data'!I11))="","",OFFSET('Sanitation Data'!$I$32,0,10*ROW('Sanitation Data'!I11)))</f>
        <v>Yes</v>
      </c>
      <c r="DO17" s="285" t="str">
        <f ca="true">+IF(OFFSET('Hygiene Data'!$D$11,0,10*ROW('Hygiene Data'!D11))="","",OFFSET('Hygiene Data'!$D$11,0,10*ROW('Hygiene Data'!D11)))</f>
        <v>Yes</v>
      </c>
      <c r="DP17" s="285" t="str">
        <f ca="true">+IF(OFFSET('Hygiene Data'!$D$12,0,10*ROW('Hygiene Data'!D11))="","",OFFSET('Hygiene Data'!$D$12,0,10*ROW('Hygiene Data'!D11)))</f>
        <v>Yes</v>
      </c>
      <c r="DQ17" s="285" t="str">
        <f ca="true">+IF(OFFSET('Hygiene Data'!$D$13,0,10*ROW('Hygiene Data'!D11))="","",OFFSET('Hygiene Data'!$D$13,0,10*ROW('Hygiene Data'!D11)))</f>
        <v>Yes</v>
      </c>
      <c r="DR17" s="285" t="str">
        <f ca="true">+IF(OFFSET('Hygiene Data'!$E$11,0,10*ROW('Hygiene Data'!E11))="","",OFFSET('Hygiene Data'!$E$11,0,10*ROW('Hygiene Data'!E11)))</f>
        <v/>
      </c>
      <c r="DS17" s="285" t="str">
        <f ca="true">+IF(OFFSET('Hygiene Data'!$E$12,0,10*ROW('Hygiene Data'!E11))="","",OFFSET('Hygiene Data'!$E$12,0,10*ROW('Hygiene Data'!E11)))</f>
        <v/>
      </c>
      <c r="DT17" s="285" t="str">
        <f ca="true">+IF(OFFSET('Hygiene Data'!$E$13,0,10*ROW('Hygiene Data'!E11))="","",OFFSET('Hygiene Data'!$E$13,0,10*ROW('Hygiene Data'!E11)))</f>
        <v/>
      </c>
      <c r="DU17" s="285" t="str">
        <f ca="true">+IF(OFFSET('Hygiene Data'!$F$11,0,10*ROW('Hygiene Data'!F11))="","",OFFSET('Hygiene Data'!$F$11,0,10*ROW('Hygiene Data'!F11)))</f>
        <v/>
      </c>
      <c r="DV17" s="285" t="str">
        <f ca="true">+IF(OFFSET('Hygiene Data'!$F$12,0,10*ROW('Hygiene Data'!F11))="","",OFFSET('Hygiene Data'!$F$12,0,10*ROW('Hygiene Data'!F11)))</f>
        <v/>
      </c>
      <c r="DW17" s="285" t="str">
        <f ca="true">+IF(OFFSET('Hygiene Data'!$F$13,0,10*ROW('Hygiene Data'!F11))="","",OFFSET('Hygiene Data'!$F$13,0,10*ROW('Hygiene Data'!F11)))</f>
        <v/>
      </c>
      <c r="DX17" s="285" t="str">
        <f ca="true">+IF(OFFSET('Hygiene Data'!$G$11,0,10*ROW('Hygiene Data'!G11))="","",OFFSET('Hygiene Data'!$G$11,0,10*ROW('Hygiene Data'!G11)))</f>
        <v/>
      </c>
      <c r="DY17" s="285" t="str">
        <f ca="true">+IF(OFFSET('Hygiene Data'!$G$12,0,10*ROW('Hygiene Data'!G11))="","",OFFSET('Hygiene Data'!$G$12,0,10*ROW('Hygiene Data'!G11)))</f>
        <v/>
      </c>
      <c r="DZ17" s="285" t="str">
        <f ca="true">+IF(OFFSET('Hygiene Data'!$G$13,0,10*ROW('Hygiene Data'!G11))="","",OFFSET('Hygiene Data'!$G$13,0,10*ROW('Hygiene Data'!G11)))</f>
        <v/>
      </c>
      <c r="EA17" s="285" t="str">
        <f ca="true">+IF(OFFSET('Hygiene Data'!$H$11,0,10*ROW('Hygiene Data'!H11))="","",OFFSET('Hygiene Data'!$H$11,0,10*ROW('Hygiene Data'!H11)))</f>
        <v>Yes</v>
      </c>
      <c r="EB17" s="285" t="str">
        <f ca="true">+IF(OFFSET('Hygiene Data'!$H$12,0,10*ROW('Hygiene Data'!H11))="","",OFFSET('Hygiene Data'!$H$12,0,10*ROW('Hygiene Data'!H11)))</f>
        <v>Yes</v>
      </c>
      <c r="EC17" s="285" t="str">
        <f ca="true">+IF(OFFSET('Hygiene Data'!$H$13,0,10*ROW('Hygiene Data'!H11))="","",OFFSET('Hygiene Data'!$H$13,0,10*ROW('Hygiene Data'!H11)))</f>
        <v>Yes</v>
      </c>
      <c r="ED17" s="285" t="str">
        <f ca="true">+IF(OFFSET('Hygiene Data'!$I$11,0,10*ROW('Hygiene Data'!I11))="","",OFFSET('Hygiene Data'!$I$11,0,10*ROW('Hygiene Data'!I11)))</f>
        <v>Yes</v>
      </c>
      <c r="EE17" s="285" t="str">
        <f ca="true">+IF(OFFSET('Hygiene Data'!$I$12,0,10*ROW('Hygiene Data'!I11))="","",OFFSET('Hygiene Data'!$I$12,0,10*ROW('Hygiene Data'!I11)))</f>
        <v>Yes</v>
      </c>
      <c r="EF17" s="285"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FRA_2022_UIS</v>
      </c>
      <c r="B18" s="36" t="str">
        <f ca="true">+IF(OFFSET('Water Data'!$C$2,0,10*ROW('Water Data'!F12))="","",OFFSET('Water Data'!$C$2,0,10*ROW('Water Data'!F12)))</f>
        <v>Other</v>
      </c>
      <c r="C18" s="341">
        <f t="shared" ca="true" si="0"/>
        <v>2022</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100</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100</v>
      </c>
      <c r="F18" s="96">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100</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100</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100</v>
      </c>
      <c r="R18" s="96">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100</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100</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100</v>
      </c>
      <c r="U18" s="96">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100</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100</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100</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100</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100</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100</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100</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100</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100</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100</v>
      </c>
      <c r="AZ18" s="98">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100</v>
      </c>
      <c r="BA18" s="98">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100</v>
      </c>
      <c r="BB18" s="98">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100</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100</v>
      </c>
      <c r="BM18" s="98">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100</v>
      </c>
      <c r="BN18" s="98">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100</v>
      </c>
      <c r="BO18" s="98">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100</v>
      </c>
      <c r="BP18" s="98">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100</v>
      </c>
      <c r="BQ18" s="98">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100</v>
      </c>
      <c r="BR18" s="285"/>
      <c r="BS18" s="285" t="str">
        <f ca="true">+IF(OFFSET('Water Data'!$D$27,0,10*ROW('Water Data'!D12))="","",OFFSET('Water Data'!$D$27,0,10*ROW('Water Data'!D12)))</f>
        <v>Yes</v>
      </c>
      <c r="BT18" s="285" t="str">
        <f ca="true">+IF(OFFSET('Water Data'!$D$28,0,10*ROW('Water Data'!D12))="","",OFFSET('Water Data'!$D$28,0,10*ROW('Water Data'!D12)))</f>
        <v>Yes</v>
      </c>
      <c r="BU18" s="285" t="str">
        <f ca="true">+IF(OFFSET('Water Data'!$D$29,0,10*ROW('Water Data'!D12))="","",OFFSET('Water Data'!$D$29,0,10*ROW('Water Data'!D12)))</f>
        <v>Yes</v>
      </c>
      <c r="BV18" s="285" t="str">
        <f ca="true">+IF(OFFSET('Water Data'!$E$27,0,10*ROW('Water Data'!E12))="","",OFFSET('Water Data'!$E$27,0,10*ROW('Water Data'!E12)))</f>
        <v/>
      </c>
      <c r="BW18" s="285" t="str">
        <f ca="true">+IF(OFFSET('Water Data'!$E$28,0,10*ROW('Water Data'!E12))="","",OFFSET('Water Data'!$E$28,0,10*ROW('Water Data'!E12)))</f>
        <v/>
      </c>
      <c r="BX18" s="285" t="str">
        <f ca="true">+IF(OFFSET('Water Data'!$E$29,0,10*ROW('Water Data'!E12))="","",OFFSET('Water Data'!$E$29,0,10*ROW('Water Data'!E12)))</f>
        <v/>
      </c>
      <c r="BY18" s="285" t="str">
        <f ca="true">+IF(OFFSET('Water Data'!$F$27,0,10*ROW('Water Data'!F12))="","",OFFSET('Water Data'!$F$27,0,10*ROW('Water Data'!F12)))</f>
        <v/>
      </c>
      <c r="BZ18" s="285" t="str">
        <f ca="true">+IF(OFFSET('Water Data'!$F$28,0,10*ROW('Water Data'!F12))="","",OFFSET('Water Data'!$F$28,0,10*ROW('Water Data'!F12)))</f>
        <v/>
      </c>
      <c r="CA18" s="285" t="str">
        <f ca="true">+IF(OFFSET('Water Data'!$F$29,0,10*ROW('Water Data'!F12))="","",OFFSET('Water Data'!$F$29,0,10*ROW('Water Data'!F12)))</f>
        <v/>
      </c>
      <c r="CB18" s="285" t="str">
        <f ca="true">+IF(OFFSET('Water Data'!$G$27,0,10*ROW('Water Data'!G12))="","",OFFSET('Water Data'!$G$27,0,10*ROW('Water Data'!G12)))</f>
        <v/>
      </c>
      <c r="CC18" s="285" t="str">
        <f ca="true">+IF(OFFSET('Water Data'!$G$28,0,10*ROW('Water Data'!G12))="","",OFFSET('Water Data'!$G$28,0,10*ROW('Water Data'!G12)))</f>
        <v/>
      </c>
      <c r="CD18" s="285" t="str">
        <f ca="true">+IF(OFFSET('Water Data'!$G$29,0,10*ROW('Water Data'!G12))="","",OFFSET('Water Data'!$G$29,0,10*ROW('Water Data'!G12)))</f>
        <v/>
      </c>
      <c r="CE18" s="285" t="str">
        <f ca="true">+IF(OFFSET('Water Data'!$H$27,0,10*ROW('Water Data'!H12))="","",OFFSET('Water Data'!$H$27,0,10*ROW('Water Data'!H12)))</f>
        <v>Yes</v>
      </c>
      <c r="CF18" s="285" t="str">
        <f ca="true">+IF(OFFSET('Water Data'!$H$28,0,10*ROW('Water Data'!H12))="","",OFFSET('Water Data'!$H$28,0,10*ROW('Water Data'!H12)))</f>
        <v>Yes</v>
      </c>
      <c r="CG18" s="285" t="str">
        <f ca="true">+IF(OFFSET('Water Data'!$H$29,0,10*ROW('Water Data'!H12))="","",OFFSET('Water Data'!$H$29,0,10*ROW('Water Data'!H12)))</f>
        <v>Yes</v>
      </c>
      <c r="CH18" s="285" t="str">
        <f ca="true">+IF(OFFSET('Water Data'!$I$27,0,10*ROW('Water Data'!I12))="","",OFFSET('Water Data'!$I$27,0,10*ROW('Water Data'!I12)))</f>
        <v>Yes</v>
      </c>
      <c r="CI18" s="285" t="str">
        <f ca="true">+IF(OFFSET('Water Data'!$I$28,0,10*ROW('Water Data'!I12))="","",OFFSET('Water Data'!$I$28,0,10*ROW('Water Data'!I12)))</f>
        <v>Yes</v>
      </c>
      <c r="CJ18" s="285" t="str">
        <f ca="true">+IF(OFFSET('Water Data'!$I$29,0,10*ROW('Water Data'!I12))="","",OFFSET('Water Data'!$I$29,0,10*ROW('Water Data'!I12)))</f>
        <v>Yes</v>
      </c>
      <c r="CK18" s="285" t="str">
        <f ca="true">+IF(OFFSET('Sanitation Data'!$D$28,0,10*ROW('Sanitation Data'!D12))="","",OFFSET('Sanitation Data'!$D$28,0,10*ROW('Sanitation Data'!D12)))</f>
        <v>Yes</v>
      </c>
      <c r="CL18" s="285" t="str">
        <f ca="true">+IF(OFFSET('Sanitation Data'!$D$29,0,10*ROW('Sanitation Data'!D12))="","",OFFSET('Sanitation Data'!$D$29,0,10*ROW('Sanitation Data'!D12)))</f>
        <v>Yes</v>
      </c>
      <c r="CM18" s="285" t="str">
        <f ca="true">+IF(OFFSET('Sanitation Data'!$D$30,0,10*ROW('Sanitation Data'!D12))="","",OFFSET('Sanitation Data'!$D$30,0,10*ROW('Sanitation Data'!D12)))</f>
        <v/>
      </c>
      <c r="CN18" s="285" t="str">
        <f ca="true">+IF(OFFSET('Sanitation Data'!$D$31,0,10*ROW('Sanitation Data'!D12))="","",OFFSET('Sanitation Data'!$D$31,0,10*ROW('Sanitation Data'!D12)))</f>
        <v/>
      </c>
      <c r="CO18" s="285" t="str">
        <f ca="true">+IF(OFFSET('Sanitation Data'!$D$32,0,10*ROW('Sanitation Data'!D12))="","",OFFSET('Sanitation Data'!$D$32,0,10*ROW('Sanitation Data'!D12)))</f>
        <v>Yes</v>
      </c>
      <c r="CP18" s="285" t="str">
        <f ca="true">+IF(OFFSET('Sanitation Data'!$E$28,0,10*ROW('Sanitation Data'!E12))="","",OFFSET('Sanitation Data'!$E$28,0,10*ROW('Sanitation Data'!E12)))</f>
        <v/>
      </c>
      <c r="CQ18" s="285" t="str">
        <f ca="true">+IF(OFFSET('Sanitation Data'!$E$29,0,10*ROW('Sanitation Data'!E12))="","",OFFSET('Sanitation Data'!$E$29,0,10*ROW('Sanitation Data'!E12)))</f>
        <v/>
      </c>
      <c r="CR18" s="285" t="str">
        <f ca="true">+IF(OFFSET('Sanitation Data'!$E$30,0,10*ROW('Sanitation Data'!E12))="","",OFFSET('Sanitation Data'!$E$30,0,10*ROW('Sanitation Data'!E12)))</f>
        <v/>
      </c>
      <c r="CS18" s="285" t="str">
        <f ca="true">+IF(OFFSET('Sanitation Data'!$E$31,0,10*ROW('Sanitation Data'!E12))="","",OFFSET('Sanitation Data'!$E$31,0,10*ROW('Sanitation Data'!E12)))</f>
        <v/>
      </c>
      <c r="CT18" s="285" t="str">
        <f ca="true">+IF(OFFSET('Sanitation Data'!$E$32,0,10*ROW('Sanitation Data'!E12))="","",OFFSET('Sanitation Data'!$E$32,0,10*ROW('Sanitation Data'!E12)))</f>
        <v/>
      </c>
      <c r="CU18" s="285" t="str">
        <f ca="true">+IF(OFFSET('Sanitation Data'!$F$28,0,10*ROW('Sanitation Data'!F12))="","",OFFSET('Sanitation Data'!$F$28,0,10*ROW('Sanitation Data'!F12)))</f>
        <v/>
      </c>
      <c r="CV18" s="285" t="str">
        <f ca="true">+IF(OFFSET('Sanitation Data'!$F$29,0,10*ROW('Sanitation Data'!F12))="","",OFFSET('Sanitation Data'!$F$29,0,10*ROW('Sanitation Data'!F12)))</f>
        <v/>
      </c>
      <c r="CW18" s="285" t="str">
        <f ca="true">+IF(OFFSET('Sanitation Data'!$F$30,0,10*ROW('Sanitation Data'!F12))="","",OFFSET('Sanitation Data'!$F$30,0,10*ROW('Sanitation Data'!F12)))</f>
        <v/>
      </c>
      <c r="CX18" s="285" t="str">
        <f ca="true">+IF(OFFSET('Sanitation Data'!$F$31,0,10*ROW('Sanitation Data'!F12))="","",OFFSET('Sanitation Data'!$F$31,0,10*ROW('Sanitation Data'!F12)))</f>
        <v/>
      </c>
      <c r="CY18" s="285" t="str">
        <f ca="true">+IF(OFFSET('Sanitation Data'!$F$32,0,10*ROW('Sanitation Data'!F12))="","",OFFSET('Sanitation Data'!$F$32,0,10*ROW('Sanitation Data'!F12)))</f>
        <v/>
      </c>
      <c r="CZ18" s="285" t="str">
        <f ca="true">+IF(OFFSET('Sanitation Data'!$G$28,0,10*ROW('Sanitation Data'!G12))="","",OFFSET('Sanitation Data'!$G$28,0,10*ROW('Sanitation Data'!G12)))</f>
        <v/>
      </c>
      <c r="DA18" s="285" t="str">
        <f ca="true">+IF(OFFSET('Sanitation Data'!$G$29,0,10*ROW('Sanitation Data'!G12))="","",OFFSET('Sanitation Data'!$G$29,0,10*ROW('Sanitation Data'!G12)))</f>
        <v/>
      </c>
      <c r="DB18" s="285" t="str">
        <f ca="true">+IF(OFFSET('Sanitation Data'!$G$30,0,10*ROW('Sanitation Data'!G12))="","",OFFSET('Sanitation Data'!$G$30,0,10*ROW('Sanitation Data'!G12)))</f>
        <v/>
      </c>
      <c r="DC18" s="285" t="str">
        <f ca="true">+IF(OFFSET('Sanitation Data'!$G$31,0,10*ROW('Sanitation Data'!G12))="","",OFFSET('Sanitation Data'!$G$31,0,10*ROW('Sanitation Data'!G12)))</f>
        <v/>
      </c>
      <c r="DD18" s="285" t="str">
        <f ca="true">+IF(OFFSET('Sanitation Data'!$G$32,0,10*ROW('Sanitation Data'!G12))="","",OFFSET('Sanitation Data'!$G$32,0,10*ROW('Sanitation Data'!G12)))</f>
        <v/>
      </c>
      <c r="DE18" s="285" t="str">
        <f ca="true">+IF(OFFSET('Sanitation Data'!$H$28,0,10*ROW('Sanitation Data'!H12))="","",OFFSET('Sanitation Data'!$H$28,0,10*ROW('Sanitation Data'!H12)))</f>
        <v>Yes</v>
      </c>
      <c r="DF18" s="285" t="str">
        <f ca="true">+IF(OFFSET('Sanitation Data'!$H$29,0,10*ROW('Sanitation Data'!H12))="","",OFFSET('Sanitation Data'!$H$29,0,10*ROW('Sanitation Data'!H12)))</f>
        <v>Yes</v>
      </c>
      <c r="DG18" s="285" t="str">
        <f ca="true">+IF(OFFSET('Sanitation Data'!$H$30,0,10*ROW('Sanitation Data'!H12))="","",OFFSET('Sanitation Data'!$H$30,0,10*ROW('Sanitation Data'!H12)))</f>
        <v/>
      </c>
      <c r="DH18" s="285" t="str">
        <f ca="true">+IF(OFFSET('Sanitation Data'!$H$31,0,10*ROW('Sanitation Data'!H12))="","",OFFSET('Sanitation Data'!$H$31,0,10*ROW('Sanitation Data'!H12)))</f>
        <v/>
      </c>
      <c r="DI18" s="285" t="str">
        <f ca="true">+IF(OFFSET('Sanitation Data'!$H$32,0,10*ROW('Sanitation Data'!H12))="","",OFFSET('Sanitation Data'!$H$32,0,10*ROW('Sanitation Data'!H12)))</f>
        <v>Yes</v>
      </c>
      <c r="DJ18" s="285" t="str">
        <f ca="true">+IF(OFFSET('Sanitation Data'!$I$28,0,10*ROW('Sanitation Data'!I12))="","",OFFSET('Sanitation Data'!$I$28,0,10*ROW('Sanitation Data'!I12)))</f>
        <v>Yes</v>
      </c>
      <c r="DK18" s="285" t="str">
        <f ca="true">+IF(OFFSET('Sanitation Data'!$I$29,0,10*ROW('Sanitation Data'!I12))="","",OFFSET('Sanitation Data'!$I$29,0,10*ROW('Sanitation Data'!I12)))</f>
        <v>Yes</v>
      </c>
      <c r="DL18" s="285" t="str">
        <f ca="true">+IF(OFFSET('Sanitation Data'!$I$30,0,10*ROW('Sanitation Data'!I12))="","",OFFSET('Sanitation Data'!$I$30,0,10*ROW('Sanitation Data'!I12)))</f>
        <v/>
      </c>
      <c r="DM18" s="285" t="str">
        <f ca="true">+IF(OFFSET('Sanitation Data'!$I$31,0,10*ROW('Sanitation Data'!I12))="","",OFFSET('Sanitation Data'!$I$31,0,10*ROW('Sanitation Data'!I12)))</f>
        <v/>
      </c>
      <c r="DN18" s="285" t="str">
        <f ca="true">+IF(OFFSET('Sanitation Data'!$I$32,0,10*ROW('Sanitation Data'!I12))="","",OFFSET('Sanitation Data'!$I$32,0,10*ROW('Sanitation Data'!I12)))</f>
        <v>Yes</v>
      </c>
      <c r="DO18" s="285" t="str">
        <f ca="true">+IF(OFFSET('Hygiene Data'!$D$11,0,10*ROW('Hygiene Data'!D12))="","",OFFSET('Hygiene Data'!$D$11,0,10*ROW('Hygiene Data'!D12)))</f>
        <v>Yes</v>
      </c>
      <c r="DP18" s="285" t="str">
        <f ca="true">+IF(OFFSET('Hygiene Data'!$D$12,0,10*ROW('Hygiene Data'!D12))="","",OFFSET('Hygiene Data'!$D$12,0,10*ROW('Hygiene Data'!D12)))</f>
        <v>Yes</v>
      </c>
      <c r="DQ18" s="285" t="str">
        <f ca="true">+IF(OFFSET('Hygiene Data'!$D$13,0,10*ROW('Hygiene Data'!D12))="","",OFFSET('Hygiene Data'!$D$13,0,10*ROW('Hygiene Data'!D12)))</f>
        <v>Yes</v>
      </c>
      <c r="DR18" s="285" t="str">
        <f ca="true">+IF(OFFSET('Hygiene Data'!$E$11,0,10*ROW('Hygiene Data'!E12))="","",OFFSET('Hygiene Data'!$E$11,0,10*ROW('Hygiene Data'!E12)))</f>
        <v/>
      </c>
      <c r="DS18" s="285" t="str">
        <f ca="true">+IF(OFFSET('Hygiene Data'!$E$12,0,10*ROW('Hygiene Data'!E12))="","",OFFSET('Hygiene Data'!$E$12,0,10*ROW('Hygiene Data'!E12)))</f>
        <v/>
      </c>
      <c r="DT18" s="285" t="str">
        <f ca="true">+IF(OFFSET('Hygiene Data'!$E$13,0,10*ROW('Hygiene Data'!E12))="","",OFFSET('Hygiene Data'!$E$13,0,10*ROW('Hygiene Data'!E12)))</f>
        <v/>
      </c>
      <c r="DU18" s="285" t="str">
        <f ca="true">+IF(OFFSET('Hygiene Data'!$F$11,0,10*ROW('Hygiene Data'!F12))="","",OFFSET('Hygiene Data'!$F$11,0,10*ROW('Hygiene Data'!F12)))</f>
        <v/>
      </c>
      <c r="DV18" s="285" t="str">
        <f ca="true">+IF(OFFSET('Hygiene Data'!$F$12,0,10*ROW('Hygiene Data'!F12))="","",OFFSET('Hygiene Data'!$F$12,0,10*ROW('Hygiene Data'!F12)))</f>
        <v/>
      </c>
      <c r="DW18" s="285" t="str">
        <f ca="true">+IF(OFFSET('Hygiene Data'!$F$13,0,10*ROW('Hygiene Data'!F12))="","",OFFSET('Hygiene Data'!$F$13,0,10*ROW('Hygiene Data'!F12)))</f>
        <v/>
      </c>
      <c r="DX18" s="285" t="str">
        <f ca="true">+IF(OFFSET('Hygiene Data'!$G$11,0,10*ROW('Hygiene Data'!G12))="","",OFFSET('Hygiene Data'!$G$11,0,10*ROW('Hygiene Data'!G12)))</f>
        <v/>
      </c>
      <c r="DY18" s="285" t="str">
        <f ca="true">+IF(OFFSET('Hygiene Data'!$G$12,0,10*ROW('Hygiene Data'!G12))="","",OFFSET('Hygiene Data'!$G$12,0,10*ROW('Hygiene Data'!G12)))</f>
        <v/>
      </c>
      <c r="DZ18" s="285" t="str">
        <f ca="true">+IF(OFFSET('Hygiene Data'!$G$13,0,10*ROW('Hygiene Data'!G12))="","",OFFSET('Hygiene Data'!$G$13,0,10*ROW('Hygiene Data'!G12)))</f>
        <v/>
      </c>
      <c r="EA18" s="285" t="str">
        <f ca="true">+IF(OFFSET('Hygiene Data'!$H$11,0,10*ROW('Hygiene Data'!H12))="","",OFFSET('Hygiene Data'!$H$11,0,10*ROW('Hygiene Data'!H12)))</f>
        <v>Yes</v>
      </c>
      <c r="EB18" s="285" t="str">
        <f ca="true">+IF(OFFSET('Hygiene Data'!$H$12,0,10*ROW('Hygiene Data'!H12))="","",OFFSET('Hygiene Data'!$H$12,0,10*ROW('Hygiene Data'!H12)))</f>
        <v>Yes</v>
      </c>
      <c r="EC18" s="285" t="str">
        <f ca="true">+IF(OFFSET('Hygiene Data'!$H$13,0,10*ROW('Hygiene Data'!H12))="","",OFFSET('Hygiene Data'!$H$13,0,10*ROW('Hygiene Data'!H12)))</f>
        <v>Yes</v>
      </c>
      <c r="ED18" s="285" t="str">
        <f ca="true">+IF(OFFSET('Hygiene Data'!$I$11,0,10*ROW('Hygiene Data'!I12))="","",OFFSET('Hygiene Data'!$I$11,0,10*ROW('Hygiene Data'!I12)))</f>
        <v>Yes</v>
      </c>
      <c r="EE18" s="285" t="str">
        <f ca="true">+IF(OFFSET('Hygiene Data'!$I$12,0,10*ROW('Hygiene Data'!I12))="","",OFFSET('Hygiene Data'!$I$12,0,10*ROW('Hygiene Data'!I12)))</f>
        <v>Yes</v>
      </c>
      <c r="EF18" s="285" t="str">
        <f ca="true">+IF(OFFSET('Hygiene Data'!$I$13,0,10*ROW('Hygiene Data'!I12))="","",OFFSET('Hygiene Data'!$I$13,0,10*ROW('Hygiene Data'!I12)))</f>
        <v>Yes</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1"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5"/>
      <c r="BS19" s="285" t="str">
        <f ca="true">+IF(OFFSET('Water Data'!$D$27,0,10*ROW('Water Data'!D13))="","",OFFSET('Water Data'!$D$27,0,10*ROW('Water Data'!D13)))</f>
        <v/>
      </c>
      <c r="BT19" s="285" t="str">
        <f ca="true">+IF(OFFSET('Water Data'!$D$28,0,10*ROW('Water Data'!D13))="","",OFFSET('Water Data'!$D$28,0,10*ROW('Water Data'!D13)))</f>
        <v/>
      </c>
      <c r="BU19" s="285" t="str">
        <f ca="true">+IF(OFFSET('Water Data'!$D$29,0,10*ROW('Water Data'!D13))="","",OFFSET('Water Data'!$D$29,0,10*ROW('Water Data'!D13)))</f>
        <v/>
      </c>
      <c r="BV19" s="285" t="str">
        <f ca="true">+IF(OFFSET('Water Data'!$E$27,0,10*ROW('Water Data'!E13))="","",OFFSET('Water Data'!$E$27,0,10*ROW('Water Data'!E13)))</f>
        <v/>
      </c>
      <c r="BW19" s="285" t="str">
        <f ca="true">+IF(OFFSET('Water Data'!$E$28,0,10*ROW('Water Data'!E13))="","",OFFSET('Water Data'!$E$28,0,10*ROW('Water Data'!E13)))</f>
        <v/>
      </c>
      <c r="BX19" s="285" t="str">
        <f ca="true">+IF(OFFSET('Water Data'!$E$29,0,10*ROW('Water Data'!E13))="","",OFFSET('Water Data'!$E$29,0,10*ROW('Water Data'!E13)))</f>
        <v/>
      </c>
      <c r="BY19" s="285" t="str">
        <f ca="true">+IF(OFFSET('Water Data'!$F$27,0,10*ROW('Water Data'!F13))="","",OFFSET('Water Data'!$F$27,0,10*ROW('Water Data'!F13)))</f>
        <v/>
      </c>
      <c r="BZ19" s="285" t="str">
        <f ca="true">+IF(OFFSET('Water Data'!$F$28,0,10*ROW('Water Data'!F13))="","",OFFSET('Water Data'!$F$28,0,10*ROW('Water Data'!F13)))</f>
        <v/>
      </c>
      <c r="CA19" s="285" t="str">
        <f ca="true">+IF(OFFSET('Water Data'!$F$29,0,10*ROW('Water Data'!F13))="","",OFFSET('Water Data'!$F$29,0,10*ROW('Water Data'!F13)))</f>
        <v/>
      </c>
      <c r="CB19" s="285" t="str">
        <f ca="true">+IF(OFFSET('Water Data'!$G$27,0,10*ROW('Water Data'!G13))="","",OFFSET('Water Data'!$G$27,0,10*ROW('Water Data'!G13)))</f>
        <v/>
      </c>
      <c r="CC19" s="285" t="str">
        <f ca="true">+IF(OFFSET('Water Data'!$G$28,0,10*ROW('Water Data'!G13))="","",OFFSET('Water Data'!$G$28,0,10*ROW('Water Data'!G13)))</f>
        <v/>
      </c>
      <c r="CD19" s="285" t="str">
        <f ca="true">+IF(OFFSET('Water Data'!$G$29,0,10*ROW('Water Data'!G13))="","",OFFSET('Water Data'!$G$29,0,10*ROW('Water Data'!G13)))</f>
        <v/>
      </c>
      <c r="CE19" s="285" t="str">
        <f ca="true">+IF(OFFSET('Water Data'!$H$27,0,10*ROW('Water Data'!H13))="","",OFFSET('Water Data'!$H$27,0,10*ROW('Water Data'!H13)))</f>
        <v/>
      </c>
      <c r="CF19" s="285" t="str">
        <f ca="true">+IF(OFFSET('Water Data'!$H$28,0,10*ROW('Water Data'!H13))="","",OFFSET('Water Data'!$H$28,0,10*ROW('Water Data'!H13)))</f>
        <v/>
      </c>
      <c r="CG19" s="285" t="str">
        <f ca="true">+IF(OFFSET('Water Data'!$H$29,0,10*ROW('Water Data'!H13))="","",OFFSET('Water Data'!$H$29,0,10*ROW('Water Data'!H13)))</f>
        <v/>
      </c>
      <c r="CH19" s="285" t="str">
        <f ca="true">+IF(OFFSET('Water Data'!$I$27,0,10*ROW('Water Data'!I13))="","",OFFSET('Water Data'!$I$27,0,10*ROW('Water Data'!I13)))</f>
        <v/>
      </c>
      <c r="CI19" s="285" t="str">
        <f ca="true">+IF(OFFSET('Water Data'!$I$28,0,10*ROW('Water Data'!I13))="","",OFFSET('Water Data'!$I$28,0,10*ROW('Water Data'!I13)))</f>
        <v/>
      </c>
      <c r="CJ19" s="285" t="str">
        <f ca="true">+IF(OFFSET('Water Data'!$I$29,0,10*ROW('Water Data'!I13))="","",OFFSET('Water Data'!$I$29,0,10*ROW('Water Data'!I13)))</f>
        <v/>
      </c>
      <c r="CK19" s="285" t="str">
        <f ca="true">+IF(OFFSET('Sanitation Data'!$D$28,0,10*ROW('Sanitation Data'!D13))="","",OFFSET('Sanitation Data'!$D$28,0,10*ROW('Sanitation Data'!D13)))</f>
        <v/>
      </c>
      <c r="CL19" s="285" t="str">
        <f ca="true">+IF(OFFSET('Sanitation Data'!$D$29,0,10*ROW('Sanitation Data'!D13))="","",OFFSET('Sanitation Data'!$D$29,0,10*ROW('Sanitation Data'!D13)))</f>
        <v/>
      </c>
      <c r="CM19" s="285" t="str">
        <f ca="true">+IF(OFFSET('Sanitation Data'!$D$30,0,10*ROW('Sanitation Data'!D13))="","",OFFSET('Sanitation Data'!$D$30,0,10*ROW('Sanitation Data'!D13)))</f>
        <v/>
      </c>
      <c r="CN19" s="285" t="str">
        <f ca="true">+IF(OFFSET('Sanitation Data'!$D$31,0,10*ROW('Sanitation Data'!D13))="","",OFFSET('Sanitation Data'!$D$31,0,10*ROW('Sanitation Data'!D13)))</f>
        <v/>
      </c>
      <c r="CO19" s="285" t="str">
        <f ca="true">+IF(OFFSET('Sanitation Data'!$D$32,0,10*ROW('Sanitation Data'!D13))="","",OFFSET('Sanitation Data'!$D$32,0,10*ROW('Sanitation Data'!D13)))</f>
        <v/>
      </c>
      <c r="CP19" s="285" t="str">
        <f ca="true">+IF(OFFSET('Sanitation Data'!$E$28,0,10*ROW('Sanitation Data'!E13))="","",OFFSET('Sanitation Data'!$E$28,0,10*ROW('Sanitation Data'!E13)))</f>
        <v/>
      </c>
      <c r="CQ19" s="285" t="str">
        <f ca="true">+IF(OFFSET('Sanitation Data'!$E$29,0,10*ROW('Sanitation Data'!E13))="","",OFFSET('Sanitation Data'!$E$29,0,10*ROW('Sanitation Data'!E13)))</f>
        <v/>
      </c>
      <c r="CR19" s="285" t="str">
        <f ca="true">+IF(OFFSET('Sanitation Data'!$E$30,0,10*ROW('Sanitation Data'!E13))="","",OFFSET('Sanitation Data'!$E$30,0,10*ROW('Sanitation Data'!E13)))</f>
        <v/>
      </c>
      <c r="CS19" s="285" t="str">
        <f ca="true">+IF(OFFSET('Sanitation Data'!$E$31,0,10*ROW('Sanitation Data'!E13))="","",OFFSET('Sanitation Data'!$E$31,0,10*ROW('Sanitation Data'!E13)))</f>
        <v/>
      </c>
      <c r="CT19" s="285" t="str">
        <f ca="true">+IF(OFFSET('Sanitation Data'!$E$32,0,10*ROW('Sanitation Data'!E13))="","",OFFSET('Sanitation Data'!$E$32,0,10*ROW('Sanitation Data'!E13)))</f>
        <v/>
      </c>
      <c r="CU19" s="285" t="str">
        <f ca="true">+IF(OFFSET('Sanitation Data'!$F$28,0,10*ROW('Sanitation Data'!F13))="","",OFFSET('Sanitation Data'!$F$28,0,10*ROW('Sanitation Data'!F13)))</f>
        <v/>
      </c>
      <c r="CV19" s="285" t="str">
        <f ca="true">+IF(OFFSET('Sanitation Data'!$F$29,0,10*ROW('Sanitation Data'!F13))="","",OFFSET('Sanitation Data'!$F$29,0,10*ROW('Sanitation Data'!F13)))</f>
        <v/>
      </c>
      <c r="CW19" s="285" t="str">
        <f ca="true">+IF(OFFSET('Sanitation Data'!$F$30,0,10*ROW('Sanitation Data'!F13))="","",OFFSET('Sanitation Data'!$F$30,0,10*ROW('Sanitation Data'!F13)))</f>
        <v/>
      </c>
      <c r="CX19" s="285" t="str">
        <f ca="true">+IF(OFFSET('Sanitation Data'!$F$31,0,10*ROW('Sanitation Data'!F13))="","",OFFSET('Sanitation Data'!$F$31,0,10*ROW('Sanitation Data'!F13)))</f>
        <v/>
      </c>
      <c r="CY19" s="285" t="str">
        <f ca="true">+IF(OFFSET('Sanitation Data'!$F$32,0,10*ROW('Sanitation Data'!F13))="","",OFFSET('Sanitation Data'!$F$32,0,10*ROW('Sanitation Data'!F13)))</f>
        <v/>
      </c>
      <c r="CZ19" s="285" t="str">
        <f ca="true">+IF(OFFSET('Sanitation Data'!$G$28,0,10*ROW('Sanitation Data'!G13))="","",OFFSET('Sanitation Data'!$G$28,0,10*ROW('Sanitation Data'!G13)))</f>
        <v/>
      </c>
      <c r="DA19" s="285" t="str">
        <f ca="true">+IF(OFFSET('Sanitation Data'!$G$29,0,10*ROW('Sanitation Data'!G13))="","",OFFSET('Sanitation Data'!$G$29,0,10*ROW('Sanitation Data'!G13)))</f>
        <v/>
      </c>
      <c r="DB19" s="285" t="str">
        <f ca="true">+IF(OFFSET('Sanitation Data'!$G$30,0,10*ROW('Sanitation Data'!G13))="","",OFFSET('Sanitation Data'!$G$30,0,10*ROW('Sanitation Data'!G13)))</f>
        <v/>
      </c>
      <c r="DC19" s="285" t="str">
        <f ca="true">+IF(OFFSET('Sanitation Data'!$G$31,0,10*ROW('Sanitation Data'!G13))="","",OFFSET('Sanitation Data'!$G$31,0,10*ROW('Sanitation Data'!G13)))</f>
        <v/>
      </c>
      <c r="DD19" s="285" t="str">
        <f ca="true">+IF(OFFSET('Sanitation Data'!$G$32,0,10*ROW('Sanitation Data'!G13))="","",OFFSET('Sanitation Data'!$G$32,0,10*ROW('Sanitation Data'!G13)))</f>
        <v/>
      </c>
      <c r="DE19" s="285" t="str">
        <f ca="true">+IF(OFFSET('Sanitation Data'!$H$28,0,10*ROW('Sanitation Data'!H13))="","",OFFSET('Sanitation Data'!$H$28,0,10*ROW('Sanitation Data'!H13)))</f>
        <v/>
      </c>
      <c r="DF19" s="285" t="str">
        <f ca="true">+IF(OFFSET('Sanitation Data'!$H$29,0,10*ROW('Sanitation Data'!H13))="","",OFFSET('Sanitation Data'!$H$29,0,10*ROW('Sanitation Data'!H13)))</f>
        <v/>
      </c>
      <c r="DG19" s="285" t="str">
        <f ca="true">+IF(OFFSET('Sanitation Data'!$H$30,0,10*ROW('Sanitation Data'!H13))="","",OFFSET('Sanitation Data'!$H$30,0,10*ROW('Sanitation Data'!H13)))</f>
        <v/>
      </c>
      <c r="DH19" s="285" t="str">
        <f ca="true">+IF(OFFSET('Sanitation Data'!$H$31,0,10*ROW('Sanitation Data'!H13))="","",OFFSET('Sanitation Data'!$H$31,0,10*ROW('Sanitation Data'!H13)))</f>
        <v/>
      </c>
      <c r="DI19" s="285" t="str">
        <f ca="true">+IF(OFFSET('Sanitation Data'!$H$32,0,10*ROW('Sanitation Data'!H13))="","",OFFSET('Sanitation Data'!$H$32,0,10*ROW('Sanitation Data'!H13)))</f>
        <v/>
      </c>
      <c r="DJ19" s="285" t="str">
        <f ca="true">+IF(OFFSET('Sanitation Data'!$I$28,0,10*ROW('Sanitation Data'!I13))="","",OFFSET('Sanitation Data'!$I$28,0,10*ROW('Sanitation Data'!I13)))</f>
        <v/>
      </c>
      <c r="DK19" s="285" t="str">
        <f ca="true">+IF(OFFSET('Sanitation Data'!$I$29,0,10*ROW('Sanitation Data'!I13))="","",OFFSET('Sanitation Data'!$I$29,0,10*ROW('Sanitation Data'!I13)))</f>
        <v/>
      </c>
      <c r="DL19" s="285" t="str">
        <f ca="true">+IF(OFFSET('Sanitation Data'!$I$30,0,10*ROW('Sanitation Data'!I13))="","",OFFSET('Sanitation Data'!$I$30,0,10*ROW('Sanitation Data'!I13)))</f>
        <v/>
      </c>
      <c r="DM19" s="285" t="str">
        <f ca="true">+IF(OFFSET('Sanitation Data'!$I$31,0,10*ROW('Sanitation Data'!I13))="","",OFFSET('Sanitation Data'!$I$31,0,10*ROW('Sanitation Data'!I13)))</f>
        <v/>
      </c>
      <c r="DN19" s="285" t="str">
        <f ca="true">+IF(OFFSET('Sanitation Data'!$I$32,0,10*ROW('Sanitation Data'!I13))="","",OFFSET('Sanitation Data'!$I$32,0,10*ROW('Sanitation Data'!I13)))</f>
        <v/>
      </c>
      <c r="DO19" s="285" t="str">
        <f ca="true">+IF(OFFSET('Hygiene Data'!$D$11,0,10*ROW('Hygiene Data'!D13))="","",OFFSET('Hygiene Data'!$D$11,0,10*ROW('Hygiene Data'!D13)))</f>
        <v/>
      </c>
      <c r="DP19" s="285" t="str">
        <f ca="true">+IF(OFFSET('Hygiene Data'!$D$12,0,10*ROW('Hygiene Data'!D13))="","",OFFSET('Hygiene Data'!$D$12,0,10*ROW('Hygiene Data'!D13)))</f>
        <v/>
      </c>
      <c r="DQ19" s="285" t="str">
        <f ca="true">+IF(OFFSET('Hygiene Data'!$D$13,0,10*ROW('Hygiene Data'!D13))="","",OFFSET('Hygiene Data'!$D$13,0,10*ROW('Hygiene Data'!D13)))</f>
        <v/>
      </c>
      <c r="DR19" s="285" t="str">
        <f ca="true">+IF(OFFSET('Hygiene Data'!$E$11,0,10*ROW('Hygiene Data'!E13))="","",OFFSET('Hygiene Data'!$E$11,0,10*ROW('Hygiene Data'!E13)))</f>
        <v/>
      </c>
      <c r="DS19" s="285" t="str">
        <f ca="true">+IF(OFFSET('Hygiene Data'!$E$12,0,10*ROW('Hygiene Data'!E13))="","",OFFSET('Hygiene Data'!$E$12,0,10*ROW('Hygiene Data'!E13)))</f>
        <v/>
      </c>
      <c r="DT19" s="285" t="str">
        <f ca="true">+IF(OFFSET('Hygiene Data'!$E$13,0,10*ROW('Hygiene Data'!E13))="","",OFFSET('Hygiene Data'!$E$13,0,10*ROW('Hygiene Data'!E13)))</f>
        <v/>
      </c>
      <c r="DU19" s="285" t="str">
        <f ca="true">+IF(OFFSET('Hygiene Data'!$F$11,0,10*ROW('Hygiene Data'!F13))="","",OFFSET('Hygiene Data'!$F$11,0,10*ROW('Hygiene Data'!F13)))</f>
        <v/>
      </c>
      <c r="DV19" s="285" t="str">
        <f ca="true">+IF(OFFSET('Hygiene Data'!$F$12,0,10*ROW('Hygiene Data'!F13))="","",OFFSET('Hygiene Data'!$F$12,0,10*ROW('Hygiene Data'!F13)))</f>
        <v/>
      </c>
      <c r="DW19" s="285" t="str">
        <f ca="true">+IF(OFFSET('Hygiene Data'!$F$13,0,10*ROW('Hygiene Data'!F13))="","",OFFSET('Hygiene Data'!$F$13,0,10*ROW('Hygiene Data'!F13)))</f>
        <v/>
      </c>
      <c r="DX19" s="285" t="str">
        <f ca="true">+IF(OFFSET('Hygiene Data'!$G$11,0,10*ROW('Hygiene Data'!G13))="","",OFFSET('Hygiene Data'!$G$11,0,10*ROW('Hygiene Data'!G13)))</f>
        <v/>
      </c>
      <c r="DY19" s="285" t="str">
        <f ca="true">+IF(OFFSET('Hygiene Data'!$G$12,0,10*ROW('Hygiene Data'!G13))="","",OFFSET('Hygiene Data'!$G$12,0,10*ROW('Hygiene Data'!G13)))</f>
        <v/>
      </c>
      <c r="DZ19" s="285" t="str">
        <f ca="true">+IF(OFFSET('Hygiene Data'!$G$13,0,10*ROW('Hygiene Data'!G13))="","",OFFSET('Hygiene Data'!$G$13,0,10*ROW('Hygiene Data'!G13)))</f>
        <v/>
      </c>
      <c r="EA19" s="285" t="str">
        <f ca="true">+IF(OFFSET('Hygiene Data'!$H$11,0,10*ROW('Hygiene Data'!H13))="","",OFFSET('Hygiene Data'!$H$11,0,10*ROW('Hygiene Data'!H13)))</f>
        <v/>
      </c>
      <c r="EB19" s="285" t="str">
        <f ca="true">+IF(OFFSET('Hygiene Data'!$H$12,0,10*ROW('Hygiene Data'!H13))="","",OFFSET('Hygiene Data'!$H$12,0,10*ROW('Hygiene Data'!H13)))</f>
        <v/>
      </c>
      <c r="EC19" s="285" t="str">
        <f ca="true">+IF(OFFSET('Hygiene Data'!$H$13,0,10*ROW('Hygiene Data'!H13))="","",OFFSET('Hygiene Data'!$H$13,0,10*ROW('Hygiene Data'!H13)))</f>
        <v/>
      </c>
      <c r="ED19" s="285" t="str">
        <f ca="true">+IF(OFFSET('Hygiene Data'!$I$11,0,10*ROW('Hygiene Data'!I13))="","",OFFSET('Hygiene Data'!$I$11,0,10*ROW('Hygiene Data'!I13)))</f>
        <v/>
      </c>
      <c r="EE19" s="285" t="str">
        <f ca="true">+IF(OFFSET('Hygiene Data'!$I$12,0,10*ROW('Hygiene Data'!I13))="","",OFFSET('Hygiene Data'!$I$12,0,10*ROW('Hygiene Data'!I13)))</f>
        <v/>
      </c>
      <c r="EF19" s="28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1"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5"/>
      <c r="BS20" s="285" t="str">
        <f ca="true">+IF(OFFSET('Water Data'!$D$27,0,10*ROW('Water Data'!D14))="","",OFFSET('Water Data'!$D$27,0,10*ROW('Water Data'!D14)))</f>
        <v/>
      </c>
      <c r="BT20" s="285" t="str">
        <f ca="true">+IF(OFFSET('Water Data'!$D$28,0,10*ROW('Water Data'!D14))="","",OFFSET('Water Data'!$D$28,0,10*ROW('Water Data'!D14)))</f>
        <v/>
      </c>
      <c r="BU20" s="285" t="str">
        <f ca="true">+IF(OFFSET('Water Data'!$D$29,0,10*ROW('Water Data'!D14))="","",OFFSET('Water Data'!$D$29,0,10*ROW('Water Data'!D14)))</f>
        <v/>
      </c>
      <c r="BV20" s="285" t="str">
        <f ca="true">+IF(OFFSET('Water Data'!$E$27,0,10*ROW('Water Data'!E14))="","",OFFSET('Water Data'!$E$27,0,10*ROW('Water Data'!E14)))</f>
        <v/>
      </c>
      <c r="BW20" s="285" t="str">
        <f ca="true">+IF(OFFSET('Water Data'!$E$28,0,10*ROW('Water Data'!E14))="","",OFFSET('Water Data'!$E$28,0,10*ROW('Water Data'!E14)))</f>
        <v/>
      </c>
      <c r="BX20" s="285" t="str">
        <f ca="true">+IF(OFFSET('Water Data'!$E$29,0,10*ROW('Water Data'!E14))="","",OFFSET('Water Data'!$E$29,0,10*ROW('Water Data'!E14)))</f>
        <v/>
      </c>
      <c r="BY20" s="285" t="str">
        <f ca="true">+IF(OFFSET('Water Data'!$F$27,0,10*ROW('Water Data'!F14))="","",OFFSET('Water Data'!$F$27,0,10*ROW('Water Data'!F14)))</f>
        <v/>
      </c>
      <c r="BZ20" s="285" t="str">
        <f ca="true">+IF(OFFSET('Water Data'!$F$28,0,10*ROW('Water Data'!F14))="","",OFFSET('Water Data'!$F$28,0,10*ROW('Water Data'!F14)))</f>
        <v/>
      </c>
      <c r="CA20" s="285" t="str">
        <f ca="true">+IF(OFFSET('Water Data'!$F$29,0,10*ROW('Water Data'!F14))="","",OFFSET('Water Data'!$F$29,0,10*ROW('Water Data'!F14)))</f>
        <v/>
      </c>
      <c r="CB20" s="285" t="str">
        <f ca="true">+IF(OFFSET('Water Data'!$G$27,0,10*ROW('Water Data'!G14))="","",OFFSET('Water Data'!$G$27,0,10*ROW('Water Data'!G14)))</f>
        <v/>
      </c>
      <c r="CC20" s="285" t="str">
        <f ca="true">+IF(OFFSET('Water Data'!$G$28,0,10*ROW('Water Data'!G14))="","",OFFSET('Water Data'!$G$28,0,10*ROW('Water Data'!G14)))</f>
        <v/>
      </c>
      <c r="CD20" s="285" t="str">
        <f ca="true">+IF(OFFSET('Water Data'!$G$29,0,10*ROW('Water Data'!G14))="","",OFFSET('Water Data'!$G$29,0,10*ROW('Water Data'!G14)))</f>
        <v/>
      </c>
      <c r="CE20" s="285" t="str">
        <f ca="true">+IF(OFFSET('Water Data'!$H$27,0,10*ROW('Water Data'!H14))="","",OFFSET('Water Data'!$H$27,0,10*ROW('Water Data'!H14)))</f>
        <v/>
      </c>
      <c r="CF20" s="285" t="str">
        <f ca="true">+IF(OFFSET('Water Data'!$H$28,0,10*ROW('Water Data'!H14))="","",OFFSET('Water Data'!$H$28,0,10*ROW('Water Data'!H14)))</f>
        <v/>
      </c>
      <c r="CG20" s="285" t="str">
        <f ca="true">+IF(OFFSET('Water Data'!$H$29,0,10*ROW('Water Data'!H14))="","",OFFSET('Water Data'!$H$29,0,10*ROW('Water Data'!H14)))</f>
        <v/>
      </c>
      <c r="CH20" s="285" t="str">
        <f ca="true">+IF(OFFSET('Water Data'!$I$27,0,10*ROW('Water Data'!I14))="","",OFFSET('Water Data'!$I$27,0,10*ROW('Water Data'!I14)))</f>
        <v/>
      </c>
      <c r="CI20" s="285" t="str">
        <f ca="true">+IF(OFFSET('Water Data'!$I$28,0,10*ROW('Water Data'!I14))="","",OFFSET('Water Data'!$I$28,0,10*ROW('Water Data'!I14)))</f>
        <v/>
      </c>
      <c r="CJ20" s="285" t="str">
        <f ca="true">+IF(OFFSET('Water Data'!$I$29,0,10*ROW('Water Data'!I14))="","",OFFSET('Water Data'!$I$29,0,10*ROW('Water Data'!I14)))</f>
        <v/>
      </c>
      <c r="CK20" s="285" t="str">
        <f ca="true">+IF(OFFSET('Sanitation Data'!$D$28,0,10*ROW('Sanitation Data'!D14))="","",OFFSET('Sanitation Data'!$D$28,0,10*ROW('Sanitation Data'!D14)))</f>
        <v/>
      </c>
      <c r="CL20" s="285" t="str">
        <f ca="true">+IF(OFFSET('Sanitation Data'!$D$29,0,10*ROW('Sanitation Data'!D14))="","",OFFSET('Sanitation Data'!$D$29,0,10*ROW('Sanitation Data'!D14)))</f>
        <v/>
      </c>
      <c r="CM20" s="285" t="str">
        <f ca="true">+IF(OFFSET('Sanitation Data'!$D$30,0,10*ROW('Sanitation Data'!D14))="","",OFFSET('Sanitation Data'!$D$30,0,10*ROW('Sanitation Data'!D14)))</f>
        <v/>
      </c>
      <c r="CN20" s="285" t="str">
        <f ca="true">+IF(OFFSET('Sanitation Data'!$D$31,0,10*ROW('Sanitation Data'!D14))="","",OFFSET('Sanitation Data'!$D$31,0,10*ROW('Sanitation Data'!D14)))</f>
        <v/>
      </c>
      <c r="CO20" s="285" t="str">
        <f ca="true">+IF(OFFSET('Sanitation Data'!$D$32,0,10*ROW('Sanitation Data'!D14))="","",OFFSET('Sanitation Data'!$D$32,0,10*ROW('Sanitation Data'!D14)))</f>
        <v/>
      </c>
      <c r="CP20" s="285" t="str">
        <f ca="true">+IF(OFFSET('Sanitation Data'!$E$28,0,10*ROW('Sanitation Data'!E14))="","",OFFSET('Sanitation Data'!$E$28,0,10*ROW('Sanitation Data'!E14)))</f>
        <v/>
      </c>
      <c r="CQ20" s="285" t="str">
        <f ca="true">+IF(OFFSET('Sanitation Data'!$E$29,0,10*ROW('Sanitation Data'!E14))="","",OFFSET('Sanitation Data'!$E$29,0,10*ROW('Sanitation Data'!E14)))</f>
        <v/>
      </c>
      <c r="CR20" s="285" t="str">
        <f ca="true">+IF(OFFSET('Sanitation Data'!$E$30,0,10*ROW('Sanitation Data'!E14))="","",OFFSET('Sanitation Data'!$E$30,0,10*ROW('Sanitation Data'!E14)))</f>
        <v/>
      </c>
      <c r="CS20" s="285" t="str">
        <f ca="true">+IF(OFFSET('Sanitation Data'!$E$31,0,10*ROW('Sanitation Data'!E14))="","",OFFSET('Sanitation Data'!$E$31,0,10*ROW('Sanitation Data'!E14)))</f>
        <v/>
      </c>
      <c r="CT20" s="285" t="str">
        <f ca="true">+IF(OFFSET('Sanitation Data'!$E$32,0,10*ROW('Sanitation Data'!E14))="","",OFFSET('Sanitation Data'!$E$32,0,10*ROW('Sanitation Data'!E14)))</f>
        <v/>
      </c>
      <c r="CU20" s="285" t="str">
        <f ca="true">+IF(OFFSET('Sanitation Data'!$F$28,0,10*ROW('Sanitation Data'!F14))="","",OFFSET('Sanitation Data'!$F$28,0,10*ROW('Sanitation Data'!F14)))</f>
        <v/>
      </c>
      <c r="CV20" s="285" t="str">
        <f ca="true">+IF(OFFSET('Sanitation Data'!$F$29,0,10*ROW('Sanitation Data'!F14))="","",OFFSET('Sanitation Data'!$F$29,0,10*ROW('Sanitation Data'!F14)))</f>
        <v/>
      </c>
      <c r="CW20" s="285" t="str">
        <f ca="true">+IF(OFFSET('Sanitation Data'!$F$30,0,10*ROW('Sanitation Data'!F14))="","",OFFSET('Sanitation Data'!$F$30,0,10*ROW('Sanitation Data'!F14)))</f>
        <v/>
      </c>
      <c r="CX20" s="285" t="str">
        <f ca="true">+IF(OFFSET('Sanitation Data'!$F$31,0,10*ROW('Sanitation Data'!F14))="","",OFFSET('Sanitation Data'!$F$31,0,10*ROW('Sanitation Data'!F14)))</f>
        <v/>
      </c>
      <c r="CY20" s="285" t="str">
        <f ca="true">+IF(OFFSET('Sanitation Data'!$F$32,0,10*ROW('Sanitation Data'!F14))="","",OFFSET('Sanitation Data'!$F$32,0,10*ROW('Sanitation Data'!F14)))</f>
        <v/>
      </c>
      <c r="CZ20" s="285" t="str">
        <f ca="true">+IF(OFFSET('Sanitation Data'!$G$28,0,10*ROW('Sanitation Data'!G14))="","",OFFSET('Sanitation Data'!$G$28,0,10*ROW('Sanitation Data'!G14)))</f>
        <v/>
      </c>
      <c r="DA20" s="285" t="str">
        <f ca="true">+IF(OFFSET('Sanitation Data'!$G$29,0,10*ROW('Sanitation Data'!G14))="","",OFFSET('Sanitation Data'!$G$29,0,10*ROW('Sanitation Data'!G14)))</f>
        <v/>
      </c>
      <c r="DB20" s="285" t="str">
        <f ca="true">+IF(OFFSET('Sanitation Data'!$G$30,0,10*ROW('Sanitation Data'!G14))="","",OFFSET('Sanitation Data'!$G$30,0,10*ROW('Sanitation Data'!G14)))</f>
        <v/>
      </c>
      <c r="DC20" s="285" t="str">
        <f ca="true">+IF(OFFSET('Sanitation Data'!$G$31,0,10*ROW('Sanitation Data'!G14))="","",OFFSET('Sanitation Data'!$G$31,0,10*ROW('Sanitation Data'!G14)))</f>
        <v/>
      </c>
      <c r="DD20" s="285" t="str">
        <f ca="true">+IF(OFFSET('Sanitation Data'!$G$32,0,10*ROW('Sanitation Data'!G14))="","",OFFSET('Sanitation Data'!$G$32,0,10*ROW('Sanitation Data'!G14)))</f>
        <v/>
      </c>
      <c r="DE20" s="285" t="str">
        <f ca="true">+IF(OFFSET('Sanitation Data'!$H$28,0,10*ROW('Sanitation Data'!H14))="","",OFFSET('Sanitation Data'!$H$28,0,10*ROW('Sanitation Data'!H14)))</f>
        <v/>
      </c>
      <c r="DF20" s="285" t="str">
        <f ca="true">+IF(OFFSET('Sanitation Data'!$H$29,0,10*ROW('Sanitation Data'!H14))="","",OFFSET('Sanitation Data'!$H$29,0,10*ROW('Sanitation Data'!H14)))</f>
        <v/>
      </c>
      <c r="DG20" s="285" t="str">
        <f ca="true">+IF(OFFSET('Sanitation Data'!$H$30,0,10*ROW('Sanitation Data'!H14))="","",OFFSET('Sanitation Data'!$H$30,0,10*ROW('Sanitation Data'!H14)))</f>
        <v/>
      </c>
      <c r="DH20" s="285" t="str">
        <f ca="true">+IF(OFFSET('Sanitation Data'!$H$31,0,10*ROW('Sanitation Data'!H14))="","",OFFSET('Sanitation Data'!$H$31,0,10*ROW('Sanitation Data'!H14)))</f>
        <v/>
      </c>
      <c r="DI20" s="285" t="str">
        <f ca="true">+IF(OFFSET('Sanitation Data'!$H$32,0,10*ROW('Sanitation Data'!H14))="","",OFFSET('Sanitation Data'!$H$32,0,10*ROW('Sanitation Data'!H14)))</f>
        <v/>
      </c>
      <c r="DJ20" s="285" t="str">
        <f ca="true">+IF(OFFSET('Sanitation Data'!$I$28,0,10*ROW('Sanitation Data'!I14))="","",OFFSET('Sanitation Data'!$I$28,0,10*ROW('Sanitation Data'!I14)))</f>
        <v/>
      </c>
      <c r="DK20" s="285" t="str">
        <f ca="true">+IF(OFFSET('Sanitation Data'!$I$29,0,10*ROW('Sanitation Data'!I14))="","",OFFSET('Sanitation Data'!$I$29,0,10*ROW('Sanitation Data'!I14)))</f>
        <v/>
      </c>
      <c r="DL20" s="285" t="str">
        <f ca="true">+IF(OFFSET('Sanitation Data'!$I$30,0,10*ROW('Sanitation Data'!I14))="","",OFFSET('Sanitation Data'!$I$30,0,10*ROW('Sanitation Data'!I14)))</f>
        <v/>
      </c>
      <c r="DM20" s="285" t="str">
        <f ca="true">+IF(OFFSET('Sanitation Data'!$I$31,0,10*ROW('Sanitation Data'!I14))="","",OFFSET('Sanitation Data'!$I$31,0,10*ROW('Sanitation Data'!I14)))</f>
        <v/>
      </c>
      <c r="DN20" s="285" t="str">
        <f ca="true">+IF(OFFSET('Sanitation Data'!$I$32,0,10*ROW('Sanitation Data'!I14))="","",OFFSET('Sanitation Data'!$I$32,0,10*ROW('Sanitation Data'!I14)))</f>
        <v/>
      </c>
      <c r="DO20" s="285" t="str">
        <f ca="true">+IF(OFFSET('Hygiene Data'!$D$11,0,10*ROW('Hygiene Data'!D14))="","",OFFSET('Hygiene Data'!$D$11,0,10*ROW('Hygiene Data'!D14)))</f>
        <v/>
      </c>
      <c r="DP20" s="285" t="str">
        <f ca="true">+IF(OFFSET('Hygiene Data'!$D$12,0,10*ROW('Hygiene Data'!D14))="","",OFFSET('Hygiene Data'!$D$12,0,10*ROW('Hygiene Data'!D14)))</f>
        <v/>
      </c>
      <c r="DQ20" s="285" t="str">
        <f ca="true">+IF(OFFSET('Hygiene Data'!$D$13,0,10*ROW('Hygiene Data'!D14))="","",OFFSET('Hygiene Data'!$D$13,0,10*ROW('Hygiene Data'!D14)))</f>
        <v/>
      </c>
      <c r="DR20" s="285" t="str">
        <f ca="true">+IF(OFFSET('Hygiene Data'!$E$11,0,10*ROW('Hygiene Data'!E14))="","",OFFSET('Hygiene Data'!$E$11,0,10*ROW('Hygiene Data'!E14)))</f>
        <v/>
      </c>
      <c r="DS20" s="285" t="str">
        <f ca="true">+IF(OFFSET('Hygiene Data'!$E$12,0,10*ROW('Hygiene Data'!E14))="","",OFFSET('Hygiene Data'!$E$12,0,10*ROW('Hygiene Data'!E14)))</f>
        <v/>
      </c>
      <c r="DT20" s="285" t="str">
        <f ca="true">+IF(OFFSET('Hygiene Data'!$E$13,0,10*ROW('Hygiene Data'!E14))="","",OFFSET('Hygiene Data'!$E$13,0,10*ROW('Hygiene Data'!E14)))</f>
        <v/>
      </c>
      <c r="DU20" s="285" t="str">
        <f ca="true">+IF(OFFSET('Hygiene Data'!$F$11,0,10*ROW('Hygiene Data'!F14))="","",OFFSET('Hygiene Data'!$F$11,0,10*ROW('Hygiene Data'!F14)))</f>
        <v/>
      </c>
      <c r="DV20" s="285" t="str">
        <f ca="true">+IF(OFFSET('Hygiene Data'!$F$12,0,10*ROW('Hygiene Data'!F14))="","",OFFSET('Hygiene Data'!$F$12,0,10*ROW('Hygiene Data'!F14)))</f>
        <v/>
      </c>
      <c r="DW20" s="285" t="str">
        <f ca="true">+IF(OFFSET('Hygiene Data'!$F$13,0,10*ROW('Hygiene Data'!F14))="","",OFFSET('Hygiene Data'!$F$13,0,10*ROW('Hygiene Data'!F14)))</f>
        <v/>
      </c>
      <c r="DX20" s="285" t="str">
        <f ca="true">+IF(OFFSET('Hygiene Data'!$G$11,0,10*ROW('Hygiene Data'!G14))="","",OFFSET('Hygiene Data'!$G$11,0,10*ROW('Hygiene Data'!G14)))</f>
        <v/>
      </c>
      <c r="DY20" s="285" t="str">
        <f ca="true">+IF(OFFSET('Hygiene Data'!$G$12,0,10*ROW('Hygiene Data'!G14))="","",OFFSET('Hygiene Data'!$G$12,0,10*ROW('Hygiene Data'!G14)))</f>
        <v/>
      </c>
      <c r="DZ20" s="285" t="str">
        <f ca="true">+IF(OFFSET('Hygiene Data'!$G$13,0,10*ROW('Hygiene Data'!G14))="","",OFFSET('Hygiene Data'!$G$13,0,10*ROW('Hygiene Data'!G14)))</f>
        <v/>
      </c>
      <c r="EA20" s="285" t="str">
        <f ca="true">+IF(OFFSET('Hygiene Data'!$H$11,0,10*ROW('Hygiene Data'!H14))="","",OFFSET('Hygiene Data'!$H$11,0,10*ROW('Hygiene Data'!H14)))</f>
        <v/>
      </c>
      <c r="EB20" s="285" t="str">
        <f ca="true">+IF(OFFSET('Hygiene Data'!$H$12,0,10*ROW('Hygiene Data'!H14))="","",OFFSET('Hygiene Data'!$H$12,0,10*ROW('Hygiene Data'!H14)))</f>
        <v/>
      </c>
      <c r="EC20" s="285" t="str">
        <f ca="true">+IF(OFFSET('Hygiene Data'!$H$13,0,10*ROW('Hygiene Data'!H14))="","",OFFSET('Hygiene Data'!$H$13,0,10*ROW('Hygiene Data'!H14)))</f>
        <v/>
      </c>
      <c r="ED20" s="285" t="str">
        <f ca="true">+IF(OFFSET('Hygiene Data'!$I$11,0,10*ROW('Hygiene Data'!I14))="","",OFFSET('Hygiene Data'!$I$11,0,10*ROW('Hygiene Data'!I14)))</f>
        <v/>
      </c>
      <c r="EE20" s="285" t="str">
        <f ca="true">+IF(OFFSET('Hygiene Data'!$I$12,0,10*ROW('Hygiene Data'!I14))="","",OFFSET('Hygiene Data'!$I$12,0,10*ROW('Hygiene Data'!I14)))</f>
        <v/>
      </c>
      <c r="EF20" s="28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1"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5"/>
      <c r="BS21" s="285" t="str">
        <f ca="true">+IF(OFFSET('Water Data'!$D$27,0,10*ROW('Water Data'!D15))="","",OFFSET('Water Data'!$D$27,0,10*ROW('Water Data'!D15)))</f>
        <v/>
      </c>
      <c r="BT21" s="285" t="str">
        <f ca="true">+IF(OFFSET('Water Data'!$D$28,0,10*ROW('Water Data'!D15))="","",OFFSET('Water Data'!$D$28,0,10*ROW('Water Data'!D15)))</f>
        <v/>
      </c>
      <c r="BU21" s="285" t="str">
        <f ca="true">+IF(OFFSET('Water Data'!$D$29,0,10*ROW('Water Data'!D15))="","",OFFSET('Water Data'!$D$29,0,10*ROW('Water Data'!D15)))</f>
        <v/>
      </c>
      <c r="BV21" s="285" t="str">
        <f ca="true">+IF(OFFSET('Water Data'!$E$27,0,10*ROW('Water Data'!E15))="","",OFFSET('Water Data'!$E$27,0,10*ROW('Water Data'!E15)))</f>
        <v/>
      </c>
      <c r="BW21" s="285" t="str">
        <f ca="true">+IF(OFFSET('Water Data'!$E$28,0,10*ROW('Water Data'!E15))="","",OFFSET('Water Data'!$E$28,0,10*ROW('Water Data'!E15)))</f>
        <v/>
      </c>
      <c r="BX21" s="285" t="str">
        <f ca="true">+IF(OFFSET('Water Data'!$E$29,0,10*ROW('Water Data'!E15))="","",OFFSET('Water Data'!$E$29,0,10*ROW('Water Data'!E15)))</f>
        <v/>
      </c>
      <c r="BY21" s="285" t="str">
        <f ca="true">+IF(OFFSET('Water Data'!$F$27,0,10*ROW('Water Data'!F15))="","",OFFSET('Water Data'!$F$27,0,10*ROW('Water Data'!F15)))</f>
        <v/>
      </c>
      <c r="BZ21" s="285" t="str">
        <f ca="true">+IF(OFFSET('Water Data'!$F$28,0,10*ROW('Water Data'!F15))="","",OFFSET('Water Data'!$F$28,0,10*ROW('Water Data'!F15)))</f>
        <v/>
      </c>
      <c r="CA21" s="285" t="str">
        <f ca="true">+IF(OFFSET('Water Data'!$F$29,0,10*ROW('Water Data'!F15))="","",OFFSET('Water Data'!$F$29,0,10*ROW('Water Data'!F15)))</f>
        <v/>
      </c>
      <c r="CB21" s="285" t="str">
        <f ca="true">+IF(OFFSET('Water Data'!$G$27,0,10*ROW('Water Data'!G15))="","",OFFSET('Water Data'!$G$27,0,10*ROW('Water Data'!G15)))</f>
        <v/>
      </c>
      <c r="CC21" s="285" t="str">
        <f ca="true">+IF(OFFSET('Water Data'!$G$28,0,10*ROW('Water Data'!G15))="","",OFFSET('Water Data'!$G$28,0,10*ROW('Water Data'!G15)))</f>
        <v/>
      </c>
      <c r="CD21" s="285" t="str">
        <f ca="true">+IF(OFFSET('Water Data'!$G$29,0,10*ROW('Water Data'!G15))="","",OFFSET('Water Data'!$G$29,0,10*ROW('Water Data'!G15)))</f>
        <v/>
      </c>
      <c r="CE21" s="285" t="str">
        <f ca="true">+IF(OFFSET('Water Data'!$H$27,0,10*ROW('Water Data'!H15))="","",OFFSET('Water Data'!$H$27,0,10*ROW('Water Data'!H15)))</f>
        <v/>
      </c>
      <c r="CF21" s="285" t="str">
        <f ca="true">+IF(OFFSET('Water Data'!$H$28,0,10*ROW('Water Data'!H15))="","",OFFSET('Water Data'!$H$28,0,10*ROW('Water Data'!H15)))</f>
        <v/>
      </c>
      <c r="CG21" s="285" t="str">
        <f ca="true">+IF(OFFSET('Water Data'!$H$29,0,10*ROW('Water Data'!H15))="","",OFFSET('Water Data'!$H$29,0,10*ROW('Water Data'!H15)))</f>
        <v/>
      </c>
      <c r="CH21" s="285" t="str">
        <f ca="true">+IF(OFFSET('Water Data'!$I$27,0,10*ROW('Water Data'!I15))="","",OFFSET('Water Data'!$I$27,0,10*ROW('Water Data'!I15)))</f>
        <v/>
      </c>
      <c r="CI21" s="285" t="str">
        <f ca="true">+IF(OFFSET('Water Data'!$I$28,0,10*ROW('Water Data'!I15))="","",OFFSET('Water Data'!$I$28,0,10*ROW('Water Data'!I15)))</f>
        <v/>
      </c>
      <c r="CJ21" s="285" t="str">
        <f ca="true">+IF(OFFSET('Water Data'!$I$29,0,10*ROW('Water Data'!I15))="","",OFFSET('Water Data'!$I$29,0,10*ROW('Water Data'!I15)))</f>
        <v/>
      </c>
      <c r="CK21" s="285" t="str">
        <f ca="true">+IF(OFFSET('Sanitation Data'!$D$28,0,10*ROW('Sanitation Data'!D15))="","",OFFSET('Sanitation Data'!$D$28,0,10*ROW('Sanitation Data'!D15)))</f>
        <v/>
      </c>
      <c r="CL21" s="285" t="str">
        <f ca="true">+IF(OFFSET('Sanitation Data'!$D$29,0,10*ROW('Sanitation Data'!D15))="","",OFFSET('Sanitation Data'!$D$29,0,10*ROW('Sanitation Data'!D15)))</f>
        <v/>
      </c>
      <c r="CM21" s="285" t="str">
        <f ca="true">+IF(OFFSET('Sanitation Data'!$D$30,0,10*ROW('Sanitation Data'!D15))="","",OFFSET('Sanitation Data'!$D$30,0,10*ROW('Sanitation Data'!D15)))</f>
        <v/>
      </c>
      <c r="CN21" s="285" t="str">
        <f ca="true">+IF(OFFSET('Sanitation Data'!$D$31,0,10*ROW('Sanitation Data'!D15))="","",OFFSET('Sanitation Data'!$D$31,0,10*ROW('Sanitation Data'!D15)))</f>
        <v/>
      </c>
      <c r="CO21" s="285" t="str">
        <f ca="true">+IF(OFFSET('Sanitation Data'!$D$32,0,10*ROW('Sanitation Data'!D15))="","",OFFSET('Sanitation Data'!$D$32,0,10*ROW('Sanitation Data'!D15)))</f>
        <v/>
      </c>
      <c r="CP21" s="285" t="str">
        <f ca="true">+IF(OFFSET('Sanitation Data'!$E$28,0,10*ROW('Sanitation Data'!E15))="","",OFFSET('Sanitation Data'!$E$28,0,10*ROW('Sanitation Data'!E15)))</f>
        <v/>
      </c>
      <c r="CQ21" s="285" t="str">
        <f ca="true">+IF(OFFSET('Sanitation Data'!$E$29,0,10*ROW('Sanitation Data'!E15))="","",OFFSET('Sanitation Data'!$E$29,0,10*ROW('Sanitation Data'!E15)))</f>
        <v/>
      </c>
      <c r="CR21" s="285" t="str">
        <f ca="true">+IF(OFFSET('Sanitation Data'!$E$30,0,10*ROW('Sanitation Data'!E15))="","",OFFSET('Sanitation Data'!$E$30,0,10*ROW('Sanitation Data'!E15)))</f>
        <v/>
      </c>
      <c r="CS21" s="285" t="str">
        <f ca="true">+IF(OFFSET('Sanitation Data'!$E$31,0,10*ROW('Sanitation Data'!E15))="","",OFFSET('Sanitation Data'!$E$31,0,10*ROW('Sanitation Data'!E15)))</f>
        <v/>
      </c>
      <c r="CT21" s="285" t="str">
        <f ca="true">+IF(OFFSET('Sanitation Data'!$E$32,0,10*ROW('Sanitation Data'!E15))="","",OFFSET('Sanitation Data'!$E$32,0,10*ROW('Sanitation Data'!E15)))</f>
        <v/>
      </c>
      <c r="CU21" s="285" t="str">
        <f ca="true">+IF(OFFSET('Sanitation Data'!$F$28,0,10*ROW('Sanitation Data'!F15))="","",OFFSET('Sanitation Data'!$F$28,0,10*ROW('Sanitation Data'!F15)))</f>
        <v/>
      </c>
      <c r="CV21" s="285" t="str">
        <f ca="true">+IF(OFFSET('Sanitation Data'!$F$29,0,10*ROW('Sanitation Data'!F15))="","",OFFSET('Sanitation Data'!$F$29,0,10*ROW('Sanitation Data'!F15)))</f>
        <v/>
      </c>
      <c r="CW21" s="285" t="str">
        <f ca="true">+IF(OFFSET('Sanitation Data'!$F$30,0,10*ROW('Sanitation Data'!F15))="","",OFFSET('Sanitation Data'!$F$30,0,10*ROW('Sanitation Data'!F15)))</f>
        <v/>
      </c>
      <c r="CX21" s="285" t="str">
        <f ca="true">+IF(OFFSET('Sanitation Data'!$F$31,0,10*ROW('Sanitation Data'!F15))="","",OFFSET('Sanitation Data'!$F$31,0,10*ROW('Sanitation Data'!F15)))</f>
        <v/>
      </c>
      <c r="CY21" s="285" t="str">
        <f ca="true">+IF(OFFSET('Sanitation Data'!$F$32,0,10*ROW('Sanitation Data'!F15))="","",OFFSET('Sanitation Data'!$F$32,0,10*ROW('Sanitation Data'!F15)))</f>
        <v/>
      </c>
      <c r="CZ21" s="285" t="str">
        <f ca="true">+IF(OFFSET('Sanitation Data'!$G$28,0,10*ROW('Sanitation Data'!G15))="","",OFFSET('Sanitation Data'!$G$28,0,10*ROW('Sanitation Data'!G15)))</f>
        <v/>
      </c>
      <c r="DA21" s="285" t="str">
        <f ca="true">+IF(OFFSET('Sanitation Data'!$G$29,0,10*ROW('Sanitation Data'!G15))="","",OFFSET('Sanitation Data'!$G$29,0,10*ROW('Sanitation Data'!G15)))</f>
        <v/>
      </c>
      <c r="DB21" s="285" t="str">
        <f ca="true">+IF(OFFSET('Sanitation Data'!$G$30,0,10*ROW('Sanitation Data'!G15))="","",OFFSET('Sanitation Data'!$G$30,0,10*ROW('Sanitation Data'!G15)))</f>
        <v/>
      </c>
      <c r="DC21" s="285" t="str">
        <f ca="true">+IF(OFFSET('Sanitation Data'!$G$31,0,10*ROW('Sanitation Data'!G15))="","",OFFSET('Sanitation Data'!$G$31,0,10*ROW('Sanitation Data'!G15)))</f>
        <v/>
      </c>
      <c r="DD21" s="285" t="str">
        <f ca="true">+IF(OFFSET('Sanitation Data'!$G$32,0,10*ROW('Sanitation Data'!G15))="","",OFFSET('Sanitation Data'!$G$32,0,10*ROW('Sanitation Data'!G15)))</f>
        <v/>
      </c>
      <c r="DE21" s="285" t="str">
        <f ca="true">+IF(OFFSET('Sanitation Data'!$H$28,0,10*ROW('Sanitation Data'!H15))="","",OFFSET('Sanitation Data'!$H$28,0,10*ROW('Sanitation Data'!H15)))</f>
        <v/>
      </c>
      <c r="DF21" s="285" t="str">
        <f ca="true">+IF(OFFSET('Sanitation Data'!$H$29,0,10*ROW('Sanitation Data'!H15))="","",OFFSET('Sanitation Data'!$H$29,0,10*ROW('Sanitation Data'!H15)))</f>
        <v/>
      </c>
      <c r="DG21" s="285" t="str">
        <f ca="true">+IF(OFFSET('Sanitation Data'!$H$30,0,10*ROW('Sanitation Data'!H15))="","",OFFSET('Sanitation Data'!$H$30,0,10*ROW('Sanitation Data'!H15)))</f>
        <v/>
      </c>
      <c r="DH21" s="285" t="str">
        <f ca="true">+IF(OFFSET('Sanitation Data'!$H$31,0,10*ROW('Sanitation Data'!H15))="","",OFFSET('Sanitation Data'!$H$31,0,10*ROW('Sanitation Data'!H15)))</f>
        <v/>
      </c>
      <c r="DI21" s="285" t="str">
        <f ca="true">+IF(OFFSET('Sanitation Data'!$H$32,0,10*ROW('Sanitation Data'!H15))="","",OFFSET('Sanitation Data'!$H$32,0,10*ROW('Sanitation Data'!H15)))</f>
        <v/>
      </c>
      <c r="DJ21" s="285" t="str">
        <f ca="true">+IF(OFFSET('Sanitation Data'!$I$28,0,10*ROW('Sanitation Data'!I15))="","",OFFSET('Sanitation Data'!$I$28,0,10*ROW('Sanitation Data'!I15)))</f>
        <v/>
      </c>
      <c r="DK21" s="285" t="str">
        <f ca="true">+IF(OFFSET('Sanitation Data'!$I$29,0,10*ROW('Sanitation Data'!I15))="","",OFFSET('Sanitation Data'!$I$29,0,10*ROW('Sanitation Data'!I15)))</f>
        <v/>
      </c>
      <c r="DL21" s="285" t="str">
        <f ca="true">+IF(OFFSET('Sanitation Data'!$I$30,0,10*ROW('Sanitation Data'!I15))="","",OFFSET('Sanitation Data'!$I$30,0,10*ROW('Sanitation Data'!I15)))</f>
        <v/>
      </c>
      <c r="DM21" s="285" t="str">
        <f ca="true">+IF(OFFSET('Sanitation Data'!$I$31,0,10*ROW('Sanitation Data'!I15))="","",OFFSET('Sanitation Data'!$I$31,0,10*ROW('Sanitation Data'!I15)))</f>
        <v/>
      </c>
      <c r="DN21" s="285" t="str">
        <f ca="true">+IF(OFFSET('Sanitation Data'!$I$32,0,10*ROW('Sanitation Data'!I15))="","",OFFSET('Sanitation Data'!$I$32,0,10*ROW('Sanitation Data'!I15)))</f>
        <v/>
      </c>
      <c r="DO21" s="285" t="str">
        <f ca="true">+IF(OFFSET('Hygiene Data'!$D$11,0,10*ROW('Hygiene Data'!D15))="","",OFFSET('Hygiene Data'!$D$11,0,10*ROW('Hygiene Data'!D15)))</f>
        <v/>
      </c>
      <c r="DP21" s="285" t="str">
        <f ca="true">+IF(OFFSET('Hygiene Data'!$D$12,0,10*ROW('Hygiene Data'!D15))="","",OFFSET('Hygiene Data'!$D$12,0,10*ROW('Hygiene Data'!D15)))</f>
        <v/>
      </c>
      <c r="DQ21" s="285" t="str">
        <f ca="true">+IF(OFFSET('Hygiene Data'!$D$13,0,10*ROW('Hygiene Data'!D15))="","",OFFSET('Hygiene Data'!$D$13,0,10*ROW('Hygiene Data'!D15)))</f>
        <v/>
      </c>
      <c r="DR21" s="285" t="str">
        <f ca="true">+IF(OFFSET('Hygiene Data'!$E$11,0,10*ROW('Hygiene Data'!E15))="","",OFFSET('Hygiene Data'!$E$11,0,10*ROW('Hygiene Data'!E15)))</f>
        <v/>
      </c>
      <c r="DS21" s="285" t="str">
        <f ca="true">+IF(OFFSET('Hygiene Data'!$E$12,0,10*ROW('Hygiene Data'!E15))="","",OFFSET('Hygiene Data'!$E$12,0,10*ROW('Hygiene Data'!E15)))</f>
        <v/>
      </c>
      <c r="DT21" s="285" t="str">
        <f ca="true">+IF(OFFSET('Hygiene Data'!$E$13,0,10*ROW('Hygiene Data'!E15))="","",OFFSET('Hygiene Data'!$E$13,0,10*ROW('Hygiene Data'!E15)))</f>
        <v/>
      </c>
      <c r="DU21" s="285" t="str">
        <f ca="true">+IF(OFFSET('Hygiene Data'!$F$11,0,10*ROW('Hygiene Data'!F15))="","",OFFSET('Hygiene Data'!$F$11,0,10*ROW('Hygiene Data'!F15)))</f>
        <v/>
      </c>
      <c r="DV21" s="285" t="str">
        <f ca="true">+IF(OFFSET('Hygiene Data'!$F$12,0,10*ROW('Hygiene Data'!F15))="","",OFFSET('Hygiene Data'!$F$12,0,10*ROW('Hygiene Data'!F15)))</f>
        <v/>
      </c>
      <c r="DW21" s="285" t="str">
        <f ca="true">+IF(OFFSET('Hygiene Data'!$F$13,0,10*ROW('Hygiene Data'!F15))="","",OFFSET('Hygiene Data'!$F$13,0,10*ROW('Hygiene Data'!F15)))</f>
        <v/>
      </c>
      <c r="DX21" s="285" t="str">
        <f ca="true">+IF(OFFSET('Hygiene Data'!$G$11,0,10*ROW('Hygiene Data'!G15))="","",OFFSET('Hygiene Data'!$G$11,0,10*ROW('Hygiene Data'!G15)))</f>
        <v/>
      </c>
      <c r="DY21" s="285" t="str">
        <f ca="true">+IF(OFFSET('Hygiene Data'!$G$12,0,10*ROW('Hygiene Data'!G15))="","",OFFSET('Hygiene Data'!$G$12,0,10*ROW('Hygiene Data'!G15)))</f>
        <v/>
      </c>
      <c r="DZ21" s="285" t="str">
        <f ca="true">+IF(OFFSET('Hygiene Data'!$G$13,0,10*ROW('Hygiene Data'!G15))="","",OFFSET('Hygiene Data'!$G$13,0,10*ROW('Hygiene Data'!G15)))</f>
        <v/>
      </c>
      <c r="EA21" s="285" t="str">
        <f ca="true">+IF(OFFSET('Hygiene Data'!$H$11,0,10*ROW('Hygiene Data'!H15))="","",OFFSET('Hygiene Data'!$H$11,0,10*ROW('Hygiene Data'!H15)))</f>
        <v/>
      </c>
      <c r="EB21" s="285" t="str">
        <f ca="true">+IF(OFFSET('Hygiene Data'!$H$12,0,10*ROW('Hygiene Data'!H15))="","",OFFSET('Hygiene Data'!$H$12,0,10*ROW('Hygiene Data'!H15)))</f>
        <v/>
      </c>
      <c r="EC21" s="285" t="str">
        <f ca="true">+IF(OFFSET('Hygiene Data'!$H$13,0,10*ROW('Hygiene Data'!H15))="","",OFFSET('Hygiene Data'!$H$13,0,10*ROW('Hygiene Data'!H15)))</f>
        <v/>
      </c>
      <c r="ED21" s="285" t="str">
        <f ca="true">+IF(OFFSET('Hygiene Data'!$I$11,0,10*ROW('Hygiene Data'!I15))="","",OFFSET('Hygiene Data'!$I$11,0,10*ROW('Hygiene Data'!I15)))</f>
        <v/>
      </c>
      <c r="EE21" s="285" t="str">
        <f ca="true">+IF(OFFSET('Hygiene Data'!$I$12,0,10*ROW('Hygiene Data'!I15))="","",OFFSET('Hygiene Data'!$I$12,0,10*ROW('Hygiene Data'!I15)))</f>
        <v/>
      </c>
      <c r="EF21" s="28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1"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5"/>
      <c r="BS22" s="285" t="str">
        <f ca="true">+IF(OFFSET('Water Data'!$D$27,0,10*ROW('Water Data'!D16))="","",OFFSET('Water Data'!$D$27,0,10*ROW('Water Data'!D16)))</f>
        <v/>
      </c>
      <c r="BT22" s="285" t="str">
        <f ca="true">+IF(OFFSET('Water Data'!$D$28,0,10*ROW('Water Data'!D16))="","",OFFSET('Water Data'!$D$28,0,10*ROW('Water Data'!D16)))</f>
        <v/>
      </c>
      <c r="BU22" s="285" t="str">
        <f ca="true">+IF(OFFSET('Water Data'!$D$29,0,10*ROW('Water Data'!D16))="","",OFFSET('Water Data'!$D$29,0,10*ROW('Water Data'!D16)))</f>
        <v/>
      </c>
      <c r="BV22" s="285" t="str">
        <f ca="true">+IF(OFFSET('Water Data'!$E$27,0,10*ROW('Water Data'!E16))="","",OFFSET('Water Data'!$E$27,0,10*ROW('Water Data'!E16)))</f>
        <v/>
      </c>
      <c r="BW22" s="285" t="str">
        <f ca="true">+IF(OFFSET('Water Data'!$E$28,0,10*ROW('Water Data'!E16))="","",OFFSET('Water Data'!$E$28,0,10*ROW('Water Data'!E16)))</f>
        <v/>
      </c>
      <c r="BX22" s="285" t="str">
        <f ca="true">+IF(OFFSET('Water Data'!$E$29,0,10*ROW('Water Data'!E16))="","",OFFSET('Water Data'!$E$29,0,10*ROW('Water Data'!E16)))</f>
        <v/>
      </c>
      <c r="BY22" s="285" t="str">
        <f ca="true">+IF(OFFSET('Water Data'!$F$27,0,10*ROW('Water Data'!F16))="","",OFFSET('Water Data'!$F$27,0,10*ROW('Water Data'!F16)))</f>
        <v/>
      </c>
      <c r="BZ22" s="285" t="str">
        <f ca="true">+IF(OFFSET('Water Data'!$F$28,0,10*ROW('Water Data'!F16))="","",OFFSET('Water Data'!$F$28,0,10*ROW('Water Data'!F16)))</f>
        <v/>
      </c>
      <c r="CA22" s="285" t="str">
        <f ca="true">+IF(OFFSET('Water Data'!$F$29,0,10*ROW('Water Data'!F16))="","",OFFSET('Water Data'!$F$29,0,10*ROW('Water Data'!F16)))</f>
        <v/>
      </c>
      <c r="CB22" s="285" t="str">
        <f ca="true">+IF(OFFSET('Water Data'!$G$27,0,10*ROW('Water Data'!G16))="","",OFFSET('Water Data'!$G$27,0,10*ROW('Water Data'!G16)))</f>
        <v/>
      </c>
      <c r="CC22" s="285" t="str">
        <f ca="true">+IF(OFFSET('Water Data'!$G$28,0,10*ROW('Water Data'!G16))="","",OFFSET('Water Data'!$G$28,0,10*ROW('Water Data'!G16)))</f>
        <v/>
      </c>
      <c r="CD22" s="285" t="str">
        <f ca="true">+IF(OFFSET('Water Data'!$G$29,0,10*ROW('Water Data'!G16))="","",OFFSET('Water Data'!$G$29,0,10*ROW('Water Data'!G16)))</f>
        <v/>
      </c>
      <c r="CE22" s="285" t="str">
        <f ca="true">+IF(OFFSET('Water Data'!$H$27,0,10*ROW('Water Data'!H16))="","",OFFSET('Water Data'!$H$27,0,10*ROW('Water Data'!H16)))</f>
        <v/>
      </c>
      <c r="CF22" s="285" t="str">
        <f ca="true">+IF(OFFSET('Water Data'!$H$28,0,10*ROW('Water Data'!H16))="","",OFFSET('Water Data'!$H$28,0,10*ROW('Water Data'!H16)))</f>
        <v/>
      </c>
      <c r="CG22" s="285" t="str">
        <f ca="true">+IF(OFFSET('Water Data'!$H$29,0,10*ROW('Water Data'!H16))="","",OFFSET('Water Data'!$H$29,0,10*ROW('Water Data'!H16)))</f>
        <v/>
      </c>
      <c r="CH22" s="285" t="str">
        <f ca="true">+IF(OFFSET('Water Data'!$I$27,0,10*ROW('Water Data'!I16))="","",OFFSET('Water Data'!$I$27,0,10*ROW('Water Data'!I16)))</f>
        <v/>
      </c>
      <c r="CI22" s="285" t="str">
        <f ca="true">+IF(OFFSET('Water Data'!$I$28,0,10*ROW('Water Data'!I16))="","",OFFSET('Water Data'!$I$28,0,10*ROW('Water Data'!I16)))</f>
        <v/>
      </c>
      <c r="CJ22" s="285" t="str">
        <f ca="true">+IF(OFFSET('Water Data'!$I$29,0,10*ROW('Water Data'!I16))="","",OFFSET('Water Data'!$I$29,0,10*ROW('Water Data'!I16)))</f>
        <v/>
      </c>
      <c r="CK22" s="285" t="str">
        <f ca="true">+IF(OFFSET('Sanitation Data'!$D$28,0,10*ROW('Sanitation Data'!D16))="","",OFFSET('Sanitation Data'!$D$28,0,10*ROW('Sanitation Data'!D16)))</f>
        <v/>
      </c>
      <c r="CL22" s="285" t="str">
        <f ca="true">+IF(OFFSET('Sanitation Data'!$D$29,0,10*ROW('Sanitation Data'!D16))="","",OFFSET('Sanitation Data'!$D$29,0,10*ROW('Sanitation Data'!D16)))</f>
        <v/>
      </c>
      <c r="CM22" s="285" t="str">
        <f ca="true">+IF(OFFSET('Sanitation Data'!$D$30,0,10*ROW('Sanitation Data'!D16))="","",OFFSET('Sanitation Data'!$D$30,0,10*ROW('Sanitation Data'!D16)))</f>
        <v/>
      </c>
      <c r="CN22" s="285" t="str">
        <f ca="true">+IF(OFFSET('Sanitation Data'!$D$31,0,10*ROW('Sanitation Data'!D16))="","",OFFSET('Sanitation Data'!$D$31,0,10*ROW('Sanitation Data'!D16)))</f>
        <v/>
      </c>
      <c r="CO22" s="285" t="str">
        <f ca="true">+IF(OFFSET('Sanitation Data'!$D$32,0,10*ROW('Sanitation Data'!D16))="","",OFFSET('Sanitation Data'!$D$32,0,10*ROW('Sanitation Data'!D16)))</f>
        <v/>
      </c>
      <c r="CP22" s="285" t="str">
        <f ca="true">+IF(OFFSET('Sanitation Data'!$E$28,0,10*ROW('Sanitation Data'!E16))="","",OFFSET('Sanitation Data'!$E$28,0,10*ROW('Sanitation Data'!E16)))</f>
        <v/>
      </c>
      <c r="CQ22" s="285" t="str">
        <f ca="true">+IF(OFFSET('Sanitation Data'!$E$29,0,10*ROW('Sanitation Data'!E16))="","",OFFSET('Sanitation Data'!$E$29,0,10*ROW('Sanitation Data'!E16)))</f>
        <v/>
      </c>
      <c r="CR22" s="285" t="str">
        <f ca="true">+IF(OFFSET('Sanitation Data'!$E$30,0,10*ROW('Sanitation Data'!E16))="","",OFFSET('Sanitation Data'!$E$30,0,10*ROW('Sanitation Data'!E16)))</f>
        <v/>
      </c>
      <c r="CS22" s="285" t="str">
        <f ca="true">+IF(OFFSET('Sanitation Data'!$E$31,0,10*ROW('Sanitation Data'!E16))="","",OFFSET('Sanitation Data'!$E$31,0,10*ROW('Sanitation Data'!E16)))</f>
        <v/>
      </c>
      <c r="CT22" s="285" t="str">
        <f ca="true">+IF(OFFSET('Sanitation Data'!$E$32,0,10*ROW('Sanitation Data'!E16))="","",OFFSET('Sanitation Data'!$E$32,0,10*ROW('Sanitation Data'!E16)))</f>
        <v/>
      </c>
      <c r="CU22" s="285" t="str">
        <f ca="true">+IF(OFFSET('Sanitation Data'!$F$28,0,10*ROW('Sanitation Data'!F16))="","",OFFSET('Sanitation Data'!$F$28,0,10*ROW('Sanitation Data'!F16)))</f>
        <v/>
      </c>
      <c r="CV22" s="285" t="str">
        <f ca="true">+IF(OFFSET('Sanitation Data'!$F$29,0,10*ROW('Sanitation Data'!F16))="","",OFFSET('Sanitation Data'!$F$29,0,10*ROW('Sanitation Data'!F16)))</f>
        <v/>
      </c>
      <c r="CW22" s="285" t="str">
        <f ca="true">+IF(OFFSET('Sanitation Data'!$F$30,0,10*ROW('Sanitation Data'!F16))="","",OFFSET('Sanitation Data'!$F$30,0,10*ROW('Sanitation Data'!F16)))</f>
        <v/>
      </c>
      <c r="CX22" s="285" t="str">
        <f ca="true">+IF(OFFSET('Sanitation Data'!$F$31,0,10*ROW('Sanitation Data'!F16))="","",OFFSET('Sanitation Data'!$F$31,0,10*ROW('Sanitation Data'!F16)))</f>
        <v/>
      </c>
      <c r="CY22" s="285" t="str">
        <f ca="true">+IF(OFFSET('Sanitation Data'!$F$32,0,10*ROW('Sanitation Data'!F16))="","",OFFSET('Sanitation Data'!$F$32,0,10*ROW('Sanitation Data'!F16)))</f>
        <v/>
      </c>
      <c r="CZ22" s="285" t="str">
        <f ca="true">+IF(OFFSET('Sanitation Data'!$G$28,0,10*ROW('Sanitation Data'!G16))="","",OFFSET('Sanitation Data'!$G$28,0,10*ROW('Sanitation Data'!G16)))</f>
        <v/>
      </c>
      <c r="DA22" s="285" t="str">
        <f ca="true">+IF(OFFSET('Sanitation Data'!$G$29,0,10*ROW('Sanitation Data'!G16))="","",OFFSET('Sanitation Data'!$G$29,0,10*ROW('Sanitation Data'!G16)))</f>
        <v/>
      </c>
      <c r="DB22" s="285" t="str">
        <f ca="true">+IF(OFFSET('Sanitation Data'!$G$30,0,10*ROW('Sanitation Data'!G16))="","",OFFSET('Sanitation Data'!$G$30,0,10*ROW('Sanitation Data'!G16)))</f>
        <v/>
      </c>
      <c r="DC22" s="285" t="str">
        <f ca="true">+IF(OFFSET('Sanitation Data'!$G$31,0,10*ROW('Sanitation Data'!G16))="","",OFFSET('Sanitation Data'!$G$31,0,10*ROW('Sanitation Data'!G16)))</f>
        <v/>
      </c>
      <c r="DD22" s="285" t="str">
        <f ca="true">+IF(OFFSET('Sanitation Data'!$G$32,0,10*ROW('Sanitation Data'!G16))="","",OFFSET('Sanitation Data'!$G$32,0,10*ROW('Sanitation Data'!G16)))</f>
        <v/>
      </c>
      <c r="DE22" s="285" t="str">
        <f ca="true">+IF(OFFSET('Sanitation Data'!$H$28,0,10*ROW('Sanitation Data'!H16))="","",OFFSET('Sanitation Data'!$H$28,0,10*ROW('Sanitation Data'!H16)))</f>
        <v/>
      </c>
      <c r="DF22" s="285" t="str">
        <f ca="true">+IF(OFFSET('Sanitation Data'!$H$29,0,10*ROW('Sanitation Data'!H16))="","",OFFSET('Sanitation Data'!$H$29,0,10*ROW('Sanitation Data'!H16)))</f>
        <v/>
      </c>
      <c r="DG22" s="285" t="str">
        <f ca="true">+IF(OFFSET('Sanitation Data'!$H$30,0,10*ROW('Sanitation Data'!H16))="","",OFFSET('Sanitation Data'!$H$30,0,10*ROW('Sanitation Data'!H16)))</f>
        <v/>
      </c>
      <c r="DH22" s="285" t="str">
        <f ca="true">+IF(OFFSET('Sanitation Data'!$H$31,0,10*ROW('Sanitation Data'!H16))="","",OFFSET('Sanitation Data'!$H$31,0,10*ROW('Sanitation Data'!H16)))</f>
        <v/>
      </c>
      <c r="DI22" s="285" t="str">
        <f ca="true">+IF(OFFSET('Sanitation Data'!$H$32,0,10*ROW('Sanitation Data'!H16))="","",OFFSET('Sanitation Data'!$H$32,0,10*ROW('Sanitation Data'!H16)))</f>
        <v/>
      </c>
      <c r="DJ22" s="285" t="str">
        <f ca="true">+IF(OFFSET('Sanitation Data'!$I$28,0,10*ROW('Sanitation Data'!I16))="","",OFFSET('Sanitation Data'!$I$28,0,10*ROW('Sanitation Data'!I16)))</f>
        <v/>
      </c>
      <c r="DK22" s="285" t="str">
        <f ca="true">+IF(OFFSET('Sanitation Data'!$I$29,0,10*ROW('Sanitation Data'!I16))="","",OFFSET('Sanitation Data'!$I$29,0,10*ROW('Sanitation Data'!I16)))</f>
        <v/>
      </c>
      <c r="DL22" s="285" t="str">
        <f ca="true">+IF(OFFSET('Sanitation Data'!$I$30,0,10*ROW('Sanitation Data'!I16))="","",OFFSET('Sanitation Data'!$I$30,0,10*ROW('Sanitation Data'!I16)))</f>
        <v/>
      </c>
      <c r="DM22" s="285" t="str">
        <f ca="true">+IF(OFFSET('Sanitation Data'!$I$31,0,10*ROW('Sanitation Data'!I16))="","",OFFSET('Sanitation Data'!$I$31,0,10*ROW('Sanitation Data'!I16)))</f>
        <v/>
      </c>
      <c r="DN22" s="285" t="str">
        <f ca="true">+IF(OFFSET('Sanitation Data'!$I$32,0,10*ROW('Sanitation Data'!I16))="","",OFFSET('Sanitation Data'!$I$32,0,10*ROW('Sanitation Data'!I16)))</f>
        <v/>
      </c>
      <c r="DO22" s="285" t="str">
        <f ca="true">+IF(OFFSET('Hygiene Data'!$D$11,0,10*ROW('Hygiene Data'!D16))="","",OFFSET('Hygiene Data'!$D$11,0,10*ROW('Hygiene Data'!D16)))</f>
        <v/>
      </c>
      <c r="DP22" s="285" t="str">
        <f ca="true">+IF(OFFSET('Hygiene Data'!$D$12,0,10*ROW('Hygiene Data'!D16))="","",OFFSET('Hygiene Data'!$D$12,0,10*ROW('Hygiene Data'!D16)))</f>
        <v/>
      </c>
      <c r="DQ22" s="285" t="str">
        <f ca="true">+IF(OFFSET('Hygiene Data'!$D$13,0,10*ROW('Hygiene Data'!D16))="","",OFFSET('Hygiene Data'!$D$13,0,10*ROW('Hygiene Data'!D16)))</f>
        <v/>
      </c>
      <c r="DR22" s="285" t="str">
        <f ca="true">+IF(OFFSET('Hygiene Data'!$E$11,0,10*ROW('Hygiene Data'!E16))="","",OFFSET('Hygiene Data'!$E$11,0,10*ROW('Hygiene Data'!E16)))</f>
        <v/>
      </c>
      <c r="DS22" s="285" t="str">
        <f ca="true">+IF(OFFSET('Hygiene Data'!$E$12,0,10*ROW('Hygiene Data'!E16))="","",OFFSET('Hygiene Data'!$E$12,0,10*ROW('Hygiene Data'!E16)))</f>
        <v/>
      </c>
      <c r="DT22" s="285" t="str">
        <f ca="true">+IF(OFFSET('Hygiene Data'!$E$13,0,10*ROW('Hygiene Data'!E16))="","",OFFSET('Hygiene Data'!$E$13,0,10*ROW('Hygiene Data'!E16)))</f>
        <v/>
      </c>
      <c r="DU22" s="285" t="str">
        <f ca="true">+IF(OFFSET('Hygiene Data'!$F$11,0,10*ROW('Hygiene Data'!F16))="","",OFFSET('Hygiene Data'!$F$11,0,10*ROW('Hygiene Data'!F16)))</f>
        <v/>
      </c>
      <c r="DV22" s="285" t="str">
        <f ca="true">+IF(OFFSET('Hygiene Data'!$F$12,0,10*ROW('Hygiene Data'!F16))="","",OFFSET('Hygiene Data'!$F$12,0,10*ROW('Hygiene Data'!F16)))</f>
        <v/>
      </c>
      <c r="DW22" s="285" t="str">
        <f ca="true">+IF(OFFSET('Hygiene Data'!$F$13,0,10*ROW('Hygiene Data'!F16))="","",OFFSET('Hygiene Data'!$F$13,0,10*ROW('Hygiene Data'!F16)))</f>
        <v/>
      </c>
      <c r="DX22" s="285" t="str">
        <f ca="true">+IF(OFFSET('Hygiene Data'!$G$11,0,10*ROW('Hygiene Data'!G16))="","",OFFSET('Hygiene Data'!$G$11,0,10*ROW('Hygiene Data'!G16)))</f>
        <v/>
      </c>
      <c r="DY22" s="285" t="str">
        <f ca="true">+IF(OFFSET('Hygiene Data'!$G$12,0,10*ROW('Hygiene Data'!G16))="","",OFFSET('Hygiene Data'!$G$12,0,10*ROW('Hygiene Data'!G16)))</f>
        <v/>
      </c>
      <c r="DZ22" s="285" t="str">
        <f ca="true">+IF(OFFSET('Hygiene Data'!$G$13,0,10*ROW('Hygiene Data'!G16))="","",OFFSET('Hygiene Data'!$G$13,0,10*ROW('Hygiene Data'!G16)))</f>
        <v/>
      </c>
      <c r="EA22" s="285" t="str">
        <f ca="true">+IF(OFFSET('Hygiene Data'!$H$11,0,10*ROW('Hygiene Data'!H16))="","",OFFSET('Hygiene Data'!$H$11,0,10*ROW('Hygiene Data'!H16)))</f>
        <v/>
      </c>
      <c r="EB22" s="285" t="str">
        <f ca="true">+IF(OFFSET('Hygiene Data'!$H$12,0,10*ROW('Hygiene Data'!H16))="","",OFFSET('Hygiene Data'!$H$12,0,10*ROW('Hygiene Data'!H16)))</f>
        <v/>
      </c>
      <c r="EC22" s="285" t="str">
        <f ca="true">+IF(OFFSET('Hygiene Data'!$H$13,0,10*ROW('Hygiene Data'!H16))="","",OFFSET('Hygiene Data'!$H$13,0,10*ROW('Hygiene Data'!H16)))</f>
        <v/>
      </c>
      <c r="ED22" s="285" t="str">
        <f ca="true">+IF(OFFSET('Hygiene Data'!$I$11,0,10*ROW('Hygiene Data'!I16))="","",OFFSET('Hygiene Data'!$I$11,0,10*ROW('Hygiene Data'!I16)))</f>
        <v/>
      </c>
      <c r="EE22" s="285" t="str">
        <f ca="true">+IF(OFFSET('Hygiene Data'!$I$12,0,10*ROW('Hygiene Data'!I16))="","",OFFSET('Hygiene Data'!$I$12,0,10*ROW('Hygiene Data'!I16)))</f>
        <v/>
      </c>
      <c r="EF22" s="28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1"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5"/>
      <c r="BS23" s="285" t="str">
        <f ca="true">+IF(OFFSET('Water Data'!$D$27,0,10*ROW('Water Data'!D17))="","",OFFSET('Water Data'!$D$27,0,10*ROW('Water Data'!D17)))</f>
        <v/>
      </c>
      <c r="BT23" s="285" t="str">
        <f ca="true">+IF(OFFSET('Water Data'!$D$28,0,10*ROW('Water Data'!D17))="","",OFFSET('Water Data'!$D$28,0,10*ROW('Water Data'!D17)))</f>
        <v/>
      </c>
      <c r="BU23" s="285" t="str">
        <f ca="true">+IF(OFFSET('Water Data'!$D$29,0,10*ROW('Water Data'!D17))="","",OFFSET('Water Data'!$D$29,0,10*ROW('Water Data'!D17)))</f>
        <v/>
      </c>
      <c r="BV23" s="285" t="str">
        <f ca="true">+IF(OFFSET('Water Data'!$E$27,0,10*ROW('Water Data'!E17))="","",OFFSET('Water Data'!$E$27,0,10*ROW('Water Data'!E17)))</f>
        <v/>
      </c>
      <c r="BW23" s="285" t="str">
        <f ca="true">+IF(OFFSET('Water Data'!$E$28,0,10*ROW('Water Data'!E17))="","",OFFSET('Water Data'!$E$28,0,10*ROW('Water Data'!E17)))</f>
        <v/>
      </c>
      <c r="BX23" s="285" t="str">
        <f ca="true">+IF(OFFSET('Water Data'!$E$29,0,10*ROW('Water Data'!E17))="","",OFFSET('Water Data'!$E$29,0,10*ROW('Water Data'!E17)))</f>
        <v/>
      </c>
      <c r="BY23" s="285" t="str">
        <f ca="true">+IF(OFFSET('Water Data'!$F$27,0,10*ROW('Water Data'!F17))="","",OFFSET('Water Data'!$F$27,0,10*ROW('Water Data'!F17)))</f>
        <v/>
      </c>
      <c r="BZ23" s="285" t="str">
        <f ca="true">+IF(OFFSET('Water Data'!$F$28,0,10*ROW('Water Data'!F17))="","",OFFSET('Water Data'!$F$28,0,10*ROW('Water Data'!F17)))</f>
        <v/>
      </c>
      <c r="CA23" s="285" t="str">
        <f ca="true">+IF(OFFSET('Water Data'!$F$29,0,10*ROW('Water Data'!F17))="","",OFFSET('Water Data'!$F$29,0,10*ROW('Water Data'!F17)))</f>
        <v/>
      </c>
      <c r="CB23" s="285" t="str">
        <f ca="true">+IF(OFFSET('Water Data'!$G$27,0,10*ROW('Water Data'!G17))="","",OFFSET('Water Data'!$G$27,0,10*ROW('Water Data'!G17)))</f>
        <v/>
      </c>
      <c r="CC23" s="285" t="str">
        <f ca="true">+IF(OFFSET('Water Data'!$G$28,0,10*ROW('Water Data'!G17))="","",OFFSET('Water Data'!$G$28,0,10*ROW('Water Data'!G17)))</f>
        <v/>
      </c>
      <c r="CD23" s="285" t="str">
        <f ca="true">+IF(OFFSET('Water Data'!$G$29,0,10*ROW('Water Data'!G17))="","",OFFSET('Water Data'!$G$29,0,10*ROW('Water Data'!G17)))</f>
        <v/>
      </c>
      <c r="CE23" s="285" t="str">
        <f ca="true">+IF(OFFSET('Water Data'!$H$27,0,10*ROW('Water Data'!H17))="","",OFFSET('Water Data'!$H$27,0,10*ROW('Water Data'!H17)))</f>
        <v/>
      </c>
      <c r="CF23" s="285" t="str">
        <f ca="true">+IF(OFFSET('Water Data'!$H$28,0,10*ROW('Water Data'!H17))="","",OFFSET('Water Data'!$H$28,0,10*ROW('Water Data'!H17)))</f>
        <v/>
      </c>
      <c r="CG23" s="285" t="str">
        <f ca="true">+IF(OFFSET('Water Data'!$H$29,0,10*ROW('Water Data'!H17))="","",OFFSET('Water Data'!$H$29,0,10*ROW('Water Data'!H17)))</f>
        <v/>
      </c>
      <c r="CH23" s="285" t="str">
        <f ca="true">+IF(OFFSET('Water Data'!$I$27,0,10*ROW('Water Data'!I17))="","",OFFSET('Water Data'!$I$27,0,10*ROW('Water Data'!I17)))</f>
        <v/>
      </c>
      <c r="CI23" s="285" t="str">
        <f ca="true">+IF(OFFSET('Water Data'!$I$28,0,10*ROW('Water Data'!I17))="","",OFFSET('Water Data'!$I$28,0,10*ROW('Water Data'!I17)))</f>
        <v/>
      </c>
      <c r="CJ23" s="285" t="str">
        <f ca="true">+IF(OFFSET('Water Data'!$I$29,0,10*ROW('Water Data'!I17))="","",OFFSET('Water Data'!$I$29,0,10*ROW('Water Data'!I17)))</f>
        <v/>
      </c>
      <c r="CK23" s="285" t="str">
        <f ca="true">+IF(OFFSET('Sanitation Data'!$D$28,0,10*ROW('Sanitation Data'!D17))="","",OFFSET('Sanitation Data'!$D$28,0,10*ROW('Sanitation Data'!D17)))</f>
        <v/>
      </c>
      <c r="CL23" s="285" t="str">
        <f ca="true">+IF(OFFSET('Sanitation Data'!$D$29,0,10*ROW('Sanitation Data'!D17))="","",OFFSET('Sanitation Data'!$D$29,0,10*ROW('Sanitation Data'!D17)))</f>
        <v/>
      </c>
      <c r="CM23" s="285" t="str">
        <f ca="true">+IF(OFFSET('Sanitation Data'!$D$30,0,10*ROW('Sanitation Data'!D17))="","",OFFSET('Sanitation Data'!$D$30,0,10*ROW('Sanitation Data'!D17)))</f>
        <v/>
      </c>
      <c r="CN23" s="285" t="str">
        <f ca="true">+IF(OFFSET('Sanitation Data'!$D$31,0,10*ROW('Sanitation Data'!D17))="","",OFFSET('Sanitation Data'!$D$31,0,10*ROW('Sanitation Data'!D17)))</f>
        <v/>
      </c>
      <c r="CO23" s="285" t="str">
        <f ca="true">+IF(OFFSET('Sanitation Data'!$D$32,0,10*ROW('Sanitation Data'!D17))="","",OFFSET('Sanitation Data'!$D$32,0,10*ROW('Sanitation Data'!D17)))</f>
        <v/>
      </c>
      <c r="CP23" s="285" t="str">
        <f ca="true">+IF(OFFSET('Sanitation Data'!$E$28,0,10*ROW('Sanitation Data'!E17))="","",OFFSET('Sanitation Data'!$E$28,0,10*ROW('Sanitation Data'!E17)))</f>
        <v/>
      </c>
      <c r="CQ23" s="285" t="str">
        <f ca="true">+IF(OFFSET('Sanitation Data'!$E$29,0,10*ROW('Sanitation Data'!E17))="","",OFFSET('Sanitation Data'!$E$29,0,10*ROW('Sanitation Data'!E17)))</f>
        <v/>
      </c>
      <c r="CR23" s="285" t="str">
        <f ca="true">+IF(OFFSET('Sanitation Data'!$E$30,0,10*ROW('Sanitation Data'!E17))="","",OFFSET('Sanitation Data'!$E$30,0,10*ROW('Sanitation Data'!E17)))</f>
        <v/>
      </c>
      <c r="CS23" s="285" t="str">
        <f ca="true">+IF(OFFSET('Sanitation Data'!$E$31,0,10*ROW('Sanitation Data'!E17))="","",OFFSET('Sanitation Data'!$E$31,0,10*ROW('Sanitation Data'!E17)))</f>
        <v/>
      </c>
      <c r="CT23" s="285" t="str">
        <f ca="true">+IF(OFFSET('Sanitation Data'!$E$32,0,10*ROW('Sanitation Data'!E17))="","",OFFSET('Sanitation Data'!$E$32,0,10*ROW('Sanitation Data'!E17)))</f>
        <v/>
      </c>
      <c r="CU23" s="285" t="str">
        <f ca="true">+IF(OFFSET('Sanitation Data'!$F$28,0,10*ROW('Sanitation Data'!F17))="","",OFFSET('Sanitation Data'!$F$28,0,10*ROW('Sanitation Data'!F17)))</f>
        <v/>
      </c>
      <c r="CV23" s="285" t="str">
        <f ca="true">+IF(OFFSET('Sanitation Data'!$F$29,0,10*ROW('Sanitation Data'!F17))="","",OFFSET('Sanitation Data'!$F$29,0,10*ROW('Sanitation Data'!F17)))</f>
        <v/>
      </c>
      <c r="CW23" s="285" t="str">
        <f ca="true">+IF(OFFSET('Sanitation Data'!$F$30,0,10*ROW('Sanitation Data'!F17))="","",OFFSET('Sanitation Data'!$F$30,0,10*ROW('Sanitation Data'!F17)))</f>
        <v/>
      </c>
      <c r="CX23" s="285" t="str">
        <f ca="true">+IF(OFFSET('Sanitation Data'!$F$31,0,10*ROW('Sanitation Data'!F17))="","",OFFSET('Sanitation Data'!$F$31,0,10*ROW('Sanitation Data'!F17)))</f>
        <v/>
      </c>
      <c r="CY23" s="285" t="str">
        <f ca="true">+IF(OFFSET('Sanitation Data'!$F$32,0,10*ROW('Sanitation Data'!F17))="","",OFFSET('Sanitation Data'!$F$32,0,10*ROW('Sanitation Data'!F17)))</f>
        <v/>
      </c>
      <c r="CZ23" s="285" t="str">
        <f ca="true">+IF(OFFSET('Sanitation Data'!$G$28,0,10*ROW('Sanitation Data'!G17))="","",OFFSET('Sanitation Data'!$G$28,0,10*ROW('Sanitation Data'!G17)))</f>
        <v/>
      </c>
      <c r="DA23" s="285" t="str">
        <f ca="true">+IF(OFFSET('Sanitation Data'!$G$29,0,10*ROW('Sanitation Data'!G17))="","",OFFSET('Sanitation Data'!$G$29,0,10*ROW('Sanitation Data'!G17)))</f>
        <v/>
      </c>
      <c r="DB23" s="285" t="str">
        <f ca="true">+IF(OFFSET('Sanitation Data'!$G$30,0,10*ROW('Sanitation Data'!G17))="","",OFFSET('Sanitation Data'!$G$30,0,10*ROW('Sanitation Data'!G17)))</f>
        <v/>
      </c>
      <c r="DC23" s="285" t="str">
        <f ca="true">+IF(OFFSET('Sanitation Data'!$G$31,0,10*ROW('Sanitation Data'!G17))="","",OFFSET('Sanitation Data'!$G$31,0,10*ROW('Sanitation Data'!G17)))</f>
        <v/>
      </c>
      <c r="DD23" s="285" t="str">
        <f ca="true">+IF(OFFSET('Sanitation Data'!$G$32,0,10*ROW('Sanitation Data'!G17))="","",OFFSET('Sanitation Data'!$G$32,0,10*ROW('Sanitation Data'!G17)))</f>
        <v/>
      </c>
      <c r="DE23" s="285" t="str">
        <f ca="true">+IF(OFFSET('Sanitation Data'!$H$28,0,10*ROW('Sanitation Data'!H17))="","",OFFSET('Sanitation Data'!$H$28,0,10*ROW('Sanitation Data'!H17)))</f>
        <v/>
      </c>
      <c r="DF23" s="285" t="str">
        <f ca="true">+IF(OFFSET('Sanitation Data'!$H$29,0,10*ROW('Sanitation Data'!H17))="","",OFFSET('Sanitation Data'!$H$29,0,10*ROW('Sanitation Data'!H17)))</f>
        <v/>
      </c>
      <c r="DG23" s="285" t="str">
        <f ca="true">+IF(OFFSET('Sanitation Data'!$H$30,0,10*ROW('Sanitation Data'!H17))="","",OFFSET('Sanitation Data'!$H$30,0,10*ROW('Sanitation Data'!H17)))</f>
        <v/>
      </c>
      <c r="DH23" s="285" t="str">
        <f ca="true">+IF(OFFSET('Sanitation Data'!$H$31,0,10*ROW('Sanitation Data'!H17))="","",OFFSET('Sanitation Data'!$H$31,0,10*ROW('Sanitation Data'!H17)))</f>
        <v/>
      </c>
      <c r="DI23" s="285" t="str">
        <f ca="true">+IF(OFFSET('Sanitation Data'!$H$32,0,10*ROW('Sanitation Data'!H17))="","",OFFSET('Sanitation Data'!$H$32,0,10*ROW('Sanitation Data'!H17)))</f>
        <v/>
      </c>
      <c r="DJ23" s="285" t="str">
        <f ca="true">+IF(OFFSET('Sanitation Data'!$I$28,0,10*ROW('Sanitation Data'!I17))="","",OFFSET('Sanitation Data'!$I$28,0,10*ROW('Sanitation Data'!I17)))</f>
        <v/>
      </c>
      <c r="DK23" s="285" t="str">
        <f ca="true">+IF(OFFSET('Sanitation Data'!$I$29,0,10*ROW('Sanitation Data'!I17))="","",OFFSET('Sanitation Data'!$I$29,0,10*ROW('Sanitation Data'!I17)))</f>
        <v/>
      </c>
      <c r="DL23" s="285" t="str">
        <f ca="true">+IF(OFFSET('Sanitation Data'!$I$30,0,10*ROW('Sanitation Data'!I17))="","",OFFSET('Sanitation Data'!$I$30,0,10*ROW('Sanitation Data'!I17)))</f>
        <v/>
      </c>
      <c r="DM23" s="285" t="str">
        <f ca="true">+IF(OFFSET('Sanitation Data'!$I$31,0,10*ROW('Sanitation Data'!I17))="","",OFFSET('Sanitation Data'!$I$31,0,10*ROW('Sanitation Data'!I17)))</f>
        <v/>
      </c>
      <c r="DN23" s="285" t="str">
        <f ca="true">+IF(OFFSET('Sanitation Data'!$I$32,0,10*ROW('Sanitation Data'!I17))="","",OFFSET('Sanitation Data'!$I$32,0,10*ROW('Sanitation Data'!I17)))</f>
        <v/>
      </c>
      <c r="DO23" s="285" t="str">
        <f ca="true">+IF(OFFSET('Hygiene Data'!$D$11,0,10*ROW('Hygiene Data'!D17))="","",OFFSET('Hygiene Data'!$D$11,0,10*ROW('Hygiene Data'!D17)))</f>
        <v/>
      </c>
      <c r="DP23" s="285" t="str">
        <f ca="true">+IF(OFFSET('Hygiene Data'!$D$12,0,10*ROW('Hygiene Data'!D17))="","",OFFSET('Hygiene Data'!$D$12,0,10*ROW('Hygiene Data'!D17)))</f>
        <v/>
      </c>
      <c r="DQ23" s="285" t="str">
        <f ca="true">+IF(OFFSET('Hygiene Data'!$D$13,0,10*ROW('Hygiene Data'!D17))="","",OFFSET('Hygiene Data'!$D$13,0,10*ROW('Hygiene Data'!D17)))</f>
        <v/>
      </c>
      <c r="DR23" s="285" t="str">
        <f ca="true">+IF(OFFSET('Hygiene Data'!$E$11,0,10*ROW('Hygiene Data'!E17))="","",OFFSET('Hygiene Data'!$E$11,0,10*ROW('Hygiene Data'!E17)))</f>
        <v/>
      </c>
      <c r="DS23" s="285" t="str">
        <f ca="true">+IF(OFFSET('Hygiene Data'!$E$12,0,10*ROW('Hygiene Data'!E17))="","",OFFSET('Hygiene Data'!$E$12,0,10*ROW('Hygiene Data'!E17)))</f>
        <v/>
      </c>
      <c r="DT23" s="285" t="str">
        <f ca="true">+IF(OFFSET('Hygiene Data'!$E$13,0,10*ROW('Hygiene Data'!E17))="","",OFFSET('Hygiene Data'!$E$13,0,10*ROW('Hygiene Data'!E17)))</f>
        <v/>
      </c>
      <c r="DU23" s="285" t="str">
        <f ca="true">+IF(OFFSET('Hygiene Data'!$F$11,0,10*ROW('Hygiene Data'!F17))="","",OFFSET('Hygiene Data'!$F$11,0,10*ROW('Hygiene Data'!F17)))</f>
        <v/>
      </c>
      <c r="DV23" s="285" t="str">
        <f ca="true">+IF(OFFSET('Hygiene Data'!$F$12,0,10*ROW('Hygiene Data'!F17))="","",OFFSET('Hygiene Data'!$F$12,0,10*ROW('Hygiene Data'!F17)))</f>
        <v/>
      </c>
      <c r="DW23" s="285" t="str">
        <f ca="true">+IF(OFFSET('Hygiene Data'!$F$13,0,10*ROW('Hygiene Data'!F17))="","",OFFSET('Hygiene Data'!$F$13,0,10*ROW('Hygiene Data'!F17)))</f>
        <v/>
      </c>
      <c r="DX23" s="285" t="str">
        <f ca="true">+IF(OFFSET('Hygiene Data'!$G$11,0,10*ROW('Hygiene Data'!G17))="","",OFFSET('Hygiene Data'!$G$11,0,10*ROW('Hygiene Data'!G17)))</f>
        <v/>
      </c>
      <c r="DY23" s="285" t="str">
        <f ca="true">+IF(OFFSET('Hygiene Data'!$G$12,0,10*ROW('Hygiene Data'!G17))="","",OFFSET('Hygiene Data'!$G$12,0,10*ROW('Hygiene Data'!G17)))</f>
        <v/>
      </c>
      <c r="DZ23" s="285" t="str">
        <f ca="true">+IF(OFFSET('Hygiene Data'!$G$13,0,10*ROW('Hygiene Data'!G17))="","",OFFSET('Hygiene Data'!$G$13,0,10*ROW('Hygiene Data'!G17)))</f>
        <v/>
      </c>
      <c r="EA23" s="285" t="str">
        <f ca="true">+IF(OFFSET('Hygiene Data'!$H$11,0,10*ROW('Hygiene Data'!H17))="","",OFFSET('Hygiene Data'!$H$11,0,10*ROW('Hygiene Data'!H17)))</f>
        <v/>
      </c>
      <c r="EB23" s="285" t="str">
        <f ca="true">+IF(OFFSET('Hygiene Data'!$H$12,0,10*ROW('Hygiene Data'!H17))="","",OFFSET('Hygiene Data'!$H$12,0,10*ROW('Hygiene Data'!H17)))</f>
        <v/>
      </c>
      <c r="EC23" s="285" t="str">
        <f ca="true">+IF(OFFSET('Hygiene Data'!$H$13,0,10*ROW('Hygiene Data'!H17))="","",OFFSET('Hygiene Data'!$H$13,0,10*ROW('Hygiene Data'!H17)))</f>
        <v/>
      </c>
      <c r="ED23" s="285" t="str">
        <f ca="true">+IF(OFFSET('Hygiene Data'!$I$11,0,10*ROW('Hygiene Data'!I17))="","",OFFSET('Hygiene Data'!$I$11,0,10*ROW('Hygiene Data'!I17)))</f>
        <v/>
      </c>
      <c r="EE23" s="285" t="str">
        <f ca="true">+IF(OFFSET('Hygiene Data'!$I$12,0,10*ROW('Hygiene Data'!I17))="","",OFFSET('Hygiene Data'!$I$12,0,10*ROW('Hygiene Data'!I17)))</f>
        <v/>
      </c>
      <c r="EF23" s="28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1"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5"/>
      <c r="BS24" s="285" t="str">
        <f ca="true">+IF(OFFSET('Water Data'!$D$27,0,10*ROW('Water Data'!D18))="","",OFFSET('Water Data'!$D$27,0,10*ROW('Water Data'!D18)))</f>
        <v/>
      </c>
      <c r="BT24" s="285" t="str">
        <f ca="true">+IF(OFFSET('Water Data'!$D$28,0,10*ROW('Water Data'!D18))="","",OFFSET('Water Data'!$D$28,0,10*ROW('Water Data'!D18)))</f>
        <v/>
      </c>
      <c r="BU24" s="285" t="str">
        <f ca="true">+IF(OFFSET('Water Data'!$D$29,0,10*ROW('Water Data'!D18))="","",OFFSET('Water Data'!$D$29,0,10*ROW('Water Data'!D18)))</f>
        <v/>
      </c>
      <c r="BV24" s="285" t="str">
        <f ca="true">+IF(OFFSET('Water Data'!$E$27,0,10*ROW('Water Data'!E18))="","",OFFSET('Water Data'!$E$27,0,10*ROW('Water Data'!E18)))</f>
        <v/>
      </c>
      <c r="BW24" s="285" t="str">
        <f ca="true">+IF(OFFSET('Water Data'!$E$28,0,10*ROW('Water Data'!E18))="","",OFFSET('Water Data'!$E$28,0,10*ROW('Water Data'!E18)))</f>
        <v/>
      </c>
      <c r="BX24" s="285" t="str">
        <f ca="true">+IF(OFFSET('Water Data'!$E$29,0,10*ROW('Water Data'!E18))="","",OFFSET('Water Data'!$E$29,0,10*ROW('Water Data'!E18)))</f>
        <v/>
      </c>
      <c r="BY24" s="285" t="str">
        <f ca="true">+IF(OFFSET('Water Data'!$F$27,0,10*ROW('Water Data'!F18))="","",OFFSET('Water Data'!$F$27,0,10*ROW('Water Data'!F18)))</f>
        <v/>
      </c>
      <c r="BZ24" s="285" t="str">
        <f ca="true">+IF(OFFSET('Water Data'!$F$28,0,10*ROW('Water Data'!F18))="","",OFFSET('Water Data'!$F$28,0,10*ROW('Water Data'!F18)))</f>
        <v/>
      </c>
      <c r="CA24" s="285" t="str">
        <f ca="true">+IF(OFFSET('Water Data'!$F$29,0,10*ROW('Water Data'!F18))="","",OFFSET('Water Data'!$F$29,0,10*ROW('Water Data'!F18)))</f>
        <v/>
      </c>
      <c r="CB24" s="285" t="str">
        <f ca="true">+IF(OFFSET('Water Data'!$G$27,0,10*ROW('Water Data'!G18))="","",OFFSET('Water Data'!$G$27,0,10*ROW('Water Data'!G18)))</f>
        <v/>
      </c>
      <c r="CC24" s="285" t="str">
        <f ca="true">+IF(OFFSET('Water Data'!$G$28,0,10*ROW('Water Data'!G18))="","",OFFSET('Water Data'!$G$28,0,10*ROW('Water Data'!G18)))</f>
        <v/>
      </c>
      <c r="CD24" s="285" t="str">
        <f ca="true">+IF(OFFSET('Water Data'!$G$29,0,10*ROW('Water Data'!G18))="","",OFFSET('Water Data'!$G$29,0,10*ROW('Water Data'!G18)))</f>
        <v/>
      </c>
      <c r="CE24" s="285" t="str">
        <f ca="true">+IF(OFFSET('Water Data'!$H$27,0,10*ROW('Water Data'!H18))="","",OFFSET('Water Data'!$H$27,0,10*ROW('Water Data'!H18)))</f>
        <v/>
      </c>
      <c r="CF24" s="285" t="str">
        <f ca="true">+IF(OFFSET('Water Data'!$H$28,0,10*ROW('Water Data'!H18))="","",OFFSET('Water Data'!$H$28,0,10*ROW('Water Data'!H18)))</f>
        <v/>
      </c>
      <c r="CG24" s="285" t="str">
        <f ca="true">+IF(OFFSET('Water Data'!$H$29,0,10*ROW('Water Data'!H18))="","",OFFSET('Water Data'!$H$29,0,10*ROW('Water Data'!H18)))</f>
        <v/>
      </c>
      <c r="CH24" s="285" t="str">
        <f ca="true">+IF(OFFSET('Water Data'!$I$27,0,10*ROW('Water Data'!I18))="","",OFFSET('Water Data'!$I$27,0,10*ROW('Water Data'!I18)))</f>
        <v/>
      </c>
      <c r="CI24" s="285" t="str">
        <f ca="true">+IF(OFFSET('Water Data'!$I$28,0,10*ROW('Water Data'!I18))="","",OFFSET('Water Data'!$I$28,0,10*ROW('Water Data'!I18)))</f>
        <v/>
      </c>
      <c r="CJ24" s="285" t="str">
        <f ca="true">+IF(OFFSET('Water Data'!$I$29,0,10*ROW('Water Data'!I18))="","",OFFSET('Water Data'!$I$29,0,10*ROW('Water Data'!I18)))</f>
        <v/>
      </c>
      <c r="CK24" s="285" t="str">
        <f ca="true">+IF(OFFSET('Sanitation Data'!$D$28,0,10*ROW('Sanitation Data'!D18))="","",OFFSET('Sanitation Data'!$D$28,0,10*ROW('Sanitation Data'!D18)))</f>
        <v/>
      </c>
      <c r="CL24" s="285" t="str">
        <f ca="true">+IF(OFFSET('Sanitation Data'!$D$29,0,10*ROW('Sanitation Data'!D18))="","",OFFSET('Sanitation Data'!$D$29,0,10*ROW('Sanitation Data'!D18)))</f>
        <v/>
      </c>
      <c r="CM24" s="285" t="str">
        <f ca="true">+IF(OFFSET('Sanitation Data'!$D$30,0,10*ROW('Sanitation Data'!D18))="","",OFFSET('Sanitation Data'!$D$30,0,10*ROW('Sanitation Data'!D18)))</f>
        <v/>
      </c>
      <c r="CN24" s="285" t="str">
        <f ca="true">+IF(OFFSET('Sanitation Data'!$D$31,0,10*ROW('Sanitation Data'!D18))="","",OFFSET('Sanitation Data'!$D$31,0,10*ROW('Sanitation Data'!D18)))</f>
        <v/>
      </c>
      <c r="CO24" s="285" t="str">
        <f ca="true">+IF(OFFSET('Sanitation Data'!$D$32,0,10*ROW('Sanitation Data'!D18))="","",OFFSET('Sanitation Data'!$D$32,0,10*ROW('Sanitation Data'!D18)))</f>
        <v/>
      </c>
      <c r="CP24" s="285" t="str">
        <f ca="true">+IF(OFFSET('Sanitation Data'!$E$28,0,10*ROW('Sanitation Data'!E18))="","",OFFSET('Sanitation Data'!$E$28,0,10*ROW('Sanitation Data'!E18)))</f>
        <v/>
      </c>
      <c r="CQ24" s="285" t="str">
        <f ca="true">+IF(OFFSET('Sanitation Data'!$E$29,0,10*ROW('Sanitation Data'!E18))="","",OFFSET('Sanitation Data'!$E$29,0,10*ROW('Sanitation Data'!E18)))</f>
        <v/>
      </c>
      <c r="CR24" s="285" t="str">
        <f ca="true">+IF(OFFSET('Sanitation Data'!$E$30,0,10*ROW('Sanitation Data'!E18))="","",OFFSET('Sanitation Data'!$E$30,0,10*ROW('Sanitation Data'!E18)))</f>
        <v/>
      </c>
      <c r="CS24" s="285" t="str">
        <f ca="true">+IF(OFFSET('Sanitation Data'!$E$31,0,10*ROW('Sanitation Data'!E18))="","",OFFSET('Sanitation Data'!$E$31,0,10*ROW('Sanitation Data'!E18)))</f>
        <v/>
      </c>
      <c r="CT24" s="285" t="str">
        <f ca="true">+IF(OFFSET('Sanitation Data'!$E$32,0,10*ROW('Sanitation Data'!E18))="","",OFFSET('Sanitation Data'!$E$32,0,10*ROW('Sanitation Data'!E18)))</f>
        <v/>
      </c>
      <c r="CU24" s="285" t="str">
        <f ca="true">+IF(OFFSET('Sanitation Data'!$F$28,0,10*ROW('Sanitation Data'!F18))="","",OFFSET('Sanitation Data'!$F$28,0,10*ROW('Sanitation Data'!F18)))</f>
        <v/>
      </c>
      <c r="CV24" s="285" t="str">
        <f ca="true">+IF(OFFSET('Sanitation Data'!$F$29,0,10*ROW('Sanitation Data'!F18))="","",OFFSET('Sanitation Data'!$F$29,0,10*ROW('Sanitation Data'!F18)))</f>
        <v/>
      </c>
      <c r="CW24" s="285" t="str">
        <f ca="true">+IF(OFFSET('Sanitation Data'!$F$30,0,10*ROW('Sanitation Data'!F18))="","",OFFSET('Sanitation Data'!$F$30,0,10*ROW('Sanitation Data'!F18)))</f>
        <v/>
      </c>
      <c r="CX24" s="285" t="str">
        <f ca="true">+IF(OFFSET('Sanitation Data'!$F$31,0,10*ROW('Sanitation Data'!F18))="","",OFFSET('Sanitation Data'!$F$31,0,10*ROW('Sanitation Data'!F18)))</f>
        <v/>
      </c>
      <c r="CY24" s="285" t="str">
        <f ca="true">+IF(OFFSET('Sanitation Data'!$F$32,0,10*ROW('Sanitation Data'!F18))="","",OFFSET('Sanitation Data'!$F$32,0,10*ROW('Sanitation Data'!F18)))</f>
        <v/>
      </c>
      <c r="CZ24" s="285" t="str">
        <f ca="true">+IF(OFFSET('Sanitation Data'!$G$28,0,10*ROW('Sanitation Data'!G18))="","",OFFSET('Sanitation Data'!$G$28,0,10*ROW('Sanitation Data'!G18)))</f>
        <v/>
      </c>
      <c r="DA24" s="285" t="str">
        <f ca="true">+IF(OFFSET('Sanitation Data'!$G$29,0,10*ROW('Sanitation Data'!G18))="","",OFFSET('Sanitation Data'!$G$29,0,10*ROW('Sanitation Data'!G18)))</f>
        <v/>
      </c>
      <c r="DB24" s="285" t="str">
        <f ca="true">+IF(OFFSET('Sanitation Data'!$G$30,0,10*ROW('Sanitation Data'!G18))="","",OFFSET('Sanitation Data'!$G$30,0,10*ROW('Sanitation Data'!G18)))</f>
        <v/>
      </c>
      <c r="DC24" s="285" t="str">
        <f ca="true">+IF(OFFSET('Sanitation Data'!$G$31,0,10*ROW('Sanitation Data'!G18))="","",OFFSET('Sanitation Data'!$G$31,0,10*ROW('Sanitation Data'!G18)))</f>
        <v/>
      </c>
      <c r="DD24" s="285" t="str">
        <f ca="true">+IF(OFFSET('Sanitation Data'!$G$32,0,10*ROW('Sanitation Data'!G18))="","",OFFSET('Sanitation Data'!$G$32,0,10*ROW('Sanitation Data'!G18)))</f>
        <v/>
      </c>
      <c r="DE24" s="285" t="str">
        <f ca="true">+IF(OFFSET('Sanitation Data'!$H$28,0,10*ROW('Sanitation Data'!H18))="","",OFFSET('Sanitation Data'!$H$28,0,10*ROW('Sanitation Data'!H18)))</f>
        <v/>
      </c>
      <c r="DF24" s="285" t="str">
        <f ca="true">+IF(OFFSET('Sanitation Data'!$H$29,0,10*ROW('Sanitation Data'!H18))="","",OFFSET('Sanitation Data'!$H$29,0,10*ROW('Sanitation Data'!H18)))</f>
        <v/>
      </c>
      <c r="DG24" s="285" t="str">
        <f ca="true">+IF(OFFSET('Sanitation Data'!$H$30,0,10*ROW('Sanitation Data'!H18))="","",OFFSET('Sanitation Data'!$H$30,0,10*ROW('Sanitation Data'!H18)))</f>
        <v/>
      </c>
      <c r="DH24" s="285" t="str">
        <f ca="true">+IF(OFFSET('Sanitation Data'!$H$31,0,10*ROW('Sanitation Data'!H18))="","",OFFSET('Sanitation Data'!$H$31,0,10*ROW('Sanitation Data'!H18)))</f>
        <v/>
      </c>
      <c r="DI24" s="285" t="str">
        <f ca="true">+IF(OFFSET('Sanitation Data'!$H$32,0,10*ROW('Sanitation Data'!H18))="","",OFFSET('Sanitation Data'!$H$32,0,10*ROW('Sanitation Data'!H18)))</f>
        <v/>
      </c>
      <c r="DJ24" s="285" t="str">
        <f ca="true">+IF(OFFSET('Sanitation Data'!$I$28,0,10*ROW('Sanitation Data'!I18))="","",OFFSET('Sanitation Data'!$I$28,0,10*ROW('Sanitation Data'!I18)))</f>
        <v/>
      </c>
      <c r="DK24" s="285" t="str">
        <f ca="true">+IF(OFFSET('Sanitation Data'!$I$29,0,10*ROW('Sanitation Data'!I18))="","",OFFSET('Sanitation Data'!$I$29,0,10*ROW('Sanitation Data'!I18)))</f>
        <v/>
      </c>
      <c r="DL24" s="285" t="str">
        <f ca="true">+IF(OFFSET('Sanitation Data'!$I$30,0,10*ROW('Sanitation Data'!I18))="","",OFFSET('Sanitation Data'!$I$30,0,10*ROW('Sanitation Data'!I18)))</f>
        <v/>
      </c>
      <c r="DM24" s="285" t="str">
        <f ca="true">+IF(OFFSET('Sanitation Data'!$I$31,0,10*ROW('Sanitation Data'!I18))="","",OFFSET('Sanitation Data'!$I$31,0,10*ROW('Sanitation Data'!I18)))</f>
        <v/>
      </c>
      <c r="DN24" s="285" t="str">
        <f ca="true">+IF(OFFSET('Sanitation Data'!$I$32,0,10*ROW('Sanitation Data'!I18))="","",OFFSET('Sanitation Data'!$I$32,0,10*ROW('Sanitation Data'!I18)))</f>
        <v/>
      </c>
      <c r="DO24" s="285" t="str">
        <f ca="true">+IF(OFFSET('Hygiene Data'!$D$11,0,10*ROW('Hygiene Data'!D18))="","",OFFSET('Hygiene Data'!$D$11,0,10*ROW('Hygiene Data'!D18)))</f>
        <v/>
      </c>
      <c r="DP24" s="285" t="str">
        <f ca="true">+IF(OFFSET('Hygiene Data'!$D$12,0,10*ROW('Hygiene Data'!D18))="","",OFFSET('Hygiene Data'!$D$12,0,10*ROW('Hygiene Data'!D18)))</f>
        <v/>
      </c>
      <c r="DQ24" s="285" t="str">
        <f ca="true">+IF(OFFSET('Hygiene Data'!$D$13,0,10*ROW('Hygiene Data'!D18))="","",OFFSET('Hygiene Data'!$D$13,0,10*ROW('Hygiene Data'!D18)))</f>
        <v/>
      </c>
      <c r="DR24" s="285" t="str">
        <f ca="true">+IF(OFFSET('Hygiene Data'!$E$11,0,10*ROW('Hygiene Data'!E18))="","",OFFSET('Hygiene Data'!$E$11,0,10*ROW('Hygiene Data'!E18)))</f>
        <v/>
      </c>
      <c r="DS24" s="285" t="str">
        <f ca="true">+IF(OFFSET('Hygiene Data'!$E$12,0,10*ROW('Hygiene Data'!E18))="","",OFFSET('Hygiene Data'!$E$12,0,10*ROW('Hygiene Data'!E18)))</f>
        <v/>
      </c>
      <c r="DT24" s="285" t="str">
        <f ca="true">+IF(OFFSET('Hygiene Data'!$E$13,0,10*ROW('Hygiene Data'!E18))="","",OFFSET('Hygiene Data'!$E$13,0,10*ROW('Hygiene Data'!E18)))</f>
        <v/>
      </c>
      <c r="DU24" s="285" t="str">
        <f ca="true">+IF(OFFSET('Hygiene Data'!$F$11,0,10*ROW('Hygiene Data'!F18))="","",OFFSET('Hygiene Data'!$F$11,0,10*ROW('Hygiene Data'!F18)))</f>
        <v/>
      </c>
      <c r="DV24" s="285" t="str">
        <f ca="true">+IF(OFFSET('Hygiene Data'!$F$12,0,10*ROW('Hygiene Data'!F18))="","",OFFSET('Hygiene Data'!$F$12,0,10*ROW('Hygiene Data'!F18)))</f>
        <v/>
      </c>
      <c r="DW24" s="285" t="str">
        <f ca="true">+IF(OFFSET('Hygiene Data'!$F$13,0,10*ROW('Hygiene Data'!F18))="","",OFFSET('Hygiene Data'!$F$13,0,10*ROW('Hygiene Data'!F18)))</f>
        <v/>
      </c>
      <c r="DX24" s="285" t="str">
        <f ca="true">+IF(OFFSET('Hygiene Data'!$G$11,0,10*ROW('Hygiene Data'!G18))="","",OFFSET('Hygiene Data'!$G$11,0,10*ROW('Hygiene Data'!G18)))</f>
        <v/>
      </c>
      <c r="DY24" s="285" t="str">
        <f ca="true">+IF(OFFSET('Hygiene Data'!$G$12,0,10*ROW('Hygiene Data'!G18))="","",OFFSET('Hygiene Data'!$G$12,0,10*ROW('Hygiene Data'!G18)))</f>
        <v/>
      </c>
      <c r="DZ24" s="285" t="str">
        <f ca="true">+IF(OFFSET('Hygiene Data'!$G$13,0,10*ROW('Hygiene Data'!G18))="","",OFFSET('Hygiene Data'!$G$13,0,10*ROW('Hygiene Data'!G18)))</f>
        <v/>
      </c>
      <c r="EA24" s="285" t="str">
        <f ca="true">+IF(OFFSET('Hygiene Data'!$H$11,0,10*ROW('Hygiene Data'!H18))="","",OFFSET('Hygiene Data'!$H$11,0,10*ROW('Hygiene Data'!H18)))</f>
        <v/>
      </c>
      <c r="EB24" s="285" t="str">
        <f ca="true">+IF(OFFSET('Hygiene Data'!$H$12,0,10*ROW('Hygiene Data'!H18))="","",OFFSET('Hygiene Data'!$H$12,0,10*ROW('Hygiene Data'!H18)))</f>
        <v/>
      </c>
      <c r="EC24" s="285" t="str">
        <f ca="true">+IF(OFFSET('Hygiene Data'!$H$13,0,10*ROW('Hygiene Data'!H18))="","",OFFSET('Hygiene Data'!$H$13,0,10*ROW('Hygiene Data'!H18)))</f>
        <v/>
      </c>
      <c r="ED24" s="285" t="str">
        <f ca="true">+IF(OFFSET('Hygiene Data'!$I$11,0,10*ROW('Hygiene Data'!I18))="","",OFFSET('Hygiene Data'!$I$11,0,10*ROW('Hygiene Data'!I18)))</f>
        <v/>
      </c>
      <c r="EE24" s="285" t="str">
        <f ca="true">+IF(OFFSET('Hygiene Data'!$I$12,0,10*ROW('Hygiene Data'!I18))="","",OFFSET('Hygiene Data'!$I$12,0,10*ROW('Hygiene Data'!I18)))</f>
        <v/>
      </c>
      <c r="EF24" s="28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1"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5"/>
      <c r="BS25" s="285" t="str">
        <f ca="true">+IF(OFFSET('Water Data'!$D$27,0,10*ROW('Water Data'!D19))="","",OFFSET('Water Data'!$D$27,0,10*ROW('Water Data'!D19)))</f>
        <v/>
      </c>
      <c r="BT25" s="285" t="str">
        <f ca="true">+IF(OFFSET('Water Data'!$D$28,0,10*ROW('Water Data'!D19))="","",OFFSET('Water Data'!$D$28,0,10*ROW('Water Data'!D19)))</f>
        <v/>
      </c>
      <c r="BU25" s="285" t="str">
        <f ca="true">+IF(OFFSET('Water Data'!$D$29,0,10*ROW('Water Data'!D19))="","",OFFSET('Water Data'!$D$29,0,10*ROW('Water Data'!D19)))</f>
        <v/>
      </c>
      <c r="BV25" s="285" t="str">
        <f ca="true">+IF(OFFSET('Water Data'!$E$27,0,10*ROW('Water Data'!E19))="","",OFFSET('Water Data'!$E$27,0,10*ROW('Water Data'!E19)))</f>
        <v/>
      </c>
      <c r="BW25" s="285" t="str">
        <f ca="true">+IF(OFFSET('Water Data'!$E$28,0,10*ROW('Water Data'!E19))="","",OFFSET('Water Data'!$E$28,0,10*ROW('Water Data'!E19)))</f>
        <v/>
      </c>
      <c r="BX25" s="285" t="str">
        <f ca="true">+IF(OFFSET('Water Data'!$E$29,0,10*ROW('Water Data'!E19))="","",OFFSET('Water Data'!$E$29,0,10*ROW('Water Data'!E19)))</f>
        <v/>
      </c>
      <c r="BY25" s="285" t="str">
        <f ca="true">+IF(OFFSET('Water Data'!$F$27,0,10*ROW('Water Data'!F19))="","",OFFSET('Water Data'!$F$27,0,10*ROW('Water Data'!F19)))</f>
        <v/>
      </c>
      <c r="BZ25" s="285" t="str">
        <f ca="true">+IF(OFFSET('Water Data'!$F$28,0,10*ROW('Water Data'!F19))="","",OFFSET('Water Data'!$F$28,0,10*ROW('Water Data'!F19)))</f>
        <v/>
      </c>
      <c r="CA25" s="285" t="str">
        <f ca="true">+IF(OFFSET('Water Data'!$F$29,0,10*ROW('Water Data'!F19))="","",OFFSET('Water Data'!$F$29,0,10*ROW('Water Data'!F19)))</f>
        <v/>
      </c>
      <c r="CB25" s="285" t="str">
        <f ca="true">+IF(OFFSET('Water Data'!$G$27,0,10*ROW('Water Data'!G19))="","",OFFSET('Water Data'!$G$27,0,10*ROW('Water Data'!G19)))</f>
        <v/>
      </c>
      <c r="CC25" s="285" t="str">
        <f ca="true">+IF(OFFSET('Water Data'!$G$28,0,10*ROW('Water Data'!G19))="","",OFFSET('Water Data'!$G$28,0,10*ROW('Water Data'!G19)))</f>
        <v/>
      </c>
      <c r="CD25" s="285" t="str">
        <f ca="true">+IF(OFFSET('Water Data'!$G$29,0,10*ROW('Water Data'!G19))="","",OFFSET('Water Data'!$G$29,0,10*ROW('Water Data'!G19)))</f>
        <v/>
      </c>
      <c r="CE25" s="285" t="str">
        <f ca="true">+IF(OFFSET('Water Data'!$H$27,0,10*ROW('Water Data'!H19))="","",OFFSET('Water Data'!$H$27,0,10*ROW('Water Data'!H19)))</f>
        <v/>
      </c>
      <c r="CF25" s="285" t="str">
        <f ca="true">+IF(OFFSET('Water Data'!$H$28,0,10*ROW('Water Data'!H19))="","",OFFSET('Water Data'!$H$28,0,10*ROW('Water Data'!H19)))</f>
        <v/>
      </c>
      <c r="CG25" s="285" t="str">
        <f ca="true">+IF(OFFSET('Water Data'!$H$29,0,10*ROW('Water Data'!H19))="","",OFFSET('Water Data'!$H$29,0,10*ROW('Water Data'!H19)))</f>
        <v/>
      </c>
      <c r="CH25" s="285" t="str">
        <f ca="true">+IF(OFFSET('Water Data'!$I$27,0,10*ROW('Water Data'!I19))="","",OFFSET('Water Data'!$I$27,0,10*ROW('Water Data'!I19)))</f>
        <v/>
      </c>
      <c r="CI25" s="285" t="str">
        <f ca="true">+IF(OFFSET('Water Data'!$I$28,0,10*ROW('Water Data'!I19))="","",OFFSET('Water Data'!$I$28,0,10*ROW('Water Data'!I19)))</f>
        <v/>
      </c>
      <c r="CJ25" s="285" t="str">
        <f ca="true">+IF(OFFSET('Water Data'!$I$29,0,10*ROW('Water Data'!I19))="","",OFFSET('Water Data'!$I$29,0,10*ROW('Water Data'!I19)))</f>
        <v/>
      </c>
      <c r="CK25" s="285" t="str">
        <f ca="true">+IF(OFFSET('Sanitation Data'!$D$28,0,10*ROW('Sanitation Data'!D19))="","",OFFSET('Sanitation Data'!$D$28,0,10*ROW('Sanitation Data'!D19)))</f>
        <v/>
      </c>
      <c r="CL25" s="285" t="str">
        <f ca="true">+IF(OFFSET('Sanitation Data'!$D$29,0,10*ROW('Sanitation Data'!D19))="","",OFFSET('Sanitation Data'!$D$29,0,10*ROW('Sanitation Data'!D19)))</f>
        <v/>
      </c>
      <c r="CM25" s="285" t="str">
        <f ca="true">+IF(OFFSET('Sanitation Data'!$D$30,0,10*ROW('Sanitation Data'!D19))="","",OFFSET('Sanitation Data'!$D$30,0,10*ROW('Sanitation Data'!D19)))</f>
        <v/>
      </c>
      <c r="CN25" s="285" t="str">
        <f ca="true">+IF(OFFSET('Sanitation Data'!$D$31,0,10*ROW('Sanitation Data'!D19))="","",OFFSET('Sanitation Data'!$D$31,0,10*ROW('Sanitation Data'!D19)))</f>
        <v/>
      </c>
      <c r="CO25" s="285" t="str">
        <f ca="true">+IF(OFFSET('Sanitation Data'!$D$32,0,10*ROW('Sanitation Data'!D19))="","",OFFSET('Sanitation Data'!$D$32,0,10*ROW('Sanitation Data'!D19)))</f>
        <v/>
      </c>
      <c r="CP25" s="285" t="str">
        <f ca="true">+IF(OFFSET('Sanitation Data'!$E$28,0,10*ROW('Sanitation Data'!E19))="","",OFFSET('Sanitation Data'!$E$28,0,10*ROW('Sanitation Data'!E19)))</f>
        <v/>
      </c>
      <c r="CQ25" s="285" t="str">
        <f ca="true">+IF(OFFSET('Sanitation Data'!$E$29,0,10*ROW('Sanitation Data'!E19))="","",OFFSET('Sanitation Data'!$E$29,0,10*ROW('Sanitation Data'!E19)))</f>
        <v/>
      </c>
      <c r="CR25" s="285" t="str">
        <f ca="true">+IF(OFFSET('Sanitation Data'!$E$30,0,10*ROW('Sanitation Data'!E19))="","",OFFSET('Sanitation Data'!$E$30,0,10*ROW('Sanitation Data'!E19)))</f>
        <v/>
      </c>
      <c r="CS25" s="285" t="str">
        <f ca="true">+IF(OFFSET('Sanitation Data'!$E$31,0,10*ROW('Sanitation Data'!E19))="","",OFFSET('Sanitation Data'!$E$31,0,10*ROW('Sanitation Data'!E19)))</f>
        <v/>
      </c>
      <c r="CT25" s="285" t="str">
        <f ca="true">+IF(OFFSET('Sanitation Data'!$E$32,0,10*ROW('Sanitation Data'!E19))="","",OFFSET('Sanitation Data'!$E$32,0,10*ROW('Sanitation Data'!E19)))</f>
        <v/>
      </c>
      <c r="CU25" s="285" t="str">
        <f ca="true">+IF(OFFSET('Sanitation Data'!$F$28,0,10*ROW('Sanitation Data'!F19))="","",OFFSET('Sanitation Data'!$F$28,0,10*ROW('Sanitation Data'!F19)))</f>
        <v/>
      </c>
      <c r="CV25" s="285" t="str">
        <f ca="true">+IF(OFFSET('Sanitation Data'!$F$29,0,10*ROW('Sanitation Data'!F19))="","",OFFSET('Sanitation Data'!$F$29,0,10*ROW('Sanitation Data'!F19)))</f>
        <v/>
      </c>
      <c r="CW25" s="285" t="str">
        <f ca="true">+IF(OFFSET('Sanitation Data'!$F$30,0,10*ROW('Sanitation Data'!F19))="","",OFFSET('Sanitation Data'!$F$30,0,10*ROW('Sanitation Data'!F19)))</f>
        <v/>
      </c>
      <c r="CX25" s="285" t="str">
        <f ca="true">+IF(OFFSET('Sanitation Data'!$F$31,0,10*ROW('Sanitation Data'!F19))="","",OFFSET('Sanitation Data'!$F$31,0,10*ROW('Sanitation Data'!F19)))</f>
        <v/>
      </c>
      <c r="CY25" s="285" t="str">
        <f ca="true">+IF(OFFSET('Sanitation Data'!$F$32,0,10*ROW('Sanitation Data'!F19))="","",OFFSET('Sanitation Data'!$F$32,0,10*ROW('Sanitation Data'!F19)))</f>
        <v/>
      </c>
      <c r="CZ25" s="285" t="str">
        <f ca="true">+IF(OFFSET('Sanitation Data'!$G$28,0,10*ROW('Sanitation Data'!G19))="","",OFFSET('Sanitation Data'!$G$28,0,10*ROW('Sanitation Data'!G19)))</f>
        <v/>
      </c>
      <c r="DA25" s="285" t="str">
        <f ca="true">+IF(OFFSET('Sanitation Data'!$G$29,0,10*ROW('Sanitation Data'!G19))="","",OFFSET('Sanitation Data'!$G$29,0,10*ROW('Sanitation Data'!G19)))</f>
        <v/>
      </c>
      <c r="DB25" s="285" t="str">
        <f ca="true">+IF(OFFSET('Sanitation Data'!$G$30,0,10*ROW('Sanitation Data'!G19))="","",OFFSET('Sanitation Data'!$G$30,0,10*ROW('Sanitation Data'!G19)))</f>
        <v/>
      </c>
      <c r="DC25" s="285" t="str">
        <f ca="true">+IF(OFFSET('Sanitation Data'!$G$31,0,10*ROW('Sanitation Data'!G19))="","",OFFSET('Sanitation Data'!$G$31,0,10*ROW('Sanitation Data'!G19)))</f>
        <v/>
      </c>
      <c r="DD25" s="285" t="str">
        <f ca="true">+IF(OFFSET('Sanitation Data'!$G$32,0,10*ROW('Sanitation Data'!G19))="","",OFFSET('Sanitation Data'!$G$32,0,10*ROW('Sanitation Data'!G19)))</f>
        <v/>
      </c>
      <c r="DE25" s="285" t="str">
        <f ca="true">+IF(OFFSET('Sanitation Data'!$H$28,0,10*ROW('Sanitation Data'!H19))="","",OFFSET('Sanitation Data'!$H$28,0,10*ROW('Sanitation Data'!H19)))</f>
        <v/>
      </c>
      <c r="DF25" s="285" t="str">
        <f ca="true">+IF(OFFSET('Sanitation Data'!$H$29,0,10*ROW('Sanitation Data'!H19))="","",OFFSET('Sanitation Data'!$H$29,0,10*ROW('Sanitation Data'!H19)))</f>
        <v/>
      </c>
      <c r="DG25" s="285" t="str">
        <f ca="true">+IF(OFFSET('Sanitation Data'!$H$30,0,10*ROW('Sanitation Data'!H19))="","",OFFSET('Sanitation Data'!$H$30,0,10*ROW('Sanitation Data'!H19)))</f>
        <v/>
      </c>
      <c r="DH25" s="285" t="str">
        <f ca="true">+IF(OFFSET('Sanitation Data'!$H$31,0,10*ROW('Sanitation Data'!H19))="","",OFFSET('Sanitation Data'!$H$31,0,10*ROW('Sanitation Data'!H19)))</f>
        <v/>
      </c>
      <c r="DI25" s="285" t="str">
        <f ca="true">+IF(OFFSET('Sanitation Data'!$H$32,0,10*ROW('Sanitation Data'!H19))="","",OFFSET('Sanitation Data'!$H$32,0,10*ROW('Sanitation Data'!H19)))</f>
        <v/>
      </c>
      <c r="DJ25" s="285" t="str">
        <f ca="true">+IF(OFFSET('Sanitation Data'!$I$28,0,10*ROW('Sanitation Data'!I19))="","",OFFSET('Sanitation Data'!$I$28,0,10*ROW('Sanitation Data'!I19)))</f>
        <v/>
      </c>
      <c r="DK25" s="285" t="str">
        <f ca="true">+IF(OFFSET('Sanitation Data'!$I$29,0,10*ROW('Sanitation Data'!I19))="","",OFFSET('Sanitation Data'!$I$29,0,10*ROW('Sanitation Data'!I19)))</f>
        <v/>
      </c>
      <c r="DL25" s="285" t="str">
        <f ca="true">+IF(OFFSET('Sanitation Data'!$I$30,0,10*ROW('Sanitation Data'!I19))="","",OFFSET('Sanitation Data'!$I$30,0,10*ROW('Sanitation Data'!I19)))</f>
        <v/>
      </c>
      <c r="DM25" s="285" t="str">
        <f ca="true">+IF(OFFSET('Sanitation Data'!$I$31,0,10*ROW('Sanitation Data'!I19))="","",OFFSET('Sanitation Data'!$I$31,0,10*ROW('Sanitation Data'!I19)))</f>
        <v/>
      </c>
      <c r="DN25" s="285" t="str">
        <f ca="true">+IF(OFFSET('Sanitation Data'!$I$32,0,10*ROW('Sanitation Data'!I19))="","",OFFSET('Sanitation Data'!$I$32,0,10*ROW('Sanitation Data'!I19)))</f>
        <v/>
      </c>
      <c r="DO25" s="285" t="str">
        <f ca="true">+IF(OFFSET('Hygiene Data'!$D$11,0,10*ROW('Hygiene Data'!D19))="","",OFFSET('Hygiene Data'!$D$11,0,10*ROW('Hygiene Data'!D19)))</f>
        <v/>
      </c>
      <c r="DP25" s="285" t="str">
        <f ca="true">+IF(OFFSET('Hygiene Data'!$D$12,0,10*ROW('Hygiene Data'!D19))="","",OFFSET('Hygiene Data'!$D$12,0,10*ROW('Hygiene Data'!D19)))</f>
        <v/>
      </c>
      <c r="DQ25" s="285" t="str">
        <f ca="true">+IF(OFFSET('Hygiene Data'!$D$13,0,10*ROW('Hygiene Data'!D19))="","",OFFSET('Hygiene Data'!$D$13,0,10*ROW('Hygiene Data'!D19)))</f>
        <v/>
      </c>
      <c r="DR25" s="285" t="str">
        <f ca="true">+IF(OFFSET('Hygiene Data'!$E$11,0,10*ROW('Hygiene Data'!E19))="","",OFFSET('Hygiene Data'!$E$11,0,10*ROW('Hygiene Data'!E19)))</f>
        <v/>
      </c>
      <c r="DS25" s="285" t="str">
        <f ca="true">+IF(OFFSET('Hygiene Data'!$E$12,0,10*ROW('Hygiene Data'!E19))="","",OFFSET('Hygiene Data'!$E$12,0,10*ROW('Hygiene Data'!E19)))</f>
        <v/>
      </c>
      <c r="DT25" s="285" t="str">
        <f ca="true">+IF(OFFSET('Hygiene Data'!$E$13,0,10*ROW('Hygiene Data'!E19))="","",OFFSET('Hygiene Data'!$E$13,0,10*ROW('Hygiene Data'!E19)))</f>
        <v/>
      </c>
      <c r="DU25" s="285" t="str">
        <f ca="true">+IF(OFFSET('Hygiene Data'!$F$11,0,10*ROW('Hygiene Data'!F19))="","",OFFSET('Hygiene Data'!$F$11,0,10*ROW('Hygiene Data'!F19)))</f>
        <v/>
      </c>
      <c r="DV25" s="285" t="str">
        <f ca="true">+IF(OFFSET('Hygiene Data'!$F$12,0,10*ROW('Hygiene Data'!F19))="","",OFFSET('Hygiene Data'!$F$12,0,10*ROW('Hygiene Data'!F19)))</f>
        <v/>
      </c>
      <c r="DW25" s="285" t="str">
        <f ca="true">+IF(OFFSET('Hygiene Data'!$F$13,0,10*ROW('Hygiene Data'!F19))="","",OFFSET('Hygiene Data'!$F$13,0,10*ROW('Hygiene Data'!F19)))</f>
        <v/>
      </c>
      <c r="DX25" s="285" t="str">
        <f ca="true">+IF(OFFSET('Hygiene Data'!$G$11,0,10*ROW('Hygiene Data'!G19))="","",OFFSET('Hygiene Data'!$G$11,0,10*ROW('Hygiene Data'!G19)))</f>
        <v/>
      </c>
      <c r="DY25" s="285" t="str">
        <f ca="true">+IF(OFFSET('Hygiene Data'!$G$12,0,10*ROW('Hygiene Data'!G19))="","",OFFSET('Hygiene Data'!$G$12,0,10*ROW('Hygiene Data'!G19)))</f>
        <v/>
      </c>
      <c r="DZ25" s="285" t="str">
        <f ca="true">+IF(OFFSET('Hygiene Data'!$G$13,0,10*ROW('Hygiene Data'!G19))="","",OFFSET('Hygiene Data'!$G$13,0,10*ROW('Hygiene Data'!G19)))</f>
        <v/>
      </c>
      <c r="EA25" s="285" t="str">
        <f ca="true">+IF(OFFSET('Hygiene Data'!$H$11,0,10*ROW('Hygiene Data'!H19))="","",OFFSET('Hygiene Data'!$H$11,0,10*ROW('Hygiene Data'!H19)))</f>
        <v/>
      </c>
      <c r="EB25" s="285" t="str">
        <f ca="true">+IF(OFFSET('Hygiene Data'!$H$12,0,10*ROW('Hygiene Data'!H19))="","",OFFSET('Hygiene Data'!$H$12,0,10*ROW('Hygiene Data'!H19)))</f>
        <v/>
      </c>
      <c r="EC25" s="285" t="str">
        <f ca="true">+IF(OFFSET('Hygiene Data'!$H$13,0,10*ROW('Hygiene Data'!H19))="","",OFFSET('Hygiene Data'!$H$13,0,10*ROW('Hygiene Data'!H19)))</f>
        <v/>
      </c>
      <c r="ED25" s="285" t="str">
        <f ca="true">+IF(OFFSET('Hygiene Data'!$I$11,0,10*ROW('Hygiene Data'!I19))="","",OFFSET('Hygiene Data'!$I$11,0,10*ROW('Hygiene Data'!I19)))</f>
        <v/>
      </c>
      <c r="EE25" s="285" t="str">
        <f ca="true">+IF(OFFSET('Hygiene Data'!$I$12,0,10*ROW('Hygiene Data'!I19))="","",OFFSET('Hygiene Data'!$I$12,0,10*ROW('Hygiene Data'!I19)))</f>
        <v/>
      </c>
      <c r="EF25" s="28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1"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5"/>
      <c r="BS26" s="285" t="str">
        <f ca="true">+IF(OFFSET('Water Data'!$D$27,0,10*ROW('Water Data'!D20))="","",OFFSET('Water Data'!$D$27,0,10*ROW('Water Data'!D20)))</f>
        <v/>
      </c>
      <c r="BT26" s="285" t="str">
        <f ca="true">+IF(OFFSET('Water Data'!$D$28,0,10*ROW('Water Data'!D20))="","",OFFSET('Water Data'!$D$28,0,10*ROW('Water Data'!D20)))</f>
        <v/>
      </c>
      <c r="BU26" s="285" t="str">
        <f ca="true">+IF(OFFSET('Water Data'!$D$29,0,10*ROW('Water Data'!D20))="","",OFFSET('Water Data'!$D$29,0,10*ROW('Water Data'!D20)))</f>
        <v/>
      </c>
      <c r="BV26" s="285" t="str">
        <f ca="true">+IF(OFFSET('Water Data'!$E$27,0,10*ROW('Water Data'!E20))="","",OFFSET('Water Data'!$E$27,0,10*ROW('Water Data'!E20)))</f>
        <v/>
      </c>
      <c r="BW26" s="285" t="str">
        <f ca="true">+IF(OFFSET('Water Data'!$E$28,0,10*ROW('Water Data'!E20))="","",OFFSET('Water Data'!$E$28,0,10*ROW('Water Data'!E20)))</f>
        <v/>
      </c>
      <c r="BX26" s="285" t="str">
        <f ca="true">+IF(OFFSET('Water Data'!$E$29,0,10*ROW('Water Data'!E20))="","",OFFSET('Water Data'!$E$29,0,10*ROW('Water Data'!E20)))</f>
        <v/>
      </c>
      <c r="BY26" s="285" t="str">
        <f ca="true">+IF(OFFSET('Water Data'!$F$27,0,10*ROW('Water Data'!F20))="","",OFFSET('Water Data'!$F$27,0,10*ROW('Water Data'!F20)))</f>
        <v/>
      </c>
      <c r="BZ26" s="285" t="str">
        <f ca="true">+IF(OFFSET('Water Data'!$F$28,0,10*ROW('Water Data'!F20))="","",OFFSET('Water Data'!$F$28,0,10*ROW('Water Data'!F20)))</f>
        <v/>
      </c>
      <c r="CA26" s="285" t="str">
        <f ca="true">+IF(OFFSET('Water Data'!$F$29,0,10*ROW('Water Data'!F20))="","",OFFSET('Water Data'!$F$29,0,10*ROW('Water Data'!F20)))</f>
        <v/>
      </c>
      <c r="CB26" s="285" t="str">
        <f ca="true">+IF(OFFSET('Water Data'!$G$27,0,10*ROW('Water Data'!G20))="","",OFFSET('Water Data'!$G$27,0,10*ROW('Water Data'!G20)))</f>
        <v/>
      </c>
      <c r="CC26" s="285" t="str">
        <f ca="true">+IF(OFFSET('Water Data'!$G$28,0,10*ROW('Water Data'!G20))="","",OFFSET('Water Data'!$G$28,0,10*ROW('Water Data'!G20)))</f>
        <v/>
      </c>
      <c r="CD26" s="285" t="str">
        <f ca="true">+IF(OFFSET('Water Data'!$G$29,0,10*ROW('Water Data'!G20))="","",OFFSET('Water Data'!$G$29,0,10*ROW('Water Data'!G20)))</f>
        <v/>
      </c>
      <c r="CE26" s="285" t="str">
        <f ca="true">+IF(OFFSET('Water Data'!$H$27,0,10*ROW('Water Data'!H20))="","",OFFSET('Water Data'!$H$27,0,10*ROW('Water Data'!H20)))</f>
        <v/>
      </c>
      <c r="CF26" s="285" t="str">
        <f ca="true">+IF(OFFSET('Water Data'!$H$28,0,10*ROW('Water Data'!H20))="","",OFFSET('Water Data'!$H$28,0,10*ROW('Water Data'!H20)))</f>
        <v/>
      </c>
      <c r="CG26" s="285" t="str">
        <f ca="true">+IF(OFFSET('Water Data'!$H$29,0,10*ROW('Water Data'!H20))="","",OFFSET('Water Data'!$H$29,0,10*ROW('Water Data'!H20)))</f>
        <v/>
      </c>
      <c r="CH26" s="285" t="str">
        <f ca="true">+IF(OFFSET('Water Data'!$I$27,0,10*ROW('Water Data'!I20))="","",OFFSET('Water Data'!$I$27,0,10*ROW('Water Data'!I20)))</f>
        <v/>
      </c>
      <c r="CI26" s="285" t="str">
        <f ca="true">+IF(OFFSET('Water Data'!$I$28,0,10*ROW('Water Data'!I20))="","",OFFSET('Water Data'!$I$28,0,10*ROW('Water Data'!I20)))</f>
        <v/>
      </c>
      <c r="CJ26" s="285" t="str">
        <f ca="true">+IF(OFFSET('Water Data'!$I$29,0,10*ROW('Water Data'!I20))="","",OFFSET('Water Data'!$I$29,0,10*ROW('Water Data'!I20)))</f>
        <v/>
      </c>
      <c r="CK26" s="285" t="str">
        <f ca="true">+IF(OFFSET('Sanitation Data'!$D$28,0,10*ROW('Sanitation Data'!D20))="","",OFFSET('Sanitation Data'!$D$28,0,10*ROW('Sanitation Data'!D20)))</f>
        <v/>
      </c>
      <c r="CL26" s="285" t="str">
        <f ca="true">+IF(OFFSET('Sanitation Data'!$D$29,0,10*ROW('Sanitation Data'!D20))="","",OFFSET('Sanitation Data'!$D$29,0,10*ROW('Sanitation Data'!D20)))</f>
        <v/>
      </c>
      <c r="CM26" s="285" t="str">
        <f ca="true">+IF(OFFSET('Sanitation Data'!$D$30,0,10*ROW('Sanitation Data'!D20))="","",OFFSET('Sanitation Data'!$D$30,0,10*ROW('Sanitation Data'!D20)))</f>
        <v/>
      </c>
      <c r="CN26" s="285" t="str">
        <f ca="true">+IF(OFFSET('Sanitation Data'!$D$31,0,10*ROW('Sanitation Data'!D20))="","",OFFSET('Sanitation Data'!$D$31,0,10*ROW('Sanitation Data'!D20)))</f>
        <v/>
      </c>
      <c r="CO26" s="285" t="str">
        <f ca="true">+IF(OFFSET('Sanitation Data'!$D$32,0,10*ROW('Sanitation Data'!D20))="","",OFFSET('Sanitation Data'!$D$32,0,10*ROW('Sanitation Data'!D20)))</f>
        <v/>
      </c>
      <c r="CP26" s="285" t="str">
        <f ca="true">+IF(OFFSET('Sanitation Data'!$E$28,0,10*ROW('Sanitation Data'!E20))="","",OFFSET('Sanitation Data'!$E$28,0,10*ROW('Sanitation Data'!E20)))</f>
        <v/>
      </c>
      <c r="CQ26" s="285" t="str">
        <f ca="true">+IF(OFFSET('Sanitation Data'!$E$29,0,10*ROW('Sanitation Data'!E20))="","",OFFSET('Sanitation Data'!$E$29,0,10*ROW('Sanitation Data'!E20)))</f>
        <v/>
      </c>
      <c r="CR26" s="285" t="str">
        <f ca="true">+IF(OFFSET('Sanitation Data'!$E$30,0,10*ROW('Sanitation Data'!E20))="","",OFFSET('Sanitation Data'!$E$30,0,10*ROW('Sanitation Data'!E20)))</f>
        <v/>
      </c>
      <c r="CS26" s="285" t="str">
        <f ca="true">+IF(OFFSET('Sanitation Data'!$E$31,0,10*ROW('Sanitation Data'!E20))="","",OFFSET('Sanitation Data'!$E$31,0,10*ROW('Sanitation Data'!E20)))</f>
        <v/>
      </c>
      <c r="CT26" s="285" t="str">
        <f ca="true">+IF(OFFSET('Sanitation Data'!$E$32,0,10*ROW('Sanitation Data'!E20))="","",OFFSET('Sanitation Data'!$E$32,0,10*ROW('Sanitation Data'!E20)))</f>
        <v/>
      </c>
      <c r="CU26" s="285" t="str">
        <f ca="true">+IF(OFFSET('Sanitation Data'!$F$28,0,10*ROW('Sanitation Data'!F20))="","",OFFSET('Sanitation Data'!$F$28,0,10*ROW('Sanitation Data'!F20)))</f>
        <v/>
      </c>
      <c r="CV26" s="285" t="str">
        <f ca="true">+IF(OFFSET('Sanitation Data'!$F$29,0,10*ROW('Sanitation Data'!F20))="","",OFFSET('Sanitation Data'!$F$29,0,10*ROW('Sanitation Data'!F20)))</f>
        <v/>
      </c>
      <c r="CW26" s="285" t="str">
        <f ca="true">+IF(OFFSET('Sanitation Data'!$F$30,0,10*ROW('Sanitation Data'!F20))="","",OFFSET('Sanitation Data'!$F$30,0,10*ROW('Sanitation Data'!F20)))</f>
        <v/>
      </c>
      <c r="CX26" s="285" t="str">
        <f ca="true">+IF(OFFSET('Sanitation Data'!$F$31,0,10*ROW('Sanitation Data'!F20))="","",OFFSET('Sanitation Data'!$F$31,0,10*ROW('Sanitation Data'!F20)))</f>
        <v/>
      </c>
      <c r="CY26" s="285" t="str">
        <f ca="true">+IF(OFFSET('Sanitation Data'!$F$32,0,10*ROW('Sanitation Data'!F20))="","",OFFSET('Sanitation Data'!$F$32,0,10*ROW('Sanitation Data'!F20)))</f>
        <v/>
      </c>
      <c r="CZ26" s="285" t="str">
        <f ca="true">+IF(OFFSET('Sanitation Data'!$G$28,0,10*ROW('Sanitation Data'!G20))="","",OFFSET('Sanitation Data'!$G$28,0,10*ROW('Sanitation Data'!G20)))</f>
        <v/>
      </c>
      <c r="DA26" s="285" t="str">
        <f ca="true">+IF(OFFSET('Sanitation Data'!$G$29,0,10*ROW('Sanitation Data'!G20))="","",OFFSET('Sanitation Data'!$G$29,0,10*ROW('Sanitation Data'!G20)))</f>
        <v/>
      </c>
      <c r="DB26" s="285" t="str">
        <f ca="true">+IF(OFFSET('Sanitation Data'!$G$30,0,10*ROW('Sanitation Data'!G20))="","",OFFSET('Sanitation Data'!$G$30,0,10*ROW('Sanitation Data'!G20)))</f>
        <v/>
      </c>
      <c r="DC26" s="285" t="str">
        <f ca="true">+IF(OFFSET('Sanitation Data'!$G$31,0,10*ROW('Sanitation Data'!G20))="","",OFFSET('Sanitation Data'!$G$31,0,10*ROW('Sanitation Data'!G20)))</f>
        <v/>
      </c>
      <c r="DD26" s="285" t="str">
        <f ca="true">+IF(OFFSET('Sanitation Data'!$G$32,0,10*ROW('Sanitation Data'!G20))="","",OFFSET('Sanitation Data'!$G$32,0,10*ROW('Sanitation Data'!G20)))</f>
        <v/>
      </c>
      <c r="DE26" s="285" t="str">
        <f ca="true">+IF(OFFSET('Sanitation Data'!$H$28,0,10*ROW('Sanitation Data'!H20))="","",OFFSET('Sanitation Data'!$H$28,0,10*ROW('Sanitation Data'!H20)))</f>
        <v/>
      </c>
      <c r="DF26" s="285" t="str">
        <f ca="true">+IF(OFFSET('Sanitation Data'!$H$29,0,10*ROW('Sanitation Data'!H20))="","",OFFSET('Sanitation Data'!$H$29,0,10*ROW('Sanitation Data'!H20)))</f>
        <v/>
      </c>
      <c r="DG26" s="285" t="str">
        <f ca="true">+IF(OFFSET('Sanitation Data'!$H$30,0,10*ROW('Sanitation Data'!H20))="","",OFFSET('Sanitation Data'!$H$30,0,10*ROW('Sanitation Data'!H20)))</f>
        <v/>
      </c>
      <c r="DH26" s="285" t="str">
        <f ca="true">+IF(OFFSET('Sanitation Data'!$H$31,0,10*ROW('Sanitation Data'!H20))="","",OFFSET('Sanitation Data'!$H$31,0,10*ROW('Sanitation Data'!H20)))</f>
        <v/>
      </c>
      <c r="DI26" s="285" t="str">
        <f ca="true">+IF(OFFSET('Sanitation Data'!$H$32,0,10*ROW('Sanitation Data'!H20))="","",OFFSET('Sanitation Data'!$H$32,0,10*ROW('Sanitation Data'!H20)))</f>
        <v/>
      </c>
      <c r="DJ26" s="285" t="str">
        <f ca="true">+IF(OFFSET('Sanitation Data'!$I$28,0,10*ROW('Sanitation Data'!I20))="","",OFFSET('Sanitation Data'!$I$28,0,10*ROW('Sanitation Data'!I20)))</f>
        <v/>
      </c>
      <c r="DK26" s="285" t="str">
        <f ca="true">+IF(OFFSET('Sanitation Data'!$I$29,0,10*ROW('Sanitation Data'!I20))="","",OFFSET('Sanitation Data'!$I$29,0,10*ROW('Sanitation Data'!I20)))</f>
        <v/>
      </c>
      <c r="DL26" s="285" t="str">
        <f ca="true">+IF(OFFSET('Sanitation Data'!$I$30,0,10*ROW('Sanitation Data'!I20))="","",OFFSET('Sanitation Data'!$I$30,0,10*ROW('Sanitation Data'!I20)))</f>
        <v/>
      </c>
      <c r="DM26" s="285" t="str">
        <f ca="true">+IF(OFFSET('Sanitation Data'!$I$31,0,10*ROW('Sanitation Data'!I20))="","",OFFSET('Sanitation Data'!$I$31,0,10*ROW('Sanitation Data'!I20)))</f>
        <v/>
      </c>
      <c r="DN26" s="285" t="str">
        <f ca="true">+IF(OFFSET('Sanitation Data'!$I$32,0,10*ROW('Sanitation Data'!I20))="","",OFFSET('Sanitation Data'!$I$32,0,10*ROW('Sanitation Data'!I20)))</f>
        <v/>
      </c>
      <c r="DO26" s="285" t="str">
        <f ca="true">+IF(OFFSET('Hygiene Data'!$D$11,0,10*ROW('Hygiene Data'!D20))="","",OFFSET('Hygiene Data'!$D$11,0,10*ROW('Hygiene Data'!D20)))</f>
        <v/>
      </c>
      <c r="DP26" s="285" t="str">
        <f ca="true">+IF(OFFSET('Hygiene Data'!$D$12,0,10*ROW('Hygiene Data'!D20))="","",OFFSET('Hygiene Data'!$D$12,0,10*ROW('Hygiene Data'!D20)))</f>
        <v/>
      </c>
      <c r="DQ26" s="285" t="str">
        <f ca="true">+IF(OFFSET('Hygiene Data'!$D$13,0,10*ROW('Hygiene Data'!D20))="","",OFFSET('Hygiene Data'!$D$13,0,10*ROW('Hygiene Data'!D20)))</f>
        <v/>
      </c>
      <c r="DR26" s="285" t="str">
        <f ca="true">+IF(OFFSET('Hygiene Data'!$E$11,0,10*ROW('Hygiene Data'!E20))="","",OFFSET('Hygiene Data'!$E$11,0,10*ROW('Hygiene Data'!E20)))</f>
        <v/>
      </c>
      <c r="DS26" s="285" t="str">
        <f ca="true">+IF(OFFSET('Hygiene Data'!$E$12,0,10*ROW('Hygiene Data'!E20))="","",OFFSET('Hygiene Data'!$E$12,0,10*ROW('Hygiene Data'!E20)))</f>
        <v/>
      </c>
      <c r="DT26" s="285" t="str">
        <f ca="true">+IF(OFFSET('Hygiene Data'!$E$13,0,10*ROW('Hygiene Data'!E20))="","",OFFSET('Hygiene Data'!$E$13,0,10*ROW('Hygiene Data'!E20)))</f>
        <v/>
      </c>
      <c r="DU26" s="285" t="str">
        <f ca="true">+IF(OFFSET('Hygiene Data'!$F$11,0,10*ROW('Hygiene Data'!F20))="","",OFFSET('Hygiene Data'!$F$11,0,10*ROW('Hygiene Data'!F20)))</f>
        <v/>
      </c>
      <c r="DV26" s="285" t="str">
        <f ca="true">+IF(OFFSET('Hygiene Data'!$F$12,0,10*ROW('Hygiene Data'!F20))="","",OFFSET('Hygiene Data'!$F$12,0,10*ROW('Hygiene Data'!F20)))</f>
        <v/>
      </c>
      <c r="DW26" s="285" t="str">
        <f ca="true">+IF(OFFSET('Hygiene Data'!$F$13,0,10*ROW('Hygiene Data'!F20))="","",OFFSET('Hygiene Data'!$F$13,0,10*ROW('Hygiene Data'!F20)))</f>
        <v/>
      </c>
      <c r="DX26" s="285" t="str">
        <f ca="true">+IF(OFFSET('Hygiene Data'!$G$11,0,10*ROW('Hygiene Data'!G20))="","",OFFSET('Hygiene Data'!$G$11,0,10*ROW('Hygiene Data'!G20)))</f>
        <v/>
      </c>
      <c r="DY26" s="285" t="str">
        <f ca="true">+IF(OFFSET('Hygiene Data'!$G$12,0,10*ROW('Hygiene Data'!G20))="","",OFFSET('Hygiene Data'!$G$12,0,10*ROW('Hygiene Data'!G20)))</f>
        <v/>
      </c>
      <c r="DZ26" s="285" t="str">
        <f ca="true">+IF(OFFSET('Hygiene Data'!$G$13,0,10*ROW('Hygiene Data'!G20))="","",OFFSET('Hygiene Data'!$G$13,0,10*ROW('Hygiene Data'!G20)))</f>
        <v/>
      </c>
      <c r="EA26" s="285" t="str">
        <f ca="true">+IF(OFFSET('Hygiene Data'!$H$11,0,10*ROW('Hygiene Data'!H20))="","",OFFSET('Hygiene Data'!$H$11,0,10*ROW('Hygiene Data'!H20)))</f>
        <v/>
      </c>
      <c r="EB26" s="285" t="str">
        <f ca="true">+IF(OFFSET('Hygiene Data'!$H$12,0,10*ROW('Hygiene Data'!H20))="","",OFFSET('Hygiene Data'!$H$12,0,10*ROW('Hygiene Data'!H20)))</f>
        <v/>
      </c>
      <c r="EC26" s="285" t="str">
        <f ca="true">+IF(OFFSET('Hygiene Data'!$H$13,0,10*ROW('Hygiene Data'!H20))="","",OFFSET('Hygiene Data'!$H$13,0,10*ROW('Hygiene Data'!H20)))</f>
        <v/>
      </c>
      <c r="ED26" s="285" t="str">
        <f ca="true">+IF(OFFSET('Hygiene Data'!$I$11,0,10*ROW('Hygiene Data'!I20))="","",OFFSET('Hygiene Data'!$I$11,0,10*ROW('Hygiene Data'!I20)))</f>
        <v/>
      </c>
      <c r="EE26" s="285" t="str">
        <f ca="true">+IF(OFFSET('Hygiene Data'!$I$12,0,10*ROW('Hygiene Data'!I20))="","",OFFSET('Hygiene Data'!$I$12,0,10*ROW('Hygiene Data'!I20)))</f>
        <v/>
      </c>
      <c r="EF26" s="28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5"/>
      <c r="BS27" s="285" t="str">
        <f ca="true">+IF(OFFSET('Water Data'!$D$27,0,10*ROW('Water Data'!D21))="","",OFFSET('Water Data'!$D$27,0,10*ROW('Water Data'!D21)))</f>
        <v/>
      </c>
      <c r="BT27" s="285" t="str">
        <f ca="true">+IF(OFFSET('Water Data'!$D$28,0,10*ROW('Water Data'!D21))="","",OFFSET('Water Data'!$D$28,0,10*ROW('Water Data'!D21)))</f>
        <v/>
      </c>
      <c r="BU27" s="285" t="str">
        <f ca="true">+IF(OFFSET('Water Data'!$D$29,0,10*ROW('Water Data'!D21))="","",OFFSET('Water Data'!$D$29,0,10*ROW('Water Data'!D21)))</f>
        <v/>
      </c>
      <c r="BV27" s="285" t="str">
        <f ca="true">+IF(OFFSET('Water Data'!$E$27,0,10*ROW('Water Data'!E21))="","",OFFSET('Water Data'!$E$27,0,10*ROW('Water Data'!E21)))</f>
        <v/>
      </c>
      <c r="BW27" s="285" t="str">
        <f ca="true">+IF(OFFSET('Water Data'!$E$28,0,10*ROW('Water Data'!E21))="","",OFFSET('Water Data'!$E$28,0,10*ROW('Water Data'!E21)))</f>
        <v/>
      </c>
      <c r="BX27" s="285" t="str">
        <f ca="true">+IF(OFFSET('Water Data'!$E$29,0,10*ROW('Water Data'!E21))="","",OFFSET('Water Data'!$E$29,0,10*ROW('Water Data'!E21)))</f>
        <v/>
      </c>
      <c r="BY27" s="285" t="str">
        <f ca="true">+IF(OFFSET('Water Data'!$F$27,0,10*ROW('Water Data'!F21))="","",OFFSET('Water Data'!$F$27,0,10*ROW('Water Data'!F21)))</f>
        <v/>
      </c>
      <c r="BZ27" s="285" t="str">
        <f ca="true">+IF(OFFSET('Water Data'!$F$28,0,10*ROW('Water Data'!F21))="","",OFFSET('Water Data'!$F$28,0,10*ROW('Water Data'!F21)))</f>
        <v/>
      </c>
      <c r="CA27" s="285" t="str">
        <f ca="true">+IF(OFFSET('Water Data'!$F$29,0,10*ROW('Water Data'!F21))="","",OFFSET('Water Data'!$F$29,0,10*ROW('Water Data'!F21)))</f>
        <v/>
      </c>
      <c r="CB27" s="285" t="str">
        <f ca="true">+IF(OFFSET('Water Data'!$G$27,0,10*ROW('Water Data'!G21))="","",OFFSET('Water Data'!$G$27,0,10*ROW('Water Data'!G21)))</f>
        <v/>
      </c>
      <c r="CC27" s="285" t="str">
        <f ca="true">+IF(OFFSET('Water Data'!$G$28,0,10*ROW('Water Data'!G21))="","",OFFSET('Water Data'!$G$28,0,10*ROW('Water Data'!G21)))</f>
        <v/>
      </c>
      <c r="CD27" s="285" t="str">
        <f ca="true">+IF(OFFSET('Water Data'!$G$29,0,10*ROW('Water Data'!G21))="","",OFFSET('Water Data'!$G$29,0,10*ROW('Water Data'!G21)))</f>
        <v/>
      </c>
      <c r="CE27" s="285" t="str">
        <f ca="true">+IF(OFFSET('Water Data'!$H$27,0,10*ROW('Water Data'!H21))="","",OFFSET('Water Data'!$H$27,0,10*ROW('Water Data'!H21)))</f>
        <v/>
      </c>
      <c r="CF27" s="285" t="str">
        <f ca="true">+IF(OFFSET('Water Data'!$H$28,0,10*ROW('Water Data'!H21))="","",OFFSET('Water Data'!$H$28,0,10*ROW('Water Data'!H21)))</f>
        <v/>
      </c>
      <c r="CG27" s="285" t="str">
        <f ca="true">+IF(OFFSET('Water Data'!$H$29,0,10*ROW('Water Data'!H21))="","",OFFSET('Water Data'!$H$29,0,10*ROW('Water Data'!H21)))</f>
        <v/>
      </c>
      <c r="CH27" s="285" t="str">
        <f ca="true">+IF(OFFSET('Water Data'!$I$27,0,10*ROW('Water Data'!I21))="","",OFFSET('Water Data'!$I$27,0,10*ROW('Water Data'!I21)))</f>
        <v/>
      </c>
      <c r="CI27" s="285" t="str">
        <f ca="true">+IF(OFFSET('Water Data'!$I$28,0,10*ROW('Water Data'!I21))="","",OFFSET('Water Data'!$I$28,0,10*ROW('Water Data'!I21)))</f>
        <v/>
      </c>
      <c r="CJ27" s="285" t="str">
        <f ca="true">+IF(OFFSET('Water Data'!$I$29,0,10*ROW('Water Data'!I21))="","",OFFSET('Water Data'!$I$29,0,10*ROW('Water Data'!I21)))</f>
        <v/>
      </c>
      <c r="CK27" s="285" t="str">
        <f ca="true">+IF(OFFSET('Sanitation Data'!$D$28,0,10*ROW('Sanitation Data'!D21))="","",OFFSET('Sanitation Data'!$D$28,0,10*ROW('Sanitation Data'!D21)))</f>
        <v/>
      </c>
      <c r="CL27" s="285" t="str">
        <f ca="true">+IF(OFFSET('Sanitation Data'!$D$29,0,10*ROW('Sanitation Data'!D21))="","",OFFSET('Sanitation Data'!$D$29,0,10*ROW('Sanitation Data'!D21)))</f>
        <v/>
      </c>
      <c r="CM27" s="285" t="str">
        <f ca="true">+IF(OFFSET('Sanitation Data'!$D$30,0,10*ROW('Sanitation Data'!D21))="","",OFFSET('Sanitation Data'!$D$30,0,10*ROW('Sanitation Data'!D21)))</f>
        <v/>
      </c>
      <c r="CN27" s="285" t="str">
        <f ca="true">+IF(OFFSET('Sanitation Data'!$D$31,0,10*ROW('Sanitation Data'!D21))="","",OFFSET('Sanitation Data'!$D$31,0,10*ROW('Sanitation Data'!D21)))</f>
        <v/>
      </c>
      <c r="CO27" s="285" t="str">
        <f ca="true">+IF(OFFSET('Sanitation Data'!$D$32,0,10*ROW('Sanitation Data'!D21))="","",OFFSET('Sanitation Data'!$D$32,0,10*ROW('Sanitation Data'!D21)))</f>
        <v/>
      </c>
      <c r="CP27" s="285" t="str">
        <f ca="true">+IF(OFFSET('Sanitation Data'!$E$28,0,10*ROW('Sanitation Data'!E21))="","",OFFSET('Sanitation Data'!$E$28,0,10*ROW('Sanitation Data'!E21)))</f>
        <v/>
      </c>
      <c r="CQ27" s="285" t="str">
        <f ca="true">+IF(OFFSET('Sanitation Data'!$E$29,0,10*ROW('Sanitation Data'!E21))="","",OFFSET('Sanitation Data'!$E$29,0,10*ROW('Sanitation Data'!E21)))</f>
        <v/>
      </c>
      <c r="CR27" s="285" t="str">
        <f ca="true">+IF(OFFSET('Sanitation Data'!$E$30,0,10*ROW('Sanitation Data'!E21))="","",OFFSET('Sanitation Data'!$E$30,0,10*ROW('Sanitation Data'!E21)))</f>
        <v/>
      </c>
      <c r="CS27" s="285" t="str">
        <f ca="true">+IF(OFFSET('Sanitation Data'!$E$31,0,10*ROW('Sanitation Data'!E21))="","",OFFSET('Sanitation Data'!$E$31,0,10*ROW('Sanitation Data'!E21)))</f>
        <v/>
      </c>
      <c r="CT27" s="285" t="str">
        <f ca="true">+IF(OFFSET('Sanitation Data'!$E$32,0,10*ROW('Sanitation Data'!E21))="","",OFFSET('Sanitation Data'!$E$32,0,10*ROW('Sanitation Data'!E21)))</f>
        <v/>
      </c>
      <c r="CU27" s="285" t="str">
        <f ca="true">+IF(OFFSET('Sanitation Data'!$F$28,0,10*ROW('Sanitation Data'!F21))="","",OFFSET('Sanitation Data'!$F$28,0,10*ROW('Sanitation Data'!F21)))</f>
        <v/>
      </c>
      <c r="CV27" s="285" t="str">
        <f ca="true">+IF(OFFSET('Sanitation Data'!$F$29,0,10*ROW('Sanitation Data'!F21))="","",OFFSET('Sanitation Data'!$F$29,0,10*ROW('Sanitation Data'!F21)))</f>
        <v/>
      </c>
      <c r="CW27" s="285" t="str">
        <f ca="true">+IF(OFFSET('Sanitation Data'!$F$30,0,10*ROW('Sanitation Data'!F21))="","",OFFSET('Sanitation Data'!$F$30,0,10*ROW('Sanitation Data'!F21)))</f>
        <v/>
      </c>
      <c r="CX27" s="285" t="str">
        <f ca="true">+IF(OFFSET('Sanitation Data'!$F$31,0,10*ROW('Sanitation Data'!F21))="","",OFFSET('Sanitation Data'!$F$31,0,10*ROW('Sanitation Data'!F21)))</f>
        <v/>
      </c>
      <c r="CY27" s="285" t="str">
        <f ca="true">+IF(OFFSET('Sanitation Data'!$F$32,0,10*ROW('Sanitation Data'!F21))="","",OFFSET('Sanitation Data'!$F$32,0,10*ROW('Sanitation Data'!F21)))</f>
        <v/>
      </c>
      <c r="CZ27" s="285" t="str">
        <f ca="true">+IF(OFFSET('Sanitation Data'!$G$28,0,10*ROW('Sanitation Data'!G21))="","",OFFSET('Sanitation Data'!$G$28,0,10*ROW('Sanitation Data'!G21)))</f>
        <v/>
      </c>
      <c r="DA27" s="285" t="str">
        <f ca="true">+IF(OFFSET('Sanitation Data'!$G$29,0,10*ROW('Sanitation Data'!G21))="","",OFFSET('Sanitation Data'!$G$29,0,10*ROW('Sanitation Data'!G21)))</f>
        <v/>
      </c>
      <c r="DB27" s="285" t="str">
        <f ca="true">+IF(OFFSET('Sanitation Data'!$G$30,0,10*ROW('Sanitation Data'!G21))="","",OFFSET('Sanitation Data'!$G$30,0,10*ROW('Sanitation Data'!G21)))</f>
        <v/>
      </c>
      <c r="DC27" s="285" t="str">
        <f ca="true">+IF(OFFSET('Sanitation Data'!$G$31,0,10*ROW('Sanitation Data'!G21))="","",OFFSET('Sanitation Data'!$G$31,0,10*ROW('Sanitation Data'!G21)))</f>
        <v/>
      </c>
      <c r="DD27" s="285" t="str">
        <f ca="true">+IF(OFFSET('Sanitation Data'!$G$32,0,10*ROW('Sanitation Data'!G21))="","",OFFSET('Sanitation Data'!$G$32,0,10*ROW('Sanitation Data'!G21)))</f>
        <v/>
      </c>
      <c r="DE27" s="285" t="str">
        <f ca="true">+IF(OFFSET('Sanitation Data'!$H$28,0,10*ROW('Sanitation Data'!H21))="","",OFFSET('Sanitation Data'!$H$28,0,10*ROW('Sanitation Data'!H21)))</f>
        <v/>
      </c>
      <c r="DF27" s="285" t="str">
        <f ca="true">+IF(OFFSET('Sanitation Data'!$H$29,0,10*ROW('Sanitation Data'!H21))="","",OFFSET('Sanitation Data'!$H$29,0,10*ROW('Sanitation Data'!H21)))</f>
        <v/>
      </c>
      <c r="DG27" s="285" t="str">
        <f ca="true">+IF(OFFSET('Sanitation Data'!$H$30,0,10*ROW('Sanitation Data'!H21))="","",OFFSET('Sanitation Data'!$H$30,0,10*ROW('Sanitation Data'!H21)))</f>
        <v/>
      </c>
      <c r="DH27" s="285" t="str">
        <f ca="true">+IF(OFFSET('Sanitation Data'!$H$31,0,10*ROW('Sanitation Data'!H21))="","",OFFSET('Sanitation Data'!$H$31,0,10*ROW('Sanitation Data'!H21)))</f>
        <v/>
      </c>
      <c r="DI27" s="285" t="str">
        <f ca="true">+IF(OFFSET('Sanitation Data'!$H$32,0,10*ROW('Sanitation Data'!H21))="","",OFFSET('Sanitation Data'!$H$32,0,10*ROW('Sanitation Data'!H21)))</f>
        <v/>
      </c>
      <c r="DJ27" s="285" t="str">
        <f ca="true">+IF(OFFSET('Sanitation Data'!$I$28,0,10*ROW('Sanitation Data'!I21))="","",OFFSET('Sanitation Data'!$I$28,0,10*ROW('Sanitation Data'!I21)))</f>
        <v/>
      </c>
      <c r="DK27" s="285" t="str">
        <f ca="true">+IF(OFFSET('Sanitation Data'!$I$29,0,10*ROW('Sanitation Data'!I21))="","",OFFSET('Sanitation Data'!$I$29,0,10*ROW('Sanitation Data'!I21)))</f>
        <v/>
      </c>
      <c r="DL27" s="285" t="str">
        <f ca="true">+IF(OFFSET('Sanitation Data'!$I$30,0,10*ROW('Sanitation Data'!I21))="","",OFFSET('Sanitation Data'!$I$30,0,10*ROW('Sanitation Data'!I21)))</f>
        <v/>
      </c>
      <c r="DM27" s="285" t="str">
        <f ca="true">+IF(OFFSET('Sanitation Data'!$I$31,0,10*ROW('Sanitation Data'!I21))="","",OFFSET('Sanitation Data'!$I$31,0,10*ROW('Sanitation Data'!I21)))</f>
        <v/>
      </c>
      <c r="DN27" s="285" t="str">
        <f ca="true">+IF(OFFSET('Sanitation Data'!$I$32,0,10*ROW('Sanitation Data'!I21))="","",OFFSET('Sanitation Data'!$I$32,0,10*ROW('Sanitation Data'!I21)))</f>
        <v/>
      </c>
      <c r="DO27" s="285" t="str">
        <f ca="true">+IF(OFFSET('Hygiene Data'!$D$11,0,10*ROW('Hygiene Data'!D21))="","",OFFSET('Hygiene Data'!$D$11,0,10*ROW('Hygiene Data'!D21)))</f>
        <v/>
      </c>
      <c r="DP27" s="285" t="str">
        <f ca="true">+IF(OFFSET('Hygiene Data'!$D$12,0,10*ROW('Hygiene Data'!D21))="","",OFFSET('Hygiene Data'!$D$12,0,10*ROW('Hygiene Data'!D21)))</f>
        <v/>
      </c>
      <c r="DQ27" s="285" t="str">
        <f ca="true">+IF(OFFSET('Hygiene Data'!$D$13,0,10*ROW('Hygiene Data'!D21))="","",OFFSET('Hygiene Data'!$D$13,0,10*ROW('Hygiene Data'!D21)))</f>
        <v/>
      </c>
      <c r="DR27" s="285" t="str">
        <f ca="true">+IF(OFFSET('Hygiene Data'!$E$11,0,10*ROW('Hygiene Data'!E21))="","",OFFSET('Hygiene Data'!$E$11,0,10*ROW('Hygiene Data'!E21)))</f>
        <v/>
      </c>
      <c r="DS27" s="285" t="str">
        <f ca="true">+IF(OFFSET('Hygiene Data'!$E$12,0,10*ROW('Hygiene Data'!E21))="","",OFFSET('Hygiene Data'!$E$12,0,10*ROW('Hygiene Data'!E21)))</f>
        <v/>
      </c>
      <c r="DT27" s="285" t="str">
        <f ca="true">+IF(OFFSET('Hygiene Data'!$E$13,0,10*ROW('Hygiene Data'!E21))="","",OFFSET('Hygiene Data'!$E$13,0,10*ROW('Hygiene Data'!E21)))</f>
        <v/>
      </c>
      <c r="DU27" s="285" t="str">
        <f ca="true">+IF(OFFSET('Hygiene Data'!$F$11,0,10*ROW('Hygiene Data'!F21))="","",OFFSET('Hygiene Data'!$F$11,0,10*ROW('Hygiene Data'!F21)))</f>
        <v/>
      </c>
      <c r="DV27" s="285" t="str">
        <f ca="true">+IF(OFFSET('Hygiene Data'!$F$12,0,10*ROW('Hygiene Data'!F21))="","",OFFSET('Hygiene Data'!$F$12,0,10*ROW('Hygiene Data'!F21)))</f>
        <v/>
      </c>
      <c r="DW27" s="285" t="str">
        <f ca="true">+IF(OFFSET('Hygiene Data'!$F$13,0,10*ROW('Hygiene Data'!F21))="","",OFFSET('Hygiene Data'!$F$13,0,10*ROW('Hygiene Data'!F21)))</f>
        <v/>
      </c>
      <c r="DX27" s="285" t="str">
        <f ca="true">+IF(OFFSET('Hygiene Data'!$G$11,0,10*ROW('Hygiene Data'!G21))="","",OFFSET('Hygiene Data'!$G$11,0,10*ROW('Hygiene Data'!G21)))</f>
        <v/>
      </c>
      <c r="DY27" s="285" t="str">
        <f ca="true">+IF(OFFSET('Hygiene Data'!$G$12,0,10*ROW('Hygiene Data'!G21))="","",OFFSET('Hygiene Data'!$G$12,0,10*ROW('Hygiene Data'!G21)))</f>
        <v/>
      </c>
      <c r="DZ27" s="285" t="str">
        <f ca="true">+IF(OFFSET('Hygiene Data'!$G$13,0,10*ROW('Hygiene Data'!G21))="","",OFFSET('Hygiene Data'!$G$13,0,10*ROW('Hygiene Data'!G21)))</f>
        <v/>
      </c>
      <c r="EA27" s="285" t="str">
        <f ca="true">+IF(OFFSET('Hygiene Data'!$H$11,0,10*ROW('Hygiene Data'!H21))="","",OFFSET('Hygiene Data'!$H$11,0,10*ROW('Hygiene Data'!H21)))</f>
        <v/>
      </c>
      <c r="EB27" s="285" t="str">
        <f ca="true">+IF(OFFSET('Hygiene Data'!$H$12,0,10*ROW('Hygiene Data'!H21))="","",OFFSET('Hygiene Data'!$H$12,0,10*ROW('Hygiene Data'!H21)))</f>
        <v/>
      </c>
      <c r="EC27" s="285" t="str">
        <f ca="true">+IF(OFFSET('Hygiene Data'!$H$13,0,10*ROW('Hygiene Data'!H21))="","",OFFSET('Hygiene Data'!$H$13,0,10*ROW('Hygiene Data'!H21)))</f>
        <v/>
      </c>
      <c r="ED27" s="285" t="str">
        <f ca="true">+IF(OFFSET('Hygiene Data'!$I$11,0,10*ROW('Hygiene Data'!I21))="","",OFFSET('Hygiene Data'!$I$11,0,10*ROW('Hygiene Data'!I21)))</f>
        <v/>
      </c>
      <c r="EE27" s="285" t="str">
        <f ca="true">+IF(OFFSET('Hygiene Data'!$I$12,0,10*ROW('Hygiene Data'!I21))="","",OFFSET('Hygiene Data'!$I$12,0,10*ROW('Hygiene Data'!I21)))</f>
        <v/>
      </c>
      <c r="EF27" s="28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5"/>
      <c r="BS28" s="285" t="str">
        <f ca="true">+IF(OFFSET('Water Data'!$D$27,0,10*ROW('Water Data'!D22))="","",OFFSET('Water Data'!$D$27,0,10*ROW('Water Data'!D22)))</f>
        <v/>
      </c>
      <c r="BT28" s="285" t="str">
        <f ca="true">+IF(OFFSET('Water Data'!$D$28,0,10*ROW('Water Data'!D22))="","",OFFSET('Water Data'!$D$28,0,10*ROW('Water Data'!D22)))</f>
        <v/>
      </c>
      <c r="BU28" s="285" t="str">
        <f ca="true">+IF(OFFSET('Water Data'!$D$29,0,10*ROW('Water Data'!D22))="","",OFFSET('Water Data'!$D$29,0,10*ROW('Water Data'!D22)))</f>
        <v/>
      </c>
      <c r="BV28" s="285" t="str">
        <f ca="true">+IF(OFFSET('Water Data'!$E$27,0,10*ROW('Water Data'!E22))="","",OFFSET('Water Data'!$E$27,0,10*ROW('Water Data'!E22)))</f>
        <v/>
      </c>
      <c r="BW28" s="285" t="str">
        <f ca="true">+IF(OFFSET('Water Data'!$E$28,0,10*ROW('Water Data'!E22))="","",OFFSET('Water Data'!$E$28,0,10*ROW('Water Data'!E22)))</f>
        <v/>
      </c>
      <c r="BX28" s="285" t="str">
        <f ca="true">+IF(OFFSET('Water Data'!$E$29,0,10*ROW('Water Data'!E22))="","",OFFSET('Water Data'!$E$29,0,10*ROW('Water Data'!E22)))</f>
        <v/>
      </c>
      <c r="BY28" s="285" t="str">
        <f ca="true">+IF(OFFSET('Water Data'!$F$27,0,10*ROW('Water Data'!F22))="","",OFFSET('Water Data'!$F$27,0,10*ROW('Water Data'!F22)))</f>
        <v/>
      </c>
      <c r="BZ28" s="285" t="str">
        <f ca="true">+IF(OFFSET('Water Data'!$F$28,0,10*ROW('Water Data'!F22))="","",OFFSET('Water Data'!$F$28,0,10*ROW('Water Data'!F22)))</f>
        <v/>
      </c>
      <c r="CA28" s="285" t="str">
        <f ca="true">+IF(OFFSET('Water Data'!$F$29,0,10*ROW('Water Data'!F22))="","",OFFSET('Water Data'!$F$29,0,10*ROW('Water Data'!F22)))</f>
        <v/>
      </c>
      <c r="CB28" s="285" t="str">
        <f ca="true">+IF(OFFSET('Water Data'!$G$27,0,10*ROW('Water Data'!G22))="","",OFFSET('Water Data'!$G$27,0,10*ROW('Water Data'!G22)))</f>
        <v/>
      </c>
      <c r="CC28" s="285" t="str">
        <f ca="true">+IF(OFFSET('Water Data'!$G$28,0,10*ROW('Water Data'!G22))="","",OFFSET('Water Data'!$G$28,0,10*ROW('Water Data'!G22)))</f>
        <v/>
      </c>
      <c r="CD28" s="285" t="str">
        <f ca="true">+IF(OFFSET('Water Data'!$G$29,0,10*ROW('Water Data'!G22))="","",OFFSET('Water Data'!$G$29,0,10*ROW('Water Data'!G22)))</f>
        <v/>
      </c>
      <c r="CE28" s="285" t="str">
        <f ca="true">+IF(OFFSET('Water Data'!$H$27,0,10*ROW('Water Data'!H22))="","",OFFSET('Water Data'!$H$27,0,10*ROW('Water Data'!H22)))</f>
        <v/>
      </c>
      <c r="CF28" s="285" t="str">
        <f ca="true">+IF(OFFSET('Water Data'!$H$28,0,10*ROW('Water Data'!H22))="","",OFFSET('Water Data'!$H$28,0,10*ROW('Water Data'!H22)))</f>
        <v/>
      </c>
      <c r="CG28" s="285" t="str">
        <f ca="true">+IF(OFFSET('Water Data'!$H$29,0,10*ROW('Water Data'!H22))="","",OFFSET('Water Data'!$H$29,0,10*ROW('Water Data'!H22)))</f>
        <v/>
      </c>
      <c r="CH28" s="285" t="str">
        <f ca="true">+IF(OFFSET('Water Data'!$I$27,0,10*ROW('Water Data'!I22))="","",OFFSET('Water Data'!$I$27,0,10*ROW('Water Data'!I22)))</f>
        <v/>
      </c>
      <c r="CI28" s="285" t="str">
        <f ca="true">+IF(OFFSET('Water Data'!$I$28,0,10*ROW('Water Data'!I22))="","",OFFSET('Water Data'!$I$28,0,10*ROW('Water Data'!I22)))</f>
        <v/>
      </c>
      <c r="CJ28" s="285" t="str">
        <f ca="true">+IF(OFFSET('Water Data'!$I$29,0,10*ROW('Water Data'!I22))="","",OFFSET('Water Data'!$I$29,0,10*ROW('Water Data'!I22)))</f>
        <v/>
      </c>
      <c r="CK28" s="285" t="str">
        <f ca="true">+IF(OFFSET('Sanitation Data'!$D$28,0,10*ROW('Sanitation Data'!D22))="","",OFFSET('Sanitation Data'!$D$28,0,10*ROW('Sanitation Data'!D22)))</f>
        <v/>
      </c>
      <c r="CL28" s="285" t="str">
        <f ca="true">+IF(OFFSET('Sanitation Data'!$D$29,0,10*ROW('Sanitation Data'!D22))="","",OFFSET('Sanitation Data'!$D$29,0,10*ROW('Sanitation Data'!D22)))</f>
        <v/>
      </c>
      <c r="CM28" s="285" t="str">
        <f ca="true">+IF(OFFSET('Sanitation Data'!$D$30,0,10*ROW('Sanitation Data'!D22))="","",OFFSET('Sanitation Data'!$D$30,0,10*ROW('Sanitation Data'!D22)))</f>
        <v/>
      </c>
      <c r="CN28" s="285" t="str">
        <f ca="true">+IF(OFFSET('Sanitation Data'!$D$31,0,10*ROW('Sanitation Data'!D22))="","",OFFSET('Sanitation Data'!$D$31,0,10*ROW('Sanitation Data'!D22)))</f>
        <v/>
      </c>
      <c r="CO28" s="285" t="str">
        <f ca="true">+IF(OFFSET('Sanitation Data'!$D$32,0,10*ROW('Sanitation Data'!D22))="","",OFFSET('Sanitation Data'!$D$32,0,10*ROW('Sanitation Data'!D22)))</f>
        <v/>
      </c>
      <c r="CP28" s="285" t="str">
        <f ca="true">+IF(OFFSET('Sanitation Data'!$E$28,0,10*ROW('Sanitation Data'!E22))="","",OFFSET('Sanitation Data'!$E$28,0,10*ROW('Sanitation Data'!E22)))</f>
        <v/>
      </c>
      <c r="CQ28" s="285" t="str">
        <f ca="true">+IF(OFFSET('Sanitation Data'!$E$29,0,10*ROW('Sanitation Data'!E22))="","",OFFSET('Sanitation Data'!$E$29,0,10*ROW('Sanitation Data'!E22)))</f>
        <v/>
      </c>
      <c r="CR28" s="285" t="str">
        <f ca="true">+IF(OFFSET('Sanitation Data'!$E$30,0,10*ROW('Sanitation Data'!E22))="","",OFFSET('Sanitation Data'!$E$30,0,10*ROW('Sanitation Data'!E22)))</f>
        <v/>
      </c>
      <c r="CS28" s="285" t="str">
        <f ca="true">+IF(OFFSET('Sanitation Data'!$E$31,0,10*ROW('Sanitation Data'!E22))="","",OFFSET('Sanitation Data'!$E$31,0,10*ROW('Sanitation Data'!E22)))</f>
        <v/>
      </c>
      <c r="CT28" s="285" t="str">
        <f ca="true">+IF(OFFSET('Sanitation Data'!$E$32,0,10*ROW('Sanitation Data'!E22))="","",OFFSET('Sanitation Data'!$E$32,0,10*ROW('Sanitation Data'!E22)))</f>
        <v/>
      </c>
      <c r="CU28" s="285" t="str">
        <f ca="true">+IF(OFFSET('Sanitation Data'!$F$28,0,10*ROW('Sanitation Data'!F22))="","",OFFSET('Sanitation Data'!$F$28,0,10*ROW('Sanitation Data'!F22)))</f>
        <v/>
      </c>
      <c r="CV28" s="285" t="str">
        <f ca="true">+IF(OFFSET('Sanitation Data'!$F$29,0,10*ROW('Sanitation Data'!F22))="","",OFFSET('Sanitation Data'!$F$29,0,10*ROW('Sanitation Data'!F22)))</f>
        <v/>
      </c>
      <c r="CW28" s="285" t="str">
        <f ca="true">+IF(OFFSET('Sanitation Data'!$F$30,0,10*ROW('Sanitation Data'!F22))="","",OFFSET('Sanitation Data'!$F$30,0,10*ROW('Sanitation Data'!F22)))</f>
        <v/>
      </c>
      <c r="CX28" s="285" t="str">
        <f ca="true">+IF(OFFSET('Sanitation Data'!$F$31,0,10*ROW('Sanitation Data'!F22))="","",OFFSET('Sanitation Data'!$F$31,0,10*ROW('Sanitation Data'!F22)))</f>
        <v/>
      </c>
      <c r="CY28" s="285" t="str">
        <f ca="true">+IF(OFFSET('Sanitation Data'!$F$32,0,10*ROW('Sanitation Data'!F22))="","",OFFSET('Sanitation Data'!$F$32,0,10*ROW('Sanitation Data'!F22)))</f>
        <v/>
      </c>
      <c r="CZ28" s="285" t="str">
        <f ca="true">+IF(OFFSET('Sanitation Data'!$G$28,0,10*ROW('Sanitation Data'!G22))="","",OFFSET('Sanitation Data'!$G$28,0,10*ROW('Sanitation Data'!G22)))</f>
        <v/>
      </c>
      <c r="DA28" s="285" t="str">
        <f ca="true">+IF(OFFSET('Sanitation Data'!$G$29,0,10*ROW('Sanitation Data'!G22))="","",OFFSET('Sanitation Data'!$G$29,0,10*ROW('Sanitation Data'!G22)))</f>
        <v/>
      </c>
      <c r="DB28" s="285" t="str">
        <f ca="true">+IF(OFFSET('Sanitation Data'!$G$30,0,10*ROW('Sanitation Data'!G22))="","",OFFSET('Sanitation Data'!$G$30,0,10*ROW('Sanitation Data'!G22)))</f>
        <v/>
      </c>
      <c r="DC28" s="285" t="str">
        <f ca="true">+IF(OFFSET('Sanitation Data'!$G$31,0,10*ROW('Sanitation Data'!G22))="","",OFFSET('Sanitation Data'!$G$31,0,10*ROW('Sanitation Data'!G22)))</f>
        <v/>
      </c>
      <c r="DD28" s="285" t="str">
        <f ca="true">+IF(OFFSET('Sanitation Data'!$G$32,0,10*ROW('Sanitation Data'!G22))="","",OFFSET('Sanitation Data'!$G$32,0,10*ROW('Sanitation Data'!G22)))</f>
        <v/>
      </c>
      <c r="DE28" s="285" t="str">
        <f ca="true">+IF(OFFSET('Sanitation Data'!$H$28,0,10*ROW('Sanitation Data'!H22))="","",OFFSET('Sanitation Data'!$H$28,0,10*ROW('Sanitation Data'!H22)))</f>
        <v/>
      </c>
      <c r="DF28" s="285" t="str">
        <f ca="true">+IF(OFFSET('Sanitation Data'!$H$29,0,10*ROW('Sanitation Data'!H22))="","",OFFSET('Sanitation Data'!$H$29,0,10*ROW('Sanitation Data'!H22)))</f>
        <v/>
      </c>
      <c r="DG28" s="285" t="str">
        <f ca="true">+IF(OFFSET('Sanitation Data'!$H$30,0,10*ROW('Sanitation Data'!H22))="","",OFFSET('Sanitation Data'!$H$30,0,10*ROW('Sanitation Data'!H22)))</f>
        <v/>
      </c>
      <c r="DH28" s="285" t="str">
        <f ca="true">+IF(OFFSET('Sanitation Data'!$H$31,0,10*ROW('Sanitation Data'!H22))="","",OFFSET('Sanitation Data'!$H$31,0,10*ROW('Sanitation Data'!H22)))</f>
        <v/>
      </c>
      <c r="DI28" s="285" t="str">
        <f ca="true">+IF(OFFSET('Sanitation Data'!$H$32,0,10*ROW('Sanitation Data'!H22))="","",OFFSET('Sanitation Data'!$H$32,0,10*ROW('Sanitation Data'!H22)))</f>
        <v/>
      </c>
      <c r="DJ28" s="285" t="str">
        <f ca="true">+IF(OFFSET('Sanitation Data'!$I$28,0,10*ROW('Sanitation Data'!I22))="","",OFFSET('Sanitation Data'!$I$28,0,10*ROW('Sanitation Data'!I22)))</f>
        <v/>
      </c>
      <c r="DK28" s="285" t="str">
        <f ca="true">+IF(OFFSET('Sanitation Data'!$I$29,0,10*ROW('Sanitation Data'!I22))="","",OFFSET('Sanitation Data'!$I$29,0,10*ROW('Sanitation Data'!I22)))</f>
        <v/>
      </c>
      <c r="DL28" s="285" t="str">
        <f ca="true">+IF(OFFSET('Sanitation Data'!$I$30,0,10*ROW('Sanitation Data'!I22))="","",OFFSET('Sanitation Data'!$I$30,0,10*ROW('Sanitation Data'!I22)))</f>
        <v/>
      </c>
      <c r="DM28" s="285" t="str">
        <f ca="true">+IF(OFFSET('Sanitation Data'!$I$31,0,10*ROW('Sanitation Data'!I22))="","",OFFSET('Sanitation Data'!$I$31,0,10*ROW('Sanitation Data'!I22)))</f>
        <v/>
      </c>
      <c r="DN28" s="285" t="str">
        <f ca="true">+IF(OFFSET('Sanitation Data'!$I$32,0,10*ROW('Sanitation Data'!I22))="","",OFFSET('Sanitation Data'!$I$32,0,10*ROW('Sanitation Data'!I22)))</f>
        <v/>
      </c>
      <c r="DO28" s="285" t="str">
        <f ca="true">+IF(OFFSET('Hygiene Data'!$D$11,0,10*ROW('Hygiene Data'!D22))="","",OFFSET('Hygiene Data'!$D$11,0,10*ROW('Hygiene Data'!D22)))</f>
        <v/>
      </c>
      <c r="DP28" s="285" t="str">
        <f ca="true">+IF(OFFSET('Hygiene Data'!$D$12,0,10*ROW('Hygiene Data'!D22))="","",OFFSET('Hygiene Data'!$D$12,0,10*ROW('Hygiene Data'!D22)))</f>
        <v/>
      </c>
      <c r="DQ28" s="285" t="str">
        <f ca="true">+IF(OFFSET('Hygiene Data'!$D$13,0,10*ROW('Hygiene Data'!D22))="","",OFFSET('Hygiene Data'!$D$13,0,10*ROW('Hygiene Data'!D22)))</f>
        <v/>
      </c>
      <c r="DR28" s="285" t="str">
        <f ca="true">+IF(OFFSET('Hygiene Data'!$E$11,0,10*ROW('Hygiene Data'!E22))="","",OFFSET('Hygiene Data'!$E$11,0,10*ROW('Hygiene Data'!E22)))</f>
        <v/>
      </c>
      <c r="DS28" s="285" t="str">
        <f ca="true">+IF(OFFSET('Hygiene Data'!$E$12,0,10*ROW('Hygiene Data'!E22))="","",OFFSET('Hygiene Data'!$E$12,0,10*ROW('Hygiene Data'!E22)))</f>
        <v/>
      </c>
      <c r="DT28" s="285" t="str">
        <f ca="true">+IF(OFFSET('Hygiene Data'!$E$13,0,10*ROW('Hygiene Data'!E22))="","",OFFSET('Hygiene Data'!$E$13,0,10*ROW('Hygiene Data'!E22)))</f>
        <v/>
      </c>
      <c r="DU28" s="285" t="str">
        <f ca="true">+IF(OFFSET('Hygiene Data'!$F$11,0,10*ROW('Hygiene Data'!F22))="","",OFFSET('Hygiene Data'!$F$11,0,10*ROW('Hygiene Data'!F22)))</f>
        <v/>
      </c>
      <c r="DV28" s="285" t="str">
        <f ca="true">+IF(OFFSET('Hygiene Data'!$F$12,0,10*ROW('Hygiene Data'!F22))="","",OFFSET('Hygiene Data'!$F$12,0,10*ROW('Hygiene Data'!F22)))</f>
        <v/>
      </c>
      <c r="DW28" s="285" t="str">
        <f ca="true">+IF(OFFSET('Hygiene Data'!$F$13,0,10*ROW('Hygiene Data'!F22))="","",OFFSET('Hygiene Data'!$F$13,0,10*ROW('Hygiene Data'!F22)))</f>
        <v/>
      </c>
      <c r="DX28" s="285" t="str">
        <f ca="true">+IF(OFFSET('Hygiene Data'!$G$11,0,10*ROW('Hygiene Data'!G22))="","",OFFSET('Hygiene Data'!$G$11,0,10*ROW('Hygiene Data'!G22)))</f>
        <v/>
      </c>
      <c r="DY28" s="285" t="str">
        <f ca="true">+IF(OFFSET('Hygiene Data'!$G$12,0,10*ROW('Hygiene Data'!G22))="","",OFFSET('Hygiene Data'!$G$12,0,10*ROW('Hygiene Data'!G22)))</f>
        <v/>
      </c>
      <c r="DZ28" s="285" t="str">
        <f ca="true">+IF(OFFSET('Hygiene Data'!$G$13,0,10*ROW('Hygiene Data'!G22))="","",OFFSET('Hygiene Data'!$G$13,0,10*ROW('Hygiene Data'!G22)))</f>
        <v/>
      </c>
      <c r="EA28" s="285" t="str">
        <f ca="true">+IF(OFFSET('Hygiene Data'!$H$11,0,10*ROW('Hygiene Data'!H22))="","",OFFSET('Hygiene Data'!$H$11,0,10*ROW('Hygiene Data'!H22)))</f>
        <v/>
      </c>
      <c r="EB28" s="285" t="str">
        <f ca="true">+IF(OFFSET('Hygiene Data'!$H$12,0,10*ROW('Hygiene Data'!H22))="","",OFFSET('Hygiene Data'!$H$12,0,10*ROW('Hygiene Data'!H22)))</f>
        <v/>
      </c>
      <c r="EC28" s="285" t="str">
        <f ca="true">+IF(OFFSET('Hygiene Data'!$H$13,0,10*ROW('Hygiene Data'!H22))="","",OFFSET('Hygiene Data'!$H$13,0,10*ROW('Hygiene Data'!H22)))</f>
        <v/>
      </c>
      <c r="ED28" s="285" t="str">
        <f ca="true">+IF(OFFSET('Hygiene Data'!$I$11,0,10*ROW('Hygiene Data'!I22))="","",OFFSET('Hygiene Data'!$I$11,0,10*ROW('Hygiene Data'!I22)))</f>
        <v/>
      </c>
      <c r="EE28" s="285" t="str">
        <f ca="true">+IF(OFFSET('Hygiene Data'!$I$12,0,10*ROW('Hygiene Data'!I22))="","",OFFSET('Hygiene Data'!$I$12,0,10*ROW('Hygiene Data'!I22)))</f>
        <v/>
      </c>
      <c r="EF28" s="28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5"/>
      <c r="BS29" s="285" t="str">
        <f ca="true">+IF(OFFSET('Water Data'!$D$27,0,10*ROW('Water Data'!D23))="","",OFFSET('Water Data'!$D$27,0,10*ROW('Water Data'!D23)))</f>
        <v/>
      </c>
      <c r="BT29" s="285" t="str">
        <f ca="true">+IF(OFFSET('Water Data'!$D$28,0,10*ROW('Water Data'!D23))="","",OFFSET('Water Data'!$D$28,0,10*ROW('Water Data'!D23)))</f>
        <v/>
      </c>
      <c r="BU29" s="285" t="str">
        <f ca="true">+IF(OFFSET('Water Data'!$D$29,0,10*ROW('Water Data'!D23))="","",OFFSET('Water Data'!$D$29,0,10*ROW('Water Data'!D23)))</f>
        <v/>
      </c>
      <c r="BV29" s="285" t="str">
        <f ca="true">+IF(OFFSET('Water Data'!$E$27,0,10*ROW('Water Data'!E23))="","",OFFSET('Water Data'!$E$27,0,10*ROW('Water Data'!E23)))</f>
        <v/>
      </c>
      <c r="BW29" s="285" t="str">
        <f ca="true">+IF(OFFSET('Water Data'!$E$28,0,10*ROW('Water Data'!E23))="","",OFFSET('Water Data'!$E$28,0,10*ROW('Water Data'!E23)))</f>
        <v/>
      </c>
      <c r="BX29" s="285" t="str">
        <f ca="true">+IF(OFFSET('Water Data'!$E$29,0,10*ROW('Water Data'!E23))="","",OFFSET('Water Data'!$E$29,0,10*ROW('Water Data'!E23)))</f>
        <v/>
      </c>
      <c r="BY29" s="285" t="str">
        <f ca="true">+IF(OFFSET('Water Data'!$F$27,0,10*ROW('Water Data'!F23))="","",OFFSET('Water Data'!$F$27,0,10*ROW('Water Data'!F23)))</f>
        <v/>
      </c>
      <c r="BZ29" s="285" t="str">
        <f ca="true">+IF(OFFSET('Water Data'!$F$28,0,10*ROW('Water Data'!F23))="","",OFFSET('Water Data'!$F$28,0,10*ROW('Water Data'!F23)))</f>
        <v/>
      </c>
      <c r="CA29" s="285" t="str">
        <f ca="true">+IF(OFFSET('Water Data'!$F$29,0,10*ROW('Water Data'!F23))="","",OFFSET('Water Data'!$F$29,0,10*ROW('Water Data'!F23)))</f>
        <v/>
      </c>
      <c r="CB29" s="285" t="str">
        <f ca="true">+IF(OFFSET('Water Data'!$G$27,0,10*ROW('Water Data'!G23))="","",OFFSET('Water Data'!$G$27,0,10*ROW('Water Data'!G23)))</f>
        <v/>
      </c>
      <c r="CC29" s="285" t="str">
        <f ca="true">+IF(OFFSET('Water Data'!$G$28,0,10*ROW('Water Data'!G23))="","",OFFSET('Water Data'!$G$28,0,10*ROW('Water Data'!G23)))</f>
        <v/>
      </c>
      <c r="CD29" s="285" t="str">
        <f ca="true">+IF(OFFSET('Water Data'!$G$29,0,10*ROW('Water Data'!G23))="","",OFFSET('Water Data'!$G$29,0,10*ROW('Water Data'!G23)))</f>
        <v/>
      </c>
      <c r="CE29" s="285" t="str">
        <f ca="true">+IF(OFFSET('Water Data'!$H$27,0,10*ROW('Water Data'!H23))="","",OFFSET('Water Data'!$H$27,0,10*ROW('Water Data'!H23)))</f>
        <v/>
      </c>
      <c r="CF29" s="285" t="str">
        <f ca="true">+IF(OFFSET('Water Data'!$H$28,0,10*ROW('Water Data'!H23))="","",OFFSET('Water Data'!$H$28,0,10*ROW('Water Data'!H23)))</f>
        <v/>
      </c>
      <c r="CG29" s="285" t="str">
        <f ca="true">+IF(OFFSET('Water Data'!$H$29,0,10*ROW('Water Data'!H23))="","",OFFSET('Water Data'!$H$29,0,10*ROW('Water Data'!H23)))</f>
        <v/>
      </c>
      <c r="CH29" s="285" t="str">
        <f ca="true">+IF(OFFSET('Water Data'!$I$27,0,10*ROW('Water Data'!I23))="","",OFFSET('Water Data'!$I$27,0,10*ROW('Water Data'!I23)))</f>
        <v/>
      </c>
      <c r="CI29" s="285" t="str">
        <f ca="true">+IF(OFFSET('Water Data'!$I$28,0,10*ROW('Water Data'!I23))="","",OFFSET('Water Data'!$I$28,0,10*ROW('Water Data'!I23)))</f>
        <v/>
      </c>
      <c r="CJ29" s="285" t="str">
        <f ca="true">+IF(OFFSET('Water Data'!$I$29,0,10*ROW('Water Data'!I23))="","",OFFSET('Water Data'!$I$29,0,10*ROW('Water Data'!I23)))</f>
        <v/>
      </c>
      <c r="CK29" s="285" t="str">
        <f ca="true">+IF(OFFSET('Sanitation Data'!$D$28,0,10*ROW('Sanitation Data'!D23))="","",OFFSET('Sanitation Data'!$D$28,0,10*ROW('Sanitation Data'!D23)))</f>
        <v/>
      </c>
      <c r="CL29" s="285" t="str">
        <f ca="true">+IF(OFFSET('Sanitation Data'!$D$29,0,10*ROW('Sanitation Data'!D23))="","",OFFSET('Sanitation Data'!$D$29,0,10*ROW('Sanitation Data'!D23)))</f>
        <v/>
      </c>
      <c r="CM29" s="285" t="str">
        <f ca="true">+IF(OFFSET('Sanitation Data'!$D$30,0,10*ROW('Sanitation Data'!D23))="","",OFFSET('Sanitation Data'!$D$30,0,10*ROW('Sanitation Data'!D23)))</f>
        <v/>
      </c>
      <c r="CN29" s="285" t="str">
        <f ca="true">+IF(OFFSET('Sanitation Data'!$D$31,0,10*ROW('Sanitation Data'!D23))="","",OFFSET('Sanitation Data'!$D$31,0,10*ROW('Sanitation Data'!D23)))</f>
        <v/>
      </c>
      <c r="CO29" s="285" t="str">
        <f ca="true">+IF(OFFSET('Sanitation Data'!$D$32,0,10*ROW('Sanitation Data'!D23))="","",OFFSET('Sanitation Data'!$D$32,0,10*ROW('Sanitation Data'!D23)))</f>
        <v/>
      </c>
      <c r="CP29" s="285" t="str">
        <f ca="true">+IF(OFFSET('Sanitation Data'!$E$28,0,10*ROW('Sanitation Data'!E23))="","",OFFSET('Sanitation Data'!$E$28,0,10*ROW('Sanitation Data'!E23)))</f>
        <v/>
      </c>
      <c r="CQ29" s="285" t="str">
        <f ca="true">+IF(OFFSET('Sanitation Data'!$E$29,0,10*ROW('Sanitation Data'!E23))="","",OFFSET('Sanitation Data'!$E$29,0,10*ROW('Sanitation Data'!E23)))</f>
        <v/>
      </c>
      <c r="CR29" s="285" t="str">
        <f ca="true">+IF(OFFSET('Sanitation Data'!$E$30,0,10*ROW('Sanitation Data'!E23))="","",OFFSET('Sanitation Data'!$E$30,0,10*ROW('Sanitation Data'!E23)))</f>
        <v/>
      </c>
      <c r="CS29" s="285" t="str">
        <f ca="true">+IF(OFFSET('Sanitation Data'!$E$31,0,10*ROW('Sanitation Data'!E23))="","",OFFSET('Sanitation Data'!$E$31,0,10*ROW('Sanitation Data'!E23)))</f>
        <v/>
      </c>
      <c r="CT29" s="285" t="str">
        <f ca="true">+IF(OFFSET('Sanitation Data'!$E$32,0,10*ROW('Sanitation Data'!E23))="","",OFFSET('Sanitation Data'!$E$32,0,10*ROW('Sanitation Data'!E23)))</f>
        <v/>
      </c>
      <c r="CU29" s="285" t="str">
        <f ca="true">+IF(OFFSET('Sanitation Data'!$F$28,0,10*ROW('Sanitation Data'!F23))="","",OFFSET('Sanitation Data'!$F$28,0,10*ROW('Sanitation Data'!F23)))</f>
        <v/>
      </c>
      <c r="CV29" s="285" t="str">
        <f ca="true">+IF(OFFSET('Sanitation Data'!$F$29,0,10*ROW('Sanitation Data'!F23))="","",OFFSET('Sanitation Data'!$F$29,0,10*ROW('Sanitation Data'!F23)))</f>
        <v/>
      </c>
      <c r="CW29" s="285" t="str">
        <f ca="true">+IF(OFFSET('Sanitation Data'!$F$30,0,10*ROW('Sanitation Data'!F23))="","",OFFSET('Sanitation Data'!$F$30,0,10*ROW('Sanitation Data'!F23)))</f>
        <v/>
      </c>
      <c r="CX29" s="285" t="str">
        <f ca="true">+IF(OFFSET('Sanitation Data'!$F$31,0,10*ROW('Sanitation Data'!F23))="","",OFFSET('Sanitation Data'!$F$31,0,10*ROW('Sanitation Data'!F23)))</f>
        <v/>
      </c>
      <c r="CY29" s="285" t="str">
        <f ca="true">+IF(OFFSET('Sanitation Data'!$F$32,0,10*ROW('Sanitation Data'!F23))="","",OFFSET('Sanitation Data'!$F$32,0,10*ROW('Sanitation Data'!F23)))</f>
        <v/>
      </c>
      <c r="CZ29" s="285" t="str">
        <f ca="true">+IF(OFFSET('Sanitation Data'!$G$28,0,10*ROW('Sanitation Data'!G23))="","",OFFSET('Sanitation Data'!$G$28,0,10*ROW('Sanitation Data'!G23)))</f>
        <v/>
      </c>
      <c r="DA29" s="285" t="str">
        <f ca="true">+IF(OFFSET('Sanitation Data'!$G$29,0,10*ROW('Sanitation Data'!G23))="","",OFFSET('Sanitation Data'!$G$29,0,10*ROW('Sanitation Data'!G23)))</f>
        <v/>
      </c>
      <c r="DB29" s="285" t="str">
        <f ca="true">+IF(OFFSET('Sanitation Data'!$G$30,0,10*ROW('Sanitation Data'!G23))="","",OFFSET('Sanitation Data'!$G$30,0,10*ROW('Sanitation Data'!G23)))</f>
        <v/>
      </c>
      <c r="DC29" s="285" t="str">
        <f ca="true">+IF(OFFSET('Sanitation Data'!$G$31,0,10*ROW('Sanitation Data'!G23))="","",OFFSET('Sanitation Data'!$G$31,0,10*ROW('Sanitation Data'!G23)))</f>
        <v/>
      </c>
      <c r="DD29" s="285" t="str">
        <f ca="true">+IF(OFFSET('Sanitation Data'!$G$32,0,10*ROW('Sanitation Data'!G23))="","",OFFSET('Sanitation Data'!$G$32,0,10*ROW('Sanitation Data'!G23)))</f>
        <v/>
      </c>
      <c r="DE29" s="285" t="str">
        <f ca="true">+IF(OFFSET('Sanitation Data'!$H$28,0,10*ROW('Sanitation Data'!H23))="","",OFFSET('Sanitation Data'!$H$28,0,10*ROW('Sanitation Data'!H23)))</f>
        <v/>
      </c>
      <c r="DF29" s="285" t="str">
        <f ca="true">+IF(OFFSET('Sanitation Data'!$H$29,0,10*ROW('Sanitation Data'!H23))="","",OFFSET('Sanitation Data'!$H$29,0,10*ROW('Sanitation Data'!H23)))</f>
        <v/>
      </c>
      <c r="DG29" s="285" t="str">
        <f ca="true">+IF(OFFSET('Sanitation Data'!$H$30,0,10*ROW('Sanitation Data'!H23))="","",OFFSET('Sanitation Data'!$H$30,0,10*ROW('Sanitation Data'!H23)))</f>
        <v/>
      </c>
      <c r="DH29" s="285" t="str">
        <f ca="true">+IF(OFFSET('Sanitation Data'!$H$31,0,10*ROW('Sanitation Data'!H23))="","",OFFSET('Sanitation Data'!$H$31,0,10*ROW('Sanitation Data'!H23)))</f>
        <v/>
      </c>
      <c r="DI29" s="285" t="str">
        <f ca="true">+IF(OFFSET('Sanitation Data'!$H$32,0,10*ROW('Sanitation Data'!H23))="","",OFFSET('Sanitation Data'!$H$32,0,10*ROW('Sanitation Data'!H23)))</f>
        <v/>
      </c>
      <c r="DJ29" s="285" t="str">
        <f ca="true">+IF(OFFSET('Sanitation Data'!$I$28,0,10*ROW('Sanitation Data'!I23))="","",OFFSET('Sanitation Data'!$I$28,0,10*ROW('Sanitation Data'!I23)))</f>
        <v/>
      </c>
      <c r="DK29" s="285" t="str">
        <f ca="true">+IF(OFFSET('Sanitation Data'!$I$29,0,10*ROW('Sanitation Data'!I23))="","",OFFSET('Sanitation Data'!$I$29,0,10*ROW('Sanitation Data'!I23)))</f>
        <v/>
      </c>
      <c r="DL29" s="285" t="str">
        <f ca="true">+IF(OFFSET('Sanitation Data'!$I$30,0,10*ROW('Sanitation Data'!I23))="","",OFFSET('Sanitation Data'!$I$30,0,10*ROW('Sanitation Data'!I23)))</f>
        <v/>
      </c>
      <c r="DM29" s="285" t="str">
        <f ca="true">+IF(OFFSET('Sanitation Data'!$I$31,0,10*ROW('Sanitation Data'!I23))="","",OFFSET('Sanitation Data'!$I$31,0,10*ROW('Sanitation Data'!I23)))</f>
        <v/>
      </c>
      <c r="DN29" s="285" t="str">
        <f ca="true">+IF(OFFSET('Sanitation Data'!$I$32,0,10*ROW('Sanitation Data'!I23))="","",OFFSET('Sanitation Data'!$I$32,0,10*ROW('Sanitation Data'!I23)))</f>
        <v/>
      </c>
      <c r="DO29" s="285" t="str">
        <f ca="true">+IF(OFFSET('Hygiene Data'!$D$11,0,10*ROW('Hygiene Data'!D23))="","",OFFSET('Hygiene Data'!$D$11,0,10*ROW('Hygiene Data'!D23)))</f>
        <v/>
      </c>
      <c r="DP29" s="285" t="str">
        <f ca="true">+IF(OFFSET('Hygiene Data'!$D$12,0,10*ROW('Hygiene Data'!D23))="","",OFFSET('Hygiene Data'!$D$12,0,10*ROW('Hygiene Data'!D23)))</f>
        <v/>
      </c>
      <c r="DQ29" s="285" t="str">
        <f ca="true">+IF(OFFSET('Hygiene Data'!$D$13,0,10*ROW('Hygiene Data'!D23))="","",OFFSET('Hygiene Data'!$D$13,0,10*ROW('Hygiene Data'!D23)))</f>
        <v/>
      </c>
      <c r="DR29" s="285" t="str">
        <f ca="true">+IF(OFFSET('Hygiene Data'!$E$11,0,10*ROW('Hygiene Data'!E23))="","",OFFSET('Hygiene Data'!$E$11,0,10*ROW('Hygiene Data'!E23)))</f>
        <v/>
      </c>
      <c r="DS29" s="285" t="str">
        <f ca="true">+IF(OFFSET('Hygiene Data'!$E$12,0,10*ROW('Hygiene Data'!E23))="","",OFFSET('Hygiene Data'!$E$12,0,10*ROW('Hygiene Data'!E23)))</f>
        <v/>
      </c>
      <c r="DT29" s="285" t="str">
        <f ca="true">+IF(OFFSET('Hygiene Data'!$E$13,0,10*ROW('Hygiene Data'!E23))="","",OFFSET('Hygiene Data'!$E$13,0,10*ROW('Hygiene Data'!E23)))</f>
        <v/>
      </c>
      <c r="DU29" s="285" t="str">
        <f ca="true">+IF(OFFSET('Hygiene Data'!$F$11,0,10*ROW('Hygiene Data'!F23))="","",OFFSET('Hygiene Data'!$F$11,0,10*ROW('Hygiene Data'!F23)))</f>
        <v/>
      </c>
      <c r="DV29" s="285" t="str">
        <f ca="true">+IF(OFFSET('Hygiene Data'!$F$12,0,10*ROW('Hygiene Data'!F23))="","",OFFSET('Hygiene Data'!$F$12,0,10*ROW('Hygiene Data'!F23)))</f>
        <v/>
      </c>
      <c r="DW29" s="285" t="str">
        <f ca="true">+IF(OFFSET('Hygiene Data'!$F$13,0,10*ROW('Hygiene Data'!F23))="","",OFFSET('Hygiene Data'!$F$13,0,10*ROW('Hygiene Data'!F23)))</f>
        <v/>
      </c>
      <c r="DX29" s="285" t="str">
        <f ca="true">+IF(OFFSET('Hygiene Data'!$G$11,0,10*ROW('Hygiene Data'!G23))="","",OFFSET('Hygiene Data'!$G$11,0,10*ROW('Hygiene Data'!G23)))</f>
        <v/>
      </c>
      <c r="DY29" s="285" t="str">
        <f ca="true">+IF(OFFSET('Hygiene Data'!$G$12,0,10*ROW('Hygiene Data'!G23))="","",OFFSET('Hygiene Data'!$G$12,0,10*ROW('Hygiene Data'!G23)))</f>
        <v/>
      </c>
      <c r="DZ29" s="285" t="str">
        <f ca="true">+IF(OFFSET('Hygiene Data'!$G$13,0,10*ROW('Hygiene Data'!G23))="","",OFFSET('Hygiene Data'!$G$13,0,10*ROW('Hygiene Data'!G23)))</f>
        <v/>
      </c>
      <c r="EA29" s="285" t="str">
        <f ca="true">+IF(OFFSET('Hygiene Data'!$H$11,0,10*ROW('Hygiene Data'!H23))="","",OFFSET('Hygiene Data'!$H$11,0,10*ROW('Hygiene Data'!H23)))</f>
        <v/>
      </c>
      <c r="EB29" s="285" t="str">
        <f ca="true">+IF(OFFSET('Hygiene Data'!$H$12,0,10*ROW('Hygiene Data'!H23))="","",OFFSET('Hygiene Data'!$H$12,0,10*ROW('Hygiene Data'!H23)))</f>
        <v/>
      </c>
      <c r="EC29" s="285" t="str">
        <f ca="true">+IF(OFFSET('Hygiene Data'!$H$13,0,10*ROW('Hygiene Data'!H23))="","",OFFSET('Hygiene Data'!$H$13,0,10*ROW('Hygiene Data'!H23)))</f>
        <v/>
      </c>
      <c r="ED29" s="285" t="str">
        <f ca="true">+IF(OFFSET('Hygiene Data'!$I$11,0,10*ROW('Hygiene Data'!I23))="","",OFFSET('Hygiene Data'!$I$11,0,10*ROW('Hygiene Data'!I23)))</f>
        <v/>
      </c>
      <c r="EE29" s="285" t="str">
        <f ca="true">+IF(OFFSET('Hygiene Data'!$I$12,0,10*ROW('Hygiene Data'!I23))="","",OFFSET('Hygiene Data'!$I$12,0,10*ROW('Hygiene Data'!I23)))</f>
        <v/>
      </c>
      <c r="EF29" s="28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5"/>
      <c r="BS30" s="285" t="str">
        <f ca="true">+IF(OFFSET('Water Data'!$D$27,0,10*ROW('Water Data'!D24))="","",OFFSET('Water Data'!$D$27,0,10*ROW('Water Data'!D24)))</f>
        <v/>
      </c>
      <c r="BT30" s="285" t="str">
        <f ca="true">+IF(OFFSET('Water Data'!$D$28,0,10*ROW('Water Data'!D24))="","",OFFSET('Water Data'!$D$28,0,10*ROW('Water Data'!D24)))</f>
        <v/>
      </c>
      <c r="BU30" s="285" t="str">
        <f ca="true">+IF(OFFSET('Water Data'!$D$29,0,10*ROW('Water Data'!D24))="","",OFFSET('Water Data'!$D$29,0,10*ROW('Water Data'!D24)))</f>
        <v/>
      </c>
      <c r="BV30" s="285" t="str">
        <f ca="true">+IF(OFFSET('Water Data'!$E$27,0,10*ROW('Water Data'!E24))="","",OFFSET('Water Data'!$E$27,0,10*ROW('Water Data'!E24)))</f>
        <v/>
      </c>
      <c r="BW30" s="285" t="str">
        <f ca="true">+IF(OFFSET('Water Data'!$E$28,0,10*ROW('Water Data'!E24))="","",OFFSET('Water Data'!$E$28,0,10*ROW('Water Data'!E24)))</f>
        <v/>
      </c>
      <c r="BX30" s="285" t="str">
        <f ca="true">+IF(OFFSET('Water Data'!$E$29,0,10*ROW('Water Data'!E24))="","",OFFSET('Water Data'!$E$29,0,10*ROW('Water Data'!E24)))</f>
        <v/>
      </c>
      <c r="BY30" s="285" t="str">
        <f ca="true">+IF(OFFSET('Water Data'!$F$27,0,10*ROW('Water Data'!F24))="","",OFFSET('Water Data'!$F$27,0,10*ROW('Water Data'!F24)))</f>
        <v/>
      </c>
      <c r="BZ30" s="285" t="str">
        <f ca="true">+IF(OFFSET('Water Data'!$F$28,0,10*ROW('Water Data'!F24))="","",OFFSET('Water Data'!$F$28,0,10*ROW('Water Data'!F24)))</f>
        <v/>
      </c>
      <c r="CA30" s="285" t="str">
        <f ca="true">+IF(OFFSET('Water Data'!$F$29,0,10*ROW('Water Data'!F24))="","",OFFSET('Water Data'!$F$29,0,10*ROW('Water Data'!F24)))</f>
        <v/>
      </c>
      <c r="CB30" s="285" t="str">
        <f ca="true">+IF(OFFSET('Water Data'!$G$27,0,10*ROW('Water Data'!G24))="","",OFFSET('Water Data'!$G$27,0,10*ROW('Water Data'!G24)))</f>
        <v/>
      </c>
      <c r="CC30" s="285" t="str">
        <f ca="true">+IF(OFFSET('Water Data'!$G$28,0,10*ROW('Water Data'!G24))="","",OFFSET('Water Data'!$G$28,0,10*ROW('Water Data'!G24)))</f>
        <v/>
      </c>
      <c r="CD30" s="285" t="str">
        <f ca="true">+IF(OFFSET('Water Data'!$G$29,0,10*ROW('Water Data'!G24))="","",OFFSET('Water Data'!$G$29,0,10*ROW('Water Data'!G24)))</f>
        <v/>
      </c>
      <c r="CE30" s="285" t="str">
        <f ca="true">+IF(OFFSET('Water Data'!$H$27,0,10*ROW('Water Data'!H24))="","",OFFSET('Water Data'!$H$27,0,10*ROW('Water Data'!H24)))</f>
        <v/>
      </c>
      <c r="CF30" s="285" t="str">
        <f ca="true">+IF(OFFSET('Water Data'!$H$28,0,10*ROW('Water Data'!H24))="","",OFFSET('Water Data'!$H$28,0,10*ROW('Water Data'!H24)))</f>
        <v/>
      </c>
      <c r="CG30" s="285" t="str">
        <f ca="true">+IF(OFFSET('Water Data'!$H$29,0,10*ROW('Water Data'!H24))="","",OFFSET('Water Data'!$H$29,0,10*ROW('Water Data'!H24)))</f>
        <v/>
      </c>
      <c r="CH30" s="285" t="str">
        <f ca="true">+IF(OFFSET('Water Data'!$I$27,0,10*ROW('Water Data'!I24))="","",OFFSET('Water Data'!$I$27,0,10*ROW('Water Data'!I24)))</f>
        <v/>
      </c>
      <c r="CI30" s="285" t="str">
        <f ca="true">+IF(OFFSET('Water Data'!$I$28,0,10*ROW('Water Data'!I24))="","",OFFSET('Water Data'!$I$28,0,10*ROW('Water Data'!I24)))</f>
        <v/>
      </c>
      <c r="CJ30" s="285" t="str">
        <f ca="true">+IF(OFFSET('Water Data'!$I$29,0,10*ROW('Water Data'!I24))="","",OFFSET('Water Data'!$I$29,0,10*ROW('Water Data'!I24)))</f>
        <v/>
      </c>
      <c r="CK30" s="285" t="str">
        <f ca="true">+IF(OFFSET('Sanitation Data'!$D$28,0,10*ROW('Sanitation Data'!D24))="","",OFFSET('Sanitation Data'!$D$28,0,10*ROW('Sanitation Data'!D24)))</f>
        <v/>
      </c>
      <c r="CL30" s="285" t="str">
        <f ca="true">+IF(OFFSET('Sanitation Data'!$D$29,0,10*ROW('Sanitation Data'!D24))="","",OFFSET('Sanitation Data'!$D$29,0,10*ROW('Sanitation Data'!D24)))</f>
        <v/>
      </c>
      <c r="CM30" s="285" t="str">
        <f ca="true">+IF(OFFSET('Sanitation Data'!$D$30,0,10*ROW('Sanitation Data'!D24))="","",OFFSET('Sanitation Data'!$D$30,0,10*ROW('Sanitation Data'!D24)))</f>
        <v/>
      </c>
      <c r="CN30" s="285" t="str">
        <f ca="true">+IF(OFFSET('Sanitation Data'!$D$31,0,10*ROW('Sanitation Data'!D24))="","",OFFSET('Sanitation Data'!$D$31,0,10*ROW('Sanitation Data'!D24)))</f>
        <v/>
      </c>
      <c r="CO30" s="285" t="str">
        <f ca="true">+IF(OFFSET('Sanitation Data'!$D$32,0,10*ROW('Sanitation Data'!D24))="","",OFFSET('Sanitation Data'!$D$32,0,10*ROW('Sanitation Data'!D24)))</f>
        <v/>
      </c>
      <c r="CP30" s="285" t="str">
        <f ca="true">+IF(OFFSET('Sanitation Data'!$E$28,0,10*ROW('Sanitation Data'!E24))="","",OFFSET('Sanitation Data'!$E$28,0,10*ROW('Sanitation Data'!E24)))</f>
        <v/>
      </c>
      <c r="CQ30" s="285" t="str">
        <f ca="true">+IF(OFFSET('Sanitation Data'!$E$29,0,10*ROW('Sanitation Data'!E24))="","",OFFSET('Sanitation Data'!$E$29,0,10*ROW('Sanitation Data'!E24)))</f>
        <v/>
      </c>
      <c r="CR30" s="285" t="str">
        <f ca="true">+IF(OFFSET('Sanitation Data'!$E$30,0,10*ROW('Sanitation Data'!E24))="","",OFFSET('Sanitation Data'!$E$30,0,10*ROW('Sanitation Data'!E24)))</f>
        <v/>
      </c>
      <c r="CS30" s="285" t="str">
        <f ca="true">+IF(OFFSET('Sanitation Data'!$E$31,0,10*ROW('Sanitation Data'!E24))="","",OFFSET('Sanitation Data'!$E$31,0,10*ROW('Sanitation Data'!E24)))</f>
        <v/>
      </c>
      <c r="CT30" s="285" t="str">
        <f ca="true">+IF(OFFSET('Sanitation Data'!$E$32,0,10*ROW('Sanitation Data'!E24))="","",OFFSET('Sanitation Data'!$E$32,0,10*ROW('Sanitation Data'!E24)))</f>
        <v/>
      </c>
      <c r="CU30" s="285" t="str">
        <f ca="true">+IF(OFFSET('Sanitation Data'!$F$28,0,10*ROW('Sanitation Data'!F24))="","",OFFSET('Sanitation Data'!$F$28,0,10*ROW('Sanitation Data'!F24)))</f>
        <v/>
      </c>
      <c r="CV30" s="285" t="str">
        <f ca="true">+IF(OFFSET('Sanitation Data'!$F$29,0,10*ROW('Sanitation Data'!F24))="","",OFFSET('Sanitation Data'!$F$29,0,10*ROW('Sanitation Data'!F24)))</f>
        <v/>
      </c>
      <c r="CW30" s="285" t="str">
        <f ca="true">+IF(OFFSET('Sanitation Data'!$F$30,0,10*ROW('Sanitation Data'!F24))="","",OFFSET('Sanitation Data'!$F$30,0,10*ROW('Sanitation Data'!F24)))</f>
        <v/>
      </c>
      <c r="CX30" s="285" t="str">
        <f ca="true">+IF(OFFSET('Sanitation Data'!$F$31,0,10*ROW('Sanitation Data'!F24))="","",OFFSET('Sanitation Data'!$F$31,0,10*ROW('Sanitation Data'!F24)))</f>
        <v/>
      </c>
      <c r="CY30" s="285" t="str">
        <f ca="true">+IF(OFFSET('Sanitation Data'!$F$32,0,10*ROW('Sanitation Data'!F24))="","",OFFSET('Sanitation Data'!$F$32,0,10*ROW('Sanitation Data'!F24)))</f>
        <v/>
      </c>
      <c r="CZ30" s="285" t="str">
        <f ca="true">+IF(OFFSET('Sanitation Data'!$G$28,0,10*ROW('Sanitation Data'!G24))="","",OFFSET('Sanitation Data'!$G$28,0,10*ROW('Sanitation Data'!G24)))</f>
        <v/>
      </c>
      <c r="DA30" s="285" t="str">
        <f ca="true">+IF(OFFSET('Sanitation Data'!$G$29,0,10*ROW('Sanitation Data'!G24))="","",OFFSET('Sanitation Data'!$G$29,0,10*ROW('Sanitation Data'!G24)))</f>
        <v/>
      </c>
      <c r="DB30" s="285" t="str">
        <f ca="true">+IF(OFFSET('Sanitation Data'!$G$30,0,10*ROW('Sanitation Data'!G24))="","",OFFSET('Sanitation Data'!$G$30,0,10*ROW('Sanitation Data'!G24)))</f>
        <v/>
      </c>
      <c r="DC30" s="285" t="str">
        <f ca="true">+IF(OFFSET('Sanitation Data'!$G$31,0,10*ROW('Sanitation Data'!G24))="","",OFFSET('Sanitation Data'!$G$31,0,10*ROW('Sanitation Data'!G24)))</f>
        <v/>
      </c>
      <c r="DD30" s="285" t="str">
        <f ca="true">+IF(OFFSET('Sanitation Data'!$G$32,0,10*ROW('Sanitation Data'!G24))="","",OFFSET('Sanitation Data'!$G$32,0,10*ROW('Sanitation Data'!G24)))</f>
        <v/>
      </c>
      <c r="DE30" s="285" t="str">
        <f ca="true">+IF(OFFSET('Sanitation Data'!$H$28,0,10*ROW('Sanitation Data'!H24))="","",OFFSET('Sanitation Data'!$H$28,0,10*ROW('Sanitation Data'!H24)))</f>
        <v/>
      </c>
      <c r="DF30" s="285" t="str">
        <f ca="true">+IF(OFFSET('Sanitation Data'!$H$29,0,10*ROW('Sanitation Data'!H24))="","",OFFSET('Sanitation Data'!$H$29,0,10*ROW('Sanitation Data'!H24)))</f>
        <v/>
      </c>
      <c r="DG30" s="285" t="str">
        <f ca="true">+IF(OFFSET('Sanitation Data'!$H$30,0,10*ROW('Sanitation Data'!H24))="","",OFFSET('Sanitation Data'!$H$30,0,10*ROW('Sanitation Data'!H24)))</f>
        <v/>
      </c>
      <c r="DH30" s="285" t="str">
        <f ca="true">+IF(OFFSET('Sanitation Data'!$H$31,0,10*ROW('Sanitation Data'!H24))="","",OFFSET('Sanitation Data'!$H$31,0,10*ROW('Sanitation Data'!H24)))</f>
        <v/>
      </c>
      <c r="DI30" s="285" t="str">
        <f ca="true">+IF(OFFSET('Sanitation Data'!$H$32,0,10*ROW('Sanitation Data'!H24))="","",OFFSET('Sanitation Data'!$H$32,0,10*ROW('Sanitation Data'!H24)))</f>
        <v/>
      </c>
      <c r="DJ30" s="285" t="str">
        <f ca="true">+IF(OFFSET('Sanitation Data'!$I$28,0,10*ROW('Sanitation Data'!I24))="","",OFFSET('Sanitation Data'!$I$28,0,10*ROW('Sanitation Data'!I24)))</f>
        <v/>
      </c>
      <c r="DK30" s="285" t="str">
        <f ca="true">+IF(OFFSET('Sanitation Data'!$I$29,0,10*ROW('Sanitation Data'!I24))="","",OFFSET('Sanitation Data'!$I$29,0,10*ROW('Sanitation Data'!I24)))</f>
        <v/>
      </c>
      <c r="DL30" s="285" t="str">
        <f ca="true">+IF(OFFSET('Sanitation Data'!$I$30,0,10*ROW('Sanitation Data'!I24))="","",OFFSET('Sanitation Data'!$I$30,0,10*ROW('Sanitation Data'!I24)))</f>
        <v/>
      </c>
      <c r="DM30" s="285" t="str">
        <f ca="true">+IF(OFFSET('Sanitation Data'!$I$31,0,10*ROW('Sanitation Data'!I24))="","",OFFSET('Sanitation Data'!$I$31,0,10*ROW('Sanitation Data'!I24)))</f>
        <v/>
      </c>
      <c r="DN30" s="285" t="str">
        <f ca="true">+IF(OFFSET('Sanitation Data'!$I$32,0,10*ROW('Sanitation Data'!I24))="","",OFFSET('Sanitation Data'!$I$32,0,10*ROW('Sanitation Data'!I24)))</f>
        <v/>
      </c>
      <c r="DO30" s="285" t="str">
        <f ca="true">+IF(OFFSET('Hygiene Data'!$D$11,0,10*ROW('Hygiene Data'!D24))="","",OFFSET('Hygiene Data'!$D$11,0,10*ROW('Hygiene Data'!D24)))</f>
        <v/>
      </c>
      <c r="DP30" s="285" t="str">
        <f ca="true">+IF(OFFSET('Hygiene Data'!$D$12,0,10*ROW('Hygiene Data'!D24))="","",OFFSET('Hygiene Data'!$D$12,0,10*ROW('Hygiene Data'!D24)))</f>
        <v/>
      </c>
      <c r="DQ30" s="285" t="str">
        <f ca="true">+IF(OFFSET('Hygiene Data'!$D$13,0,10*ROW('Hygiene Data'!D24))="","",OFFSET('Hygiene Data'!$D$13,0,10*ROW('Hygiene Data'!D24)))</f>
        <v/>
      </c>
      <c r="DR30" s="285" t="str">
        <f ca="true">+IF(OFFSET('Hygiene Data'!$E$11,0,10*ROW('Hygiene Data'!E24))="","",OFFSET('Hygiene Data'!$E$11,0,10*ROW('Hygiene Data'!E24)))</f>
        <v/>
      </c>
      <c r="DS30" s="285" t="str">
        <f ca="true">+IF(OFFSET('Hygiene Data'!$E$12,0,10*ROW('Hygiene Data'!E24))="","",OFFSET('Hygiene Data'!$E$12,0,10*ROW('Hygiene Data'!E24)))</f>
        <v/>
      </c>
      <c r="DT30" s="285" t="str">
        <f ca="true">+IF(OFFSET('Hygiene Data'!$E$13,0,10*ROW('Hygiene Data'!E24))="","",OFFSET('Hygiene Data'!$E$13,0,10*ROW('Hygiene Data'!E24)))</f>
        <v/>
      </c>
      <c r="DU30" s="285" t="str">
        <f ca="true">+IF(OFFSET('Hygiene Data'!$F$11,0,10*ROW('Hygiene Data'!F24))="","",OFFSET('Hygiene Data'!$F$11,0,10*ROW('Hygiene Data'!F24)))</f>
        <v/>
      </c>
      <c r="DV30" s="285" t="str">
        <f ca="true">+IF(OFFSET('Hygiene Data'!$F$12,0,10*ROW('Hygiene Data'!F24))="","",OFFSET('Hygiene Data'!$F$12,0,10*ROW('Hygiene Data'!F24)))</f>
        <v/>
      </c>
      <c r="DW30" s="285" t="str">
        <f ca="true">+IF(OFFSET('Hygiene Data'!$F$13,0,10*ROW('Hygiene Data'!F24))="","",OFFSET('Hygiene Data'!$F$13,0,10*ROW('Hygiene Data'!F24)))</f>
        <v/>
      </c>
      <c r="DX30" s="285" t="str">
        <f ca="true">+IF(OFFSET('Hygiene Data'!$G$11,0,10*ROW('Hygiene Data'!G24))="","",OFFSET('Hygiene Data'!$G$11,0,10*ROW('Hygiene Data'!G24)))</f>
        <v/>
      </c>
      <c r="DY30" s="285" t="str">
        <f ca="true">+IF(OFFSET('Hygiene Data'!$G$12,0,10*ROW('Hygiene Data'!G24))="","",OFFSET('Hygiene Data'!$G$12,0,10*ROW('Hygiene Data'!G24)))</f>
        <v/>
      </c>
      <c r="DZ30" s="285" t="str">
        <f ca="true">+IF(OFFSET('Hygiene Data'!$G$13,0,10*ROW('Hygiene Data'!G24))="","",OFFSET('Hygiene Data'!$G$13,0,10*ROW('Hygiene Data'!G24)))</f>
        <v/>
      </c>
      <c r="EA30" s="285" t="str">
        <f ca="true">+IF(OFFSET('Hygiene Data'!$H$11,0,10*ROW('Hygiene Data'!H24))="","",OFFSET('Hygiene Data'!$H$11,0,10*ROW('Hygiene Data'!H24)))</f>
        <v/>
      </c>
      <c r="EB30" s="285" t="str">
        <f ca="true">+IF(OFFSET('Hygiene Data'!$H$12,0,10*ROW('Hygiene Data'!H24))="","",OFFSET('Hygiene Data'!$H$12,0,10*ROW('Hygiene Data'!H24)))</f>
        <v/>
      </c>
      <c r="EC30" s="285" t="str">
        <f ca="true">+IF(OFFSET('Hygiene Data'!$H$13,0,10*ROW('Hygiene Data'!H24))="","",OFFSET('Hygiene Data'!$H$13,0,10*ROW('Hygiene Data'!H24)))</f>
        <v/>
      </c>
      <c r="ED30" s="285" t="str">
        <f ca="true">+IF(OFFSET('Hygiene Data'!$I$11,0,10*ROW('Hygiene Data'!I24))="","",OFFSET('Hygiene Data'!$I$11,0,10*ROW('Hygiene Data'!I24)))</f>
        <v/>
      </c>
      <c r="EE30" s="285" t="str">
        <f ca="true">+IF(OFFSET('Hygiene Data'!$I$12,0,10*ROW('Hygiene Data'!I24))="","",OFFSET('Hygiene Data'!$I$12,0,10*ROW('Hygiene Data'!I24)))</f>
        <v/>
      </c>
      <c r="EF30" s="28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5"/>
      <c r="BS31" s="285" t="str">
        <f ca="true">+IF(OFFSET('Water Data'!$D$27,0,10*ROW('Water Data'!D25))="","",OFFSET('Water Data'!$D$27,0,10*ROW('Water Data'!D25)))</f>
        <v/>
      </c>
      <c r="BT31" s="285" t="str">
        <f ca="true">+IF(OFFSET('Water Data'!$D$28,0,10*ROW('Water Data'!D25))="","",OFFSET('Water Data'!$D$28,0,10*ROW('Water Data'!D25)))</f>
        <v/>
      </c>
      <c r="BU31" s="285" t="str">
        <f ca="true">+IF(OFFSET('Water Data'!$D$29,0,10*ROW('Water Data'!D25))="","",OFFSET('Water Data'!$D$29,0,10*ROW('Water Data'!D25)))</f>
        <v/>
      </c>
      <c r="BV31" s="285" t="str">
        <f ca="true">+IF(OFFSET('Water Data'!$E$27,0,10*ROW('Water Data'!E25))="","",OFFSET('Water Data'!$E$27,0,10*ROW('Water Data'!E25)))</f>
        <v/>
      </c>
      <c r="BW31" s="285" t="str">
        <f ca="true">+IF(OFFSET('Water Data'!$E$28,0,10*ROW('Water Data'!E25))="","",OFFSET('Water Data'!$E$28,0,10*ROW('Water Data'!E25)))</f>
        <v/>
      </c>
      <c r="BX31" s="285" t="str">
        <f ca="true">+IF(OFFSET('Water Data'!$E$29,0,10*ROW('Water Data'!E25))="","",OFFSET('Water Data'!$E$29,0,10*ROW('Water Data'!E25)))</f>
        <v/>
      </c>
      <c r="BY31" s="285" t="str">
        <f ca="true">+IF(OFFSET('Water Data'!$F$27,0,10*ROW('Water Data'!F25))="","",OFFSET('Water Data'!$F$27,0,10*ROW('Water Data'!F25)))</f>
        <v/>
      </c>
      <c r="BZ31" s="285" t="str">
        <f ca="true">+IF(OFFSET('Water Data'!$F$28,0,10*ROW('Water Data'!F25))="","",OFFSET('Water Data'!$F$28,0,10*ROW('Water Data'!F25)))</f>
        <v/>
      </c>
      <c r="CA31" s="285" t="str">
        <f ca="true">+IF(OFFSET('Water Data'!$F$29,0,10*ROW('Water Data'!F25))="","",OFFSET('Water Data'!$F$29,0,10*ROW('Water Data'!F25)))</f>
        <v/>
      </c>
      <c r="CB31" s="285" t="str">
        <f ca="true">+IF(OFFSET('Water Data'!$G$27,0,10*ROW('Water Data'!G25))="","",OFFSET('Water Data'!$G$27,0,10*ROW('Water Data'!G25)))</f>
        <v/>
      </c>
      <c r="CC31" s="285" t="str">
        <f ca="true">+IF(OFFSET('Water Data'!$G$28,0,10*ROW('Water Data'!G25))="","",OFFSET('Water Data'!$G$28,0,10*ROW('Water Data'!G25)))</f>
        <v/>
      </c>
      <c r="CD31" s="285" t="str">
        <f ca="true">+IF(OFFSET('Water Data'!$G$29,0,10*ROW('Water Data'!G25))="","",OFFSET('Water Data'!$G$29,0,10*ROW('Water Data'!G25)))</f>
        <v/>
      </c>
      <c r="CE31" s="285" t="str">
        <f ca="true">+IF(OFFSET('Water Data'!$H$27,0,10*ROW('Water Data'!H25))="","",OFFSET('Water Data'!$H$27,0,10*ROW('Water Data'!H25)))</f>
        <v/>
      </c>
      <c r="CF31" s="285" t="str">
        <f ca="true">+IF(OFFSET('Water Data'!$H$28,0,10*ROW('Water Data'!H25))="","",OFFSET('Water Data'!$H$28,0,10*ROW('Water Data'!H25)))</f>
        <v/>
      </c>
      <c r="CG31" s="285" t="str">
        <f ca="true">+IF(OFFSET('Water Data'!$H$29,0,10*ROW('Water Data'!H25))="","",OFFSET('Water Data'!$H$29,0,10*ROW('Water Data'!H25)))</f>
        <v/>
      </c>
      <c r="CH31" s="285" t="str">
        <f ca="true">+IF(OFFSET('Water Data'!$I$27,0,10*ROW('Water Data'!I25))="","",OFFSET('Water Data'!$I$27,0,10*ROW('Water Data'!I25)))</f>
        <v/>
      </c>
      <c r="CI31" s="285" t="str">
        <f ca="true">+IF(OFFSET('Water Data'!$I$28,0,10*ROW('Water Data'!I25))="","",OFFSET('Water Data'!$I$28,0,10*ROW('Water Data'!I25)))</f>
        <v/>
      </c>
      <c r="CJ31" s="285" t="str">
        <f ca="true">+IF(OFFSET('Water Data'!$I$29,0,10*ROW('Water Data'!I25))="","",OFFSET('Water Data'!$I$29,0,10*ROW('Water Data'!I25)))</f>
        <v/>
      </c>
      <c r="CK31" s="285" t="str">
        <f ca="true">+IF(OFFSET('Sanitation Data'!$D$28,0,10*ROW('Sanitation Data'!D25))="","",OFFSET('Sanitation Data'!$D$28,0,10*ROW('Sanitation Data'!D25)))</f>
        <v/>
      </c>
      <c r="CL31" s="285" t="str">
        <f ca="true">+IF(OFFSET('Sanitation Data'!$D$29,0,10*ROW('Sanitation Data'!D25))="","",OFFSET('Sanitation Data'!$D$29,0,10*ROW('Sanitation Data'!D25)))</f>
        <v/>
      </c>
      <c r="CM31" s="285" t="str">
        <f ca="true">+IF(OFFSET('Sanitation Data'!$D$30,0,10*ROW('Sanitation Data'!D25))="","",OFFSET('Sanitation Data'!$D$30,0,10*ROW('Sanitation Data'!D25)))</f>
        <v/>
      </c>
      <c r="CN31" s="285" t="str">
        <f ca="true">+IF(OFFSET('Sanitation Data'!$D$31,0,10*ROW('Sanitation Data'!D25))="","",OFFSET('Sanitation Data'!$D$31,0,10*ROW('Sanitation Data'!D25)))</f>
        <v/>
      </c>
      <c r="CO31" s="285" t="str">
        <f ca="true">+IF(OFFSET('Sanitation Data'!$D$32,0,10*ROW('Sanitation Data'!D25))="","",OFFSET('Sanitation Data'!$D$32,0,10*ROW('Sanitation Data'!D25)))</f>
        <v/>
      </c>
      <c r="CP31" s="285" t="str">
        <f ca="true">+IF(OFFSET('Sanitation Data'!$E$28,0,10*ROW('Sanitation Data'!E25))="","",OFFSET('Sanitation Data'!$E$28,0,10*ROW('Sanitation Data'!E25)))</f>
        <v/>
      </c>
      <c r="CQ31" s="285" t="str">
        <f ca="true">+IF(OFFSET('Sanitation Data'!$E$29,0,10*ROW('Sanitation Data'!E25))="","",OFFSET('Sanitation Data'!$E$29,0,10*ROW('Sanitation Data'!E25)))</f>
        <v/>
      </c>
      <c r="CR31" s="285" t="str">
        <f ca="true">+IF(OFFSET('Sanitation Data'!$E$30,0,10*ROW('Sanitation Data'!E25))="","",OFFSET('Sanitation Data'!$E$30,0,10*ROW('Sanitation Data'!E25)))</f>
        <v/>
      </c>
      <c r="CS31" s="285" t="str">
        <f ca="true">+IF(OFFSET('Sanitation Data'!$E$31,0,10*ROW('Sanitation Data'!E25))="","",OFFSET('Sanitation Data'!$E$31,0,10*ROW('Sanitation Data'!E25)))</f>
        <v/>
      </c>
      <c r="CT31" s="285" t="str">
        <f ca="true">+IF(OFFSET('Sanitation Data'!$E$32,0,10*ROW('Sanitation Data'!E25))="","",OFFSET('Sanitation Data'!$E$32,0,10*ROW('Sanitation Data'!E25)))</f>
        <v/>
      </c>
      <c r="CU31" s="285" t="str">
        <f ca="true">+IF(OFFSET('Sanitation Data'!$F$28,0,10*ROW('Sanitation Data'!F25))="","",OFFSET('Sanitation Data'!$F$28,0,10*ROW('Sanitation Data'!F25)))</f>
        <v/>
      </c>
      <c r="CV31" s="285" t="str">
        <f ca="true">+IF(OFFSET('Sanitation Data'!$F$29,0,10*ROW('Sanitation Data'!F25))="","",OFFSET('Sanitation Data'!$F$29,0,10*ROW('Sanitation Data'!F25)))</f>
        <v/>
      </c>
      <c r="CW31" s="285" t="str">
        <f ca="true">+IF(OFFSET('Sanitation Data'!$F$30,0,10*ROW('Sanitation Data'!F25))="","",OFFSET('Sanitation Data'!$F$30,0,10*ROW('Sanitation Data'!F25)))</f>
        <v/>
      </c>
      <c r="CX31" s="285" t="str">
        <f ca="true">+IF(OFFSET('Sanitation Data'!$F$31,0,10*ROW('Sanitation Data'!F25))="","",OFFSET('Sanitation Data'!$F$31,0,10*ROW('Sanitation Data'!F25)))</f>
        <v/>
      </c>
      <c r="CY31" s="285" t="str">
        <f ca="true">+IF(OFFSET('Sanitation Data'!$F$32,0,10*ROW('Sanitation Data'!F25))="","",OFFSET('Sanitation Data'!$F$32,0,10*ROW('Sanitation Data'!F25)))</f>
        <v/>
      </c>
      <c r="CZ31" s="285" t="str">
        <f ca="true">+IF(OFFSET('Sanitation Data'!$G$28,0,10*ROW('Sanitation Data'!G25))="","",OFFSET('Sanitation Data'!$G$28,0,10*ROW('Sanitation Data'!G25)))</f>
        <v/>
      </c>
      <c r="DA31" s="285" t="str">
        <f ca="true">+IF(OFFSET('Sanitation Data'!$G$29,0,10*ROW('Sanitation Data'!G25))="","",OFFSET('Sanitation Data'!$G$29,0,10*ROW('Sanitation Data'!G25)))</f>
        <v/>
      </c>
      <c r="DB31" s="285" t="str">
        <f ca="true">+IF(OFFSET('Sanitation Data'!$G$30,0,10*ROW('Sanitation Data'!G25))="","",OFFSET('Sanitation Data'!$G$30,0,10*ROW('Sanitation Data'!G25)))</f>
        <v/>
      </c>
      <c r="DC31" s="285" t="str">
        <f ca="true">+IF(OFFSET('Sanitation Data'!$G$31,0,10*ROW('Sanitation Data'!G25))="","",OFFSET('Sanitation Data'!$G$31,0,10*ROW('Sanitation Data'!G25)))</f>
        <v/>
      </c>
      <c r="DD31" s="285" t="str">
        <f ca="true">+IF(OFFSET('Sanitation Data'!$G$32,0,10*ROW('Sanitation Data'!G25))="","",OFFSET('Sanitation Data'!$G$32,0,10*ROW('Sanitation Data'!G25)))</f>
        <v/>
      </c>
      <c r="DE31" s="285" t="str">
        <f ca="true">+IF(OFFSET('Sanitation Data'!$H$28,0,10*ROW('Sanitation Data'!H25))="","",OFFSET('Sanitation Data'!$H$28,0,10*ROW('Sanitation Data'!H25)))</f>
        <v/>
      </c>
      <c r="DF31" s="285" t="str">
        <f ca="true">+IF(OFFSET('Sanitation Data'!$H$29,0,10*ROW('Sanitation Data'!H25))="","",OFFSET('Sanitation Data'!$H$29,0,10*ROW('Sanitation Data'!H25)))</f>
        <v/>
      </c>
      <c r="DG31" s="285" t="str">
        <f ca="true">+IF(OFFSET('Sanitation Data'!$H$30,0,10*ROW('Sanitation Data'!H25))="","",OFFSET('Sanitation Data'!$H$30,0,10*ROW('Sanitation Data'!H25)))</f>
        <v/>
      </c>
      <c r="DH31" s="285" t="str">
        <f ca="true">+IF(OFFSET('Sanitation Data'!$H$31,0,10*ROW('Sanitation Data'!H25))="","",OFFSET('Sanitation Data'!$H$31,0,10*ROW('Sanitation Data'!H25)))</f>
        <v/>
      </c>
      <c r="DI31" s="285" t="str">
        <f ca="true">+IF(OFFSET('Sanitation Data'!$H$32,0,10*ROW('Sanitation Data'!H25))="","",OFFSET('Sanitation Data'!$H$32,0,10*ROW('Sanitation Data'!H25)))</f>
        <v/>
      </c>
      <c r="DJ31" s="285" t="str">
        <f ca="true">+IF(OFFSET('Sanitation Data'!$I$28,0,10*ROW('Sanitation Data'!I25))="","",OFFSET('Sanitation Data'!$I$28,0,10*ROW('Sanitation Data'!I25)))</f>
        <v/>
      </c>
      <c r="DK31" s="285" t="str">
        <f ca="true">+IF(OFFSET('Sanitation Data'!$I$29,0,10*ROW('Sanitation Data'!I25))="","",OFFSET('Sanitation Data'!$I$29,0,10*ROW('Sanitation Data'!I25)))</f>
        <v/>
      </c>
      <c r="DL31" s="285" t="str">
        <f ca="true">+IF(OFFSET('Sanitation Data'!$I$30,0,10*ROW('Sanitation Data'!I25))="","",OFFSET('Sanitation Data'!$I$30,0,10*ROW('Sanitation Data'!I25)))</f>
        <v/>
      </c>
      <c r="DM31" s="285" t="str">
        <f ca="true">+IF(OFFSET('Sanitation Data'!$I$31,0,10*ROW('Sanitation Data'!I25))="","",OFFSET('Sanitation Data'!$I$31,0,10*ROW('Sanitation Data'!I25)))</f>
        <v/>
      </c>
      <c r="DN31" s="285" t="str">
        <f ca="true">+IF(OFFSET('Sanitation Data'!$I$32,0,10*ROW('Sanitation Data'!I25))="","",OFFSET('Sanitation Data'!$I$32,0,10*ROW('Sanitation Data'!I25)))</f>
        <v/>
      </c>
      <c r="DO31" s="285" t="str">
        <f ca="true">+IF(OFFSET('Hygiene Data'!$D$11,0,10*ROW('Hygiene Data'!D25))="","",OFFSET('Hygiene Data'!$D$11,0,10*ROW('Hygiene Data'!D25)))</f>
        <v/>
      </c>
      <c r="DP31" s="285" t="str">
        <f ca="true">+IF(OFFSET('Hygiene Data'!$D$12,0,10*ROW('Hygiene Data'!D25))="","",OFFSET('Hygiene Data'!$D$12,0,10*ROW('Hygiene Data'!D25)))</f>
        <v/>
      </c>
      <c r="DQ31" s="285" t="str">
        <f ca="true">+IF(OFFSET('Hygiene Data'!$D$13,0,10*ROW('Hygiene Data'!D25))="","",OFFSET('Hygiene Data'!$D$13,0,10*ROW('Hygiene Data'!D25)))</f>
        <v/>
      </c>
      <c r="DR31" s="285" t="str">
        <f ca="true">+IF(OFFSET('Hygiene Data'!$E$11,0,10*ROW('Hygiene Data'!E25))="","",OFFSET('Hygiene Data'!$E$11,0,10*ROW('Hygiene Data'!E25)))</f>
        <v/>
      </c>
      <c r="DS31" s="285" t="str">
        <f ca="true">+IF(OFFSET('Hygiene Data'!$E$12,0,10*ROW('Hygiene Data'!E25))="","",OFFSET('Hygiene Data'!$E$12,0,10*ROW('Hygiene Data'!E25)))</f>
        <v/>
      </c>
      <c r="DT31" s="285" t="str">
        <f ca="true">+IF(OFFSET('Hygiene Data'!$E$13,0,10*ROW('Hygiene Data'!E25))="","",OFFSET('Hygiene Data'!$E$13,0,10*ROW('Hygiene Data'!E25)))</f>
        <v/>
      </c>
      <c r="DU31" s="285" t="str">
        <f ca="true">+IF(OFFSET('Hygiene Data'!$F$11,0,10*ROW('Hygiene Data'!F25))="","",OFFSET('Hygiene Data'!$F$11,0,10*ROW('Hygiene Data'!F25)))</f>
        <v/>
      </c>
      <c r="DV31" s="285" t="str">
        <f ca="true">+IF(OFFSET('Hygiene Data'!$F$12,0,10*ROW('Hygiene Data'!F25))="","",OFFSET('Hygiene Data'!$F$12,0,10*ROW('Hygiene Data'!F25)))</f>
        <v/>
      </c>
      <c r="DW31" s="285" t="str">
        <f ca="true">+IF(OFFSET('Hygiene Data'!$F$13,0,10*ROW('Hygiene Data'!F25))="","",OFFSET('Hygiene Data'!$F$13,0,10*ROW('Hygiene Data'!F25)))</f>
        <v/>
      </c>
      <c r="DX31" s="285" t="str">
        <f ca="true">+IF(OFFSET('Hygiene Data'!$G$11,0,10*ROW('Hygiene Data'!G25))="","",OFFSET('Hygiene Data'!$G$11,0,10*ROW('Hygiene Data'!G25)))</f>
        <v/>
      </c>
      <c r="DY31" s="285" t="str">
        <f ca="true">+IF(OFFSET('Hygiene Data'!$G$12,0,10*ROW('Hygiene Data'!G25))="","",OFFSET('Hygiene Data'!$G$12,0,10*ROW('Hygiene Data'!G25)))</f>
        <v/>
      </c>
      <c r="DZ31" s="285" t="str">
        <f ca="true">+IF(OFFSET('Hygiene Data'!$G$13,0,10*ROW('Hygiene Data'!G25))="","",OFFSET('Hygiene Data'!$G$13,0,10*ROW('Hygiene Data'!G25)))</f>
        <v/>
      </c>
      <c r="EA31" s="285" t="str">
        <f ca="true">+IF(OFFSET('Hygiene Data'!$H$11,0,10*ROW('Hygiene Data'!H25))="","",OFFSET('Hygiene Data'!$H$11,0,10*ROW('Hygiene Data'!H25)))</f>
        <v/>
      </c>
      <c r="EB31" s="285" t="str">
        <f ca="true">+IF(OFFSET('Hygiene Data'!$H$12,0,10*ROW('Hygiene Data'!H25))="","",OFFSET('Hygiene Data'!$H$12,0,10*ROW('Hygiene Data'!H25)))</f>
        <v/>
      </c>
      <c r="EC31" s="285" t="str">
        <f ca="true">+IF(OFFSET('Hygiene Data'!$H$13,0,10*ROW('Hygiene Data'!H25))="","",OFFSET('Hygiene Data'!$H$13,0,10*ROW('Hygiene Data'!H25)))</f>
        <v/>
      </c>
      <c r="ED31" s="285" t="str">
        <f ca="true">+IF(OFFSET('Hygiene Data'!$I$11,0,10*ROW('Hygiene Data'!I25))="","",OFFSET('Hygiene Data'!$I$11,0,10*ROW('Hygiene Data'!I25)))</f>
        <v/>
      </c>
      <c r="EE31" s="285" t="str">
        <f ca="true">+IF(OFFSET('Hygiene Data'!$I$12,0,10*ROW('Hygiene Data'!I25))="","",OFFSET('Hygiene Data'!$I$12,0,10*ROW('Hygiene Data'!I25)))</f>
        <v/>
      </c>
      <c r="EF31" s="28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5"/>
      <c r="BS32" s="285" t="str">
        <f ca="true">+IF(OFFSET('Water Data'!$D$27,0,10*ROW('Water Data'!D26))="","",OFFSET('Water Data'!$D$27,0,10*ROW('Water Data'!D26)))</f>
        <v/>
      </c>
      <c r="BT32" s="285" t="str">
        <f ca="true">+IF(OFFSET('Water Data'!$D$28,0,10*ROW('Water Data'!D26))="","",OFFSET('Water Data'!$D$28,0,10*ROW('Water Data'!D26)))</f>
        <v/>
      </c>
      <c r="BU32" s="285" t="str">
        <f ca="true">+IF(OFFSET('Water Data'!$D$29,0,10*ROW('Water Data'!D26))="","",OFFSET('Water Data'!$D$29,0,10*ROW('Water Data'!D26)))</f>
        <v/>
      </c>
      <c r="BV32" s="285" t="str">
        <f ca="true">+IF(OFFSET('Water Data'!$E$27,0,10*ROW('Water Data'!E26))="","",OFFSET('Water Data'!$E$27,0,10*ROW('Water Data'!E26)))</f>
        <v/>
      </c>
      <c r="BW32" s="285" t="str">
        <f ca="true">+IF(OFFSET('Water Data'!$E$28,0,10*ROW('Water Data'!E26))="","",OFFSET('Water Data'!$E$28,0,10*ROW('Water Data'!E26)))</f>
        <v/>
      </c>
      <c r="BX32" s="285" t="str">
        <f ca="true">+IF(OFFSET('Water Data'!$E$29,0,10*ROW('Water Data'!E26))="","",OFFSET('Water Data'!$E$29,0,10*ROW('Water Data'!E26)))</f>
        <v/>
      </c>
      <c r="BY32" s="285" t="str">
        <f ca="true">+IF(OFFSET('Water Data'!$F$27,0,10*ROW('Water Data'!F26))="","",OFFSET('Water Data'!$F$27,0,10*ROW('Water Data'!F26)))</f>
        <v/>
      </c>
      <c r="BZ32" s="285" t="str">
        <f ca="true">+IF(OFFSET('Water Data'!$F$28,0,10*ROW('Water Data'!F26))="","",OFFSET('Water Data'!$F$28,0,10*ROW('Water Data'!F26)))</f>
        <v/>
      </c>
      <c r="CA32" s="285" t="str">
        <f ca="true">+IF(OFFSET('Water Data'!$F$29,0,10*ROW('Water Data'!F26))="","",OFFSET('Water Data'!$F$29,0,10*ROW('Water Data'!F26)))</f>
        <v/>
      </c>
      <c r="CB32" s="285" t="str">
        <f ca="true">+IF(OFFSET('Water Data'!$G$27,0,10*ROW('Water Data'!G26))="","",OFFSET('Water Data'!$G$27,0,10*ROW('Water Data'!G26)))</f>
        <v/>
      </c>
      <c r="CC32" s="285" t="str">
        <f ca="true">+IF(OFFSET('Water Data'!$G$28,0,10*ROW('Water Data'!G26))="","",OFFSET('Water Data'!$G$28,0,10*ROW('Water Data'!G26)))</f>
        <v/>
      </c>
      <c r="CD32" s="285" t="str">
        <f ca="true">+IF(OFFSET('Water Data'!$G$29,0,10*ROW('Water Data'!G26))="","",OFFSET('Water Data'!$G$29,0,10*ROW('Water Data'!G26)))</f>
        <v/>
      </c>
      <c r="CE32" s="285" t="str">
        <f ca="true">+IF(OFFSET('Water Data'!$H$27,0,10*ROW('Water Data'!H26))="","",OFFSET('Water Data'!$H$27,0,10*ROW('Water Data'!H26)))</f>
        <v/>
      </c>
      <c r="CF32" s="285" t="str">
        <f ca="true">+IF(OFFSET('Water Data'!$H$28,0,10*ROW('Water Data'!H26))="","",OFFSET('Water Data'!$H$28,0,10*ROW('Water Data'!H26)))</f>
        <v/>
      </c>
      <c r="CG32" s="285" t="str">
        <f ca="true">+IF(OFFSET('Water Data'!$H$29,0,10*ROW('Water Data'!H26))="","",OFFSET('Water Data'!$H$29,0,10*ROW('Water Data'!H26)))</f>
        <v/>
      </c>
      <c r="CH32" s="285" t="str">
        <f ca="true">+IF(OFFSET('Water Data'!$I$27,0,10*ROW('Water Data'!I26))="","",OFFSET('Water Data'!$I$27,0,10*ROW('Water Data'!I26)))</f>
        <v/>
      </c>
      <c r="CI32" s="285" t="str">
        <f ca="true">+IF(OFFSET('Water Data'!$I$28,0,10*ROW('Water Data'!I26))="","",OFFSET('Water Data'!$I$28,0,10*ROW('Water Data'!I26)))</f>
        <v/>
      </c>
      <c r="CJ32" s="285" t="str">
        <f ca="true">+IF(OFFSET('Water Data'!$I$29,0,10*ROW('Water Data'!I26))="","",OFFSET('Water Data'!$I$29,0,10*ROW('Water Data'!I26)))</f>
        <v/>
      </c>
      <c r="CK32" s="285" t="str">
        <f ca="true">+IF(OFFSET('Sanitation Data'!$D$28,0,10*ROW('Sanitation Data'!D26))="","",OFFSET('Sanitation Data'!$D$28,0,10*ROW('Sanitation Data'!D26)))</f>
        <v/>
      </c>
      <c r="CL32" s="285" t="str">
        <f ca="true">+IF(OFFSET('Sanitation Data'!$D$29,0,10*ROW('Sanitation Data'!D26))="","",OFFSET('Sanitation Data'!$D$29,0,10*ROW('Sanitation Data'!D26)))</f>
        <v/>
      </c>
      <c r="CM32" s="285" t="str">
        <f ca="true">+IF(OFFSET('Sanitation Data'!$D$30,0,10*ROW('Sanitation Data'!D26))="","",OFFSET('Sanitation Data'!$D$30,0,10*ROW('Sanitation Data'!D26)))</f>
        <v/>
      </c>
      <c r="CN32" s="285" t="str">
        <f ca="true">+IF(OFFSET('Sanitation Data'!$D$31,0,10*ROW('Sanitation Data'!D26))="","",OFFSET('Sanitation Data'!$D$31,0,10*ROW('Sanitation Data'!D26)))</f>
        <v/>
      </c>
      <c r="CO32" s="285" t="str">
        <f ca="true">+IF(OFFSET('Sanitation Data'!$D$32,0,10*ROW('Sanitation Data'!D26))="","",OFFSET('Sanitation Data'!$D$32,0,10*ROW('Sanitation Data'!D26)))</f>
        <v/>
      </c>
      <c r="CP32" s="285" t="str">
        <f ca="true">+IF(OFFSET('Sanitation Data'!$E$28,0,10*ROW('Sanitation Data'!E26))="","",OFFSET('Sanitation Data'!$E$28,0,10*ROW('Sanitation Data'!E26)))</f>
        <v/>
      </c>
      <c r="CQ32" s="285" t="str">
        <f ca="true">+IF(OFFSET('Sanitation Data'!$E$29,0,10*ROW('Sanitation Data'!E26))="","",OFFSET('Sanitation Data'!$E$29,0,10*ROW('Sanitation Data'!E26)))</f>
        <v/>
      </c>
      <c r="CR32" s="285" t="str">
        <f ca="true">+IF(OFFSET('Sanitation Data'!$E$30,0,10*ROW('Sanitation Data'!E26))="","",OFFSET('Sanitation Data'!$E$30,0,10*ROW('Sanitation Data'!E26)))</f>
        <v/>
      </c>
      <c r="CS32" s="285" t="str">
        <f ca="true">+IF(OFFSET('Sanitation Data'!$E$31,0,10*ROW('Sanitation Data'!E26))="","",OFFSET('Sanitation Data'!$E$31,0,10*ROW('Sanitation Data'!E26)))</f>
        <v/>
      </c>
      <c r="CT32" s="285" t="str">
        <f ca="true">+IF(OFFSET('Sanitation Data'!$E$32,0,10*ROW('Sanitation Data'!E26))="","",OFFSET('Sanitation Data'!$E$32,0,10*ROW('Sanitation Data'!E26)))</f>
        <v/>
      </c>
      <c r="CU32" s="285" t="str">
        <f ca="true">+IF(OFFSET('Sanitation Data'!$F$28,0,10*ROW('Sanitation Data'!F26))="","",OFFSET('Sanitation Data'!$F$28,0,10*ROW('Sanitation Data'!F26)))</f>
        <v/>
      </c>
      <c r="CV32" s="285" t="str">
        <f ca="true">+IF(OFFSET('Sanitation Data'!$F$29,0,10*ROW('Sanitation Data'!F26))="","",OFFSET('Sanitation Data'!$F$29,0,10*ROW('Sanitation Data'!F26)))</f>
        <v/>
      </c>
      <c r="CW32" s="285" t="str">
        <f ca="true">+IF(OFFSET('Sanitation Data'!$F$30,0,10*ROW('Sanitation Data'!F26))="","",OFFSET('Sanitation Data'!$F$30,0,10*ROW('Sanitation Data'!F26)))</f>
        <v/>
      </c>
      <c r="CX32" s="285" t="str">
        <f ca="true">+IF(OFFSET('Sanitation Data'!$F$31,0,10*ROW('Sanitation Data'!F26))="","",OFFSET('Sanitation Data'!$F$31,0,10*ROW('Sanitation Data'!F26)))</f>
        <v/>
      </c>
      <c r="CY32" s="285" t="str">
        <f ca="true">+IF(OFFSET('Sanitation Data'!$F$32,0,10*ROW('Sanitation Data'!F26))="","",OFFSET('Sanitation Data'!$F$32,0,10*ROW('Sanitation Data'!F26)))</f>
        <v/>
      </c>
      <c r="CZ32" s="285" t="str">
        <f ca="true">+IF(OFFSET('Sanitation Data'!$G$28,0,10*ROW('Sanitation Data'!G26))="","",OFFSET('Sanitation Data'!$G$28,0,10*ROW('Sanitation Data'!G26)))</f>
        <v/>
      </c>
      <c r="DA32" s="285" t="str">
        <f ca="true">+IF(OFFSET('Sanitation Data'!$G$29,0,10*ROW('Sanitation Data'!G26))="","",OFFSET('Sanitation Data'!$G$29,0,10*ROW('Sanitation Data'!G26)))</f>
        <v/>
      </c>
      <c r="DB32" s="285" t="str">
        <f ca="true">+IF(OFFSET('Sanitation Data'!$G$30,0,10*ROW('Sanitation Data'!G26))="","",OFFSET('Sanitation Data'!$G$30,0,10*ROW('Sanitation Data'!G26)))</f>
        <v/>
      </c>
      <c r="DC32" s="285" t="str">
        <f ca="true">+IF(OFFSET('Sanitation Data'!$G$31,0,10*ROW('Sanitation Data'!G26))="","",OFFSET('Sanitation Data'!$G$31,0,10*ROW('Sanitation Data'!G26)))</f>
        <v/>
      </c>
      <c r="DD32" s="285" t="str">
        <f ca="true">+IF(OFFSET('Sanitation Data'!$G$32,0,10*ROW('Sanitation Data'!G26))="","",OFFSET('Sanitation Data'!$G$32,0,10*ROW('Sanitation Data'!G26)))</f>
        <v/>
      </c>
      <c r="DE32" s="285" t="str">
        <f ca="true">+IF(OFFSET('Sanitation Data'!$H$28,0,10*ROW('Sanitation Data'!H26))="","",OFFSET('Sanitation Data'!$H$28,0,10*ROW('Sanitation Data'!H26)))</f>
        <v/>
      </c>
      <c r="DF32" s="285" t="str">
        <f ca="true">+IF(OFFSET('Sanitation Data'!$H$29,0,10*ROW('Sanitation Data'!H26))="","",OFFSET('Sanitation Data'!$H$29,0,10*ROW('Sanitation Data'!H26)))</f>
        <v/>
      </c>
      <c r="DG32" s="285" t="str">
        <f ca="true">+IF(OFFSET('Sanitation Data'!$H$30,0,10*ROW('Sanitation Data'!H26))="","",OFFSET('Sanitation Data'!$H$30,0,10*ROW('Sanitation Data'!H26)))</f>
        <v/>
      </c>
      <c r="DH32" s="285" t="str">
        <f ca="true">+IF(OFFSET('Sanitation Data'!$H$31,0,10*ROW('Sanitation Data'!H26))="","",OFFSET('Sanitation Data'!$H$31,0,10*ROW('Sanitation Data'!H26)))</f>
        <v/>
      </c>
      <c r="DI32" s="285" t="str">
        <f ca="true">+IF(OFFSET('Sanitation Data'!$H$32,0,10*ROW('Sanitation Data'!H26))="","",OFFSET('Sanitation Data'!$H$32,0,10*ROW('Sanitation Data'!H26)))</f>
        <v/>
      </c>
      <c r="DJ32" s="285" t="str">
        <f ca="true">+IF(OFFSET('Sanitation Data'!$I$28,0,10*ROW('Sanitation Data'!I26))="","",OFFSET('Sanitation Data'!$I$28,0,10*ROW('Sanitation Data'!I26)))</f>
        <v/>
      </c>
      <c r="DK32" s="285" t="str">
        <f ca="true">+IF(OFFSET('Sanitation Data'!$I$29,0,10*ROW('Sanitation Data'!I26))="","",OFFSET('Sanitation Data'!$I$29,0,10*ROW('Sanitation Data'!I26)))</f>
        <v/>
      </c>
      <c r="DL32" s="285" t="str">
        <f ca="true">+IF(OFFSET('Sanitation Data'!$I$30,0,10*ROW('Sanitation Data'!I26))="","",OFFSET('Sanitation Data'!$I$30,0,10*ROW('Sanitation Data'!I26)))</f>
        <v/>
      </c>
      <c r="DM32" s="285" t="str">
        <f ca="true">+IF(OFFSET('Sanitation Data'!$I$31,0,10*ROW('Sanitation Data'!I26))="","",OFFSET('Sanitation Data'!$I$31,0,10*ROW('Sanitation Data'!I26)))</f>
        <v/>
      </c>
      <c r="DN32" s="285" t="str">
        <f ca="true">+IF(OFFSET('Sanitation Data'!$I$32,0,10*ROW('Sanitation Data'!I26))="","",OFFSET('Sanitation Data'!$I$32,0,10*ROW('Sanitation Data'!I26)))</f>
        <v/>
      </c>
      <c r="DO32" s="285" t="str">
        <f ca="true">+IF(OFFSET('Hygiene Data'!$D$11,0,10*ROW('Hygiene Data'!D26))="","",OFFSET('Hygiene Data'!$D$11,0,10*ROW('Hygiene Data'!D26)))</f>
        <v/>
      </c>
      <c r="DP32" s="285" t="str">
        <f ca="true">+IF(OFFSET('Hygiene Data'!$D$12,0,10*ROW('Hygiene Data'!D26))="","",OFFSET('Hygiene Data'!$D$12,0,10*ROW('Hygiene Data'!D26)))</f>
        <v/>
      </c>
      <c r="DQ32" s="285" t="str">
        <f ca="true">+IF(OFFSET('Hygiene Data'!$D$13,0,10*ROW('Hygiene Data'!D26))="","",OFFSET('Hygiene Data'!$D$13,0,10*ROW('Hygiene Data'!D26)))</f>
        <v/>
      </c>
      <c r="DR32" s="285" t="str">
        <f ca="true">+IF(OFFSET('Hygiene Data'!$E$11,0,10*ROW('Hygiene Data'!E26))="","",OFFSET('Hygiene Data'!$E$11,0,10*ROW('Hygiene Data'!E26)))</f>
        <v/>
      </c>
      <c r="DS32" s="285" t="str">
        <f ca="true">+IF(OFFSET('Hygiene Data'!$E$12,0,10*ROW('Hygiene Data'!E26))="","",OFFSET('Hygiene Data'!$E$12,0,10*ROW('Hygiene Data'!E26)))</f>
        <v/>
      </c>
      <c r="DT32" s="285" t="str">
        <f ca="true">+IF(OFFSET('Hygiene Data'!$E$13,0,10*ROW('Hygiene Data'!E26))="","",OFFSET('Hygiene Data'!$E$13,0,10*ROW('Hygiene Data'!E26)))</f>
        <v/>
      </c>
      <c r="DU32" s="285" t="str">
        <f ca="true">+IF(OFFSET('Hygiene Data'!$F$11,0,10*ROW('Hygiene Data'!F26))="","",OFFSET('Hygiene Data'!$F$11,0,10*ROW('Hygiene Data'!F26)))</f>
        <v/>
      </c>
      <c r="DV32" s="285" t="str">
        <f ca="true">+IF(OFFSET('Hygiene Data'!$F$12,0,10*ROW('Hygiene Data'!F26))="","",OFFSET('Hygiene Data'!$F$12,0,10*ROW('Hygiene Data'!F26)))</f>
        <v/>
      </c>
      <c r="DW32" s="285" t="str">
        <f ca="true">+IF(OFFSET('Hygiene Data'!$F$13,0,10*ROW('Hygiene Data'!F26))="","",OFFSET('Hygiene Data'!$F$13,0,10*ROW('Hygiene Data'!F26)))</f>
        <v/>
      </c>
      <c r="DX32" s="285" t="str">
        <f ca="true">+IF(OFFSET('Hygiene Data'!$G$11,0,10*ROW('Hygiene Data'!G26))="","",OFFSET('Hygiene Data'!$G$11,0,10*ROW('Hygiene Data'!G26)))</f>
        <v/>
      </c>
      <c r="DY32" s="285" t="str">
        <f ca="true">+IF(OFFSET('Hygiene Data'!$G$12,0,10*ROW('Hygiene Data'!G26))="","",OFFSET('Hygiene Data'!$G$12,0,10*ROW('Hygiene Data'!G26)))</f>
        <v/>
      </c>
      <c r="DZ32" s="285" t="str">
        <f ca="true">+IF(OFFSET('Hygiene Data'!$G$13,0,10*ROW('Hygiene Data'!G26))="","",OFFSET('Hygiene Data'!$G$13,0,10*ROW('Hygiene Data'!G26)))</f>
        <v/>
      </c>
      <c r="EA32" s="285" t="str">
        <f ca="true">+IF(OFFSET('Hygiene Data'!$H$11,0,10*ROW('Hygiene Data'!H26))="","",OFFSET('Hygiene Data'!$H$11,0,10*ROW('Hygiene Data'!H26)))</f>
        <v/>
      </c>
      <c r="EB32" s="285" t="str">
        <f ca="true">+IF(OFFSET('Hygiene Data'!$H$12,0,10*ROW('Hygiene Data'!H26))="","",OFFSET('Hygiene Data'!$H$12,0,10*ROW('Hygiene Data'!H26)))</f>
        <v/>
      </c>
      <c r="EC32" s="285" t="str">
        <f ca="true">+IF(OFFSET('Hygiene Data'!$H$13,0,10*ROW('Hygiene Data'!H26))="","",OFFSET('Hygiene Data'!$H$13,0,10*ROW('Hygiene Data'!H26)))</f>
        <v/>
      </c>
      <c r="ED32" s="285" t="str">
        <f ca="true">+IF(OFFSET('Hygiene Data'!$I$11,0,10*ROW('Hygiene Data'!I26))="","",OFFSET('Hygiene Data'!$I$11,0,10*ROW('Hygiene Data'!I26)))</f>
        <v/>
      </c>
      <c r="EE32" s="285" t="str">
        <f ca="true">+IF(OFFSET('Hygiene Data'!$I$12,0,10*ROW('Hygiene Data'!I26))="","",OFFSET('Hygiene Data'!$I$12,0,10*ROW('Hygiene Data'!I26)))</f>
        <v/>
      </c>
      <c r="EF32" s="28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5"/>
      <c r="BS33" s="285" t="str">
        <f ca="true">+IF(OFFSET('Water Data'!$D$27,0,10*ROW('Water Data'!D27))="","",OFFSET('Water Data'!$D$27,0,10*ROW('Water Data'!D27)))</f>
        <v/>
      </c>
      <c r="BT33" s="285" t="str">
        <f ca="true">+IF(OFFSET('Water Data'!$D$28,0,10*ROW('Water Data'!D27))="","",OFFSET('Water Data'!$D$28,0,10*ROW('Water Data'!D27)))</f>
        <v/>
      </c>
      <c r="BU33" s="285" t="str">
        <f ca="true">+IF(OFFSET('Water Data'!$D$29,0,10*ROW('Water Data'!D27))="","",OFFSET('Water Data'!$D$29,0,10*ROW('Water Data'!D27)))</f>
        <v/>
      </c>
      <c r="BV33" s="285" t="str">
        <f ca="true">+IF(OFFSET('Water Data'!$E$27,0,10*ROW('Water Data'!E27))="","",OFFSET('Water Data'!$E$27,0,10*ROW('Water Data'!E27)))</f>
        <v/>
      </c>
      <c r="BW33" s="285" t="str">
        <f ca="true">+IF(OFFSET('Water Data'!$E$28,0,10*ROW('Water Data'!E27))="","",OFFSET('Water Data'!$E$28,0,10*ROW('Water Data'!E27)))</f>
        <v/>
      </c>
      <c r="BX33" s="285" t="str">
        <f ca="true">+IF(OFFSET('Water Data'!$E$29,0,10*ROW('Water Data'!E27))="","",OFFSET('Water Data'!$E$29,0,10*ROW('Water Data'!E27)))</f>
        <v/>
      </c>
      <c r="BY33" s="285" t="str">
        <f ca="true">+IF(OFFSET('Water Data'!$F$27,0,10*ROW('Water Data'!F27))="","",OFFSET('Water Data'!$F$27,0,10*ROW('Water Data'!F27)))</f>
        <v/>
      </c>
      <c r="BZ33" s="285" t="str">
        <f ca="true">+IF(OFFSET('Water Data'!$F$28,0,10*ROW('Water Data'!F27))="","",OFFSET('Water Data'!$F$28,0,10*ROW('Water Data'!F27)))</f>
        <v/>
      </c>
      <c r="CA33" s="285" t="str">
        <f ca="true">+IF(OFFSET('Water Data'!$F$29,0,10*ROW('Water Data'!F27))="","",OFFSET('Water Data'!$F$29,0,10*ROW('Water Data'!F27)))</f>
        <v/>
      </c>
      <c r="CB33" s="285" t="str">
        <f ca="true">+IF(OFFSET('Water Data'!$G$27,0,10*ROW('Water Data'!G27))="","",OFFSET('Water Data'!$G$27,0,10*ROW('Water Data'!G27)))</f>
        <v/>
      </c>
      <c r="CC33" s="285" t="str">
        <f ca="true">+IF(OFFSET('Water Data'!$G$28,0,10*ROW('Water Data'!G27))="","",OFFSET('Water Data'!$G$28,0,10*ROW('Water Data'!G27)))</f>
        <v/>
      </c>
      <c r="CD33" s="285" t="str">
        <f ca="true">+IF(OFFSET('Water Data'!$G$29,0,10*ROW('Water Data'!G27))="","",OFFSET('Water Data'!$G$29,0,10*ROW('Water Data'!G27)))</f>
        <v/>
      </c>
      <c r="CE33" s="285" t="str">
        <f ca="true">+IF(OFFSET('Water Data'!$H$27,0,10*ROW('Water Data'!H27))="","",OFFSET('Water Data'!$H$27,0,10*ROW('Water Data'!H27)))</f>
        <v/>
      </c>
      <c r="CF33" s="285" t="str">
        <f ca="true">+IF(OFFSET('Water Data'!$H$28,0,10*ROW('Water Data'!H27))="","",OFFSET('Water Data'!$H$28,0,10*ROW('Water Data'!H27)))</f>
        <v/>
      </c>
      <c r="CG33" s="285" t="str">
        <f ca="true">+IF(OFFSET('Water Data'!$H$29,0,10*ROW('Water Data'!H27))="","",OFFSET('Water Data'!$H$29,0,10*ROW('Water Data'!H27)))</f>
        <v/>
      </c>
      <c r="CH33" s="285" t="str">
        <f ca="true">+IF(OFFSET('Water Data'!$I$27,0,10*ROW('Water Data'!I27))="","",OFFSET('Water Data'!$I$27,0,10*ROW('Water Data'!I27)))</f>
        <v/>
      </c>
      <c r="CI33" s="285" t="str">
        <f ca="true">+IF(OFFSET('Water Data'!$I$28,0,10*ROW('Water Data'!I27))="","",OFFSET('Water Data'!$I$28,0,10*ROW('Water Data'!I27)))</f>
        <v/>
      </c>
      <c r="CJ33" s="285" t="str">
        <f ca="true">+IF(OFFSET('Water Data'!$I$29,0,10*ROW('Water Data'!I27))="","",OFFSET('Water Data'!$I$29,0,10*ROW('Water Data'!I27)))</f>
        <v/>
      </c>
      <c r="CK33" s="285" t="str">
        <f ca="true">+IF(OFFSET('Sanitation Data'!$D$28,0,10*ROW('Sanitation Data'!D27))="","",OFFSET('Sanitation Data'!$D$28,0,10*ROW('Sanitation Data'!D27)))</f>
        <v/>
      </c>
      <c r="CL33" s="285" t="str">
        <f ca="true">+IF(OFFSET('Sanitation Data'!$D$29,0,10*ROW('Sanitation Data'!D27))="","",OFFSET('Sanitation Data'!$D$29,0,10*ROW('Sanitation Data'!D27)))</f>
        <v/>
      </c>
      <c r="CM33" s="285" t="str">
        <f ca="true">+IF(OFFSET('Sanitation Data'!$D$30,0,10*ROW('Sanitation Data'!D27))="","",OFFSET('Sanitation Data'!$D$30,0,10*ROW('Sanitation Data'!D27)))</f>
        <v/>
      </c>
      <c r="CN33" s="285" t="str">
        <f ca="true">+IF(OFFSET('Sanitation Data'!$D$31,0,10*ROW('Sanitation Data'!D27))="","",OFFSET('Sanitation Data'!$D$31,0,10*ROW('Sanitation Data'!D27)))</f>
        <v/>
      </c>
      <c r="CO33" s="285" t="str">
        <f ca="true">+IF(OFFSET('Sanitation Data'!$D$32,0,10*ROW('Sanitation Data'!D27))="","",OFFSET('Sanitation Data'!$D$32,0,10*ROW('Sanitation Data'!D27)))</f>
        <v/>
      </c>
      <c r="CP33" s="285" t="str">
        <f ca="true">+IF(OFFSET('Sanitation Data'!$E$28,0,10*ROW('Sanitation Data'!E27))="","",OFFSET('Sanitation Data'!$E$28,0,10*ROW('Sanitation Data'!E27)))</f>
        <v/>
      </c>
      <c r="CQ33" s="285" t="str">
        <f ca="true">+IF(OFFSET('Sanitation Data'!$E$29,0,10*ROW('Sanitation Data'!E27))="","",OFFSET('Sanitation Data'!$E$29,0,10*ROW('Sanitation Data'!E27)))</f>
        <v/>
      </c>
      <c r="CR33" s="285" t="str">
        <f ca="true">+IF(OFFSET('Sanitation Data'!$E$30,0,10*ROW('Sanitation Data'!E27))="","",OFFSET('Sanitation Data'!$E$30,0,10*ROW('Sanitation Data'!E27)))</f>
        <v/>
      </c>
      <c r="CS33" s="285" t="str">
        <f ca="true">+IF(OFFSET('Sanitation Data'!$E$31,0,10*ROW('Sanitation Data'!E27))="","",OFFSET('Sanitation Data'!$E$31,0,10*ROW('Sanitation Data'!E27)))</f>
        <v/>
      </c>
      <c r="CT33" s="285" t="str">
        <f ca="true">+IF(OFFSET('Sanitation Data'!$E$32,0,10*ROW('Sanitation Data'!E27))="","",OFFSET('Sanitation Data'!$E$32,0,10*ROW('Sanitation Data'!E27)))</f>
        <v/>
      </c>
      <c r="CU33" s="285" t="str">
        <f ca="true">+IF(OFFSET('Sanitation Data'!$F$28,0,10*ROW('Sanitation Data'!F27))="","",OFFSET('Sanitation Data'!$F$28,0,10*ROW('Sanitation Data'!F27)))</f>
        <v/>
      </c>
      <c r="CV33" s="285" t="str">
        <f ca="true">+IF(OFFSET('Sanitation Data'!$F$29,0,10*ROW('Sanitation Data'!F27))="","",OFFSET('Sanitation Data'!$F$29,0,10*ROW('Sanitation Data'!F27)))</f>
        <v/>
      </c>
      <c r="CW33" s="285" t="str">
        <f ca="true">+IF(OFFSET('Sanitation Data'!$F$30,0,10*ROW('Sanitation Data'!F27))="","",OFFSET('Sanitation Data'!$F$30,0,10*ROW('Sanitation Data'!F27)))</f>
        <v/>
      </c>
      <c r="CX33" s="285" t="str">
        <f ca="true">+IF(OFFSET('Sanitation Data'!$F$31,0,10*ROW('Sanitation Data'!F27))="","",OFFSET('Sanitation Data'!$F$31,0,10*ROW('Sanitation Data'!F27)))</f>
        <v/>
      </c>
      <c r="CY33" s="285" t="str">
        <f ca="true">+IF(OFFSET('Sanitation Data'!$F$32,0,10*ROW('Sanitation Data'!F27))="","",OFFSET('Sanitation Data'!$F$32,0,10*ROW('Sanitation Data'!F27)))</f>
        <v/>
      </c>
      <c r="CZ33" s="285" t="str">
        <f ca="true">+IF(OFFSET('Sanitation Data'!$G$28,0,10*ROW('Sanitation Data'!G27))="","",OFFSET('Sanitation Data'!$G$28,0,10*ROW('Sanitation Data'!G27)))</f>
        <v/>
      </c>
      <c r="DA33" s="285" t="str">
        <f ca="true">+IF(OFFSET('Sanitation Data'!$G$29,0,10*ROW('Sanitation Data'!G27))="","",OFFSET('Sanitation Data'!$G$29,0,10*ROW('Sanitation Data'!G27)))</f>
        <v/>
      </c>
      <c r="DB33" s="285" t="str">
        <f ca="true">+IF(OFFSET('Sanitation Data'!$G$30,0,10*ROW('Sanitation Data'!G27))="","",OFFSET('Sanitation Data'!$G$30,0,10*ROW('Sanitation Data'!G27)))</f>
        <v/>
      </c>
      <c r="DC33" s="285" t="str">
        <f ca="true">+IF(OFFSET('Sanitation Data'!$G$31,0,10*ROW('Sanitation Data'!G27))="","",OFFSET('Sanitation Data'!$G$31,0,10*ROW('Sanitation Data'!G27)))</f>
        <v/>
      </c>
      <c r="DD33" s="285" t="str">
        <f ca="true">+IF(OFFSET('Sanitation Data'!$G$32,0,10*ROW('Sanitation Data'!G27))="","",OFFSET('Sanitation Data'!$G$32,0,10*ROW('Sanitation Data'!G27)))</f>
        <v/>
      </c>
      <c r="DE33" s="285" t="str">
        <f ca="true">+IF(OFFSET('Sanitation Data'!$H$28,0,10*ROW('Sanitation Data'!H27))="","",OFFSET('Sanitation Data'!$H$28,0,10*ROW('Sanitation Data'!H27)))</f>
        <v/>
      </c>
      <c r="DF33" s="285" t="str">
        <f ca="true">+IF(OFFSET('Sanitation Data'!$H$29,0,10*ROW('Sanitation Data'!H27))="","",OFFSET('Sanitation Data'!$H$29,0,10*ROW('Sanitation Data'!H27)))</f>
        <v/>
      </c>
      <c r="DG33" s="285" t="str">
        <f ca="true">+IF(OFFSET('Sanitation Data'!$H$30,0,10*ROW('Sanitation Data'!H27))="","",OFFSET('Sanitation Data'!$H$30,0,10*ROW('Sanitation Data'!H27)))</f>
        <v/>
      </c>
      <c r="DH33" s="285" t="str">
        <f ca="true">+IF(OFFSET('Sanitation Data'!$H$31,0,10*ROW('Sanitation Data'!H27))="","",OFFSET('Sanitation Data'!$H$31,0,10*ROW('Sanitation Data'!H27)))</f>
        <v/>
      </c>
      <c r="DI33" s="285" t="str">
        <f ca="true">+IF(OFFSET('Sanitation Data'!$H$32,0,10*ROW('Sanitation Data'!H27))="","",OFFSET('Sanitation Data'!$H$32,0,10*ROW('Sanitation Data'!H27)))</f>
        <v/>
      </c>
      <c r="DJ33" s="285" t="str">
        <f ca="true">+IF(OFFSET('Sanitation Data'!$I$28,0,10*ROW('Sanitation Data'!I27))="","",OFFSET('Sanitation Data'!$I$28,0,10*ROW('Sanitation Data'!I27)))</f>
        <v/>
      </c>
      <c r="DK33" s="285" t="str">
        <f ca="true">+IF(OFFSET('Sanitation Data'!$I$29,0,10*ROW('Sanitation Data'!I27))="","",OFFSET('Sanitation Data'!$I$29,0,10*ROW('Sanitation Data'!I27)))</f>
        <v/>
      </c>
      <c r="DL33" s="285" t="str">
        <f ca="true">+IF(OFFSET('Sanitation Data'!$I$30,0,10*ROW('Sanitation Data'!I27))="","",OFFSET('Sanitation Data'!$I$30,0,10*ROW('Sanitation Data'!I27)))</f>
        <v/>
      </c>
      <c r="DM33" s="285" t="str">
        <f ca="true">+IF(OFFSET('Sanitation Data'!$I$31,0,10*ROW('Sanitation Data'!I27))="","",OFFSET('Sanitation Data'!$I$31,0,10*ROW('Sanitation Data'!I27)))</f>
        <v/>
      </c>
      <c r="DN33" s="285" t="str">
        <f ca="true">+IF(OFFSET('Sanitation Data'!$I$32,0,10*ROW('Sanitation Data'!I27))="","",OFFSET('Sanitation Data'!$I$32,0,10*ROW('Sanitation Data'!I27)))</f>
        <v/>
      </c>
      <c r="DO33" s="285" t="str">
        <f ca="true">+IF(OFFSET('Hygiene Data'!$D$11,0,10*ROW('Hygiene Data'!D27))="","",OFFSET('Hygiene Data'!$D$11,0,10*ROW('Hygiene Data'!D27)))</f>
        <v/>
      </c>
      <c r="DP33" s="285" t="str">
        <f ca="true">+IF(OFFSET('Hygiene Data'!$D$12,0,10*ROW('Hygiene Data'!D27))="","",OFFSET('Hygiene Data'!$D$12,0,10*ROW('Hygiene Data'!D27)))</f>
        <v/>
      </c>
      <c r="DQ33" s="285" t="str">
        <f ca="true">+IF(OFFSET('Hygiene Data'!$D$13,0,10*ROW('Hygiene Data'!D27))="","",OFFSET('Hygiene Data'!$D$13,0,10*ROW('Hygiene Data'!D27)))</f>
        <v/>
      </c>
      <c r="DR33" s="285" t="str">
        <f ca="true">+IF(OFFSET('Hygiene Data'!$E$11,0,10*ROW('Hygiene Data'!E27))="","",OFFSET('Hygiene Data'!$E$11,0,10*ROW('Hygiene Data'!E27)))</f>
        <v/>
      </c>
      <c r="DS33" s="285" t="str">
        <f ca="true">+IF(OFFSET('Hygiene Data'!$E$12,0,10*ROW('Hygiene Data'!E27))="","",OFFSET('Hygiene Data'!$E$12,0,10*ROW('Hygiene Data'!E27)))</f>
        <v/>
      </c>
      <c r="DT33" s="285" t="str">
        <f ca="true">+IF(OFFSET('Hygiene Data'!$E$13,0,10*ROW('Hygiene Data'!E27))="","",OFFSET('Hygiene Data'!$E$13,0,10*ROW('Hygiene Data'!E27)))</f>
        <v/>
      </c>
      <c r="DU33" s="285" t="str">
        <f ca="true">+IF(OFFSET('Hygiene Data'!$F$11,0,10*ROW('Hygiene Data'!F27))="","",OFFSET('Hygiene Data'!$F$11,0,10*ROW('Hygiene Data'!F27)))</f>
        <v/>
      </c>
      <c r="DV33" s="285" t="str">
        <f ca="true">+IF(OFFSET('Hygiene Data'!$F$12,0,10*ROW('Hygiene Data'!F27))="","",OFFSET('Hygiene Data'!$F$12,0,10*ROW('Hygiene Data'!F27)))</f>
        <v/>
      </c>
      <c r="DW33" s="285" t="str">
        <f ca="true">+IF(OFFSET('Hygiene Data'!$F$13,0,10*ROW('Hygiene Data'!F27))="","",OFFSET('Hygiene Data'!$F$13,0,10*ROW('Hygiene Data'!F27)))</f>
        <v/>
      </c>
      <c r="DX33" s="285" t="str">
        <f ca="true">+IF(OFFSET('Hygiene Data'!$G$11,0,10*ROW('Hygiene Data'!G27))="","",OFFSET('Hygiene Data'!$G$11,0,10*ROW('Hygiene Data'!G27)))</f>
        <v/>
      </c>
      <c r="DY33" s="285" t="str">
        <f ca="true">+IF(OFFSET('Hygiene Data'!$G$12,0,10*ROW('Hygiene Data'!G27))="","",OFFSET('Hygiene Data'!$G$12,0,10*ROW('Hygiene Data'!G27)))</f>
        <v/>
      </c>
      <c r="DZ33" s="285" t="str">
        <f ca="true">+IF(OFFSET('Hygiene Data'!$G$13,0,10*ROW('Hygiene Data'!G27))="","",OFFSET('Hygiene Data'!$G$13,0,10*ROW('Hygiene Data'!G27)))</f>
        <v/>
      </c>
      <c r="EA33" s="285" t="str">
        <f ca="true">+IF(OFFSET('Hygiene Data'!$H$11,0,10*ROW('Hygiene Data'!H27))="","",OFFSET('Hygiene Data'!$H$11,0,10*ROW('Hygiene Data'!H27)))</f>
        <v/>
      </c>
      <c r="EB33" s="285" t="str">
        <f ca="true">+IF(OFFSET('Hygiene Data'!$H$12,0,10*ROW('Hygiene Data'!H27))="","",OFFSET('Hygiene Data'!$H$12,0,10*ROW('Hygiene Data'!H27)))</f>
        <v/>
      </c>
      <c r="EC33" s="285" t="str">
        <f ca="true">+IF(OFFSET('Hygiene Data'!$H$13,0,10*ROW('Hygiene Data'!H27))="","",OFFSET('Hygiene Data'!$H$13,0,10*ROW('Hygiene Data'!H27)))</f>
        <v/>
      </c>
      <c r="ED33" s="285" t="str">
        <f ca="true">+IF(OFFSET('Hygiene Data'!$I$11,0,10*ROW('Hygiene Data'!I27))="","",OFFSET('Hygiene Data'!$I$11,0,10*ROW('Hygiene Data'!I27)))</f>
        <v/>
      </c>
      <c r="EE33" s="285" t="str">
        <f ca="true">+IF(OFFSET('Hygiene Data'!$I$12,0,10*ROW('Hygiene Data'!I27))="","",OFFSET('Hygiene Data'!$I$12,0,10*ROW('Hygiene Data'!I27)))</f>
        <v/>
      </c>
      <c r="EF33" s="28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5"/>
      <c r="BS34" s="285" t="str">
        <f ca="true">+IF(OFFSET('Water Data'!$D$27,0,10*ROW('Water Data'!D28))="","",OFFSET('Water Data'!$D$27,0,10*ROW('Water Data'!D28)))</f>
        <v/>
      </c>
      <c r="BT34" s="285" t="str">
        <f ca="true">+IF(OFFSET('Water Data'!$D$28,0,10*ROW('Water Data'!D28))="","",OFFSET('Water Data'!$D$28,0,10*ROW('Water Data'!D28)))</f>
        <v/>
      </c>
      <c r="BU34" s="285" t="str">
        <f ca="true">+IF(OFFSET('Water Data'!$D$29,0,10*ROW('Water Data'!D28))="","",OFFSET('Water Data'!$D$29,0,10*ROW('Water Data'!D28)))</f>
        <v/>
      </c>
      <c r="BV34" s="285" t="str">
        <f ca="true">+IF(OFFSET('Water Data'!$E$27,0,10*ROW('Water Data'!E28))="","",OFFSET('Water Data'!$E$27,0,10*ROW('Water Data'!E28)))</f>
        <v/>
      </c>
      <c r="BW34" s="285" t="str">
        <f ca="true">+IF(OFFSET('Water Data'!$E$28,0,10*ROW('Water Data'!E28))="","",OFFSET('Water Data'!$E$28,0,10*ROW('Water Data'!E28)))</f>
        <v/>
      </c>
      <c r="BX34" s="285" t="str">
        <f ca="true">+IF(OFFSET('Water Data'!$E$29,0,10*ROW('Water Data'!E28))="","",OFFSET('Water Data'!$E$29,0,10*ROW('Water Data'!E28)))</f>
        <v/>
      </c>
      <c r="BY34" s="285" t="str">
        <f ca="true">+IF(OFFSET('Water Data'!$F$27,0,10*ROW('Water Data'!F28))="","",OFFSET('Water Data'!$F$27,0,10*ROW('Water Data'!F28)))</f>
        <v/>
      </c>
      <c r="BZ34" s="285" t="str">
        <f ca="true">+IF(OFFSET('Water Data'!$F$28,0,10*ROW('Water Data'!F28))="","",OFFSET('Water Data'!$F$28,0,10*ROW('Water Data'!F28)))</f>
        <v/>
      </c>
      <c r="CA34" s="285" t="str">
        <f ca="true">+IF(OFFSET('Water Data'!$F$29,0,10*ROW('Water Data'!F28))="","",OFFSET('Water Data'!$F$29,0,10*ROW('Water Data'!F28)))</f>
        <v/>
      </c>
      <c r="CB34" s="285" t="str">
        <f ca="true">+IF(OFFSET('Water Data'!$G$27,0,10*ROW('Water Data'!G28))="","",OFFSET('Water Data'!$G$27,0,10*ROW('Water Data'!G28)))</f>
        <v/>
      </c>
      <c r="CC34" s="285" t="str">
        <f ca="true">+IF(OFFSET('Water Data'!$G$28,0,10*ROW('Water Data'!G28))="","",OFFSET('Water Data'!$G$28,0,10*ROW('Water Data'!G28)))</f>
        <v/>
      </c>
      <c r="CD34" s="285" t="str">
        <f ca="true">+IF(OFFSET('Water Data'!$G$29,0,10*ROW('Water Data'!G28))="","",OFFSET('Water Data'!$G$29,0,10*ROW('Water Data'!G28)))</f>
        <v/>
      </c>
      <c r="CE34" s="285" t="str">
        <f ca="true">+IF(OFFSET('Water Data'!$H$27,0,10*ROW('Water Data'!H28))="","",OFFSET('Water Data'!$H$27,0,10*ROW('Water Data'!H28)))</f>
        <v/>
      </c>
      <c r="CF34" s="285" t="str">
        <f ca="true">+IF(OFFSET('Water Data'!$H$28,0,10*ROW('Water Data'!H28))="","",OFFSET('Water Data'!$H$28,0,10*ROW('Water Data'!H28)))</f>
        <v/>
      </c>
      <c r="CG34" s="285" t="str">
        <f ca="true">+IF(OFFSET('Water Data'!$H$29,0,10*ROW('Water Data'!H28))="","",OFFSET('Water Data'!$H$29,0,10*ROW('Water Data'!H28)))</f>
        <v/>
      </c>
      <c r="CH34" s="285" t="str">
        <f ca="true">+IF(OFFSET('Water Data'!$I$27,0,10*ROW('Water Data'!I28))="","",OFFSET('Water Data'!$I$27,0,10*ROW('Water Data'!I28)))</f>
        <v/>
      </c>
      <c r="CI34" s="285" t="str">
        <f ca="true">+IF(OFFSET('Water Data'!$I$28,0,10*ROW('Water Data'!I28))="","",OFFSET('Water Data'!$I$28,0,10*ROW('Water Data'!I28)))</f>
        <v/>
      </c>
      <c r="CJ34" s="285" t="str">
        <f ca="true">+IF(OFFSET('Water Data'!$I$29,0,10*ROW('Water Data'!I28))="","",OFFSET('Water Data'!$I$29,0,10*ROW('Water Data'!I28)))</f>
        <v/>
      </c>
      <c r="CK34" s="285" t="str">
        <f ca="true">+IF(OFFSET('Sanitation Data'!$D$28,0,10*ROW('Sanitation Data'!D28))="","",OFFSET('Sanitation Data'!$D$28,0,10*ROW('Sanitation Data'!D28)))</f>
        <v/>
      </c>
      <c r="CL34" s="285" t="str">
        <f ca="true">+IF(OFFSET('Sanitation Data'!$D$29,0,10*ROW('Sanitation Data'!D28))="","",OFFSET('Sanitation Data'!$D$29,0,10*ROW('Sanitation Data'!D28)))</f>
        <v/>
      </c>
      <c r="CM34" s="285" t="str">
        <f ca="true">+IF(OFFSET('Sanitation Data'!$D$30,0,10*ROW('Sanitation Data'!D28))="","",OFFSET('Sanitation Data'!$D$30,0,10*ROW('Sanitation Data'!D28)))</f>
        <v/>
      </c>
      <c r="CN34" s="285" t="str">
        <f ca="true">+IF(OFFSET('Sanitation Data'!$D$31,0,10*ROW('Sanitation Data'!D28))="","",OFFSET('Sanitation Data'!$D$31,0,10*ROW('Sanitation Data'!D28)))</f>
        <v/>
      </c>
      <c r="CO34" s="285" t="str">
        <f ca="true">+IF(OFFSET('Sanitation Data'!$D$32,0,10*ROW('Sanitation Data'!D28))="","",OFFSET('Sanitation Data'!$D$32,0,10*ROW('Sanitation Data'!D28)))</f>
        <v/>
      </c>
      <c r="CP34" s="285" t="str">
        <f ca="true">+IF(OFFSET('Sanitation Data'!$E$28,0,10*ROW('Sanitation Data'!E28))="","",OFFSET('Sanitation Data'!$E$28,0,10*ROW('Sanitation Data'!E28)))</f>
        <v/>
      </c>
      <c r="CQ34" s="285" t="str">
        <f ca="true">+IF(OFFSET('Sanitation Data'!$E$29,0,10*ROW('Sanitation Data'!E28))="","",OFFSET('Sanitation Data'!$E$29,0,10*ROW('Sanitation Data'!E28)))</f>
        <v/>
      </c>
      <c r="CR34" s="285" t="str">
        <f ca="true">+IF(OFFSET('Sanitation Data'!$E$30,0,10*ROW('Sanitation Data'!E28))="","",OFFSET('Sanitation Data'!$E$30,0,10*ROW('Sanitation Data'!E28)))</f>
        <v/>
      </c>
      <c r="CS34" s="285" t="str">
        <f ca="true">+IF(OFFSET('Sanitation Data'!$E$31,0,10*ROW('Sanitation Data'!E28))="","",OFFSET('Sanitation Data'!$E$31,0,10*ROW('Sanitation Data'!E28)))</f>
        <v/>
      </c>
      <c r="CT34" s="285" t="str">
        <f ca="true">+IF(OFFSET('Sanitation Data'!$E$32,0,10*ROW('Sanitation Data'!E28))="","",OFFSET('Sanitation Data'!$E$32,0,10*ROW('Sanitation Data'!E28)))</f>
        <v/>
      </c>
      <c r="CU34" s="285" t="str">
        <f ca="true">+IF(OFFSET('Sanitation Data'!$F$28,0,10*ROW('Sanitation Data'!F28))="","",OFFSET('Sanitation Data'!$F$28,0,10*ROW('Sanitation Data'!F28)))</f>
        <v/>
      </c>
      <c r="CV34" s="285" t="str">
        <f ca="true">+IF(OFFSET('Sanitation Data'!$F$29,0,10*ROW('Sanitation Data'!F28))="","",OFFSET('Sanitation Data'!$F$29,0,10*ROW('Sanitation Data'!F28)))</f>
        <v/>
      </c>
      <c r="CW34" s="285" t="str">
        <f ca="true">+IF(OFFSET('Sanitation Data'!$F$30,0,10*ROW('Sanitation Data'!F28))="","",OFFSET('Sanitation Data'!$F$30,0,10*ROW('Sanitation Data'!F28)))</f>
        <v/>
      </c>
      <c r="CX34" s="285" t="str">
        <f ca="true">+IF(OFFSET('Sanitation Data'!$F$31,0,10*ROW('Sanitation Data'!F28))="","",OFFSET('Sanitation Data'!$F$31,0,10*ROW('Sanitation Data'!F28)))</f>
        <v/>
      </c>
      <c r="CY34" s="285" t="str">
        <f ca="true">+IF(OFFSET('Sanitation Data'!$F$32,0,10*ROW('Sanitation Data'!F28))="","",OFFSET('Sanitation Data'!$F$32,0,10*ROW('Sanitation Data'!F28)))</f>
        <v/>
      </c>
      <c r="CZ34" s="285" t="str">
        <f ca="true">+IF(OFFSET('Sanitation Data'!$G$28,0,10*ROW('Sanitation Data'!G28))="","",OFFSET('Sanitation Data'!$G$28,0,10*ROW('Sanitation Data'!G28)))</f>
        <v/>
      </c>
      <c r="DA34" s="285" t="str">
        <f ca="true">+IF(OFFSET('Sanitation Data'!$G$29,0,10*ROW('Sanitation Data'!G28))="","",OFFSET('Sanitation Data'!$G$29,0,10*ROW('Sanitation Data'!G28)))</f>
        <v/>
      </c>
      <c r="DB34" s="285" t="str">
        <f ca="true">+IF(OFFSET('Sanitation Data'!$G$30,0,10*ROW('Sanitation Data'!G28))="","",OFFSET('Sanitation Data'!$G$30,0,10*ROW('Sanitation Data'!G28)))</f>
        <v/>
      </c>
      <c r="DC34" s="285" t="str">
        <f ca="true">+IF(OFFSET('Sanitation Data'!$G$31,0,10*ROW('Sanitation Data'!G28))="","",OFFSET('Sanitation Data'!$G$31,0,10*ROW('Sanitation Data'!G28)))</f>
        <v/>
      </c>
      <c r="DD34" s="285" t="str">
        <f ca="true">+IF(OFFSET('Sanitation Data'!$G$32,0,10*ROW('Sanitation Data'!G28))="","",OFFSET('Sanitation Data'!$G$32,0,10*ROW('Sanitation Data'!G28)))</f>
        <v/>
      </c>
      <c r="DE34" s="285" t="str">
        <f ca="true">+IF(OFFSET('Sanitation Data'!$H$28,0,10*ROW('Sanitation Data'!H28))="","",OFFSET('Sanitation Data'!$H$28,0,10*ROW('Sanitation Data'!H28)))</f>
        <v/>
      </c>
      <c r="DF34" s="285" t="str">
        <f ca="true">+IF(OFFSET('Sanitation Data'!$H$29,0,10*ROW('Sanitation Data'!H28))="","",OFFSET('Sanitation Data'!$H$29,0,10*ROW('Sanitation Data'!H28)))</f>
        <v/>
      </c>
      <c r="DG34" s="285" t="str">
        <f ca="true">+IF(OFFSET('Sanitation Data'!$H$30,0,10*ROW('Sanitation Data'!H28))="","",OFFSET('Sanitation Data'!$H$30,0,10*ROW('Sanitation Data'!H28)))</f>
        <v/>
      </c>
      <c r="DH34" s="285" t="str">
        <f ca="true">+IF(OFFSET('Sanitation Data'!$H$31,0,10*ROW('Sanitation Data'!H28))="","",OFFSET('Sanitation Data'!$H$31,0,10*ROW('Sanitation Data'!H28)))</f>
        <v/>
      </c>
      <c r="DI34" s="285" t="str">
        <f ca="true">+IF(OFFSET('Sanitation Data'!$H$32,0,10*ROW('Sanitation Data'!H28))="","",OFFSET('Sanitation Data'!$H$32,0,10*ROW('Sanitation Data'!H28)))</f>
        <v/>
      </c>
      <c r="DJ34" s="285" t="str">
        <f ca="true">+IF(OFFSET('Sanitation Data'!$I$28,0,10*ROW('Sanitation Data'!I28))="","",OFFSET('Sanitation Data'!$I$28,0,10*ROW('Sanitation Data'!I28)))</f>
        <v/>
      </c>
      <c r="DK34" s="285" t="str">
        <f ca="true">+IF(OFFSET('Sanitation Data'!$I$29,0,10*ROW('Sanitation Data'!I28))="","",OFFSET('Sanitation Data'!$I$29,0,10*ROW('Sanitation Data'!I28)))</f>
        <v/>
      </c>
      <c r="DL34" s="285" t="str">
        <f ca="true">+IF(OFFSET('Sanitation Data'!$I$30,0,10*ROW('Sanitation Data'!I28))="","",OFFSET('Sanitation Data'!$I$30,0,10*ROW('Sanitation Data'!I28)))</f>
        <v/>
      </c>
      <c r="DM34" s="285" t="str">
        <f ca="true">+IF(OFFSET('Sanitation Data'!$I$31,0,10*ROW('Sanitation Data'!I28))="","",OFFSET('Sanitation Data'!$I$31,0,10*ROW('Sanitation Data'!I28)))</f>
        <v/>
      </c>
      <c r="DN34" s="285" t="str">
        <f ca="true">+IF(OFFSET('Sanitation Data'!$I$32,0,10*ROW('Sanitation Data'!I28))="","",OFFSET('Sanitation Data'!$I$32,0,10*ROW('Sanitation Data'!I28)))</f>
        <v/>
      </c>
      <c r="DO34" s="285" t="str">
        <f ca="true">+IF(OFFSET('Hygiene Data'!$D$11,0,10*ROW('Hygiene Data'!D28))="","",OFFSET('Hygiene Data'!$D$11,0,10*ROW('Hygiene Data'!D28)))</f>
        <v/>
      </c>
      <c r="DP34" s="285" t="str">
        <f ca="true">+IF(OFFSET('Hygiene Data'!$D$12,0,10*ROW('Hygiene Data'!D28))="","",OFFSET('Hygiene Data'!$D$12,0,10*ROW('Hygiene Data'!D28)))</f>
        <v/>
      </c>
      <c r="DQ34" s="285" t="str">
        <f ca="true">+IF(OFFSET('Hygiene Data'!$D$13,0,10*ROW('Hygiene Data'!D28))="","",OFFSET('Hygiene Data'!$D$13,0,10*ROW('Hygiene Data'!D28)))</f>
        <v/>
      </c>
      <c r="DR34" s="285" t="str">
        <f ca="true">+IF(OFFSET('Hygiene Data'!$E$11,0,10*ROW('Hygiene Data'!E28))="","",OFFSET('Hygiene Data'!$E$11,0,10*ROW('Hygiene Data'!E28)))</f>
        <v/>
      </c>
      <c r="DS34" s="285" t="str">
        <f ca="true">+IF(OFFSET('Hygiene Data'!$E$12,0,10*ROW('Hygiene Data'!E28))="","",OFFSET('Hygiene Data'!$E$12,0,10*ROW('Hygiene Data'!E28)))</f>
        <v/>
      </c>
      <c r="DT34" s="285" t="str">
        <f ca="true">+IF(OFFSET('Hygiene Data'!$E$13,0,10*ROW('Hygiene Data'!E28))="","",OFFSET('Hygiene Data'!$E$13,0,10*ROW('Hygiene Data'!E28)))</f>
        <v/>
      </c>
      <c r="DU34" s="285" t="str">
        <f ca="true">+IF(OFFSET('Hygiene Data'!$F$11,0,10*ROW('Hygiene Data'!F28))="","",OFFSET('Hygiene Data'!$F$11,0,10*ROW('Hygiene Data'!F28)))</f>
        <v/>
      </c>
      <c r="DV34" s="285" t="str">
        <f ca="true">+IF(OFFSET('Hygiene Data'!$F$12,0,10*ROW('Hygiene Data'!F28))="","",OFFSET('Hygiene Data'!$F$12,0,10*ROW('Hygiene Data'!F28)))</f>
        <v/>
      </c>
      <c r="DW34" s="285" t="str">
        <f ca="true">+IF(OFFSET('Hygiene Data'!$F$13,0,10*ROW('Hygiene Data'!F28))="","",OFFSET('Hygiene Data'!$F$13,0,10*ROW('Hygiene Data'!F28)))</f>
        <v/>
      </c>
      <c r="DX34" s="285" t="str">
        <f ca="true">+IF(OFFSET('Hygiene Data'!$G$11,0,10*ROW('Hygiene Data'!G28))="","",OFFSET('Hygiene Data'!$G$11,0,10*ROW('Hygiene Data'!G28)))</f>
        <v/>
      </c>
      <c r="DY34" s="285" t="str">
        <f ca="true">+IF(OFFSET('Hygiene Data'!$G$12,0,10*ROW('Hygiene Data'!G28))="","",OFFSET('Hygiene Data'!$G$12,0,10*ROW('Hygiene Data'!G28)))</f>
        <v/>
      </c>
      <c r="DZ34" s="285" t="str">
        <f ca="true">+IF(OFFSET('Hygiene Data'!$G$13,0,10*ROW('Hygiene Data'!G28))="","",OFFSET('Hygiene Data'!$G$13,0,10*ROW('Hygiene Data'!G28)))</f>
        <v/>
      </c>
      <c r="EA34" s="285" t="str">
        <f ca="true">+IF(OFFSET('Hygiene Data'!$H$11,0,10*ROW('Hygiene Data'!H28))="","",OFFSET('Hygiene Data'!$H$11,0,10*ROW('Hygiene Data'!H28)))</f>
        <v/>
      </c>
      <c r="EB34" s="285" t="str">
        <f ca="true">+IF(OFFSET('Hygiene Data'!$H$12,0,10*ROW('Hygiene Data'!H28))="","",OFFSET('Hygiene Data'!$H$12,0,10*ROW('Hygiene Data'!H28)))</f>
        <v/>
      </c>
      <c r="EC34" s="285" t="str">
        <f ca="true">+IF(OFFSET('Hygiene Data'!$H$13,0,10*ROW('Hygiene Data'!H28))="","",OFFSET('Hygiene Data'!$H$13,0,10*ROW('Hygiene Data'!H28)))</f>
        <v/>
      </c>
      <c r="ED34" s="285" t="str">
        <f ca="true">+IF(OFFSET('Hygiene Data'!$I$11,0,10*ROW('Hygiene Data'!I28))="","",OFFSET('Hygiene Data'!$I$11,0,10*ROW('Hygiene Data'!I28)))</f>
        <v/>
      </c>
      <c r="EE34" s="285" t="str">
        <f ca="true">+IF(OFFSET('Hygiene Data'!$I$12,0,10*ROW('Hygiene Data'!I28))="","",OFFSET('Hygiene Data'!$I$12,0,10*ROW('Hygiene Data'!I28)))</f>
        <v/>
      </c>
      <c r="EF34" s="28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5"/>
      <c r="BS35" s="285" t="str">
        <f ca="true">+IF(OFFSET('Water Data'!$D$27,0,10*ROW('Water Data'!D29))="","",OFFSET('Water Data'!$D$27,0,10*ROW('Water Data'!D29)))</f>
        <v/>
      </c>
      <c r="BT35" s="285" t="str">
        <f ca="true">+IF(OFFSET('Water Data'!$D$28,0,10*ROW('Water Data'!D29))="","",OFFSET('Water Data'!$D$28,0,10*ROW('Water Data'!D29)))</f>
        <v/>
      </c>
      <c r="BU35" s="285" t="str">
        <f ca="true">+IF(OFFSET('Water Data'!$D$29,0,10*ROW('Water Data'!D29))="","",OFFSET('Water Data'!$D$29,0,10*ROW('Water Data'!D29)))</f>
        <v/>
      </c>
      <c r="BV35" s="285" t="str">
        <f ca="true">+IF(OFFSET('Water Data'!$E$27,0,10*ROW('Water Data'!E29))="","",OFFSET('Water Data'!$E$27,0,10*ROW('Water Data'!E29)))</f>
        <v/>
      </c>
      <c r="BW35" s="285" t="str">
        <f ca="true">+IF(OFFSET('Water Data'!$E$28,0,10*ROW('Water Data'!E29))="","",OFFSET('Water Data'!$E$28,0,10*ROW('Water Data'!E29)))</f>
        <v/>
      </c>
      <c r="BX35" s="285" t="str">
        <f ca="true">+IF(OFFSET('Water Data'!$E$29,0,10*ROW('Water Data'!E29))="","",OFFSET('Water Data'!$E$29,0,10*ROW('Water Data'!E29)))</f>
        <v/>
      </c>
      <c r="BY35" s="285" t="str">
        <f ca="true">+IF(OFFSET('Water Data'!$F$27,0,10*ROW('Water Data'!F29))="","",OFFSET('Water Data'!$F$27,0,10*ROW('Water Data'!F29)))</f>
        <v/>
      </c>
      <c r="BZ35" s="285" t="str">
        <f ca="true">+IF(OFFSET('Water Data'!$F$28,0,10*ROW('Water Data'!F29))="","",OFFSET('Water Data'!$F$28,0,10*ROW('Water Data'!F29)))</f>
        <v/>
      </c>
      <c r="CA35" s="285" t="str">
        <f ca="true">+IF(OFFSET('Water Data'!$F$29,0,10*ROW('Water Data'!F29))="","",OFFSET('Water Data'!$F$29,0,10*ROW('Water Data'!F29)))</f>
        <v/>
      </c>
      <c r="CB35" s="285" t="str">
        <f ca="true">+IF(OFFSET('Water Data'!$G$27,0,10*ROW('Water Data'!G29))="","",OFFSET('Water Data'!$G$27,0,10*ROW('Water Data'!G29)))</f>
        <v/>
      </c>
      <c r="CC35" s="285" t="str">
        <f ca="true">+IF(OFFSET('Water Data'!$G$28,0,10*ROW('Water Data'!G29))="","",OFFSET('Water Data'!$G$28,0,10*ROW('Water Data'!G29)))</f>
        <v/>
      </c>
      <c r="CD35" s="285" t="str">
        <f ca="true">+IF(OFFSET('Water Data'!$G$29,0,10*ROW('Water Data'!G29))="","",OFFSET('Water Data'!$G$29,0,10*ROW('Water Data'!G29)))</f>
        <v/>
      </c>
      <c r="CE35" s="285" t="str">
        <f ca="true">+IF(OFFSET('Water Data'!$H$27,0,10*ROW('Water Data'!H29))="","",OFFSET('Water Data'!$H$27,0,10*ROW('Water Data'!H29)))</f>
        <v/>
      </c>
      <c r="CF35" s="285" t="str">
        <f ca="true">+IF(OFFSET('Water Data'!$H$28,0,10*ROW('Water Data'!H29))="","",OFFSET('Water Data'!$H$28,0,10*ROW('Water Data'!H29)))</f>
        <v/>
      </c>
      <c r="CG35" s="285" t="str">
        <f ca="true">+IF(OFFSET('Water Data'!$H$29,0,10*ROW('Water Data'!H29))="","",OFFSET('Water Data'!$H$29,0,10*ROW('Water Data'!H29)))</f>
        <v/>
      </c>
      <c r="CH35" s="285" t="str">
        <f ca="true">+IF(OFFSET('Water Data'!$I$27,0,10*ROW('Water Data'!I29))="","",OFFSET('Water Data'!$I$27,0,10*ROW('Water Data'!I29)))</f>
        <v/>
      </c>
      <c r="CI35" s="285" t="str">
        <f ca="true">+IF(OFFSET('Water Data'!$I$28,0,10*ROW('Water Data'!I29))="","",OFFSET('Water Data'!$I$28,0,10*ROW('Water Data'!I29)))</f>
        <v/>
      </c>
      <c r="CJ35" s="285" t="str">
        <f ca="true">+IF(OFFSET('Water Data'!$I$29,0,10*ROW('Water Data'!I29))="","",OFFSET('Water Data'!$I$29,0,10*ROW('Water Data'!I29)))</f>
        <v/>
      </c>
      <c r="CK35" s="285" t="str">
        <f ca="true">+IF(OFFSET('Sanitation Data'!$D$28,0,10*ROW('Sanitation Data'!D29))="","",OFFSET('Sanitation Data'!$D$28,0,10*ROW('Sanitation Data'!D29)))</f>
        <v/>
      </c>
      <c r="CL35" s="285" t="str">
        <f ca="true">+IF(OFFSET('Sanitation Data'!$D$29,0,10*ROW('Sanitation Data'!D29))="","",OFFSET('Sanitation Data'!$D$29,0,10*ROW('Sanitation Data'!D29)))</f>
        <v/>
      </c>
      <c r="CM35" s="285" t="str">
        <f ca="true">+IF(OFFSET('Sanitation Data'!$D$30,0,10*ROW('Sanitation Data'!D29))="","",OFFSET('Sanitation Data'!$D$30,0,10*ROW('Sanitation Data'!D29)))</f>
        <v/>
      </c>
      <c r="CN35" s="285" t="str">
        <f ca="true">+IF(OFFSET('Sanitation Data'!$D$31,0,10*ROW('Sanitation Data'!D29))="","",OFFSET('Sanitation Data'!$D$31,0,10*ROW('Sanitation Data'!D29)))</f>
        <v/>
      </c>
      <c r="CO35" s="285" t="str">
        <f ca="true">+IF(OFFSET('Sanitation Data'!$D$32,0,10*ROW('Sanitation Data'!D29))="","",OFFSET('Sanitation Data'!$D$32,0,10*ROW('Sanitation Data'!D29)))</f>
        <v/>
      </c>
      <c r="CP35" s="285" t="str">
        <f ca="true">+IF(OFFSET('Sanitation Data'!$E$28,0,10*ROW('Sanitation Data'!E29))="","",OFFSET('Sanitation Data'!$E$28,0,10*ROW('Sanitation Data'!E29)))</f>
        <v/>
      </c>
      <c r="CQ35" s="285" t="str">
        <f ca="true">+IF(OFFSET('Sanitation Data'!$E$29,0,10*ROW('Sanitation Data'!E29))="","",OFFSET('Sanitation Data'!$E$29,0,10*ROW('Sanitation Data'!E29)))</f>
        <v/>
      </c>
      <c r="CR35" s="285" t="str">
        <f ca="true">+IF(OFFSET('Sanitation Data'!$E$30,0,10*ROW('Sanitation Data'!E29))="","",OFFSET('Sanitation Data'!$E$30,0,10*ROW('Sanitation Data'!E29)))</f>
        <v/>
      </c>
      <c r="CS35" s="285" t="str">
        <f ca="true">+IF(OFFSET('Sanitation Data'!$E$31,0,10*ROW('Sanitation Data'!E29))="","",OFFSET('Sanitation Data'!$E$31,0,10*ROW('Sanitation Data'!E29)))</f>
        <v/>
      </c>
      <c r="CT35" s="285" t="str">
        <f ca="true">+IF(OFFSET('Sanitation Data'!$E$32,0,10*ROW('Sanitation Data'!E29))="","",OFFSET('Sanitation Data'!$E$32,0,10*ROW('Sanitation Data'!E29)))</f>
        <v/>
      </c>
      <c r="CU35" s="285" t="str">
        <f ca="true">+IF(OFFSET('Sanitation Data'!$F$28,0,10*ROW('Sanitation Data'!F29))="","",OFFSET('Sanitation Data'!$F$28,0,10*ROW('Sanitation Data'!F29)))</f>
        <v/>
      </c>
      <c r="CV35" s="285" t="str">
        <f ca="true">+IF(OFFSET('Sanitation Data'!$F$29,0,10*ROW('Sanitation Data'!F29))="","",OFFSET('Sanitation Data'!$F$29,0,10*ROW('Sanitation Data'!F29)))</f>
        <v/>
      </c>
      <c r="CW35" s="285" t="str">
        <f ca="true">+IF(OFFSET('Sanitation Data'!$F$30,0,10*ROW('Sanitation Data'!F29))="","",OFFSET('Sanitation Data'!$F$30,0,10*ROW('Sanitation Data'!F29)))</f>
        <v/>
      </c>
      <c r="CX35" s="285" t="str">
        <f ca="true">+IF(OFFSET('Sanitation Data'!$F$31,0,10*ROW('Sanitation Data'!F29))="","",OFFSET('Sanitation Data'!$F$31,0,10*ROW('Sanitation Data'!F29)))</f>
        <v/>
      </c>
      <c r="CY35" s="285" t="str">
        <f ca="true">+IF(OFFSET('Sanitation Data'!$F$32,0,10*ROW('Sanitation Data'!F29))="","",OFFSET('Sanitation Data'!$F$32,0,10*ROW('Sanitation Data'!F29)))</f>
        <v/>
      </c>
      <c r="CZ35" s="285" t="str">
        <f ca="true">+IF(OFFSET('Sanitation Data'!$G$28,0,10*ROW('Sanitation Data'!G29))="","",OFFSET('Sanitation Data'!$G$28,0,10*ROW('Sanitation Data'!G29)))</f>
        <v/>
      </c>
      <c r="DA35" s="285" t="str">
        <f ca="true">+IF(OFFSET('Sanitation Data'!$G$29,0,10*ROW('Sanitation Data'!G29))="","",OFFSET('Sanitation Data'!$G$29,0,10*ROW('Sanitation Data'!G29)))</f>
        <v/>
      </c>
      <c r="DB35" s="285" t="str">
        <f ca="true">+IF(OFFSET('Sanitation Data'!$G$30,0,10*ROW('Sanitation Data'!G29))="","",OFFSET('Sanitation Data'!$G$30,0,10*ROW('Sanitation Data'!G29)))</f>
        <v/>
      </c>
      <c r="DC35" s="285" t="str">
        <f ca="true">+IF(OFFSET('Sanitation Data'!$G$31,0,10*ROW('Sanitation Data'!G29))="","",OFFSET('Sanitation Data'!$G$31,0,10*ROW('Sanitation Data'!G29)))</f>
        <v/>
      </c>
      <c r="DD35" s="285" t="str">
        <f ca="true">+IF(OFFSET('Sanitation Data'!$G$32,0,10*ROW('Sanitation Data'!G29))="","",OFFSET('Sanitation Data'!$G$32,0,10*ROW('Sanitation Data'!G29)))</f>
        <v/>
      </c>
      <c r="DE35" s="285" t="str">
        <f ca="true">+IF(OFFSET('Sanitation Data'!$H$28,0,10*ROW('Sanitation Data'!H29))="","",OFFSET('Sanitation Data'!$H$28,0,10*ROW('Sanitation Data'!H29)))</f>
        <v/>
      </c>
      <c r="DF35" s="285" t="str">
        <f ca="true">+IF(OFFSET('Sanitation Data'!$H$29,0,10*ROW('Sanitation Data'!H29))="","",OFFSET('Sanitation Data'!$H$29,0,10*ROW('Sanitation Data'!H29)))</f>
        <v/>
      </c>
      <c r="DG35" s="285" t="str">
        <f ca="true">+IF(OFFSET('Sanitation Data'!$H$30,0,10*ROW('Sanitation Data'!H29))="","",OFFSET('Sanitation Data'!$H$30,0,10*ROW('Sanitation Data'!H29)))</f>
        <v/>
      </c>
      <c r="DH35" s="285" t="str">
        <f ca="true">+IF(OFFSET('Sanitation Data'!$H$31,0,10*ROW('Sanitation Data'!H29))="","",OFFSET('Sanitation Data'!$H$31,0,10*ROW('Sanitation Data'!H29)))</f>
        <v/>
      </c>
      <c r="DI35" s="285" t="str">
        <f ca="true">+IF(OFFSET('Sanitation Data'!$H$32,0,10*ROW('Sanitation Data'!H29))="","",OFFSET('Sanitation Data'!$H$32,0,10*ROW('Sanitation Data'!H29)))</f>
        <v/>
      </c>
      <c r="DJ35" s="285" t="str">
        <f ca="true">+IF(OFFSET('Sanitation Data'!$I$28,0,10*ROW('Sanitation Data'!I29))="","",OFFSET('Sanitation Data'!$I$28,0,10*ROW('Sanitation Data'!I29)))</f>
        <v/>
      </c>
      <c r="DK35" s="285" t="str">
        <f ca="true">+IF(OFFSET('Sanitation Data'!$I$29,0,10*ROW('Sanitation Data'!I29))="","",OFFSET('Sanitation Data'!$I$29,0,10*ROW('Sanitation Data'!I29)))</f>
        <v/>
      </c>
      <c r="DL35" s="285" t="str">
        <f ca="true">+IF(OFFSET('Sanitation Data'!$I$30,0,10*ROW('Sanitation Data'!I29))="","",OFFSET('Sanitation Data'!$I$30,0,10*ROW('Sanitation Data'!I29)))</f>
        <v/>
      </c>
      <c r="DM35" s="285" t="str">
        <f ca="true">+IF(OFFSET('Sanitation Data'!$I$31,0,10*ROW('Sanitation Data'!I29))="","",OFFSET('Sanitation Data'!$I$31,0,10*ROW('Sanitation Data'!I29)))</f>
        <v/>
      </c>
      <c r="DN35" s="285" t="str">
        <f ca="true">+IF(OFFSET('Sanitation Data'!$I$32,0,10*ROW('Sanitation Data'!I29))="","",OFFSET('Sanitation Data'!$I$32,0,10*ROW('Sanitation Data'!I29)))</f>
        <v/>
      </c>
      <c r="DO35" s="285" t="str">
        <f ca="true">+IF(OFFSET('Hygiene Data'!$D$11,0,10*ROW('Hygiene Data'!D29))="","",OFFSET('Hygiene Data'!$D$11,0,10*ROW('Hygiene Data'!D29)))</f>
        <v/>
      </c>
      <c r="DP35" s="285" t="str">
        <f ca="true">+IF(OFFSET('Hygiene Data'!$D$12,0,10*ROW('Hygiene Data'!D29))="","",OFFSET('Hygiene Data'!$D$12,0,10*ROW('Hygiene Data'!D29)))</f>
        <v/>
      </c>
      <c r="DQ35" s="285" t="str">
        <f ca="true">+IF(OFFSET('Hygiene Data'!$D$13,0,10*ROW('Hygiene Data'!D29))="","",OFFSET('Hygiene Data'!$D$13,0,10*ROW('Hygiene Data'!D29)))</f>
        <v/>
      </c>
      <c r="DR35" s="285" t="str">
        <f ca="true">+IF(OFFSET('Hygiene Data'!$E$11,0,10*ROW('Hygiene Data'!E29))="","",OFFSET('Hygiene Data'!$E$11,0,10*ROW('Hygiene Data'!E29)))</f>
        <v/>
      </c>
      <c r="DS35" s="285" t="str">
        <f ca="true">+IF(OFFSET('Hygiene Data'!$E$12,0,10*ROW('Hygiene Data'!E29))="","",OFFSET('Hygiene Data'!$E$12,0,10*ROW('Hygiene Data'!E29)))</f>
        <v/>
      </c>
      <c r="DT35" s="285" t="str">
        <f ca="true">+IF(OFFSET('Hygiene Data'!$E$13,0,10*ROW('Hygiene Data'!E29))="","",OFFSET('Hygiene Data'!$E$13,0,10*ROW('Hygiene Data'!E29)))</f>
        <v/>
      </c>
      <c r="DU35" s="285" t="str">
        <f ca="true">+IF(OFFSET('Hygiene Data'!$F$11,0,10*ROW('Hygiene Data'!F29))="","",OFFSET('Hygiene Data'!$F$11,0,10*ROW('Hygiene Data'!F29)))</f>
        <v/>
      </c>
      <c r="DV35" s="285" t="str">
        <f ca="true">+IF(OFFSET('Hygiene Data'!$F$12,0,10*ROW('Hygiene Data'!F29))="","",OFFSET('Hygiene Data'!$F$12,0,10*ROW('Hygiene Data'!F29)))</f>
        <v/>
      </c>
      <c r="DW35" s="285" t="str">
        <f ca="true">+IF(OFFSET('Hygiene Data'!$F$13,0,10*ROW('Hygiene Data'!F29))="","",OFFSET('Hygiene Data'!$F$13,0,10*ROW('Hygiene Data'!F29)))</f>
        <v/>
      </c>
      <c r="DX35" s="285" t="str">
        <f ca="true">+IF(OFFSET('Hygiene Data'!$G$11,0,10*ROW('Hygiene Data'!G29))="","",OFFSET('Hygiene Data'!$G$11,0,10*ROW('Hygiene Data'!G29)))</f>
        <v/>
      </c>
      <c r="DY35" s="285" t="str">
        <f ca="true">+IF(OFFSET('Hygiene Data'!$G$12,0,10*ROW('Hygiene Data'!G29))="","",OFFSET('Hygiene Data'!$G$12,0,10*ROW('Hygiene Data'!G29)))</f>
        <v/>
      </c>
      <c r="DZ35" s="285" t="str">
        <f ca="true">+IF(OFFSET('Hygiene Data'!$G$13,0,10*ROW('Hygiene Data'!G29))="","",OFFSET('Hygiene Data'!$G$13,0,10*ROW('Hygiene Data'!G29)))</f>
        <v/>
      </c>
      <c r="EA35" s="285" t="str">
        <f ca="true">+IF(OFFSET('Hygiene Data'!$H$11,0,10*ROW('Hygiene Data'!H29))="","",OFFSET('Hygiene Data'!$H$11,0,10*ROW('Hygiene Data'!H29)))</f>
        <v/>
      </c>
      <c r="EB35" s="285" t="str">
        <f ca="true">+IF(OFFSET('Hygiene Data'!$H$12,0,10*ROW('Hygiene Data'!H29))="","",OFFSET('Hygiene Data'!$H$12,0,10*ROW('Hygiene Data'!H29)))</f>
        <v/>
      </c>
      <c r="EC35" s="285" t="str">
        <f ca="true">+IF(OFFSET('Hygiene Data'!$H$13,0,10*ROW('Hygiene Data'!H29))="","",OFFSET('Hygiene Data'!$H$13,0,10*ROW('Hygiene Data'!H29)))</f>
        <v/>
      </c>
      <c r="ED35" s="285" t="str">
        <f ca="true">+IF(OFFSET('Hygiene Data'!$I$11,0,10*ROW('Hygiene Data'!I29))="","",OFFSET('Hygiene Data'!$I$11,0,10*ROW('Hygiene Data'!I29)))</f>
        <v/>
      </c>
      <c r="EE35" s="285" t="str">
        <f ca="true">+IF(OFFSET('Hygiene Data'!$I$12,0,10*ROW('Hygiene Data'!I29))="","",OFFSET('Hygiene Data'!$I$12,0,10*ROW('Hygiene Data'!I29)))</f>
        <v/>
      </c>
      <c r="EF35" s="28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5"/>
      <c r="BS36" s="285" t="str">
        <f ca="true">+IF(OFFSET('Water Data'!$D$27,0,10*ROW('Water Data'!D30))="","",OFFSET('Water Data'!$D$27,0,10*ROW('Water Data'!D30)))</f>
        <v/>
      </c>
      <c r="BT36" s="285" t="str">
        <f ca="true">+IF(OFFSET('Water Data'!$D$28,0,10*ROW('Water Data'!D30))="","",OFFSET('Water Data'!$D$28,0,10*ROW('Water Data'!D30)))</f>
        <v/>
      </c>
      <c r="BU36" s="285" t="str">
        <f ca="true">+IF(OFFSET('Water Data'!$D$29,0,10*ROW('Water Data'!D30))="","",OFFSET('Water Data'!$D$29,0,10*ROW('Water Data'!D30)))</f>
        <v/>
      </c>
      <c r="BV36" s="285" t="str">
        <f ca="true">+IF(OFFSET('Water Data'!$E$27,0,10*ROW('Water Data'!E30))="","",OFFSET('Water Data'!$E$27,0,10*ROW('Water Data'!E30)))</f>
        <v/>
      </c>
      <c r="BW36" s="285" t="str">
        <f ca="true">+IF(OFFSET('Water Data'!$E$28,0,10*ROW('Water Data'!E30))="","",OFFSET('Water Data'!$E$28,0,10*ROW('Water Data'!E30)))</f>
        <v/>
      </c>
      <c r="BX36" s="285" t="str">
        <f ca="true">+IF(OFFSET('Water Data'!$E$29,0,10*ROW('Water Data'!E30))="","",OFFSET('Water Data'!$E$29,0,10*ROW('Water Data'!E30)))</f>
        <v/>
      </c>
      <c r="BY36" s="285" t="str">
        <f ca="true">+IF(OFFSET('Water Data'!$F$27,0,10*ROW('Water Data'!F30))="","",OFFSET('Water Data'!$F$27,0,10*ROW('Water Data'!F30)))</f>
        <v/>
      </c>
      <c r="BZ36" s="285" t="str">
        <f ca="true">+IF(OFFSET('Water Data'!$F$28,0,10*ROW('Water Data'!F30))="","",OFFSET('Water Data'!$F$28,0,10*ROW('Water Data'!F30)))</f>
        <v/>
      </c>
      <c r="CA36" s="285" t="str">
        <f ca="true">+IF(OFFSET('Water Data'!$F$29,0,10*ROW('Water Data'!F30))="","",OFFSET('Water Data'!$F$29,0,10*ROW('Water Data'!F30)))</f>
        <v/>
      </c>
      <c r="CB36" s="285" t="str">
        <f ca="true">+IF(OFFSET('Water Data'!$G$27,0,10*ROW('Water Data'!G30))="","",OFFSET('Water Data'!$G$27,0,10*ROW('Water Data'!G30)))</f>
        <v/>
      </c>
      <c r="CC36" s="285" t="str">
        <f ca="true">+IF(OFFSET('Water Data'!$G$28,0,10*ROW('Water Data'!G30))="","",OFFSET('Water Data'!$G$28,0,10*ROW('Water Data'!G30)))</f>
        <v/>
      </c>
      <c r="CD36" s="285" t="str">
        <f ca="true">+IF(OFFSET('Water Data'!$G$29,0,10*ROW('Water Data'!G30))="","",OFFSET('Water Data'!$G$29,0,10*ROW('Water Data'!G30)))</f>
        <v/>
      </c>
      <c r="CE36" s="285" t="str">
        <f ca="true">+IF(OFFSET('Water Data'!$H$27,0,10*ROW('Water Data'!H30))="","",OFFSET('Water Data'!$H$27,0,10*ROW('Water Data'!H30)))</f>
        <v/>
      </c>
      <c r="CF36" s="285" t="str">
        <f ca="true">+IF(OFFSET('Water Data'!$H$28,0,10*ROW('Water Data'!H30))="","",OFFSET('Water Data'!$H$28,0,10*ROW('Water Data'!H30)))</f>
        <v/>
      </c>
      <c r="CG36" s="285" t="str">
        <f ca="true">+IF(OFFSET('Water Data'!$H$29,0,10*ROW('Water Data'!H30))="","",OFFSET('Water Data'!$H$29,0,10*ROW('Water Data'!H30)))</f>
        <v/>
      </c>
      <c r="CH36" s="285" t="str">
        <f ca="true">+IF(OFFSET('Water Data'!$I$27,0,10*ROW('Water Data'!I30))="","",OFFSET('Water Data'!$I$27,0,10*ROW('Water Data'!I30)))</f>
        <v/>
      </c>
      <c r="CI36" s="285" t="str">
        <f ca="true">+IF(OFFSET('Water Data'!$I$28,0,10*ROW('Water Data'!I30))="","",OFFSET('Water Data'!$I$28,0,10*ROW('Water Data'!I30)))</f>
        <v/>
      </c>
      <c r="CJ36" s="285" t="str">
        <f ca="true">+IF(OFFSET('Water Data'!$I$29,0,10*ROW('Water Data'!I30))="","",OFFSET('Water Data'!$I$29,0,10*ROW('Water Data'!I30)))</f>
        <v/>
      </c>
      <c r="CK36" s="285" t="str">
        <f ca="true">+IF(OFFSET('Sanitation Data'!$D$28,0,10*ROW('Sanitation Data'!D30))="","",OFFSET('Sanitation Data'!$D$28,0,10*ROW('Sanitation Data'!D30)))</f>
        <v/>
      </c>
      <c r="CL36" s="285" t="str">
        <f ca="true">+IF(OFFSET('Sanitation Data'!$D$29,0,10*ROW('Sanitation Data'!D30))="","",OFFSET('Sanitation Data'!$D$29,0,10*ROW('Sanitation Data'!D30)))</f>
        <v/>
      </c>
      <c r="CM36" s="285" t="str">
        <f ca="true">+IF(OFFSET('Sanitation Data'!$D$30,0,10*ROW('Sanitation Data'!D30))="","",OFFSET('Sanitation Data'!$D$30,0,10*ROW('Sanitation Data'!D30)))</f>
        <v/>
      </c>
      <c r="CN36" s="285" t="str">
        <f ca="true">+IF(OFFSET('Sanitation Data'!$D$31,0,10*ROW('Sanitation Data'!D30))="","",OFFSET('Sanitation Data'!$D$31,0,10*ROW('Sanitation Data'!D30)))</f>
        <v/>
      </c>
      <c r="CO36" s="285" t="str">
        <f ca="true">+IF(OFFSET('Sanitation Data'!$D$32,0,10*ROW('Sanitation Data'!D30))="","",OFFSET('Sanitation Data'!$D$32,0,10*ROW('Sanitation Data'!D30)))</f>
        <v/>
      </c>
      <c r="CP36" s="285" t="str">
        <f ca="true">+IF(OFFSET('Sanitation Data'!$E$28,0,10*ROW('Sanitation Data'!E30))="","",OFFSET('Sanitation Data'!$E$28,0,10*ROW('Sanitation Data'!E30)))</f>
        <v/>
      </c>
      <c r="CQ36" s="285" t="str">
        <f ca="true">+IF(OFFSET('Sanitation Data'!$E$29,0,10*ROW('Sanitation Data'!E30))="","",OFFSET('Sanitation Data'!$E$29,0,10*ROW('Sanitation Data'!E30)))</f>
        <v/>
      </c>
      <c r="CR36" s="285" t="str">
        <f ca="true">+IF(OFFSET('Sanitation Data'!$E$30,0,10*ROW('Sanitation Data'!E30))="","",OFFSET('Sanitation Data'!$E$30,0,10*ROW('Sanitation Data'!E30)))</f>
        <v/>
      </c>
      <c r="CS36" s="285" t="str">
        <f ca="true">+IF(OFFSET('Sanitation Data'!$E$31,0,10*ROW('Sanitation Data'!E30))="","",OFFSET('Sanitation Data'!$E$31,0,10*ROW('Sanitation Data'!E30)))</f>
        <v/>
      </c>
      <c r="CT36" s="285" t="str">
        <f ca="true">+IF(OFFSET('Sanitation Data'!$E$32,0,10*ROW('Sanitation Data'!E30))="","",OFFSET('Sanitation Data'!$E$32,0,10*ROW('Sanitation Data'!E30)))</f>
        <v/>
      </c>
      <c r="CU36" s="285" t="str">
        <f ca="true">+IF(OFFSET('Sanitation Data'!$F$28,0,10*ROW('Sanitation Data'!F30))="","",OFFSET('Sanitation Data'!$F$28,0,10*ROW('Sanitation Data'!F30)))</f>
        <v/>
      </c>
      <c r="CV36" s="285" t="str">
        <f ca="true">+IF(OFFSET('Sanitation Data'!$F$29,0,10*ROW('Sanitation Data'!F30))="","",OFFSET('Sanitation Data'!$F$29,0,10*ROW('Sanitation Data'!F30)))</f>
        <v/>
      </c>
      <c r="CW36" s="285" t="str">
        <f ca="true">+IF(OFFSET('Sanitation Data'!$F$30,0,10*ROW('Sanitation Data'!F30))="","",OFFSET('Sanitation Data'!$F$30,0,10*ROW('Sanitation Data'!F30)))</f>
        <v/>
      </c>
      <c r="CX36" s="285" t="str">
        <f ca="true">+IF(OFFSET('Sanitation Data'!$F$31,0,10*ROW('Sanitation Data'!F30))="","",OFFSET('Sanitation Data'!$F$31,0,10*ROW('Sanitation Data'!F30)))</f>
        <v/>
      </c>
      <c r="CY36" s="285" t="str">
        <f ca="true">+IF(OFFSET('Sanitation Data'!$F$32,0,10*ROW('Sanitation Data'!F30))="","",OFFSET('Sanitation Data'!$F$32,0,10*ROW('Sanitation Data'!F30)))</f>
        <v/>
      </c>
      <c r="CZ36" s="285" t="str">
        <f ca="true">+IF(OFFSET('Sanitation Data'!$G$28,0,10*ROW('Sanitation Data'!G30))="","",OFFSET('Sanitation Data'!$G$28,0,10*ROW('Sanitation Data'!G30)))</f>
        <v/>
      </c>
      <c r="DA36" s="285" t="str">
        <f ca="true">+IF(OFFSET('Sanitation Data'!$G$29,0,10*ROW('Sanitation Data'!G30))="","",OFFSET('Sanitation Data'!$G$29,0,10*ROW('Sanitation Data'!G30)))</f>
        <v/>
      </c>
      <c r="DB36" s="285" t="str">
        <f ca="true">+IF(OFFSET('Sanitation Data'!$G$30,0,10*ROW('Sanitation Data'!G30))="","",OFFSET('Sanitation Data'!$G$30,0,10*ROW('Sanitation Data'!G30)))</f>
        <v/>
      </c>
      <c r="DC36" s="285" t="str">
        <f ca="true">+IF(OFFSET('Sanitation Data'!$G$31,0,10*ROW('Sanitation Data'!G30))="","",OFFSET('Sanitation Data'!$G$31,0,10*ROW('Sanitation Data'!G30)))</f>
        <v/>
      </c>
      <c r="DD36" s="285" t="str">
        <f ca="true">+IF(OFFSET('Sanitation Data'!$G$32,0,10*ROW('Sanitation Data'!G30))="","",OFFSET('Sanitation Data'!$G$32,0,10*ROW('Sanitation Data'!G30)))</f>
        <v/>
      </c>
      <c r="DE36" s="285" t="str">
        <f ca="true">+IF(OFFSET('Sanitation Data'!$H$28,0,10*ROW('Sanitation Data'!H30))="","",OFFSET('Sanitation Data'!$H$28,0,10*ROW('Sanitation Data'!H30)))</f>
        <v/>
      </c>
      <c r="DF36" s="285" t="str">
        <f ca="true">+IF(OFFSET('Sanitation Data'!$H$29,0,10*ROW('Sanitation Data'!H30))="","",OFFSET('Sanitation Data'!$H$29,0,10*ROW('Sanitation Data'!H30)))</f>
        <v/>
      </c>
      <c r="DG36" s="285" t="str">
        <f ca="true">+IF(OFFSET('Sanitation Data'!$H$30,0,10*ROW('Sanitation Data'!H30))="","",OFFSET('Sanitation Data'!$H$30,0,10*ROW('Sanitation Data'!H30)))</f>
        <v/>
      </c>
      <c r="DH36" s="285" t="str">
        <f ca="true">+IF(OFFSET('Sanitation Data'!$H$31,0,10*ROW('Sanitation Data'!H30))="","",OFFSET('Sanitation Data'!$H$31,0,10*ROW('Sanitation Data'!H30)))</f>
        <v/>
      </c>
      <c r="DI36" s="285" t="str">
        <f ca="true">+IF(OFFSET('Sanitation Data'!$H$32,0,10*ROW('Sanitation Data'!H30))="","",OFFSET('Sanitation Data'!$H$32,0,10*ROW('Sanitation Data'!H30)))</f>
        <v/>
      </c>
      <c r="DJ36" s="285" t="str">
        <f ca="true">+IF(OFFSET('Sanitation Data'!$I$28,0,10*ROW('Sanitation Data'!I30))="","",OFFSET('Sanitation Data'!$I$28,0,10*ROW('Sanitation Data'!I30)))</f>
        <v/>
      </c>
      <c r="DK36" s="285" t="str">
        <f ca="true">+IF(OFFSET('Sanitation Data'!$I$29,0,10*ROW('Sanitation Data'!I30))="","",OFFSET('Sanitation Data'!$I$29,0,10*ROW('Sanitation Data'!I30)))</f>
        <v/>
      </c>
      <c r="DL36" s="285" t="str">
        <f ca="true">+IF(OFFSET('Sanitation Data'!$I$30,0,10*ROW('Sanitation Data'!I30))="","",OFFSET('Sanitation Data'!$I$30,0,10*ROW('Sanitation Data'!I30)))</f>
        <v/>
      </c>
      <c r="DM36" s="285" t="str">
        <f ca="true">+IF(OFFSET('Sanitation Data'!$I$31,0,10*ROW('Sanitation Data'!I30))="","",OFFSET('Sanitation Data'!$I$31,0,10*ROW('Sanitation Data'!I30)))</f>
        <v/>
      </c>
      <c r="DN36" s="285" t="str">
        <f ca="true">+IF(OFFSET('Sanitation Data'!$I$32,0,10*ROW('Sanitation Data'!I30))="","",OFFSET('Sanitation Data'!$I$32,0,10*ROW('Sanitation Data'!I30)))</f>
        <v/>
      </c>
      <c r="DO36" s="285" t="str">
        <f ca="true">+IF(OFFSET('Hygiene Data'!$D$11,0,10*ROW('Hygiene Data'!D30))="","",OFFSET('Hygiene Data'!$D$11,0,10*ROW('Hygiene Data'!D30)))</f>
        <v/>
      </c>
      <c r="DP36" s="285" t="str">
        <f ca="true">+IF(OFFSET('Hygiene Data'!$D$12,0,10*ROW('Hygiene Data'!D30))="","",OFFSET('Hygiene Data'!$D$12,0,10*ROW('Hygiene Data'!D30)))</f>
        <v/>
      </c>
      <c r="DQ36" s="285" t="str">
        <f ca="true">+IF(OFFSET('Hygiene Data'!$D$13,0,10*ROW('Hygiene Data'!D30))="","",OFFSET('Hygiene Data'!$D$13,0,10*ROW('Hygiene Data'!D30)))</f>
        <v/>
      </c>
      <c r="DR36" s="285" t="str">
        <f ca="true">+IF(OFFSET('Hygiene Data'!$E$11,0,10*ROW('Hygiene Data'!E30))="","",OFFSET('Hygiene Data'!$E$11,0,10*ROW('Hygiene Data'!E30)))</f>
        <v/>
      </c>
      <c r="DS36" s="285" t="str">
        <f ca="true">+IF(OFFSET('Hygiene Data'!$E$12,0,10*ROW('Hygiene Data'!E30))="","",OFFSET('Hygiene Data'!$E$12,0,10*ROW('Hygiene Data'!E30)))</f>
        <v/>
      </c>
      <c r="DT36" s="285" t="str">
        <f ca="true">+IF(OFFSET('Hygiene Data'!$E$13,0,10*ROW('Hygiene Data'!E30))="","",OFFSET('Hygiene Data'!$E$13,0,10*ROW('Hygiene Data'!E30)))</f>
        <v/>
      </c>
      <c r="DU36" s="285" t="str">
        <f ca="true">+IF(OFFSET('Hygiene Data'!$F$11,0,10*ROW('Hygiene Data'!F30))="","",OFFSET('Hygiene Data'!$F$11,0,10*ROW('Hygiene Data'!F30)))</f>
        <v/>
      </c>
      <c r="DV36" s="285" t="str">
        <f ca="true">+IF(OFFSET('Hygiene Data'!$F$12,0,10*ROW('Hygiene Data'!F30))="","",OFFSET('Hygiene Data'!$F$12,0,10*ROW('Hygiene Data'!F30)))</f>
        <v/>
      </c>
      <c r="DW36" s="285" t="str">
        <f ca="true">+IF(OFFSET('Hygiene Data'!$F$13,0,10*ROW('Hygiene Data'!F30))="","",OFFSET('Hygiene Data'!$F$13,0,10*ROW('Hygiene Data'!F30)))</f>
        <v/>
      </c>
      <c r="DX36" s="285" t="str">
        <f ca="true">+IF(OFFSET('Hygiene Data'!$G$11,0,10*ROW('Hygiene Data'!G30))="","",OFFSET('Hygiene Data'!$G$11,0,10*ROW('Hygiene Data'!G30)))</f>
        <v/>
      </c>
      <c r="DY36" s="285" t="str">
        <f ca="true">+IF(OFFSET('Hygiene Data'!$G$12,0,10*ROW('Hygiene Data'!G30))="","",OFFSET('Hygiene Data'!$G$12,0,10*ROW('Hygiene Data'!G30)))</f>
        <v/>
      </c>
      <c r="DZ36" s="285" t="str">
        <f ca="true">+IF(OFFSET('Hygiene Data'!$G$13,0,10*ROW('Hygiene Data'!G30))="","",OFFSET('Hygiene Data'!$G$13,0,10*ROW('Hygiene Data'!G30)))</f>
        <v/>
      </c>
      <c r="EA36" s="285" t="str">
        <f ca="true">+IF(OFFSET('Hygiene Data'!$H$11,0,10*ROW('Hygiene Data'!H30))="","",OFFSET('Hygiene Data'!$H$11,0,10*ROW('Hygiene Data'!H30)))</f>
        <v/>
      </c>
      <c r="EB36" s="285" t="str">
        <f ca="true">+IF(OFFSET('Hygiene Data'!$H$12,0,10*ROW('Hygiene Data'!H30))="","",OFFSET('Hygiene Data'!$H$12,0,10*ROW('Hygiene Data'!H30)))</f>
        <v/>
      </c>
      <c r="EC36" s="285" t="str">
        <f ca="true">+IF(OFFSET('Hygiene Data'!$H$13,0,10*ROW('Hygiene Data'!H30))="","",OFFSET('Hygiene Data'!$H$13,0,10*ROW('Hygiene Data'!H30)))</f>
        <v/>
      </c>
      <c r="ED36" s="285" t="str">
        <f ca="true">+IF(OFFSET('Hygiene Data'!$I$11,0,10*ROW('Hygiene Data'!I30))="","",OFFSET('Hygiene Data'!$I$11,0,10*ROW('Hygiene Data'!I30)))</f>
        <v/>
      </c>
      <c r="EE36" s="285" t="str">
        <f ca="true">+IF(OFFSET('Hygiene Data'!$I$12,0,10*ROW('Hygiene Data'!I30))="","",OFFSET('Hygiene Data'!$I$12,0,10*ROW('Hygiene Data'!I30)))</f>
        <v/>
      </c>
      <c r="EF36" s="28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5"/>
      <c r="BS37" s="285" t="str">
        <f ca="true">+IF(OFFSET('Water Data'!$D$27,0,10*ROW('Water Data'!D31))="","",OFFSET('Water Data'!$D$27,0,10*ROW('Water Data'!D31)))</f>
        <v/>
      </c>
      <c r="BT37" s="285" t="str">
        <f ca="true">+IF(OFFSET('Water Data'!$D$28,0,10*ROW('Water Data'!D31))="","",OFFSET('Water Data'!$D$28,0,10*ROW('Water Data'!D31)))</f>
        <v/>
      </c>
      <c r="BU37" s="285" t="str">
        <f ca="true">+IF(OFFSET('Water Data'!$D$29,0,10*ROW('Water Data'!D31))="","",OFFSET('Water Data'!$D$29,0,10*ROW('Water Data'!D31)))</f>
        <v/>
      </c>
      <c r="BV37" s="285" t="str">
        <f ca="true">+IF(OFFSET('Water Data'!$E$27,0,10*ROW('Water Data'!E31))="","",OFFSET('Water Data'!$E$27,0,10*ROW('Water Data'!E31)))</f>
        <v/>
      </c>
      <c r="BW37" s="285" t="str">
        <f ca="true">+IF(OFFSET('Water Data'!$E$28,0,10*ROW('Water Data'!E31))="","",OFFSET('Water Data'!$E$28,0,10*ROW('Water Data'!E31)))</f>
        <v/>
      </c>
      <c r="BX37" s="285" t="str">
        <f ca="true">+IF(OFFSET('Water Data'!$E$29,0,10*ROW('Water Data'!E31))="","",OFFSET('Water Data'!$E$29,0,10*ROW('Water Data'!E31)))</f>
        <v/>
      </c>
      <c r="BY37" s="285" t="str">
        <f ca="true">+IF(OFFSET('Water Data'!$F$27,0,10*ROW('Water Data'!F31))="","",OFFSET('Water Data'!$F$27,0,10*ROW('Water Data'!F31)))</f>
        <v/>
      </c>
      <c r="BZ37" s="285" t="str">
        <f ca="true">+IF(OFFSET('Water Data'!$F$28,0,10*ROW('Water Data'!F31))="","",OFFSET('Water Data'!$F$28,0,10*ROW('Water Data'!F31)))</f>
        <v/>
      </c>
      <c r="CA37" s="285" t="str">
        <f ca="true">+IF(OFFSET('Water Data'!$F$29,0,10*ROW('Water Data'!F31))="","",OFFSET('Water Data'!$F$29,0,10*ROW('Water Data'!F31)))</f>
        <v/>
      </c>
      <c r="CB37" s="285" t="str">
        <f ca="true">+IF(OFFSET('Water Data'!$G$27,0,10*ROW('Water Data'!G31))="","",OFFSET('Water Data'!$G$27,0,10*ROW('Water Data'!G31)))</f>
        <v/>
      </c>
      <c r="CC37" s="285" t="str">
        <f ca="true">+IF(OFFSET('Water Data'!$G$28,0,10*ROW('Water Data'!G31))="","",OFFSET('Water Data'!$G$28,0,10*ROW('Water Data'!G31)))</f>
        <v/>
      </c>
      <c r="CD37" s="285" t="str">
        <f ca="true">+IF(OFFSET('Water Data'!$G$29,0,10*ROW('Water Data'!G31))="","",OFFSET('Water Data'!$G$29,0,10*ROW('Water Data'!G31)))</f>
        <v/>
      </c>
      <c r="CE37" s="285" t="str">
        <f ca="true">+IF(OFFSET('Water Data'!$H$27,0,10*ROW('Water Data'!H31))="","",OFFSET('Water Data'!$H$27,0,10*ROW('Water Data'!H31)))</f>
        <v/>
      </c>
      <c r="CF37" s="285" t="str">
        <f ca="true">+IF(OFFSET('Water Data'!$H$28,0,10*ROW('Water Data'!H31))="","",OFFSET('Water Data'!$H$28,0,10*ROW('Water Data'!H31)))</f>
        <v/>
      </c>
      <c r="CG37" s="285" t="str">
        <f ca="true">+IF(OFFSET('Water Data'!$H$29,0,10*ROW('Water Data'!H31))="","",OFFSET('Water Data'!$H$29,0,10*ROW('Water Data'!H31)))</f>
        <v/>
      </c>
      <c r="CH37" s="285" t="str">
        <f ca="true">+IF(OFFSET('Water Data'!$I$27,0,10*ROW('Water Data'!I31))="","",OFFSET('Water Data'!$I$27,0,10*ROW('Water Data'!I31)))</f>
        <v/>
      </c>
      <c r="CI37" s="285" t="str">
        <f ca="true">+IF(OFFSET('Water Data'!$I$28,0,10*ROW('Water Data'!I31))="","",OFFSET('Water Data'!$I$28,0,10*ROW('Water Data'!I31)))</f>
        <v/>
      </c>
      <c r="CJ37" s="285" t="str">
        <f ca="true">+IF(OFFSET('Water Data'!$I$29,0,10*ROW('Water Data'!I31))="","",OFFSET('Water Data'!$I$29,0,10*ROW('Water Data'!I31)))</f>
        <v/>
      </c>
      <c r="CK37" s="285" t="str">
        <f ca="true">+IF(OFFSET('Sanitation Data'!$D$28,0,10*ROW('Sanitation Data'!D31))="","",OFFSET('Sanitation Data'!$D$28,0,10*ROW('Sanitation Data'!D31)))</f>
        <v/>
      </c>
      <c r="CL37" s="285" t="str">
        <f ca="true">+IF(OFFSET('Sanitation Data'!$D$29,0,10*ROW('Sanitation Data'!D31))="","",OFFSET('Sanitation Data'!$D$29,0,10*ROW('Sanitation Data'!D31)))</f>
        <v/>
      </c>
      <c r="CM37" s="285" t="str">
        <f ca="true">+IF(OFFSET('Sanitation Data'!$D$30,0,10*ROW('Sanitation Data'!D31))="","",OFFSET('Sanitation Data'!$D$30,0,10*ROW('Sanitation Data'!D31)))</f>
        <v/>
      </c>
      <c r="CN37" s="285" t="str">
        <f ca="true">+IF(OFFSET('Sanitation Data'!$D$31,0,10*ROW('Sanitation Data'!D31))="","",OFFSET('Sanitation Data'!$D$31,0,10*ROW('Sanitation Data'!D31)))</f>
        <v/>
      </c>
      <c r="CO37" s="285" t="str">
        <f ca="true">+IF(OFFSET('Sanitation Data'!$D$32,0,10*ROW('Sanitation Data'!D31))="","",OFFSET('Sanitation Data'!$D$32,0,10*ROW('Sanitation Data'!D31)))</f>
        <v/>
      </c>
      <c r="CP37" s="285" t="str">
        <f ca="true">+IF(OFFSET('Sanitation Data'!$E$28,0,10*ROW('Sanitation Data'!E31))="","",OFFSET('Sanitation Data'!$E$28,0,10*ROW('Sanitation Data'!E31)))</f>
        <v/>
      </c>
      <c r="CQ37" s="285" t="str">
        <f ca="true">+IF(OFFSET('Sanitation Data'!$E$29,0,10*ROW('Sanitation Data'!E31))="","",OFFSET('Sanitation Data'!$E$29,0,10*ROW('Sanitation Data'!E31)))</f>
        <v/>
      </c>
      <c r="CR37" s="285" t="str">
        <f ca="true">+IF(OFFSET('Sanitation Data'!$E$30,0,10*ROW('Sanitation Data'!E31))="","",OFFSET('Sanitation Data'!$E$30,0,10*ROW('Sanitation Data'!E31)))</f>
        <v/>
      </c>
      <c r="CS37" s="285" t="str">
        <f ca="true">+IF(OFFSET('Sanitation Data'!$E$31,0,10*ROW('Sanitation Data'!E31))="","",OFFSET('Sanitation Data'!$E$31,0,10*ROW('Sanitation Data'!E31)))</f>
        <v/>
      </c>
      <c r="CT37" s="285" t="str">
        <f ca="true">+IF(OFFSET('Sanitation Data'!$E$32,0,10*ROW('Sanitation Data'!E31))="","",OFFSET('Sanitation Data'!$E$32,0,10*ROW('Sanitation Data'!E31)))</f>
        <v/>
      </c>
      <c r="CU37" s="285" t="str">
        <f ca="true">+IF(OFFSET('Sanitation Data'!$F$28,0,10*ROW('Sanitation Data'!F31))="","",OFFSET('Sanitation Data'!$F$28,0,10*ROW('Sanitation Data'!F31)))</f>
        <v/>
      </c>
      <c r="CV37" s="285" t="str">
        <f ca="true">+IF(OFFSET('Sanitation Data'!$F$29,0,10*ROW('Sanitation Data'!F31))="","",OFFSET('Sanitation Data'!$F$29,0,10*ROW('Sanitation Data'!F31)))</f>
        <v/>
      </c>
      <c r="CW37" s="285" t="str">
        <f ca="true">+IF(OFFSET('Sanitation Data'!$F$30,0,10*ROW('Sanitation Data'!F31))="","",OFFSET('Sanitation Data'!$F$30,0,10*ROW('Sanitation Data'!F31)))</f>
        <v/>
      </c>
      <c r="CX37" s="285" t="str">
        <f ca="true">+IF(OFFSET('Sanitation Data'!$F$31,0,10*ROW('Sanitation Data'!F31))="","",OFFSET('Sanitation Data'!$F$31,0,10*ROW('Sanitation Data'!F31)))</f>
        <v/>
      </c>
      <c r="CY37" s="285" t="str">
        <f ca="true">+IF(OFFSET('Sanitation Data'!$F$32,0,10*ROW('Sanitation Data'!F31))="","",OFFSET('Sanitation Data'!$F$32,0,10*ROW('Sanitation Data'!F31)))</f>
        <v/>
      </c>
      <c r="CZ37" s="285" t="str">
        <f ca="true">+IF(OFFSET('Sanitation Data'!$G$28,0,10*ROW('Sanitation Data'!G31))="","",OFFSET('Sanitation Data'!$G$28,0,10*ROW('Sanitation Data'!G31)))</f>
        <v/>
      </c>
      <c r="DA37" s="285" t="str">
        <f ca="true">+IF(OFFSET('Sanitation Data'!$G$29,0,10*ROW('Sanitation Data'!G31))="","",OFFSET('Sanitation Data'!$G$29,0,10*ROW('Sanitation Data'!G31)))</f>
        <v/>
      </c>
      <c r="DB37" s="285" t="str">
        <f ca="true">+IF(OFFSET('Sanitation Data'!$G$30,0,10*ROW('Sanitation Data'!G31))="","",OFFSET('Sanitation Data'!$G$30,0,10*ROW('Sanitation Data'!G31)))</f>
        <v/>
      </c>
      <c r="DC37" s="285" t="str">
        <f ca="true">+IF(OFFSET('Sanitation Data'!$G$31,0,10*ROW('Sanitation Data'!G31))="","",OFFSET('Sanitation Data'!$G$31,0,10*ROW('Sanitation Data'!G31)))</f>
        <v/>
      </c>
      <c r="DD37" s="285" t="str">
        <f ca="true">+IF(OFFSET('Sanitation Data'!$G$32,0,10*ROW('Sanitation Data'!G31))="","",OFFSET('Sanitation Data'!$G$32,0,10*ROW('Sanitation Data'!G31)))</f>
        <v/>
      </c>
      <c r="DE37" s="285" t="str">
        <f ca="true">+IF(OFFSET('Sanitation Data'!$H$28,0,10*ROW('Sanitation Data'!H31))="","",OFFSET('Sanitation Data'!$H$28,0,10*ROW('Sanitation Data'!H31)))</f>
        <v/>
      </c>
      <c r="DF37" s="285" t="str">
        <f ca="true">+IF(OFFSET('Sanitation Data'!$H$29,0,10*ROW('Sanitation Data'!H31))="","",OFFSET('Sanitation Data'!$H$29,0,10*ROW('Sanitation Data'!H31)))</f>
        <v/>
      </c>
      <c r="DG37" s="285" t="str">
        <f ca="true">+IF(OFFSET('Sanitation Data'!$H$30,0,10*ROW('Sanitation Data'!H31))="","",OFFSET('Sanitation Data'!$H$30,0,10*ROW('Sanitation Data'!H31)))</f>
        <v/>
      </c>
      <c r="DH37" s="285" t="str">
        <f ca="true">+IF(OFFSET('Sanitation Data'!$H$31,0,10*ROW('Sanitation Data'!H31))="","",OFFSET('Sanitation Data'!$H$31,0,10*ROW('Sanitation Data'!H31)))</f>
        <v/>
      </c>
      <c r="DI37" s="285" t="str">
        <f ca="true">+IF(OFFSET('Sanitation Data'!$H$32,0,10*ROW('Sanitation Data'!H31))="","",OFFSET('Sanitation Data'!$H$32,0,10*ROW('Sanitation Data'!H31)))</f>
        <v/>
      </c>
      <c r="DJ37" s="285" t="str">
        <f ca="true">+IF(OFFSET('Sanitation Data'!$I$28,0,10*ROW('Sanitation Data'!I31))="","",OFFSET('Sanitation Data'!$I$28,0,10*ROW('Sanitation Data'!I31)))</f>
        <v/>
      </c>
      <c r="DK37" s="285" t="str">
        <f ca="true">+IF(OFFSET('Sanitation Data'!$I$29,0,10*ROW('Sanitation Data'!I31))="","",OFFSET('Sanitation Data'!$I$29,0,10*ROW('Sanitation Data'!I31)))</f>
        <v/>
      </c>
      <c r="DL37" s="285" t="str">
        <f ca="true">+IF(OFFSET('Sanitation Data'!$I$30,0,10*ROW('Sanitation Data'!I31))="","",OFFSET('Sanitation Data'!$I$30,0,10*ROW('Sanitation Data'!I31)))</f>
        <v/>
      </c>
      <c r="DM37" s="285" t="str">
        <f ca="true">+IF(OFFSET('Sanitation Data'!$I$31,0,10*ROW('Sanitation Data'!I31))="","",OFFSET('Sanitation Data'!$I$31,0,10*ROW('Sanitation Data'!I31)))</f>
        <v/>
      </c>
      <c r="DN37" s="285" t="str">
        <f ca="true">+IF(OFFSET('Sanitation Data'!$I$32,0,10*ROW('Sanitation Data'!I31))="","",OFFSET('Sanitation Data'!$I$32,0,10*ROW('Sanitation Data'!I31)))</f>
        <v/>
      </c>
      <c r="DO37" s="285" t="str">
        <f ca="true">+IF(OFFSET('Hygiene Data'!$D$11,0,10*ROW('Hygiene Data'!D31))="","",OFFSET('Hygiene Data'!$D$11,0,10*ROW('Hygiene Data'!D31)))</f>
        <v/>
      </c>
      <c r="DP37" s="285" t="str">
        <f ca="true">+IF(OFFSET('Hygiene Data'!$D$12,0,10*ROW('Hygiene Data'!D31))="","",OFFSET('Hygiene Data'!$D$12,0,10*ROW('Hygiene Data'!D31)))</f>
        <v/>
      </c>
      <c r="DQ37" s="285" t="str">
        <f ca="true">+IF(OFFSET('Hygiene Data'!$D$13,0,10*ROW('Hygiene Data'!D31))="","",OFFSET('Hygiene Data'!$D$13,0,10*ROW('Hygiene Data'!D31)))</f>
        <v/>
      </c>
      <c r="DR37" s="285" t="str">
        <f ca="true">+IF(OFFSET('Hygiene Data'!$E$11,0,10*ROW('Hygiene Data'!E31))="","",OFFSET('Hygiene Data'!$E$11,0,10*ROW('Hygiene Data'!E31)))</f>
        <v/>
      </c>
      <c r="DS37" s="285" t="str">
        <f ca="true">+IF(OFFSET('Hygiene Data'!$E$12,0,10*ROW('Hygiene Data'!E31))="","",OFFSET('Hygiene Data'!$E$12,0,10*ROW('Hygiene Data'!E31)))</f>
        <v/>
      </c>
      <c r="DT37" s="285" t="str">
        <f ca="true">+IF(OFFSET('Hygiene Data'!$E$13,0,10*ROW('Hygiene Data'!E31))="","",OFFSET('Hygiene Data'!$E$13,0,10*ROW('Hygiene Data'!E31)))</f>
        <v/>
      </c>
      <c r="DU37" s="285" t="str">
        <f ca="true">+IF(OFFSET('Hygiene Data'!$F$11,0,10*ROW('Hygiene Data'!F31))="","",OFFSET('Hygiene Data'!$F$11,0,10*ROW('Hygiene Data'!F31)))</f>
        <v/>
      </c>
      <c r="DV37" s="285" t="str">
        <f ca="true">+IF(OFFSET('Hygiene Data'!$F$12,0,10*ROW('Hygiene Data'!F31))="","",OFFSET('Hygiene Data'!$F$12,0,10*ROW('Hygiene Data'!F31)))</f>
        <v/>
      </c>
      <c r="DW37" s="285" t="str">
        <f ca="true">+IF(OFFSET('Hygiene Data'!$F$13,0,10*ROW('Hygiene Data'!F31))="","",OFFSET('Hygiene Data'!$F$13,0,10*ROW('Hygiene Data'!F31)))</f>
        <v/>
      </c>
      <c r="DX37" s="285" t="str">
        <f ca="true">+IF(OFFSET('Hygiene Data'!$G$11,0,10*ROW('Hygiene Data'!G31))="","",OFFSET('Hygiene Data'!$G$11,0,10*ROW('Hygiene Data'!G31)))</f>
        <v/>
      </c>
      <c r="DY37" s="285" t="str">
        <f ca="true">+IF(OFFSET('Hygiene Data'!$G$12,0,10*ROW('Hygiene Data'!G31))="","",OFFSET('Hygiene Data'!$G$12,0,10*ROW('Hygiene Data'!G31)))</f>
        <v/>
      </c>
      <c r="DZ37" s="285" t="str">
        <f ca="true">+IF(OFFSET('Hygiene Data'!$G$13,0,10*ROW('Hygiene Data'!G31))="","",OFFSET('Hygiene Data'!$G$13,0,10*ROW('Hygiene Data'!G31)))</f>
        <v/>
      </c>
      <c r="EA37" s="285" t="str">
        <f ca="true">+IF(OFFSET('Hygiene Data'!$H$11,0,10*ROW('Hygiene Data'!H31))="","",OFFSET('Hygiene Data'!$H$11,0,10*ROW('Hygiene Data'!H31)))</f>
        <v/>
      </c>
      <c r="EB37" s="285" t="str">
        <f ca="true">+IF(OFFSET('Hygiene Data'!$H$12,0,10*ROW('Hygiene Data'!H31))="","",OFFSET('Hygiene Data'!$H$12,0,10*ROW('Hygiene Data'!H31)))</f>
        <v/>
      </c>
      <c r="EC37" s="285" t="str">
        <f ca="true">+IF(OFFSET('Hygiene Data'!$H$13,0,10*ROW('Hygiene Data'!H31))="","",OFFSET('Hygiene Data'!$H$13,0,10*ROW('Hygiene Data'!H31)))</f>
        <v/>
      </c>
      <c r="ED37" s="285" t="str">
        <f ca="true">+IF(OFFSET('Hygiene Data'!$I$11,0,10*ROW('Hygiene Data'!I31))="","",OFFSET('Hygiene Data'!$I$11,0,10*ROW('Hygiene Data'!I31)))</f>
        <v/>
      </c>
      <c r="EE37" s="285" t="str">
        <f ca="true">+IF(OFFSET('Hygiene Data'!$I$12,0,10*ROW('Hygiene Data'!I31))="","",OFFSET('Hygiene Data'!$I$12,0,10*ROW('Hygiene Data'!I31)))</f>
        <v/>
      </c>
      <c r="EF37" s="28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5"/>
      <c r="BS38" s="285" t="str">
        <f ca="true">+IF(OFFSET('Water Data'!$D$27,0,10*ROW('Water Data'!D32))="","",OFFSET('Water Data'!$D$27,0,10*ROW('Water Data'!D32)))</f>
        <v/>
      </c>
      <c r="BT38" s="285" t="str">
        <f ca="true">+IF(OFFSET('Water Data'!$D$28,0,10*ROW('Water Data'!D32))="","",OFFSET('Water Data'!$D$28,0,10*ROW('Water Data'!D32)))</f>
        <v/>
      </c>
      <c r="BU38" s="285" t="str">
        <f ca="true">+IF(OFFSET('Water Data'!$D$29,0,10*ROW('Water Data'!D32))="","",OFFSET('Water Data'!$D$29,0,10*ROW('Water Data'!D32)))</f>
        <v/>
      </c>
      <c r="BV38" s="285" t="str">
        <f ca="true">+IF(OFFSET('Water Data'!$E$27,0,10*ROW('Water Data'!E32))="","",OFFSET('Water Data'!$E$27,0,10*ROW('Water Data'!E32)))</f>
        <v/>
      </c>
      <c r="BW38" s="285" t="str">
        <f ca="true">+IF(OFFSET('Water Data'!$E$28,0,10*ROW('Water Data'!E32))="","",OFFSET('Water Data'!$E$28,0,10*ROW('Water Data'!E32)))</f>
        <v/>
      </c>
      <c r="BX38" s="285" t="str">
        <f ca="true">+IF(OFFSET('Water Data'!$E$29,0,10*ROW('Water Data'!E32))="","",OFFSET('Water Data'!$E$29,0,10*ROW('Water Data'!E32)))</f>
        <v/>
      </c>
      <c r="BY38" s="285" t="str">
        <f ca="true">+IF(OFFSET('Water Data'!$F$27,0,10*ROW('Water Data'!F32))="","",OFFSET('Water Data'!$F$27,0,10*ROW('Water Data'!F32)))</f>
        <v/>
      </c>
      <c r="BZ38" s="285" t="str">
        <f ca="true">+IF(OFFSET('Water Data'!$F$28,0,10*ROW('Water Data'!F32))="","",OFFSET('Water Data'!$F$28,0,10*ROW('Water Data'!F32)))</f>
        <v/>
      </c>
      <c r="CA38" s="285" t="str">
        <f ca="true">+IF(OFFSET('Water Data'!$F$29,0,10*ROW('Water Data'!F32))="","",OFFSET('Water Data'!$F$29,0,10*ROW('Water Data'!F32)))</f>
        <v/>
      </c>
      <c r="CB38" s="285" t="str">
        <f ca="true">+IF(OFFSET('Water Data'!$G$27,0,10*ROW('Water Data'!G32))="","",OFFSET('Water Data'!$G$27,0,10*ROW('Water Data'!G32)))</f>
        <v/>
      </c>
      <c r="CC38" s="285" t="str">
        <f ca="true">+IF(OFFSET('Water Data'!$G$28,0,10*ROW('Water Data'!G32))="","",OFFSET('Water Data'!$G$28,0,10*ROW('Water Data'!G32)))</f>
        <v/>
      </c>
      <c r="CD38" s="285" t="str">
        <f ca="true">+IF(OFFSET('Water Data'!$G$29,0,10*ROW('Water Data'!G32))="","",OFFSET('Water Data'!$G$29,0,10*ROW('Water Data'!G32)))</f>
        <v/>
      </c>
      <c r="CE38" s="285" t="str">
        <f ca="true">+IF(OFFSET('Water Data'!$H$27,0,10*ROW('Water Data'!H32))="","",OFFSET('Water Data'!$H$27,0,10*ROW('Water Data'!H32)))</f>
        <v/>
      </c>
      <c r="CF38" s="285" t="str">
        <f ca="true">+IF(OFFSET('Water Data'!$H$28,0,10*ROW('Water Data'!H32))="","",OFFSET('Water Data'!$H$28,0,10*ROW('Water Data'!H32)))</f>
        <v/>
      </c>
      <c r="CG38" s="285" t="str">
        <f ca="true">+IF(OFFSET('Water Data'!$H$29,0,10*ROW('Water Data'!H32))="","",OFFSET('Water Data'!$H$29,0,10*ROW('Water Data'!H32)))</f>
        <v/>
      </c>
      <c r="CH38" s="285" t="str">
        <f ca="true">+IF(OFFSET('Water Data'!$I$27,0,10*ROW('Water Data'!I32))="","",OFFSET('Water Data'!$I$27,0,10*ROW('Water Data'!I32)))</f>
        <v/>
      </c>
      <c r="CI38" s="285" t="str">
        <f ca="true">+IF(OFFSET('Water Data'!$I$28,0,10*ROW('Water Data'!I32))="","",OFFSET('Water Data'!$I$28,0,10*ROW('Water Data'!I32)))</f>
        <v/>
      </c>
      <c r="CJ38" s="285" t="str">
        <f ca="true">+IF(OFFSET('Water Data'!$I$29,0,10*ROW('Water Data'!I32))="","",OFFSET('Water Data'!$I$29,0,10*ROW('Water Data'!I32)))</f>
        <v/>
      </c>
      <c r="CK38" s="285" t="str">
        <f ca="true">+IF(OFFSET('Sanitation Data'!$D$28,0,10*ROW('Sanitation Data'!D32))="","",OFFSET('Sanitation Data'!$D$28,0,10*ROW('Sanitation Data'!D32)))</f>
        <v/>
      </c>
      <c r="CL38" s="285" t="str">
        <f ca="true">+IF(OFFSET('Sanitation Data'!$D$29,0,10*ROW('Sanitation Data'!D32))="","",OFFSET('Sanitation Data'!$D$29,0,10*ROW('Sanitation Data'!D32)))</f>
        <v/>
      </c>
      <c r="CM38" s="285" t="str">
        <f ca="true">+IF(OFFSET('Sanitation Data'!$D$30,0,10*ROW('Sanitation Data'!D32))="","",OFFSET('Sanitation Data'!$D$30,0,10*ROW('Sanitation Data'!D32)))</f>
        <v/>
      </c>
      <c r="CN38" s="285" t="str">
        <f ca="true">+IF(OFFSET('Sanitation Data'!$D$31,0,10*ROW('Sanitation Data'!D32))="","",OFFSET('Sanitation Data'!$D$31,0,10*ROW('Sanitation Data'!D32)))</f>
        <v/>
      </c>
      <c r="CO38" s="285" t="str">
        <f ca="true">+IF(OFFSET('Sanitation Data'!$D$32,0,10*ROW('Sanitation Data'!D32))="","",OFFSET('Sanitation Data'!$D$32,0,10*ROW('Sanitation Data'!D32)))</f>
        <v/>
      </c>
      <c r="CP38" s="285" t="str">
        <f ca="true">+IF(OFFSET('Sanitation Data'!$E$28,0,10*ROW('Sanitation Data'!E32))="","",OFFSET('Sanitation Data'!$E$28,0,10*ROW('Sanitation Data'!E32)))</f>
        <v/>
      </c>
      <c r="CQ38" s="285" t="str">
        <f ca="true">+IF(OFFSET('Sanitation Data'!$E$29,0,10*ROW('Sanitation Data'!E32))="","",OFFSET('Sanitation Data'!$E$29,0,10*ROW('Sanitation Data'!E32)))</f>
        <v/>
      </c>
      <c r="CR38" s="285" t="str">
        <f ca="true">+IF(OFFSET('Sanitation Data'!$E$30,0,10*ROW('Sanitation Data'!E32))="","",OFFSET('Sanitation Data'!$E$30,0,10*ROW('Sanitation Data'!E32)))</f>
        <v/>
      </c>
      <c r="CS38" s="285" t="str">
        <f ca="true">+IF(OFFSET('Sanitation Data'!$E$31,0,10*ROW('Sanitation Data'!E32))="","",OFFSET('Sanitation Data'!$E$31,0,10*ROW('Sanitation Data'!E32)))</f>
        <v/>
      </c>
      <c r="CT38" s="285" t="str">
        <f ca="true">+IF(OFFSET('Sanitation Data'!$E$32,0,10*ROW('Sanitation Data'!E32))="","",OFFSET('Sanitation Data'!$E$32,0,10*ROW('Sanitation Data'!E32)))</f>
        <v/>
      </c>
      <c r="CU38" s="285" t="str">
        <f ca="true">+IF(OFFSET('Sanitation Data'!$F$28,0,10*ROW('Sanitation Data'!F32))="","",OFFSET('Sanitation Data'!$F$28,0,10*ROW('Sanitation Data'!F32)))</f>
        <v/>
      </c>
      <c r="CV38" s="285" t="str">
        <f ca="true">+IF(OFFSET('Sanitation Data'!$F$29,0,10*ROW('Sanitation Data'!F32))="","",OFFSET('Sanitation Data'!$F$29,0,10*ROW('Sanitation Data'!F32)))</f>
        <v/>
      </c>
      <c r="CW38" s="285" t="str">
        <f ca="true">+IF(OFFSET('Sanitation Data'!$F$30,0,10*ROW('Sanitation Data'!F32))="","",OFFSET('Sanitation Data'!$F$30,0,10*ROW('Sanitation Data'!F32)))</f>
        <v/>
      </c>
      <c r="CX38" s="285" t="str">
        <f ca="true">+IF(OFFSET('Sanitation Data'!$F$31,0,10*ROW('Sanitation Data'!F32))="","",OFFSET('Sanitation Data'!$F$31,0,10*ROW('Sanitation Data'!F32)))</f>
        <v/>
      </c>
      <c r="CY38" s="285" t="str">
        <f ca="true">+IF(OFFSET('Sanitation Data'!$F$32,0,10*ROW('Sanitation Data'!F32))="","",OFFSET('Sanitation Data'!$F$32,0,10*ROW('Sanitation Data'!F32)))</f>
        <v/>
      </c>
      <c r="CZ38" s="285" t="str">
        <f ca="true">+IF(OFFSET('Sanitation Data'!$G$28,0,10*ROW('Sanitation Data'!G32))="","",OFFSET('Sanitation Data'!$G$28,0,10*ROW('Sanitation Data'!G32)))</f>
        <v/>
      </c>
      <c r="DA38" s="285" t="str">
        <f ca="true">+IF(OFFSET('Sanitation Data'!$G$29,0,10*ROW('Sanitation Data'!G32))="","",OFFSET('Sanitation Data'!$G$29,0,10*ROW('Sanitation Data'!G32)))</f>
        <v/>
      </c>
      <c r="DB38" s="285" t="str">
        <f ca="true">+IF(OFFSET('Sanitation Data'!$G$30,0,10*ROW('Sanitation Data'!G32))="","",OFFSET('Sanitation Data'!$G$30,0,10*ROW('Sanitation Data'!G32)))</f>
        <v/>
      </c>
      <c r="DC38" s="285" t="str">
        <f ca="true">+IF(OFFSET('Sanitation Data'!$G$31,0,10*ROW('Sanitation Data'!G32))="","",OFFSET('Sanitation Data'!$G$31,0,10*ROW('Sanitation Data'!G32)))</f>
        <v/>
      </c>
      <c r="DD38" s="285" t="str">
        <f ca="true">+IF(OFFSET('Sanitation Data'!$G$32,0,10*ROW('Sanitation Data'!G32))="","",OFFSET('Sanitation Data'!$G$32,0,10*ROW('Sanitation Data'!G32)))</f>
        <v/>
      </c>
      <c r="DE38" s="285" t="str">
        <f ca="true">+IF(OFFSET('Sanitation Data'!$H$28,0,10*ROW('Sanitation Data'!H32))="","",OFFSET('Sanitation Data'!$H$28,0,10*ROW('Sanitation Data'!H32)))</f>
        <v/>
      </c>
      <c r="DF38" s="285" t="str">
        <f ca="true">+IF(OFFSET('Sanitation Data'!$H$29,0,10*ROW('Sanitation Data'!H32))="","",OFFSET('Sanitation Data'!$H$29,0,10*ROW('Sanitation Data'!H32)))</f>
        <v/>
      </c>
      <c r="DG38" s="285" t="str">
        <f ca="true">+IF(OFFSET('Sanitation Data'!$H$30,0,10*ROW('Sanitation Data'!H32))="","",OFFSET('Sanitation Data'!$H$30,0,10*ROW('Sanitation Data'!H32)))</f>
        <v/>
      </c>
      <c r="DH38" s="285" t="str">
        <f ca="true">+IF(OFFSET('Sanitation Data'!$H$31,0,10*ROW('Sanitation Data'!H32))="","",OFFSET('Sanitation Data'!$H$31,0,10*ROW('Sanitation Data'!H32)))</f>
        <v/>
      </c>
      <c r="DI38" s="285" t="str">
        <f ca="true">+IF(OFFSET('Sanitation Data'!$H$32,0,10*ROW('Sanitation Data'!H32))="","",OFFSET('Sanitation Data'!$H$32,0,10*ROW('Sanitation Data'!H32)))</f>
        <v/>
      </c>
      <c r="DJ38" s="285" t="str">
        <f ca="true">+IF(OFFSET('Sanitation Data'!$I$28,0,10*ROW('Sanitation Data'!I32))="","",OFFSET('Sanitation Data'!$I$28,0,10*ROW('Sanitation Data'!I32)))</f>
        <v/>
      </c>
      <c r="DK38" s="285" t="str">
        <f ca="true">+IF(OFFSET('Sanitation Data'!$I$29,0,10*ROW('Sanitation Data'!I32))="","",OFFSET('Sanitation Data'!$I$29,0,10*ROW('Sanitation Data'!I32)))</f>
        <v/>
      </c>
      <c r="DL38" s="285" t="str">
        <f ca="true">+IF(OFFSET('Sanitation Data'!$I$30,0,10*ROW('Sanitation Data'!I32))="","",OFFSET('Sanitation Data'!$I$30,0,10*ROW('Sanitation Data'!I32)))</f>
        <v/>
      </c>
      <c r="DM38" s="285" t="str">
        <f ca="true">+IF(OFFSET('Sanitation Data'!$I$31,0,10*ROW('Sanitation Data'!I32))="","",OFFSET('Sanitation Data'!$I$31,0,10*ROW('Sanitation Data'!I32)))</f>
        <v/>
      </c>
      <c r="DN38" s="285" t="str">
        <f ca="true">+IF(OFFSET('Sanitation Data'!$I$32,0,10*ROW('Sanitation Data'!I32))="","",OFFSET('Sanitation Data'!$I$32,0,10*ROW('Sanitation Data'!I32)))</f>
        <v/>
      </c>
      <c r="DO38" s="285" t="str">
        <f ca="true">+IF(OFFSET('Hygiene Data'!$D$11,0,10*ROW('Hygiene Data'!D32))="","",OFFSET('Hygiene Data'!$D$11,0,10*ROW('Hygiene Data'!D32)))</f>
        <v/>
      </c>
      <c r="DP38" s="285" t="str">
        <f ca="true">+IF(OFFSET('Hygiene Data'!$D$12,0,10*ROW('Hygiene Data'!D32))="","",OFFSET('Hygiene Data'!$D$12,0,10*ROW('Hygiene Data'!D32)))</f>
        <v/>
      </c>
      <c r="DQ38" s="285" t="str">
        <f ca="true">+IF(OFFSET('Hygiene Data'!$D$13,0,10*ROW('Hygiene Data'!D32))="","",OFFSET('Hygiene Data'!$D$13,0,10*ROW('Hygiene Data'!D32)))</f>
        <v/>
      </c>
      <c r="DR38" s="285" t="str">
        <f ca="true">+IF(OFFSET('Hygiene Data'!$E$11,0,10*ROW('Hygiene Data'!E32))="","",OFFSET('Hygiene Data'!$E$11,0,10*ROW('Hygiene Data'!E32)))</f>
        <v/>
      </c>
      <c r="DS38" s="285" t="str">
        <f ca="true">+IF(OFFSET('Hygiene Data'!$E$12,0,10*ROW('Hygiene Data'!E32))="","",OFFSET('Hygiene Data'!$E$12,0,10*ROW('Hygiene Data'!E32)))</f>
        <v/>
      </c>
      <c r="DT38" s="285" t="str">
        <f ca="true">+IF(OFFSET('Hygiene Data'!$E$13,0,10*ROW('Hygiene Data'!E32))="","",OFFSET('Hygiene Data'!$E$13,0,10*ROW('Hygiene Data'!E32)))</f>
        <v/>
      </c>
      <c r="DU38" s="285" t="str">
        <f ca="true">+IF(OFFSET('Hygiene Data'!$F$11,0,10*ROW('Hygiene Data'!F32))="","",OFFSET('Hygiene Data'!$F$11,0,10*ROW('Hygiene Data'!F32)))</f>
        <v/>
      </c>
      <c r="DV38" s="285" t="str">
        <f ca="true">+IF(OFFSET('Hygiene Data'!$F$12,0,10*ROW('Hygiene Data'!F32))="","",OFFSET('Hygiene Data'!$F$12,0,10*ROW('Hygiene Data'!F32)))</f>
        <v/>
      </c>
      <c r="DW38" s="285" t="str">
        <f ca="true">+IF(OFFSET('Hygiene Data'!$F$13,0,10*ROW('Hygiene Data'!F32))="","",OFFSET('Hygiene Data'!$F$13,0,10*ROW('Hygiene Data'!F32)))</f>
        <v/>
      </c>
      <c r="DX38" s="285" t="str">
        <f ca="true">+IF(OFFSET('Hygiene Data'!$G$11,0,10*ROW('Hygiene Data'!G32))="","",OFFSET('Hygiene Data'!$G$11,0,10*ROW('Hygiene Data'!G32)))</f>
        <v/>
      </c>
      <c r="DY38" s="285" t="str">
        <f ca="true">+IF(OFFSET('Hygiene Data'!$G$12,0,10*ROW('Hygiene Data'!G32))="","",OFFSET('Hygiene Data'!$G$12,0,10*ROW('Hygiene Data'!G32)))</f>
        <v/>
      </c>
      <c r="DZ38" s="285" t="str">
        <f ca="true">+IF(OFFSET('Hygiene Data'!$G$13,0,10*ROW('Hygiene Data'!G32))="","",OFFSET('Hygiene Data'!$G$13,0,10*ROW('Hygiene Data'!G32)))</f>
        <v/>
      </c>
      <c r="EA38" s="285" t="str">
        <f ca="true">+IF(OFFSET('Hygiene Data'!$H$11,0,10*ROW('Hygiene Data'!H32))="","",OFFSET('Hygiene Data'!$H$11,0,10*ROW('Hygiene Data'!H32)))</f>
        <v/>
      </c>
      <c r="EB38" s="285" t="str">
        <f ca="true">+IF(OFFSET('Hygiene Data'!$H$12,0,10*ROW('Hygiene Data'!H32))="","",OFFSET('Hygiene Data'!$H$12,0,10*ROW('Hygiene Data'!H32)))</f>
        <v/>
      </c>
      <c r="EC38" s="285" t="str">
        <f ca="true">+IF(OFFSET('Hygiene Data'!$H$13,0,10*ROW('Hygiene Data'!H32))="","",OFFSET('Hygiene Data'!$H$13,0,10*ROW('Hygiene Data'!H32)))</f>
        <v/>
      </c>
      <c r="ED38" s="285" t="str">
        <f ca="true">+IF(OFFSET('Hygiene Data'!$I$11,0,10*ROW('Hygiene Data'!I32))="","",OFFSET('Hygiene Data'!$I$11,0,10*ROW('Hygiene Data'!I32)))</f>
        <v/>
      </c>
      <c r="EE38" s="285" t="str">
        <f ca="true">+IF(OFFSET('Hygiene Data'!$I$12,0,10*ROW('Hygiene Data'!I32))="","",OFFSET('Hygiene Data'!$I$12,0,10*ROW('Hygiene Data'!I32)))</f>
        <v/>
      </c>
      <c r="EF38" s="28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5"/>
      <c r="BS39" s="285" t="str">
        <f ca="true">+IF(OFFSET('Water Data'!$D$27,0,10*ROW('Water Data'!D33))="","",OFFSET('Water Data'!$D$27,0,10*ROW('Water Data'!D33)))</f>
        <v/>
      </c>
      <c r="BT39" s="285" t="str">
        <f ca="true">+IF(OFFSET('Water Data'!$D$28,0,10*ROW('Water Data'!D33))="","",OFFSET('Water Data'!$D$28,0,10*ROW('Water Data'!D33)))</f>
        <v/>
      </c>
      <c r="BU39" s="285" t="str">
        <f ca="true">+IF(OFFSET('Water Data'!$D$29,0,10*ROW('Water Data'!D33))="","",OFFSET('Water Data'!$D$29,0,10*ROW('Water Data'!D33)))</f>
        <v/>
      </c>
      <c r="BV39" s="285" t="str">
        <f ca="true">+IF(OFFSET('Water Data'!$E$27,0,10*ROW('Water Data'!E33))="","",OFFSET('Water Data'!$E$27,0,10*ROW('Water Data'!E33)))</f>
        <v/>
      </c>
      <c r="BW39" s="285" t="str">
        <f ca="true">+IF(OFFSET('Water Data'!$E$28,0,10*ROW('Water Data'!E33))="","",OFFSET('Water Data'!$E$28,0,10*ROW('Water Data'!E33)))</f>
        <v/>
      </c>
      <c r="BX39" s="285" t="str">
        <f ca="true">+IF(OFFSET('Water Data'!$E$29,0,10*ROW('Water Data'!E33))="","",OFFSET('Water Data'!$E$29,0,10*ROW('Water Data'!E33)))</f>
        <v/>
      </c>
      <c r="BY39" s="285" t="str">
        <f ca="true">+IF(OFFSET('Water Data'!$F$27,0,10*ROW('Water Data'!F33))="","",OFFSET('Water Data'!$F$27,0,10*ROW('Water Data'!F33)))</f>
        <v/>
      </c>
      <c r="BZ39" s="285" t="str">
        <f ca="true">+IF(OFFSET('Water Data'!$F$28,0,10*ROW('Water Data'!F33))="","",OFFSET('Water Data'!$F$28,0,10*ROW('Water Data'!F33)))</f>
        <v/>
      </c>
      <c r="CA39" s="285" t="str">
        <f ca="true">+IF(OFFSET('Water Data'!$F$29,0,10*ROW('Water Data'!F33))="","",OFFSET('Water Data'!$F$29,0,10*ROW('Water Data'!F33)))</f>
        <v/>
      </c>
      <c r="CB39" s="285" t="str">
        <f ca="true">+IF(OFFSET('Water Data'!$G$27,0,10*ROW('Water Data'!G33))="","",OFFSET('Water Data'!$G$27,0,10*ROW('Water Data'!G33)))</f>
        <v/>
      </c>
      <c r="CC39" s="285" t="str">
        <f ca="true">+IF(OFFSET('Water Data'!$G$28,0,10*ROW('Water Data'!G33))="","",OFFSET('Water Data'!$G$28,0,10*ROW('Water Data'!G33)))</f>
        <v/>
      </c>
      <c r="CD39" s="285" t="str">
        <f ca="true">+IF(OFFSET('Water Data'!$G$29,0,10*ROW('Water Data'!G33))="","",OFFSET('Water Data'!$G$29,0,10*ROW('Water Data'!G33)))</f>
        <v/>
      </c>
      <c r="CE39" s="285" t="str">
        <f ca="true">+IF(OFFSET('Water Data'!$H$27,0,10*ROW('Water Data'!H33))="","",OFFSET('Water Data'!$H$27,0,10*ROW('Water Data'!H33)))</f>
        <v/>
      </c>
      <c r="CF39" s="285" t="str">
        <f ca="true">+IF(OFFSET('Water Data'!$H$28,0,10*ROW('Water Data'!H33))="","",OFFSET('Water Data'!$H$28,0,10*ROW('Water Data'!H33)))</f>
        <v/>
      </c>
      <c r="CG39" s="285" t="str">
        <f ca="true">+IF(OFFSET('Water Data'!$H$29,0,10*ROW('Water Data'!H33))="","",OFFSET('Water Data'!$H$29,0,10*ROW('Water Data'!H33)))</f>
        <v/>
      </c>
      <c r="CH39" s="285" t="str">
        <f ca="true">+IF(OFFSET('Water Data'!$I$27,0,10*ROW('Water Data'!I33))="","",OFFSET('Water Data'!$I$27,0,10*ROW('Water Data'!I33)))</f>
        <v/>
      </c>
      <c r="CI39" s="285" t="str">
        <f ca="true">+IF(OFFSET('Water Data'!$I$28,0,10*ROW('Water Data'!I33))="","",OFFSET('Water Data'!$I$28,0,10*ROW('Water Data'!I33)))</f>
        <v/>
      </c>
      <c r="CJ39" s="285" t="str">
        <f ca="true">+IF(OFFSET('Water Data'!$I$29,0,10*ROW('Water Data'!I33))="","",OFFSET('Water Data'!$I$29,0,10*ROW('Water Data'!I33)))</f>
        <v/>
      </c>
      <c r="CK39" s="285" t="str">
        <f ca="true">+IF(OFFSET('Sanitation Data'!$D$28,0,10*ROW('Sanitation Data'!D33))="","",OFFSET('Sanitation Data'!$D$28,0,10*ROW('Sanitation Data'!D33)))</f>
        <v/>
      </c>
      <c r="CL39" s="285" t="str">
        <f ca="true">+IF(OFFSET('Sanitation Data'!$D$29,0,10*ROW('Sanitation Data'!D33))="","",OFFSET('Sanitation Data'!$D$29,0,10*ROW('Sanitation Data'!D33)))</f>
        <v/>
      </c>
      <c r="CM39" s="285" t="str">
        <f ca="true">+IF(OFFSET('Sanitation Data'!$D$30,0,10*ROW('Sanitation Data'!D33))="","",OFFSET('Sanitation Data'!$D$30,0,10*ROW('Sanitation Data'!D33)))</f>
        <v/>
      </c>
      <c r="CN39" s="285" t="str">
        <f ca="true">+IF(OFFSET('Sanitation Data'!$D$31,0,10*ROW('Sanitation Data'!D33))="","",OFFSET('Sanitation Data'!$D$31,0,10*ROW('Sanitation Data'!D33)))</f>
        <v/>
      </c>
      <c r="CO39" s="285" t="str">
        <f ca="true">+IF(OFFSET('Sanitation Data'!$D$32,0,10*ROW('Sanitation Data'!D33))="","",OFFSET('Sanitation Data'!$D$32,0,10*ROW('Sanitation Data'!D33)))</f>
        <v/>
      </c>
      <c r="CP39" s="285" t="str">
        <f ca="true">+IF(OFFSET('Sanitation Data'!$E$28,0,10*ROW('Sanitation Data'!E33))="","",OFFSET('Sanitation Data'!$E$28,0,10*ROW('Sanitation Data'!E33)))</f>
        <v/>
      </c>
      <c r="CQ39" s="285" t="str">
        <f ca="true">+IF(OFFSET('Sanitation Data'!$E$29,0,10*ROW('Sanitation Data'!E33))="","",OFFSET('Sanitation Data'!$E$29,0,10*ROW('Sanitation Data'!E33)))</f>
        <v/>
      </c>
      <c r="CR39" s="285" t="str">
        <f ca="true">+IF(OFFSET('Sanitation Data'!$E$30,0,10*ROW('Sanitation Data'!E33))="","",OFFSET('Sanitation Data'!$E$30,0,10*ROW('Sanitation Data'!E33)))</f>
        <v/>
      </c>
      <c r="CS39" s="285" t="str">
        <f ca="true">+IF(OFFSET('Sanitation Data'!$E$31,0,10*ROW('Sanitation Data'!E33))="","",OFFSET('Sanitation Data'!$E$31,0,10*ROW('Sanitation Data'!E33)))</f>
        <v/>
      </c>
      <c r="CT39" s="285" t="str">
        <f ca="true">+IF(OFFSET('Sanitation Data'!$E$32,0,10*ROW('Sanitation Data'!E33))="","",OFFSET('Sanitation Data'!$E$32,0,10*ROW('Sanitation Data'!E33)))</f>
        <v/>
      </c>
      <c r="CU39" s="285" t="str">
        <f ca="true">+IF(OFFSET('Sanitation Data'!$F$28,0,10*ROW('Sanitation Data'!F33))="","",OFFSET('Sanitation Data'!$F$28,0,10*ROW('Sanitation Data'!F33)))</f>
        <v/>
      </c>
      <c r="CV39" s="285" t="str">
        <f ca="true">+IF(OFFSET('Sanitation Data'!$F$29,0,10*ROW('Sanitation Data'!F33))="","",OFFSET('Sanitation Data'!$F$29,0,10*ROW('Sanitation Data'!F33)))</f>
        <v/>
      </c>
      <c r="CW39" s="285" t="str">
        <f ca="true">+IF(OFFSET('Sanitation Data'!$F$30,0,10*ROW('Sanitation Data'!F33))="","",OFFSET('Sanitation Data'!$F$30,0,10*ROW('Sanitation Data'!F33)))</f>
        <v/>
      </c>
      <c r="CX39" s="285" t="str">
        <f ca="true">+IF(OFFSET('Sanitation Data'!$F$31,0,10*ROW('Sanitation Data'!F33))="","",OFFSET('Sanitation Data'!$F$31,0,10*ROW('Sanitation Data'!F33)))</f>
        <v/>
      </c>
      <c r="CY39" s="285" t="str">
        <f ca="true">+IF(OFFSET('Sanitation Data'!$F$32,0,10*ROW('Sanitation Data'!F33))="","",OFFSET('Sanitation Data'!$F$32,0,10*ROW('Sanitation Data'!F33)))</f>
        <v/>
      </c>
      <c r="CZ39" s="285" t="str">
        <f ca="true">+IF(OFFSET('Sanitation Data'!$G$28,0,10*ROW('Sanitation Data'!G33))="","",OFFSET('Sanitation Data'!$G$28,0,10*ROW('Sanitation Data'!G33)))</f>
        <v/>
      </c>
      <c r="DA39" s="285" t="str">
        <f ca="true">+IF(OFFSET('Sanitation Data'!$G$29,0,10*ROW('Sanitation Data'!G33))="","",OFFSET('Sanitation Data'!$G$29,0,10*ROW('Sanitation Data'!G33)))</f>
        <v/>
      </c>
      <c r="DB39" s="285" t="str">
        <f ca="true">+IF(OFFSET('Sanitation Data'!$G$30,0,10*ROW('Sanitation Data'!G33))="","",OFFSET('Sanitation Data'!$G$30,0,10*ROW('Sanitation Data'!G33)))</f>
        <v/>
      </c>
      <c r="DC39" s="285" t="str">
        <f ca="true">+IF(OFFSET('Sanitation Data'!$G$31,0,10*ROW('Sanitation Data'!G33))="","",OFFSET('Sanitation Data'!$G$31,0,10*ROW('Sanitation Data'!G33)))</f>
        <v/>
      </c>
      <c r="DD39" s="285" t="str">
        <f ca="true">+IF(OFFSET('Sanitation Data'!$G$32,0,10*ROW('Sanitation Data'!G33))="","",OFFSET('Sanitation Data'!$G$32,0,10*ROW('Sanitation Data'!G33)))</f>
        <v/>
      </c>
      <c r="DE39" s="285" t="str">
        <f ca="true">+IF(OFFSET('Sanitation Data'!$H$28,0,10*ROW('Sanitation Data'!H33))="","",OFFSET('Sanitation Data'!$H$28,0,10*ROW('Sanitation Data'!H33)))</f>
        <v/>
      </c>
      <c r="DF39" s="285" t="str">
        <f ca="true">+IF(OFFSET('Sanitation Data'!$H$29,0,10*ROW('Sanitation Data'!H33))="","",OFFSET('Sanitation Data'!$H$29,0,10*ROW('Sanitation Data'!H33)))</f>
        <v/>
      </c>
      <c r="DG39" s="285" t="str">
        <f ca="true">+IF(OFFSET('Sanitation Data'!$H$30,0,10*ROW('Sanitation Data'!H33))="","",OFFSET('Sanitation Data'!$H$30,0,10*ROW('Sanitation Data'!H33)))</f>
        <v/>
      </c>
      <c r="DH39" s="285" t="str">
        <f ca="true">+IF(OFFSET('Sanitation Data'!$H$31,0,10*ROW('Sanitation Data'!H33))="","",OFFSET('Sanitation Data'!$H$31,0,10*ROW('Sanitation Data'!H33)))</f>
        <v/>
      </c>
      <c r="DI39" s="285" t="str">
        <f ca="true">+IF(OFFSET('Sanitation Data'!$H$32,0,10*ROW('Sanitation Data'!H33))="","",OFFSET('Sanitation Data'!$H$32,0,10*ROW('Sanitation Data'!H33)))</f>
        <v/>
      </c>
      <c r="DJ39" s="285" t="str">
        <f ca="true">+IF(OFFSET('Sanitation Data'!$I$28,0,10*ROW('Sanitation Data'!I33))="","",OFFSET('Sanitation Data'!$I$28,0,10*ROW('Sanitation Data'!I33)))</f>
        <v/>
      </c>
      <c r="DK39" s="285" t="str">
        <f ca="true">+IF(OFFSET('Sanitation Data'!$I$29,0,10*ROW('Sanitation Data'!I33))="","",OFFSET('Sanitation Data'!$I$29,0,10*ROW('Sanitation Data'!I33)))</f>
        <v/>
      </c>
      <c r="DL39" s="285" t="str">
        <f ca="true">+IF(OFFSET('Sanitation Data'!$I$30,0,10*ROW('Sanitation Data'!I33))="","",OFFSET('Sanitation Data'!$I$30,0,10*ROW('Sanitation Data'!I33)))</f>
        <v/>
      </c>
      <c r="DM39" s="285" t="str">
        <f ca="true">+IF(OFFSET('Sanitation Data'!$I$31,0,10*ROW('Sanitation Data'!I33))="","",OFFSET('Sanitation Data'!$I$31,0,10*ROW('Sanitation Data'!I33)))</f>
        <v/>
      </c>
      <c r="DN39" s="285" t="str">
        <f ca="true">+IF(OFFSET('Sanitation Data'!$I$32,0,10*ROW('Sanitation Data'!I33))="","",OFFSET('Sanitation Data'!$I$32,0,10*ROW('Sanitation Data'!I33)))</f>
        <v/>
      </c>
      <c r="DO39" s="285" t="str">
        <f ca="true">+IF(OFFSET('Hygiene Data'!$D$11,0,10*ROW('Hygiene Data'!D33))="","",OFFSET('Hygiene Data'!$D$11,0,10*ROW('Hygiene Data'!D33)))</f>
        <v/>
      </c>
      <c r="DP39" s="285" t="str">
        <f ca="true">+IF(OFFSET('Hygiene Data'!$D$12,0,10*ROW('Hygiene Data'!D33))="","",OFFSET('Hygiene Data'!$D$12,0,10*ROW('Hygiene Data'!D33)))</f>
        <v/>
      </c>
      <c r="DQ39" s="285" t="str">
        <f ca="true">+IF(OFFSET('Hygiene Data'!$D$13,0,10*ROW('Hygiene Data'!D33))="","",OFFSET('Hygiene Data'!$D$13,0,10*ROW('Hygiene Data'!D33)))</f>
        <v/>
      </c>
      <c r="DR39" s="285" t="str">
        <f ca="true">+IF(OFFSET('Hygiene Data'!$E$11,0,10*ROW('Hygiene Data'!E33))="","",OFFSET('Hygiene Data'!$E$11,0,10*ROW('Hygiene Data'!E33)))</f>
        <v/>
      </c>
      <c r="DS39" s="285" t="str">
        <f ca="true">+IF(OFFSET('Hygiene Data'!$E$12,0,10*ROW('Hygiene Data'!E33))="","",OFFSET('Hygiene Data'!$E$12,0,10*ROW('Hygiene Data'!E33)))</f>
        <v/>
      </c>
      <c r="DT39" s="285" t="str">
        <f ca="true">+IF(OFFSET('Hygiene Data'!$E$13,0,10*ROW('Hygiene Data'!E33))="","",OFFSET('Hygiene Data'!$E$13,0,10*ROW('Hygiene Data'!E33)))</f>
        <v/>
      </c>
      <c r="DU39" s="285" t="str">
        <f ca="true">+IF(OFFSET('Hygiene Data'!$F$11,0,10*ROW('Hygiene Data'!F33))="","",OFFSET('Hygiene Data'!$F$11,0,10*ROW('Hygiene Data'!F33)))</f>
        <v/>
      </c>
      <c r="DV39" s="285" t="str">
        <f ca="true">+IF(OFFSET('Hygiene Data'!$F$12,0,10*ROW('Hygiene Data'!F33))="","",OFFSET('Hygiene Data'!$F$12,0,10*ROW('Hygiene Data'!F33)))</f>
        <v/>
      </c>
      <c r="DW39" s="285" t="str">
        <f ca="true">+IF(OFFSET('Hygiene Data'!$F$13,0,10*ROW('Hygiene Data'!F33))="","",OFFSET('Hygiene Data'!$F$13,0,10*ROW('Hygiene Data'!F33)))</f>
        <v/>
      </c>
      <c r="DX39" s="285" t="str">
        <f ca="true">+IF(OFFSET('Hygiene Data'!$G$11,0,10*ROW('Hygiene Data'!G33))="","",OFFSET('Hygiene Data'!$G$11,0,10*ROW('Hygiene Data'!G33)))</f>
        <v/>
      </c>
      <c r="DY39" s="285" t="str">
        <f ca="true">+IF(OFFSET('Hygiene Data'!$G$12,0,10*ROW('Hygiene Data'!G33))="","",OFFSET('Hygiene Data'!$G$12,0,10*ROW('Hygiene Data'!G33)))</f>
        <v/>
      </c>
      <c r="DZ39" s="285" t="str">
        <f ca="true">+IF(OFFSET('Hygiene Data'!$G$13,0,10*ROW('Hygiene Data'!G33))="","",OFFSET('Hygiene Data'!$G$13,0,10*ROW('Hygiene Data'!G33)))</f>
        <v/>
      </c>
      <c r="EA39" s="285" t="str">
        <f ca="true">+IF(OFFSET('Hygiene Data'!$H$11,0,10*ROW('Hygiene Data'!H33))="","",OFFSET('Hygiene Data'!$H$11,0,10*ROW('Hygiene Data'!H33)))</f>
        <v/>
      </c>
      <c r="EB39" s="285" t="str">
        <f ca="true">+IF(OFFSET('Hygiene Data'!$H$12,0,10*ROW('Hygiene Data'!H33))="","",OFFSET('Hygiene Data'!$H$12,0,10*ROW('Hygiene Data'!H33)))</f>
        <v/>
      </c>
      <c r="EC39" s="285" t="str">
        <f ca="true">+IF(OFFSET('Hygiene Data'!$H$13,0,10*ROW('Hygiene Data'!H33))="","",OFFSET('Hygiene Data'!$H$13,0,10*ROW('Hygiene Data'!H33)))</f>
        <v/>
      </c>
      <c r="ED39" s="285" t="str">
        <f ca="true">+IF(OFFSET('Hygiene Data'!$I$11,0,10*ROW('Hygiene Data'!I33))="","",OFFSET('Hygiene Data'!$I$11,0,10*ROW('Hygiene Data'!I33)))</f>
        <v/>
      </c>
      <c r="EE39" s="285" t="str">
        <f ca="true">+IF(OFFSET('Hygiene Data'!$I$12,0,10*ROW('Hygiene Data'!I33))="","",OFFSET('Hygiene Data'!$I$12,0,10*ROW('Hygiene Data'!I33)))</f>
        <v/>
      </c>
      <c r="EF39" s="28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5"/>
      <c r="BS40" s="285" t="str">
        <f ca="true">+IF(OFFSET('Water Data'!$D$27,0,10*ROW('Water Data'!D34))="","",OFFSET('Water Data'!$D$27,0,10*ROW('Water Data'!D34)))</f>
        <v/>
      </c>
      <c r="BT40" s="285" t="str">
        <f ca="true">+IF(OFFSET('Water Data'!$D$28,0,10*ROW('Water Data'!D34))="","",OFFSET('Water Data'!$D$28,0,10*ROW('Water Data'!D34)))</f>
        <v/>
      </c>
      <c r="BU40" s="285" t="str">
        <f ca="true">+IF(OFFSET('Water Data'!$D$29,0,10*ROW('Water Data'!D34))="","",OFFSET('Water Data'!$D$29,0,10*ROW('Water Data'!D34)))</f>
        <v/>
      </c>
      <c r="BV40" s="285" t="str">
        <f ca="true">+IF(OFFSET('Water Data'!$E$27,0,10*ROW('Water Data'!E34))="","",OFFSET('Water Data'!$E$27,0,10*ROW('Water Data'!E34)))</f>
        <v/>
      </c>
      <c r="BW40" s="285" t="str">
        <f ca="true">+IF(OFFSET('Water Data'!$E$28,0,10*ROW('Water Data'!E34))="","",OFFSET('Water Data'!$E$28,0,10*ROW('Water Data'!E34)))</f>
        <v/>
      </c>
      <c r="BX40" s="285" t="str">
        <f ca="true">+IF(OFFSET('Water Data'!$E$29,0,10*ROW('Water Data'!E34))="","",OFFSET('Water Data'!$E$29,0,10*ROW('Water Data'!E34)))</f>
        <v/>
      </c>
      <c r="BY40" s="285" t="str">
        <f ca="true">+IF(OFFSET('Water Data'!$F$27,0,10*ROW('Water Data'!F34))="","",OFFSET('Water Data'!$F$27,0,10*ROW('Water Data'!F34)))</f>
        <v/>
      </c>
      <c r="BZ40" s="285" t="str">
        <f ca="true">+IF(OFFSET('Water Data'!$F$28,0,10*ROW('Water Data'!F34))="","",OFFSET('Water Data'!$F$28,0,10*ROW('Water Data'!F34)))</f>
        <v/>
      </c>
      <c r="CA40" s="285" t="str">
        <f ca="true">+IF(OFFSET('Water Data'!$F$29,0,10*ROW('Water Data'!F34))="","",OFFSET('Water Data'!$F$29,0,10*ROW('Water Data'!F34)))</f>
        <v/>
      </c>
      <c r="CB40" s="285" t="str">
        <f ca="true">+IF(OFFSET('Water Data'!$G$27,0,10*ROW('Water Data'!G34))="","",OFFSET('Water Data'!$G$27,0,10*ROW('Water Data'!G34)))</f>
        <v/>
      </c>
      <c r="CC40" s="285" t="str">
        <f ca="true">+IF(OFFSET('Water Data'!$G$28,0,10*ROW('Water Data'!G34))="","",OFFSET('Water Data'!$G$28,0,10*ROW('Water Data'!G34)))</f>
        <v/>
      </c>
      <c r="CD40" s="285" t="str">
        <f ca="true">+IF(OFFSET('Water Data'!$G$29,0,10*ROW('Water Data'!G34))="","",OFFSET('Water Data'!$G$29,0,10*ROW('Water Data'!G34)))</f>
        <v/>
      </c>
      <c r="CE40" s="285" t="str">
        <f ca="true">+IF(OFFSET('Water Data'!$H$27,0,10*ROW('Water Data'!H34))="","",OFFSET('Water Data'!$H$27,0,10*ROW('Water Data'!H34)))</f>
        <v/>
      </c>
      <c r="CF40" s="285" t="str">
        <f ca="true">+IF(OFFSET('Water Data'!$H$28,0,10*ROW('Water Data'!H34))="","",OFFSET('Water Data'!$H$28,0,10*ROW('Water Data'!H34)))</f>
        <v/>
      </c>
      <c r="CG40" s="285" t="str">
        <f ca="true">+IF(OFFSET('Water Data'!$H$29,0,10*ROW('Water Data'!H34))="","",OFFSET('Water Data'!$H$29,0,10*ROW('Water Data'!H34)))</f>
        <v/>
      </c>
      <c r="CH40" s="285" t="str">
        <f ca="true">+IF(OFFSET('Water Data'!$I$27,0,10*ROW('Water Data'!I34))="","",OFFSET('Water Data'!$I$27,0,10*ROW('Water Data'!I34)))</f>
        <v/>
      </c>
      <c r="CI40" s="285" t="str">
        <f ca="true">+IF(OFFSET('Water Data'!$I$28,0,10*ROW('Water Data'!I34))="","",OFFSET('Water Data'!$I$28,0,10*ROW('Water Data'!I34)))</f>
        <v/>
      </c>
      <c r="CJ40" s="285" t="str">
        <f ca="true">+IF(OFFSET('Water Data'!$I$29,0,10*ROW('Water Data'!I34))="","",OFFSET('Water Data'!$I$29,0,10*ROW('Water Data'!I34)))</f>
        <v/>
      </c>
      <c r="CK40" s="285" t="str">
        <f ca="true">+IF(OFFSET('Sanitation Data'!$D$28,0,10*ROW('Sanitation Data'!D34))="","",OFFSET('Sanitation Data'!$D$28,0,10*ROW('Sanitation Data'!D34)))</f>
        <v/>
      </c>
      <c r="CL40" s="285" t="str">
        <f ca="true">+IF(OFFSET('Sanitation Data'!$D$29,0,10*ROW('Sanitation Data'!D34))="","",OFFSET('Sanitation Data'!$D$29,0,10*ROW('Sanitation Data'!D34)))</f>
        <v/>
      </c>
      <c r="CM40" s="285" t="str">
        <f ca="true">+IF(OFFSET('Sanitation Data'!$D$30,0,10*ROW('Sanitation Data'!D34))="","",OFFSET('Sanitation Data'!$D$30,0,10*ROW('Sanitation Data'!D34)))</f>
        <v/>
      </c>
      <c r="CN40" s="285" t="str">
        <f ca="true">+IF(OFFSET('Sanitation Data'!$D$31,0,10*ROW('Sanitation Data'!D34))="","",OFFSET('Sanitation Data'!$D$31,0,10*ROW('Sanitation Data'!D34)))</f>
        <v/>
      </c>
      <c r="CO40" s="285" t="str">
        <f ca="true">+IF(OFFSET('Sanitation Data'!$D$32,0,10*ROW('Sanitation Data'!D34))="","",OFFSET('Sanitation Data'!$D$32,0,10*ROW('Sanitation Data'!D34)))</f>
        <v/>
      </c>
      <c r="CP40" s="285" t="str">
        <f ca="true">+IF(OFFSET('Sanitation Data'!$E$28,0,10*ROW('Sanitation Data'!E34))="","",OFFSET('Sanitation Data'!$E$28,0,10*ROW('Sanitation Data'!E34)))</f>
        <v/>
      </c>
      <c r="CQ40" s="285" t="str">
        <f ca="true">+IF(OFFSET('Sanitation Data'!$E$29,0,10*ROW('Sanitation Data'!E34))="","",OFFSET('Sanitation Data'!$E$29,0,10*ROW('Sanitation Data'!E34)))</f>
        <v/>
      </c>
      <c r="CR40" s="285" t="str">
        <f ca="true">+IF(OFFSET('Sanitation Data'!$E$30,0,10*ROW('Sanitation Data'!E34))="","",OFFSET('Sanitation Data'!$E$30,0,10*ROW('Sanitation Data'!E34)))</f>
        <v/>
      </c>
      <c r="CS40" s="285" t="str">
        <f ca="true">+IF(OFFSET('Sanitation Data'!$E$31,0,10*ROW('Sanitation Data'!E34))="","",OFFSET('Sanitation Data'!$E$31,0,10*ROW('Sanitation Data'!E34)))</f>
        <v/>
      </c>
      <c r="CT40" s="285" t="str">
        <f ca="true">+IF(OFFSET('Sanitation Data'!$E$32,0,10*ROW('Sanitation Data'!E34))="","",OFFSET('Sanitation Data'!$E$32,0,10*ROW('Sanitation Data'!E34)))</f>
        <v/>
      </c>
      <c r="CU40" s="285" t="str">
        <f ca="true">+IF(OFFSET('Sanitation Data'!$F$28,0,10*ROW('Sanitation Data'!F34))="","",OFFSET('Sanitation Data'!$F$28,0,10*ROW('Sanitation Data'!F34)))</f>
        <v/>
      </c>
      <c r="CV40" s="285" t="str">
        <f ca="true">+IF(OFFSET('Sanitation Data'!$F$29,0,10*ROW('Sanitation Data'!F34))="","",OFFSET('Sanitation Data'!$F$29,0,10*ROW('Sanitation Data'!F34)))</f>
        <v/>
      </c>
      <c r="CW40" s="285" t="str">
        <f ca="true">+IF(OFFSET('Sanitation Data'!$F$30,0,10*ROW('Sanitation Data'!F34))="","",OFFSET('Sanitation Data'!$F$30,0,10*ROW('Sanitation Data'!F34)))</f>
        <v/>
      </c>
      <c r="CX40" s="285" t="str">
        <f ca="true">+IF(OFFSET('Sanitation Data'!$F$31,0,10*ROW('Sanitation Data'!F34))="","",OFFSET('Sanitation Data'!$F$31,0,10*ROW('Sanitation Data'!F34)))</f>
        <v/>
      </c>
      <c r="CY40" s="285" t="str">
        <f ca="true">+IF(OFFSET('Sanitation Data'!$F$32,0,10*ROW('Sanitation Data'!F34))="","",OFFSET('Sanitation Data'!$F$32,0,10*ROW('Sanitation Data'!F34)))</f>
        <v/>
      </c>
      <c r="CZ40" s="285" t="str">
        <f ca="true">+IF(OFFSET('Sanitation Data'!$G$28,0,10*ROW('Sanitation Data'!G34))="","",OFFSET('Sanitation Data'!$G$28,0,10*ROW('Sanitation Data'!G34)))</f>
        <v/>
      </c>
      <c r="DA40" s="285" t="str">
        <f ca="true">+IF(OFFSET('Sanitation Data'!$G$29,0,10*ROW('Sanitation Data'!G34))="","",OFFSET('Sanitation Data'!$G$29,0,10*ROW('Sanitation Data'!G34)))</f>
        <v/>
      </c>
      <c r="DB40" s="285" t="str">
        <f ca="true">+IF(OFFSET('Sanitation Data'!$G$30,0,10*ROW('Sanitation Data'!G34))="","",OFFSET('Sanitation Data'!$G$30,0,10*ROW('Sanitation Data'!G34)))</f>
        <v/>
      </c>
      <c r="DC40" s="285" t="str">
        <f ca="true">+IF(OFFSET('Sanitation Data'!$G$31,0,10*ROW('Sanitation Data'!G34))="","",OFFSET('Sanitation Data'!$G$31,0,10*ROW('Sanitation Data'!G34)))</f>
        <v/>
      </c>
      <c r="DD40" s="285" t="str">
        <f ca="true">+IF(OFFSET('Sanitation Data'!$G$32,0,10*ROW('Sanitation Data'!G34))="","",OFFSET('Sanitation Data'!$G$32,0,10*ROW('Sanitation Data'!G34)))</f>
        <v/>
      </c>
      <c r="DE40" s="285" t="str">
        <f ca="true">+IF(OFFSET('Sanitation Data'!$H$28,0,10*ROW('Sanitation Data'!H34))="","",OFFSET('Sanitation Data'!$H$28,0,10*ROW('Sanitation Data'!H34)))</f>
        <v/>
      </c>
      <c r="DF40" s="285" t="str">
        <f ca="true">+IF(OFFSET('Sanitation Data'!$H$29,0,10*ROW('Sanitation Data'!H34))="","",OFFSET('Sanitation Data'!$H$29,0,10*ROW('Sanitation Data'!H34)))</f>
        <v/>
      </c>
      <c r="DG40" s="285" t="str">
        <f ca="true">+IF(OFFSET('Sanitation Data'!$H$30,0,10*ROW('Sanitation Data'!H34))="","",OFFSET('Sanitation Data'!$H$30,0,10*ROW('Sanitation Data'!H34)))</f>
        <v/>
      </c>
      <c r="DH40" s="285" t="str">
        <f ca="true">+IF(OFFSET('Sanitation Data'!$H$31,0,10*ROW('Sanitation Data'!H34))="","",OFFSET('Sanitation Data'!$H$31,0,10*ROW('Sanitation Data'!H34)))</f>
        <v/>
      </c>
      <c r="DI40" s="285" t="str">
        <f ca="true">+IF(OFFSET('Sanitation Data'!$H$32,0,10*ROW('Sanitation Data'!H34))="","",OFFSET('Sanitation Data'!$H$32,0,10*ROW('Sanitation Data'!H34)))</f>
        <v/>
      </c>
      <c r="DJ40" s="285" t="str">
        <f ca="true">+IF(OFFSET('Sanitation Data'!$I$28,0,10*ROW('Sanitation Data'!I34))="","",OFFSET('Sanitation Data'!$I$28,0,10*ROW('Sanitation Data'!I34)))</f>
        <v/>
      </c>
      <c r="DK40" s="285" t="str">
        <f ca="true">+IF(OFFSET('Sanitation Data'!$I$29,0,10*ROW('Sanitation Data'!I34))="","",OFFSET('Sanitation Data'!$I$29,0,10*ROW('Sanitation Data'!I34)))</f>
        <v/>
      </c>
      <c r="DL40" s="285" t="str">
        <f ca="true">+IF(OFFSET('Sanitation Data'!$I$30,0,10*ROW('Sanitation Data'!I34))="","",OFFSET('Sanitation Data'!$I$30,0,10*ROW('Sanitation Data'!I34)))</f>
        <v/>
      </c>
      <c r="DM40" s="285" t="str">
        <f ca="true">+IF(OFFSET('Sanitation Data'!$I$31,0,10*ROW('Sanitation Data'!I34))="","",OFFSET('Sanitation Data'!$I$31,0,10*ROW('Sanitation Data'!I34)))</f>
        <v/>
      </c>
      <c r="DN40" s="285" t="str">
        <f ca="true">+IF(OFFSET('Sanitation Data'!$I$32,0,10*ROW('Sanitation Data'!I34))="","",OFFSET('Sanitation Data'!$I$32,0,10*ROW('Sanitation Data'!I34)))</f>
        <v/>
      </c>
      <c r="DO40" s="285" t="str">
        <f ca="true">+IF(OFFSET('Hygiene Data'!$D$11,0,10*ROW('Hygiene Data'!D34))="","",OFFSET('Hygiene Data'!$D$11,0,10*ROW('Hygiene Data'!D34)))</f>
        <v/>
      </c>
      <c r="DP40" s="285" t="str">
        <f ca="true">+IF(OFFSET('Hygiene Data'!$D$12,0,10*ROW('Hygiene Data'!D34))="","",OFFSET('Hygiene Data'!$D$12,0,10*ROW('Hygiene Data'!D34)))</f>
        <v/>
      </c>
      <c r="DQ40" s="285" t="str">
        <f ca="true">+IF(OFFSET('Hygiene Data'!$D$13,0,10*ROW('Hygiene Data'!D34))="","",OFFSET('Hygiene Data'!$D$13,0,10*ROW('Hygiene Data'!D34)))</f>
        <v/>
      </c>
      <c r="DR40" s="285" t="str">
        <f ca="true">+IF(OFFSET('Hygiene Data'!$E$11,0,10*ROW('Hygiene Data'!E34))="","",OFFSET('Hygiene Data'!$E$11,0,10*ROW('Hygiene Data'!E34)))</f>
        <v/>
      </c>
      <c r="DS40" s="285" t="str">
        <f ca="true">+IF(OFFSET('Hygiene Data'!$E$12,0,10*ROW('Hygiene Data'!E34))="","",OFFSET('Hygiene Data'!$E$12,0,10*ROW('Hygiene Data'!E34)))</f>
        <v/>
      </c>
      <c r="DT40" s="285" t="str">
        <f ca="true">+IF(OFFSET('Hygiene Data'!$E$13,0,10*ROW('Hygiene Data'!E34))="","",OFFSET('Hygiene Data'!$E$13,0,10*ROW('Hygiene Data'!E34)))</f>
        <v/>
      </c>
      <c r="DU40" s="285" t="str">
        <f ca="true">+IF(OFFSET('Hygiene Data'!$F$11,0,10*ROW('Hygiene Data'!F34))="","",OFFSET('Hygiene Data'!$F$11,0,10*ROW('Hygiene Data'!F34)))</f>
        <v/>
      </c>
      <c r="DV40" s="285" t="str">
        <f ca="true">+IF(OFFSET('Hygiene Data'!$F$12,0,10*ROW('Hygiene Data'!F34))="","",OFFSET('Hygiene Data'!$F$12,0,10*ROW('Hygiene Data'!F34)))</f>
        <v/>
      </c>
      <c r="DW40" s="285" t="str">
        <f ca="true">+IF(OFFSET('Hygiene Data'!$F$13,0,10*ROW('Hygiene Data'!F34))="","",OFFSET('Hygiene Data'!$F$13,0,10*ROW('Hygiene Data'!F34)))</f>
        <v/>
      </c>
      <c r="DX40" s="285" t="str">
        <f ca="true">+IF(OFFSET('Hygiene Data'!$G$11,0,10*ROW('Hygiene Data'!G34))="","",OFFSET('Hygiene Data'!$G$11,0,10*ROW('Hygiene Data'!G34)))</f>
        <v/>
      </c>
      <c r="DY40" s="285" t="str">
        <f ca="true">+IF(OFFSET('Hygiene Data'!$G$12,0,10*ROW('Hygiene Data'!G34))="","",OFFSET('Hygiene Data'!$G$12,0,10*ROW('Hygiene Data'!G34)))</f>
        <v/>
      </c>
      <c r="DZ40" s="285" t="str">
        <f ca="true">+IF(OFFSET('Hygiene Data'!$G$13,0,10*ROW('Hygiene Data'!G34))="","",OFFSET('Hygiene Data'!$G$13,0,10*ROW('Hygiene Data'!G34)))</f>
        <v/>
      </c>
      <c r="EA40" s="285" t="str">
        <f ca="true">+IF(OFFSET('Hygiene Data'!$H$11,0,10*ROW('Hygiene Data'!H34))="","",OFFSET('Hygiene Data'!$H$11,0,10*ROW('Hygiene Data'!H34)))</f>
        <v/>
      </c>
      <c r="EB40" s="285" t="str">
        <f ca="true">+IF(OFFSET('Hygiene Data'!$H$12,0,10*ROW('Hygiene Data'!H34))="","",OFFSET('Hygiene Data'!$H$12,0,10*ROW('Hygiene Data'!H34)))</f>
        <v/>
      </c>
      <c r="EC40" s="285" t="str">
        <f ca="true">+IF(OFFSET('Hygiene Data'!$H$13,0,10*ROW('Hygiene Data'!H34))="","",OFFSET('Hygiene Data'!$H$13,0,10*ROW('Hygiene Data'!H34)))</f>
        <v/>
      </c>
      <c r="ED40" s="285" t="str">
        <f ca="true">+IF(OFFSET('Hygiene Data'!$I$11,0,10*ROW('Hygiene Data'!I34))="","",OFFSET('Hygiene Data'!$I$11,0,10*ROW('Hygiene Data'!I34)))</f>
        <v/>
      </c>
      <c r="EE40" s="285" t="str">
        <f ca="true">+IF(OFFSET('Hygiene Data'!$I$12,0,10*ROW('Hygiene Data'!I34))="","",OFFSET('Hygiene Data'!$I$12,0,10*ROW('Hygiene Data'!I34)))</f>
        <v/>
      </c>
      <c r="EF40" s="28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5"/>
      <c r="BS41" s="285" t="str">
        <f ca="true">+IF(OFFSET('Water Data'!$D$27,0,10*ROW('Water Data'!D35))="","",OFFSET('Water Data'!$D$27,0,10*ROW('Water Data'!D35)))</f>
        <v/>
      </c>
      <c r="BT41" s="285" t="str">
        <f ca="true">+IF(OFFSET('Water Data'!$D$28,0,10*ROW('Water Data'!D35))="","",OFFSET('Water Data'!$D$28,0,10*ROW('Water Data'!D35)))</f>
        <v/>
      </c>
      <c r="BU41" s="285" t="str">
        <f ca="true">+IF(OFFSET('Water Data'!$D$29,0,10*ROW('Water Data'!D35))="","",OFFSET('Water Data'!$D$29,0,10*ROW('Water Data'!D35)))</f>
        <v/>
      </c>
      <c r="BV41" s="285" t="str">
        <f ca="true">+IF(OFFSET('Water Data'!$E$27,0,10*ROW('Water Data'!E35))="","",OFFSET('Water Data'!$E$27,0,10*ROW('Water Data'!E35)))</f>
        <v/>
      </c>
      <c r="BW41" s="285" t="str">
        <f ca="true">+IF(OFFSET('Water Data'!$E$28,0,10*ROW('Water Data'!E35))="","",OFFSET('Water Data'!$E$28,0,10*ROW('Water Data'!E35)))</f>
        <v/>
      </c>
      <c r="BX41" s="285" t="str">
        <f ca="true">+IF(OFFSET('Water Data'!$E$29,0,10*ROW('Water Data'!E35))="","",OFFSET('Water Data'!$E$29,0,10*ROW('Water Data'!E35)))</f>
        <v/>
      </c>
      <c r="BY41" s="285" t="str">
        <f ca="true">+IF(OFFSET('Water Data'!$F$27,0,10*ROW('Water Data'!F35))="","",OFFSET('Water Data'!$F$27,0,10*ROW('Water Data'!F35)))</f>
        <v/>
      </c>
      <c r="BZ41" s="285" t="str">
        <f ca="true">+IF(OFFSET('Water Data'!$F$28,0,10*ROW('Water Data'!F35))="","",OFFSET('Water Data'!$F$28,0,10*ROW('Water Data'!F35)))</f>
        <v/>
      </c>
      <c r="CA41" s="285" t="str">
        <f ca="true">+IF(OFFSET('Water Data'!$F$29,0,10*ROW('Water Data'!F35))="","",OFFSET('Water Data'!$F$29,0,10*ROW('Water Data'!F35)))</f>
        <v/>
      </c>
      <c r="CB41" s="285" t="str">
        <f ca="true">+IF(OFFSET('Water Data'!$G$27,0,10*ROW('Water Data'!G35))="","",OFFSET('Water Data'!$G$27,0,10*ROW('Water Data'!G35)))</f>
        <v/>
      </c>
      <c r="CC41" s="285" t="str">
        <f ca="true">+IF(OFFSET('Water Data'!$G$28,0,10*ROW('Water Data'!G35))="","",OFFSET('Water Data'!$G$28,0,10*ROW('Water Data'!G35)))</f>
        <v/>
      </c>
      <c r="CD41" s="285" t="str">
        <f ca="true">+IF(OFFSET('Water Data'!$G$29,0,10*ROW('Water Data'!G35))="","",OFFSET('Water Data'!$G$29,0,10*ROW('Water Data'!G35)))</f>
        <v/>
      </c>
      <c r="CE41" s="285" t="str">
        <f ca="true">+IF(OFFSET('Water Data'!$H$27,0,10*ROW('Water Data'!H35))="","",OFFSET('Water Data'!$H$27,0,10*ROW('Water Data'!H35)))</f>
        <v/>
      </c>
      <c r="CF41" s="285" t="str">
        <f ca="true">+IF(OFFSET('Water Data'!$H$28,0,10*ROW('Water Data'!H35))="","",OFFSET('Water Data'!$H$28,0,10*ROW('Water Data'!H35)))</f>
        <v/>
      </c>
      <c r="CG41" s="285" t="str">
        <f ca="true">+IF(OFFSET('Water Data'!$H$29,0,10*ROW('Water Data'!H35))="","",OFFSET('Water Data'!$H$29,0,10*ROW('Water Data'!H35)))</f>
        <v/>
      </c>
      <c r="CH41" s="285" t="str">
        <f ca="true">+IF(OFFSET('Water Data'!$I$27,0,10*ROW('Water Data'!I35))="","",OFFSET('Water Data'!$I$27,0,10*ROW('Water Data'!I35)))</f>
        <v/>
      </c>
      <c r="CI41" s="285" t="str">
        <f ca="true">+IF(OFFSET('Water Data'!$I$28,0,10*ROW('Water Data'!I35))="","",OFFSET('Water Data'!$I$28,0,10*ROW('Water Data'!I35)))</f>
        <v/>
      </c>
      <c r="CJ41" s="285" t="str">
        <f ca="true">+IF(OFFSET('Water Data'!$I$29,0,10*ROW('Water Data'!I35))="","",OFFSET('Water Data'!$I$29,0,10*ROW('Water Data'!I35)))</f>
        <v/>
      </c>
      <c r="CK41" s="285" t="str">
        <f ca="true">+IF(OFFSET('Sanitation Data'!$D$28,0,10*ROW('Sanitation Data'!D35))="","",OFFSET('Sanitation Data'!$D$28,0,10*ROW('Sanitation Data'!D35)))</f>
        <v/>
      </c>
      <c r="CL41" s="285" t="str">
        <f ca="true">+IF(OFFSET('Sanitation Data'!$D$29,0,10*ROW('Sanitation Data'!D35))="","",OFFSET('Sanitation Data'!$D$29,0,10*ROW('Sanitation Data'!D35)))</f>
        <v/>
      </c>
      <c r="CM41" s="285" t="str">
        <f ca="true">+IF(OFFSET('Sanitation Data'!$D$30,0,10*ROW('Sanitation Data'!D35))="","",OFFSET('Sanitation Data'!$D$30,0,10*ROW('Sanitation Data'!D35)))</f>
        <v/>
      </c>
      <c r="CN41" s="285" t="str">
        <f ca="true">+IF(OFFSET('Sanitation Data'!$D$31,0,10*ROW('Sanitation Data'!D35))="","",OFFSET('Sanitation Data'!$D$31,0,10*ROW('Sanitation Data'!D35)))</f>
        <v/>
      </c>
      <c r="CO41" s="285" t="str">
        <f ca="true">+IF(OFFSET('Sanitation Data'!$D$32,0,10*ROW('Sanitation Data'!D35))="","",OFFSET('Sanitation Data'!$D$32,0,10*ROW('Sanitation Data'!D35)))</f>
        <v/>
      </c>
      <c r="CP41" s="285" t="str">
        <f ca="true">+IF(OFFSET('Sanitation Data'!$E$28,0,10*ROW('Sanitation Data'!E35))="","",OFFSET('Sanitation Data'!$E$28,0,10*ROW('Sanitation Data'!E35)))</f>
        <v/>
      </c>
      <c r="CQ41" s="285" t="str">
        <f ca="true">+IF(OFFSET('Sanitation Data'!$E$29,0,10*ROW('Sanitation Data'!E35))="","",OFFSET('Sanitation Data'!$E$29,0,10*ROW('Sanitation Data'!E35)))</f>
        <v/>
      </c>
      <c r="CR41" s="285" t="str">
        <f ca="true">+IF(OFFSET('Sanitation Data'!$E$30,0,10*ROW('Sanitation Data'!E35))="","",OFFSET('Sanitation Data'!$E$30,0,10*ROW('Sanitation Data'!E35)))</f>
        <v/>
      </c>
      <c r="CS41" s="285" t="str">
        <f ca="true">+IF(OFFSET('Sanitation Data'!$E$31,0,10*ROW('Sanitation Data'!E35))="","",OFFSET('Sanitation Data'!$E$31,0,10*ROW('Sanitation Data'!E35)))</f>
        <v/>
      </c>
      <c r="CT41" s="285" t="str">
        <f ca="true">+IF(OFFSET('Sanitation Data'!$E$32,0,10*ROW('Sanitation Data'!E35))="","",OFFSET('Sanitation Data'!$E$32,0,10*ROW('Sanitation Data'!E35)))</f>
        <v/>
      </c>
      <c r="CU41" s="285" t="str">
        <f ca="true">+IF(OFFSET('Sanitation Data'!$F$28,0,10*ROW('Sanitation Data'!F35))="","",OFFSET('Sanitation Data'!$F$28,0,10*ROW('Sanitation Data'!F35)))</f>
        <v/>
      </c>
      <c r="CV41" s="285" t="str">
        <f ca="true">+IF(OFFSET('Sanitation Data'!$F$29,0,10*ROW('Sanitation Data'!F35))="","",OFFSET('Sanitation Data'!$F$29,0,10*ROW('Sanitation Data'!F35)))</f>
        <v/>
      </c>
      <c r="CW41" s="285" t="str">
        <f ca="true">+IF(OFFSET('Sanitation Data'!$F$30,0,10*ROW('Sanitation Data'!F35))="","",OFFSET('Sanitation Data'!$F$30,0,10*ROW('Sanitation Data'!F35)))</f>
        <v/>
      </c>
      <c r="CX41" s="285" t="str">
        <f ca="true">+IF(OFFSET('Sanitation Data'!$F$31,0,10*ROW('Sanitation Data'!F35))="","",OFFSET('Sanitation Data'!$F$31,0,10*ROW('Sanitation Data'!F35)))</f>
        <v/>
      </c>
      <c r="CY41" s="285" t="str">
        <f ca="true">+IF(OFFSET('Sanitation Data'!$F$32,0,10*ROW('Sanitation Data'!F35))="","",OFFSET('Sanitation Data'!$F$32,0,10*ROW('Sanitation Data'!F35)))</f>
        <v/>
      </c>
      <c r="CZ41" s="285" t="str">
        <f ca="true">+IF(OFFSET('Sanitation Data'!$G$28,0,10*ROW('Sanitation Data'!G35))="","",OFFSET('Sanitation Data'!$G$28,0,10*ROW('Sanitation Data'!G35)))</f>
        <v/>
      </c>
      <c r="DA41" s="285" t="str">
        <f ca="true">+IF(OFFSET('Sanitation Data'!$G$29,0,10*ROW('Sanitation Data'!G35))="","",OFFSET('Sanitation Data'!$G$29,0,10*ROW('Sanitation Data'!G35)))</f>
        <v/>
      </c>
      <c r="DB41" s="285" t="str">
        <f ca="true">+IF(OFFSET('Sanitation Data'!$G$30,0,10*ROW('Sanitation Data'!G35))="","",OFFSET('Sanitation Data'!$G$30,0,10*ROW('Sanitation Data'!G35)))</f>
        <v/>
      </c>
      <c r="DC41" s="285" t="str">
        <f ca="true">+IF(OFFSET('Sanitation Data'!$G$31,0,10*ROW('Sanitation Data'!G35))="","",OFFSET('Sanitation Data'!$G$31,0,10*ROW('Sanitation Data'!G35)))</f>
        <v/>
      </c>
      <c r="DD41" s="285" t="str">
        <f ca="true">+IF(OFFSET('Sanitation Data'!$G$32,0,10*ROW('Sanitation Data'!G35))="","",OFFSET('Sanitation Data'!$G$32,0,10*ROW('Sanitation Data'!G35)))</f>
        <v/>
      </c>
      <c r="DE41" s="285" t="str">
        <f ca="true">+IF(OFFSET('Sanitation Data'!$H$28,0,10*ROW('Sanitation Data'!H35))="","",OFFSET('Sanitation Data'!$H$28,0,10*ROW('Sanitation Data'!H35)))</f>
        <v/>
      </c>
      <c r="DF41" s="285" t="str">
        <f ca="true">+IF(OFFSET('Sanitation Data'!$H$29,0,10*ROW('Sanitation Data'!H35))="","",OFFSET('Sanitation Data'!$H$29,0,10*ROW('Sanitation Data'!H35)))</f>
        <v/>
      </c>
      <c r="DG41" s="285" t="str">
        <f ca="true">+IF(OFFSET('Sanitation Data'!$H$30,0,10*ROW('Sanitation Data'!H35))="","",OFFSET('Sanitation Data'!$H$30,0,10*ROW('Sanitation Data'!H35)))</f>
        <v/>
      </c>
      <c r="DH41" s="285" t="str">
        <f ca="true">+IF(OFFSET('Sanitation Data'!$H$31,0,10*ROW('Sanitation Data'!H35))="","",OFFSET('Sanitation Data'!$H$31,0,10*ROW('Sanitation Data'!H35)))</f>
        <v/>
      </c>
      <c r="DI41" s="285" t="str">
        <f ca="true">+IF(OFFSET('Sanitation Data'!$H$32,0,10*ROW('Sanitation Data'!H35))="","",OFFSET('Sanitation Data'!$H$32,0,10*ROW('Sanitation Data'!H35)))</f>
        <v/>
      </c>
      <c r="DJ41" s="285" t="str">
        <f ca="true">+IF(OFFSET('Sanitation Data'!$I$28,0,10*ROW('Sanitation Data'!I35))="","",OFFSET('Sanitation Data'!$I$28,0,10*ROW('Sanitation Data'!I35)))</f>
        <v/>
      </c>
      <c r="DK41" s="285" t="str">
        <f ca="true">+IF(OFFSET('Sanitation Data'!$I$29,0,10*ROW('Sanitation Data'!I35))="","",OFFSET('Sanitation Data'!$I$29,0,10*ROW('Sanitation Data'!I35)))</f>
        <v/>
      </c>
      <c r="DL41" s="285" t="str">
        <f ca="true">+IF(OFFSET('Sanitation Data'!$I$30,0,10*ROW('Sanitation Data'!I35))="","",OFFSET('Sanitation Data'!$I$30,0,10*ROW('Sanitation Data'!I35)))</f>
        <v/>
      </c>
      <c r="DM41" s="285" t="str">
        <f ca="true">+IF(OFFSET('Sanitation Data'!$I$31,0,10*ROW('Sanitation Data'!I35))="","",OFFSET('Sanitation Data'!$I$31,0,10*ROW('Sanitation Data'!I35)))</f>
        <v/>
      </c>
      <c r="DN41" s="285" t="str">
        <f ca="true">+IF(OFFSET('Sanitation Data'!$I$32,0,10*ROW('Sanitation Data'!I35))="","",OFFSET('Sanitation Data'!$I$32,0,10*ROW('Sanitation Data'!I35)))</f>
        <v/>
      </c>
      <c r="DO41" s="285" t="str">
        <f ca="true">+IF(OFFSET('Hygiene Data'!$D$11,0,10*ROW('Hygiene Data'!D35))="","",OFFSET('Hygiene Data'!$D$11,0,10*ROW('Hygiene Data'!D35)))</f>
        <v/>
      </c>
      <c r="DP41" s="285" t="str">
        <f ca="true">+IF(OFFSET('Hygiene Data'!$D$12,0,10*ROW('Hygiene Data'!D35))="","",OFFSET('Hygiene Data'!$D$12,0,10*ROW('Hygiene Data'!D35)))</f>
        <v/>
      </c>
      <c r="DQ41" s="285" t="str">
        <f ca="true">+IF(OFFSET('Hygiene Data'!$D$13,0,10*ROW('Hygiene Data'!D35))="","",OFFSET('Hygiene Data'!$D$13,0,10*ROW('Hygiene Data'!D35)))</f>
        <v/>
      </c>
      <c r="DR41" s="285" t="str">
        <f ca="true">+IF(OFFSET('Hygiene Data'!$E$11,0,10*ROW('Hygiene Data'!E35))="","",OFFSET('Hygiene Data'!$E$11,0,10*ROW('Hygiene Data'!E35)))</f>
        <v/>
      </c>
      <c r="DS41" s="285" t="str">
        <f ca="true">+IF(OFFSET('Hygiene Data'!$E$12,0,10*ROW('Hygiene Data'!E35))="","",OFFSET('Hygiene Data'!$E$12,0,10*ROW('Hygiene Data'!E35)))</f>
        <v/>
      </c>
      <c r="DT41" s="285" t="str">
        <f ca="true">+IF(OFFSET('Hygiene Data'!$E$13,0,10*ROW('Hygiene Data'!E35))="","",OFFSET('Hygiene Data'!$E$13,0,10*ROW('Hygiene Data'!E35)))</f>
        <v/>
      </c>
      <c r="DU41" s="285" t="str">
        <f ca="true">+IF(OFFSET('Hygiene Data'!$F$11,0,10*ROW('Hygiene Data'!F35))="","",OFFSET('Hygiene Data'!$F$11,0,10*ROW('Hygiene Data'!F35)))</f>
        <v/>
      </c>
      <c r="DV41" s="285" t="str">
        <f ca="true">+IF(OFFSET('Hygiene Data'!$F$12,0,10*ROW('Hygiene Data'!F35))="","",OFFSET('Hygiene Data'!$F$12,0,10*ROW('Hygiene Data'!F35)))</f>
        <v/>
      </c>
      <c r="DW41" s="285" t="str">
        <f ca="true">+IF(OFFSET('Hygiene Data'!$F$13,0,10*ROW('Hygiene Data'!F35))="","",OFFSET('Hygiene Data'!$F$13,0,10*ROW('Hygiene Data'!F35)))</f>
        <v/>
      </c>
      <c r="DX41" s="285" t="str">
        <f ca="true">+IF(OFFSET('Hygiene Data'!$G$11,0,10*ROW('Hygiene Data'!G35))="","",OFFSET('Hygiene Data'!$G$11,0,10*ROW('Hygiene Data'!G35)))</f>
        <v/>
      </c>
      <c r="DY41" s="285" t="str">
        <f ca="true">+IF(OFFSET('Hygiene Data'!$G$12,0,10*ROW('Hygiene Data'!G35))="","",OFFSET('Hygiene Data'!$G$12,0,10*ROW('Hygiene Data'!G35)))</f>
        <v/>
      </c>
      <c r="DZ41" s="285" t="str">
        <f ca="true">+IF(OFFSET('Hygiene Data'!$G$13,0,10*ROW('Hygiene Data'!G35))="","",OFFSET('Hygiene Data'!$G$13,0,10*ROW('Hygiene Data'!G35)))</f>
        <v/>
      </c>
      <c r="EA41" s="285" t="str">
        <f ca="true">+IF(OFFSET('Hygiene Data'!$H$11,0,10*ROW('Hygiene Data'!H35))="","",OFFSET('Hygiene Data'!$H$11,0,10*ROW('Hygiene Data'!H35)))</f>
        <v/>
      </c>
      <c r="EB41" s="285" t="str">
        <f ca="true">+IF(OFFSET('Hygiene Data'!$H$12,0,10*ROW('Hygiene Data'!H35))="","",OFFSET('Hygiene Data'!$H$12,0,10*ROW('Hygiene Data'!H35)))</f>
        <v/>
      </c>
      <c r="EC41" s="285" t="str">
        <f ca="true">+IF(OFFSET('Hygiene Data'!$H$13,0,10*ROW('Hygiene Data'!H35))="","",OFFSET('Hygiene Data'!$H$13,0,10*ROW('Hygiene Data'!H35)))</f>
        <v/>
      </c>
      <c r="ED41" s="285" t="str">
        <f ca="true">+IF(OFFSET('Hygiene Data'!$I$11,0,10*ROW('Hygiene Data'!I35))="","",OFFSET('Hygiene Data'!$I$11,0,10*ROW('Hygiene Data'!I35)))</f>
        <v/>
      </c>
      <c r="EE41" s="285" t="str">
        <f ca="true">+IF(OFFSET('Hygiene Data'!$I$12,0,10*ROW('Hygiene Data'!I35))="","",OFFSET('Hygiene Data'!$I$12,0,10*ROW('Hygiene Data'!I35)))</f>
        <v/>
      </c>
      <c r="EF41" s="28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5"/>
      <c r="BS42" s="285" t="str">
        <f ca="true">+IF(OFFSET('Water Data'!$D$27,0,10*ROW('Water Data'!D36))="","",OFFSET('Water Data'!$D$27,0,10*ROW('Water Data'!D36)))</f>
        <v/>
      </c>
      <c r="BT42" s="285" t="str">
        <f ca="true">+IF(OFFSET('Water Data'!$D$28,0,10*ROW('Water Data'!D36))="","",OFFSET('Water Data'!$D$28,0,10*ROW('Water Data'!D36)))</f>
        <v/>
      </c>
      <c r="BU42" s="285" t="str">
        <f ca="true">+IF(OFFSET('Water Data'!$D$29,0,10*ROW('Water Data'!D36))="","",OFFSET('Water Data'!$D$29,0,10*ROW('Water Data'!D36)))</f>
        <v/>
      </c>
      <c r="BV42" s="285" t="str">
        <f ca="true">+IF(OFFSET('Water Data'!$E$27,0,10*ROW('Water Data'!E36))="","",OFFSET('Water Data'!$E$27,0,10*ROW('Water Data'!E36)))</f>
        <v/>
      </c>
      <c r="BW42" s="285" t="str">
        <f ca="true">+IF(OFFSET('Water Data'!$E$28,0,10*ROW('Water Data'!E36))="","",OFFSET('Water Data'!$E$28,0,10*ROW('Water Data'!E36)))</f>
        <v/>
      </c>
      <c r="BX42" s="285" t="str">
        <f ca="true">+IF(OFFSET('Water Data'!$E$29,0,10*ROW('Water Data'!E36))="","",OFFSET('Water Data'!$E$29,0,10*ROW('Water Data'!E36)))</f>
        <v/>
      </c>
      <c r="BY42" s="285" t="str">
        <f ca="true">+IF(OFFSET('Water Data'!$F$27,0,10*ROW('Water Data'!F36))="","",OFFSET('Water Data'!$F$27,0,10*ROW('Water Data'!F36)))</f>
        <v/>
      </c>
      <c r="BZ42" s="285" t="str">
        <f ca="true">+IF(OFFSET('Water Data'!$F$28,0,10*ROW('Water Data'!F36))="","",OFFSET('Water Data'!$F$28,0,10*ROW('Water Data'!F36)))</f>
        <v/>
      </c>
      <c r="CA42" s="285" t="str">
        <f ca="true">+IF(OFFSET('Water Data'!$F$29,0,10*ROW('Water Data'!F36))="","",OFFSET('Water Data'!$F$29,0,10*ROW('Water Data'!F36)))</f>
        <v/>
      </c>
      <c r="CB42" s="285" t="str">
        <f ca="true">+IF(OFFSET('Water Data'!$G$27,0,10*ROW('Water Data'!G36))="","",OFFSET('Water Data'!$G$27,0,10*ROW('Water Data'!G36)))</f>
        <v/>
      </c>
      <c r="CC42" s="285" t="str">
        <f ca="true">+IF(OFFSET('Water Data'!$G$28,0,10*ROW('Water Data'!G36))="","",OFFSET('Water Data'!$G$28,0,10*ROW('Water Data'!G36)))</f>
        <v/>
      </c>
      <c r="CD42" s="285" t="str">
        <f ca="true">+IF(OFFSET('Water Data'!$G$29,0,10*ROW('Water Data'!G36))="","",OFFSET('Water Data'!$G$29,0,10*ROW('Water Data'!G36)))</f>
        <v/>
      </c>
      <c r="CE42" s="285" t="str">
        <f ca="true">+IF(OFFSET('Water Data'!$H$27,0,10*ROW('Water Data'!H36))="","",OFFSET('Water Data'!$H$27,0,10*ROW('Water Data'!H36)))</f>
        <v/>
      </c>
      <c r="CF42" s="285" t="str">
        <f ca="true">+IF(OFFSET('Water Data'!$H$28,0,10*ROW('Water Data'!H36))="","",OFFSET('Water Data'!$H$28,0,10*ROW('Water Data'!H36)))</f>
        <v/>
      </c>
      <c r="CG42" s="285" t="str">
        <f ca="true">+IF(OFFSET('Water Data'!$H$29,0,10*ROW('Water Data'!H36))="","",OFFSET('Water Data'!$H$29,0,10*ROW('Water Data'!H36)))</f>
        <v/>
      </c>
      <c r="CH42" s="285" t="str">
        <f ca="true">+IF(OFFSET('Water Data'!$I$27,0,10*ROW('Water Data'!I36))="","",OFFSET('Water Data'!$I$27,0,10*ROW('Water Data'!I36)))</f>
        <v/>
      </c>
      <c r="CI42" s="285" t="str">
        <f ca="true">+IF(OFFSET('Water Data'!$I$28,0,10*ROW('Water Data'!I36))="","",OFFSET('Water Data'!$I$28,0,10*ROW('Water Data'!I36)))</f>
        <v/>
      </c>
      <c r="CJ42" s="285" t="str">
        <f ca="true">+IF(OFFSET('Water Data'!$I$29,0,10*ROW('Water Data'!I36))="","",OFFSET('Water Data'!$I$29,0,10*ROW('Water Data'!I36)))</f>
        <v/>
      </c>
      <c r="CK42" s="285" t="str">
        <f ca="true">+IF(OFFSET('Sanitation Data'!$D$28,0,10*ROW('Sanitation Data'!D36))="","",OFFSET('Sanitation Data'!$D$28,0,10*ROW('Sanitation Data'!D36)))</f>
        <v/>
      </c>
      <c r="CL42" s="285" t="str">
        <f ca="true">+IF(OFFSET('Sanitation Data'!$D$29,0,10*ROW('Sanitation Data'!D36))="","",OFFSET('Sanitation Data'!$D$29,0,10*ROW('Sanitation Data'!D36)))</f>
        <v/>
      </c>
      <c r="CM42" s="285" t="str">
        <f ca="true">+IF(OFFSET('Sanitation Data'!$D$30,0,10*ROW('Sanitation Data'!D36))="","",OFFSET('Sanitation Data'!$D$30,0,10*ROW('Sanitation Data'!D36)))</f>
        <v/>
      </c>
      <c r="CN42" s="285" t="str">
        <f ca="true">+IF(OFFSET('Sanitation Data'!$D$31,0,10*ROW('Sanitation Data'!D36))="","",OFFSET('Sanitation Data'!$D$31,0,10*ROW('Sanitation Data'!D36)))</f>
        <v/>
      </c>
      <c r="CO42" s="285" t="str">
        <f ca="true">+IF(OFFSET('Sanitation Data'!$D$32,0,10*ROW('Sanitation Data'!D36))="","",OFFSET('Sanitation Data'!$D$32,0,10*ROW('Sanitation Data'!D36)))</f>
        <v/>
      </c>
      <c r="CP42" s="285" t="str">
        <f ca="true">+IF(OFFSET('Sanitation Data'!$E$28,0,10*ROW('Sanitation Data'!E36))="","",OFFSET('Sanitation Data'!$E$28,0,10*ROW('Sanitation Data'!E36)))</f>
        <v/>
      </c>
      <c r="CQ42" s="285" t="str">
        <f ca="true">+IF(OFFSET('Sanitation Data'!$E$29,0,10*ROW('Sanitation Data'!E36))="","",OFFSET('Sanitation Data'!$E$29,0,10*ROW('Sanitation Data'!E36)))</f>
        <v/>
      </c>
      <c r="CR42" s="285" t="str">
        <f ca="true">+IF(OFFSET('Sanitation Data'!$E$30,0,10*ROW('Sanitation Data'!E36))="","",OFFSET('Sanitation Data'!$E$30,0,10*ROW('Sanitation Data'!E36)))</f>
        <v/>
      </c>
      <c r="CS42" s="285" t="str">
        <f ca="true">+IF(OFFSET('Sanitation Data'!$E$31,0,10*ROW('Sanitation Data'!E36))="","",OFFSET('Sanitation Data'!$E$31,0,10*ROW('Sanitation Data'!E36)))</f>
        <v/>
      </c>
      <c r="CT42" s="285" t="str">
        <f ca="true">+IF(OFFSET('Sanitation Data'!$E$32,0,10*ROW('Sanitation Data'!E36))="","",OFFSET('Sanitation Data'!$E$32,0,10*ROW('Sanitation Data'!E36)))</f>
        <v/>
      </c>
      <c r="CU42" s="285" t="str">
        <f ca="true">+IF(OFFSET('Sanitation Data'!$F$28,0,10*ROW('Sanitation Data'!F36))="","",OFFSET('Sanitation Data'!$F$28,0,10*ROW('Sanitation Data'!F36)))</f>
        <v/>
      </c>
      <c r="CV42" s="285" t="str">
        <f ca="true">+IF(OFFSET('Sanitation Data'!$F$29,0,10*ROW('Sanitation Data'!F36))="","",OFFSET('Sanitation Data'!$F$29,0,10*ROW('Sanitation Data'!F36)))</f>
        <v/>
      </c>
      <c r="CW42" s="285" t="str">
        <f ca="true">+IF(OFFSET('Sanitation Data'!$F$30,0,10*ROW('Sanitation Data'!F36))="","",OFFSET('Sanitation Data'!$F$30,0,10*ROW('Sanitation Data'!F36)))</f>
        <v/>
      </c>
      <c r="CX42" s="285" t="str">
        <f ca="true">+IF(OFFSET('Sanitation Data'!$F$31,0,10*ROW('Sanitation Data'!F36))="","",OFFSET('Sanitation Data'!$F$31,0,10*ROW('Sanitation Data'!F36)))</f>
        <v/>
      </c>
      <c r="CY42" s="285" t="str">
        <f ca="true">+IF(OFFSET('Sanitation Data'!$F$32,0,10*ROW('Sanitation Data'!F36))="","",OFFSET('Sanitation Data'!$F$32,0,10*ROW('Sanitation Data'!F36)))</f>
        <v/>
      </c>
      <c r="CZ42" s="285" t="str">
        <f ca="true">+IF(OFFSET('Sanitation Data'!$G$28,0,10*ROW('Sanitation Data'!G36))="","",OFFSET('Sanitation Data'!$G$28,0,10*ROW('Sanitation Data'!G36)))</f>
        <v/>
      </c>
      <c r="DA42" s="285" t="str">
        <f ca="true">+IF(OFFSET('Sanitation Data'!$G$29,0,10*ROW('Sanitation Data'!G36))="","",OFFSET('Sanitation Data'!$G$29,0,10*ROW('Sanitation Data'!G36)))</f>
        <v/>
      </c>
      <c r="DB42" s="285" t="str">
        <f ca="true">+IF(OFFSET('Sanitation Data'!$G$30,0,10*ROW('Sanitation Data'!G36))="","",OFFSET('Sanitation Data'!$G$30,0,10*ROW('Sanitation Data'!G36)))</f>
        <v/>
      </c>
      <c r="DC42" s="285" t="str">
        <f ca="true">+IF(OFFSET('Sanitation Data'!$G$31,0,10*ROW('Sanitation Data'!G36))="","",OFFSET('Sanitation Data'!$G$31,0,10*ROW('Sanitation Data'!G36)))</f>
        <v/>
      </c>
      <c r="DD42" s="285" t="str">
        <f ca="true">+IF(OFFSET('Sanitation Data'!$G$32,0,10*ROW('Sanitation Data'!G36))="","",OFFSET('Sanitation Data'!$G$32,0,10*ROW('Sanitation Data'!G36)))</f>
        <v/>
      </c>
      <c r="DE42" s="285" t="str">
        <f ca="true">+IF(OFFSET('Sanitation Data'!$H$28,0,10*ROW('Sanitation Data'!H36))="","",OFFSET('Sanitation Data'!$H$28,0,10*ROW('Sanitation Data'!H36)))</f>
        <v/>
      </c>
      <c r="DF42" s="285" t="str">
        <f ca="true">+IF(OFFSET('Sanitation Data'!$H$29,0,10*ROW('Sanitation Data'!H36))="","",OFFSET('Sanitation Data'!$H$29,0,10*ROW('Sanitation Data'!H36)))</f>
        <v/>
      </c>
      <c r="DG42" s="285" t="str">
        <f ca="true">+IF(OFFSET('Sanitation Data'!$H$30,0,10*ROW('Sanitation Data'!H36))="","",OFFSET('Sanitation Data'!$H$30,0,10*ROW('Sanitation Data'!H36)))</f>
        <v/>
      </c>
      <c r="DH42" s="285" t="str">
        <f ca="true">+IF(OFFSET('Sanitation Data'!$H$31,0,10*ROW('Sanitation Data'!H36))="","",OFFSET('Sanitation Data'!$H$31,0,10*ROW('Sanitation Data'!H36)))</f>
        <v/>
      </c>
      <c r="DI42" s="285" t="str">
        <f ca="true">+IF(OFFSET('Sanitation Data'!$H$32,0,10*ROW('Sanitation Data'!H36))="","",OFFSET('Sanitation Data'!$H$32,0,10*ROW('Sanitation Data'!H36)))</f>
        <v/>
      </c>
      <c r="DJ42" s="285" t="str">
        <f ca="true">+IF(OFFSET('Sanitation Data'!$I$28,0,10*ROW('Sanitation Data'!I36))="","",OFFSET('Sanitation Data'!$I$28,0,10*ROW('Sanitation Data'!I36)))</f>
        <v/>
      </c>
      <c r="DK42" s="285" t="str">
        <f ca="true">+IF(OFFSET('Sanitation Data'!$I$29,0,10*ROW('Sanitation Data'!I36))="","",OFFSET('Sanitation Data'!$I$29,0,10*ROW('Sanitation Data'!I36)))</f>
        <v/>
      </c>
      <c r="DL42" s="285" t="str">
        <f ca="true">+IF(OFFSET('Sanitation Data'!$I$30,0,10*ROW('Sanitation Data'!I36))="","",OFFSET('Sanitation Data'!$I$30,0,10*ROW('Sanitation Data'!I36)))</f>
        <v/>
      </c>
      <c r="DM42" s="285" t="str">
        <f ca="true">+IF(OFFSET('Sanitation Data'!$I$31,0,10*ROW('Sanitation Data'!I36))="","",OFFSET('Sanitation Data'!$I$31,0,10*ROW('Sanitation Data'!I36)))</f>
        <v/>
      </c>
      <c r="DN42" s="285" t="str">
        <f ca="true">+IF(OFFSET('Sanitation Data'!$I$32,0,10*ROW('Sanitation Data'!I36))="","",OFFSET('Sanitation Data'!$I$32,0,10*ROW('Sanitation Data'!I36)))</f>
        <v/>
      </c>
      <c r="DO42" s="285" t="str">
        <f ca="true">+IF(OFFSET('Hygiene Data'!$D$11,0,10*ROW('Hygiene Data'!D36))="","",OFFSET('Hygiene Data'!$D$11,0,10*ROW('Hygiene Data'!D36)))</f>
        <v/>
      </c>
      <c r="DP42" s="285" t="str">
        <f ca="true">+IF(OFFSET('Hygiene Data'!$D$12,0,10*ROW('Hygiene Data'!D36))="","",OFFSET('Hygiene Data'!$D$12,0,10*ROW('Hygiene Data'!D36)))</f>
        <v/>
      </c>
      <c r="DQ42" s="285" t="str">
        <f ca="true">+IF(OFFSET('Hygiene Data'!$D$13,0,10*ROW('Hygiene Data'!D36))="","",OFFSET('Hygiene Data'!$D$13,0,10*ROW('Hygiene Data'!D36)))</f>
        <v/>
      </c>
      <c r="DR42" s="285" t="str">
        <f ca="true">+IF(OFFSET('Hygiene Data'!$E$11,0,10*ROW('Hygiene Data'!E36))="","",OFFSET('Hygiene Data'!$E$11,0,10*ROW('Hygiene Data'!E36)))</f>
        <v/>
      </c>
      <c r="DS42" s="285" t="str">
        <f ca="true">+IF(OFFSET('Hygiene Data'!$E$12,0,10*ROW('Hygiene Data'!E36))="","",OFFSET('Hygiene Data'!$E$12,0,10*ROW('Hygiene Data'!E36)))</f>
        <v/>
      </c>
      <c r="DT42" s="285" t="str">
        <f ca="true">+IF(OFFSET('Hygiene Data'!$E$13,0,10*ROW('Hygiene Data'!E36))="","",OFFSET('Hygiene Data'!$E$13,0,10*ROW('Hygiene Data'!E36)))</f>
        <v/>
      </c>
      <c r="DU42" s="285" t="str">
        <f ca="true">+IF(OFFSET('Hygiene Data'!$F$11,0,10*ROW('Hygiene Data'!F36))="","",OFFSET('Hygiene Data'!$F$11,0,10*ROW('Hygiene Data'!F36)))</f>
        <v/>
      </c>
      <c r="DV42" s="285" t="str">
        <f ca="true">+IF(OFFSET('Hygiene Data'!$F$12,0,10*ROW('Hygiene Data'!F36))="","",OFFSET('Hygiene Data'!$F$12,0,10*ROW('Hygiene Data'!F36)))</f>
        <v/>
      </c>
      <c r="DW42" s="285" t="str">
        <f ca="true">+IF(OFFSET('Hygiene Data'!$F$13,0,10*ROW('Hygiene Data'!F36))="","",OFFSET('Hygiene Data'!$F$13,0,10*ROW('Hygiene Data'!F36)))</f>
        <v/>
      </c>
      <c r="DX42" s="285" t="str">
        <f ca="true">+IF(OFFSET('Hygiene Data'!$G$11,0,10*ROW('Hygiene Data'!G36))="","",OFFSET('Hygiene Data'!$G$11,0,10*ROW('Hygiene Data'!G36)))</f>
        <v/>
      </c>
      <c r="DY42" s="285" t="str">
        <f ca="true">+IF(OFFSET('Hygiene Data'!$G$12,0,10*ROW('Hygiene Data'!G36))="","",OFFSET('Hygiene Data'!$G$12,0,10*ROW('Hygiene Data'!G36)))</f>
        <v/>
      </c>
      <c r="DZ42" s="285" t="str">
        <f ca="true">+IF(OFFSET('Hygiene Data'!$G$13,0,10*ROW('Hygiene Data'!G36))="","",OFFSET('Hygiene Data'!$G$13,0,10*ROW('Hygiene Data'!G36)))</f>
        <v/>
      </c>
      <c r="EA42" s="285" t="str">
        <f ca="true">+IF(OFFSET('Hygiene Data'!$H$11,0,10*ROW('Hygiene Data'!H36))="","",OFFSET('Hygiene Data'!$H$11,0,10*ROW('Hygiene Data'!H36)))</f>
        <v/>
      </c>
      <c r="EB42" s="285" t="str">
        <f ca="true">+IF(OFFSET('Hygiene Data'!$H$12,0,10*ROW('Hygiene Data'!H36))="","",OFFSET('Hygiene Data'!$H$12,0,10*ROW('Hygiene Data'!H36)))</f>
        <v/>
      </c>
      <c r="EC42" s="285" t="str">
        <f ca="true">+IF(OFFSET('Hygiene Data'!$H$13,0,10*ROW('Hygiene Data'!H36))="","",OFFSET('Hygiene Data'!$H$13,0,10*ROW('Hygiene Data'!H36)))</f>
        <v/>
      </c>
      <c r="ED42" s="285" t="str">
        <f ca="true">+IF(OFFSET('Hygiene Data'!$I$11,0,10*ROW('Hygiene Data'!I36))="","",OFFSET('Hygiene Data'!$I$11,0,10*ROW('Hygiene Data'!I36)))</f>
        <v/>
      </c>
      <c r="EE42" s="285" t="str">
        <f ca="true">+IF(OFFSET('Hygiene Data'!$I$12,0,10*ROW('Hygiene Data'!I36))="","",OFFSET('Hygiene Data'!$I$12,0,10*ROW('Hygiene Data'!I36)))</f>
        <v/>
      </c>
      <c r="EF42" s="28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5"/>
      <c r="BS43" s="285" t="str">
        <f ca="true">+IF(OFFSET('Water Data'!$D$27,0,10*ROW('Water Data'!D37))="","",OFFSET('Water Data'!$D$27,0,10*ROW('Water Data'!D37)))</f>
        <v/>
      </c>
      <c r="BT43" s="285" t="str">
        <f ca="true">+IF(OFFSET('Water Data'!$D$28,0,10*ROW('Water Data'!D37))="","",OFFSET('Water Data'!$D$28,0,10*ROW('Water Data'!D37)))</f>
        <v/>
      </c>
      <c r="BU43" s="285" t="str">
        <f ca="true">+IF(OFFSET('Water Data'!$D$29,0,10*ROW('Water Data'!D37))="","",OFFSET('Water Data'!$D$29,0,10*ROW('Water Data'!D37)))</f>
        <v/>
      </c>
      <c r="BV43" s="285" t="str">
        <f ca="true">+IF(OFFSET('Water Data'!$E$27,0,10*ROW('Water Data'!E37))="","",OFFSET('Water Data'!$E$27,0,10*ROW('Water Data'!E37)))</f>
        <v/>
      </c>
      <c r="BW43" s="285" t="str">
        <f ca="true">+IF(OFFSET('Water Data'!$E$28,0,10*ROW('Water Data'!E37))="","",OFFSET('Water Data'!$E$28,0,10*ROW('Water Data'!E37)))</f>
        <v/>
      </c>
      <c r="BX43" s="285" t="str">
        <f ca="true">+IF(OFFSET('Water Data'!$E$29,0,10*ROW('Water Data'!E37))="","",OFFSET('Water Data'!$E$29,0,10*ROW('Water Data'!E37)))</f>
        <v/>
      </c>
      <c r="BY43" s="285" t="str">
        <f ca="true">+IF(OFFSET('Water Data'!$F$27,0,10*ROW('Water Data'!F37))="","",OFFSET('Water Data'!$F$27,0,10*ROW('Water Data'!F37)))</f>
        <v/>
      </c>
      <c r="BZ43" s="285" t="str">
        <f ca="true">+IF(OFFSET('Water Data'!$F$28,0,10*ROW('Water Data'!F37))="","",OFFSET('Water Data'!$F$28,0,10*ROW('Water Data'!F37)))</f>
        <v/>
      </c>
      <c r="CA43" s="285" t="str">
        <f ca="true">+IF(OFFSET('Water Data'!$F$29,0,10*ROW('Water Data'!F37))="","",OFFSET('Water Data'!$F$29,0,10*ROW('Water Data'!F37)))</f>
        <v/>
      </c>
      <c r="CB43" s="285" t="str">
        <f ca="true">+IF(OFFSET('Water Data'!$G$27,0,10*ROW('Water Data'!G37))="","",OFFSET('Water Data'!$G$27,0,10*ROW('Water Data'!G37)))</f>
        <v/>
      </c>
      <c r="CC43" s="285" t="str">
        <f ca="true">+IF(OFFSET('Water Data'!$G$28,0,10*ROW('Water Data'!G37))="","",OFFSET('Water Data'!$G$28,0,10*ROW('Water Data'!G37)))</f>
        <v/>
      </c>
      <c r="CD43" s="285" t="str">
        <f ca="true">+IF(OFFSET('Water Data'!$G$29,0,10*ROW('Water Data'!G37))="","",OFFSET('Water Data'!$G$29,0,10*ROW('Water Data'!G37)))</f>
        <v/>
      </c>
      <c r="CE43" s="285" t="str">
        <f ca="true">+IF(OFFSET('Water Data'!$H$27,0,10*ROW('Water Data'!H37))="","",OFFSET('Water Data'!$H$27,0,10*ROW('Water Data'!H37)))</f>
        <v/>
      </c>
      <c r="CF43" s="285" t="str">
        <f ca="true">+IF(OFFSET('Water Data'!$H$28,0,10*ROW('Water Data'!H37))="","",OFFSET('Water Data'!$H$28,0,10*ROW('Water Data'!H37)))</f>
        <v/>
      </c>
      <c r="CG43" s="285" t="str">
        <f ca="true">+IF(OFFSET('Water Data'!$H$29,0,10*ROW('Water Data'!H37))="","",OFFSET('Water Data'!$H$29,0,10*ROW('Water Data'!H37)))</f>
        <v/>
      </c>
      <c r="CH43" s="285" t="str">
        <f ca="true">+IF(OFFSET('Water Data'!$I$27,0,10*ROW('Water Data'!I37))="","",OFFSET('Water Data'!$I$27,0,10*ROW('Water Data'!I37)))</f>
        <v/>
      </c>
      <c r="CI43" s="285" t="str">
        <f ca="true">+IF(OFFSET('Water Data'!$I$28,0,10*ROW('Water Data'!I37))="","",OFFSET('Water Data'!$I$28,0,10*ROW('Water Data'!I37)))</f>
        <v/>
      </c>
      <c r="CJ43" s="285" t="str">
        <f ca="true">+IF(OFFSET('Water Data'!$I$29,0,10*ROW('Water Data'!I37))="","",OFFSET('Water Data'!$I$29,0,10*ROW('Water Data'!I37)))</f>
        <v/>
      </c>
      <c r="CK43" s="285" t="str">
        <f ca="true">+IF(OFFSET('Sanitation Data'!$D$28,0,10*ROW('Sanitation Data'!D37))="","",OFFSET('Sanitation Data'!$D$28,0,10*ROW('Sanitation Data'!D37)))</f>
        <v/>
      </c>
      <c r="CL43" s="285" t="str">
        <f ca="true">+IF(OFFSET('Sanitation Data'!$D$29,0,10*ROW('Sanitation Data'!D37))="","",OFFSET('Sanitation Data'!$D$29,0,10*ROW('Sanitation Data'!D37)))</f>
        <v/>
      </c>
      <c r="CM43" s="285" t="str">
        <f ca="true">+IF(OFFSET('Sanitation Data'!$D$30,0,10*ROW('Sanitation Data'!D37))="","",OFFSET('Sanitation Data'!$D$30,0,10*ROW('Sanitation Data'!D37)))</f>
        <v/>
      </c>
      <c r="CN43" s="285" t="str">
        <f ca="true">+IF(OFFSET('Sanitation Data'!$D$31,0,10*ROW('Sanitation Data'!D37))="","",OFFSET('Sanitation Data'!$D$31,0,10*ROW('Sanitation Data'!D37)))</f>
        <v/>
      </c>
      <c r="CO43" s="285" t="str">
        <f ca="true">+IF(OFFSET('Sanitation Data'!$D$32,0,10*ROW('Sanitation Data'!D37))="","",OFFSET('Sanitation Data'!$D$32,0,10*ROW('Sanitation Data'!D37)))</f>
        <v/>
      </c>
      <c r="CP43" s="285" t="str">
        <f ca="true">+IF(OFFSET('Sanitation Data'!$E$28,0,10*ROW('Sanitation Data'!E37))="","",OFFSET('Sanitation Data'!$E$28,0,10*ROW('Sanitation Data'!E37)))</f>
        <v/>
      </c>
      <c r="CQ43" s="285" t="str">
        <f ca="true">+IF(OFFSET('Sanitation Data'!$E$29,0,10*ROW('Sanitation Data'!E37))="","",OFFSET('Sanitation Data'!$E$29,0,10*ROW('Sanitation Data'!E37)))</f>
        <v/>
      </c>
      <c r="CR43" s="285" t="str">
        <f ca="true">+IF(OFFSET('Sanitation Data'!$E$30,0,10*ROW('Sanitation Data'!E37))="","",OFFSET('Sanitation Data'!$E$30,0,10*ROW('Sanitation Data'!E37)))</f>
        <v/>
      </c>
      <c r="CS43" s="285" t="str">
        <f ca="true">+IF(OFFSET('Sanitation Data'!$E$31,0,10*ROW('Sanitation Data'!E37))="","",OFFSET('Sanitation Data'!$E$31,0,10*ROW('Sanitation Data'!E37)))</f>
        <v/>
      </c>
      <c r="CT43" s="285" t="str">
        <f ca="true">+IF(OFFSET('Sanitation Data'!$E$32,0,10*ROW('Sanitation Data'!E37))="","",OFFSET('Sanitation Data'!$E$32,0,10*ROW('Sanitation Data'!E37)))</f>
        <v/>
      </c>
      <c r="CU43" s="285" t="str">
        <f ca="true">+IF(OFFSET('Sanitation Data'!$F$28,0,10*ROW('Sanitation Data'!F37))="","",OFFSET('Sanitation Data'!$F$28,0,10*ROW('Sanitation Data'!F37)))</f>
        <v/>
      </c>
      <c r="CV43" s="285" t="str">
        <f ca="true">+IF(OFFSET('Sanitation Data'!$F$29,0,10*ROW('Sanitation Data'!F37))="","",OFFSET('Sanitation Data'!$F$29,0,10*ROW('Sanitation Data'!F37)))</f>
        <v/>
      </c>
      <c r="CW43" s="285" t="str">
        <f ca="true">+IF(OFFSET('Sanitation Data'!$F$30,0,10*ROW('Sanitation Data'!F37))="","",OFFSET('Sanitation Data'!$F$30,0,10*ROW('Sanitation Data'!F37)))</f>
        <v/>
      </c>
      <c r="CX43" s="285" t="str">
        <f ca="true">+IF(OFFSET('Sanitation Data'!$F$31,0,10*ROW('Sanitation Data'!F37))="","",OFFSET('Sanitation Data'!$F$31,0,10*ROW('Sanitation Data'!F37)))</f>
        <v/>
      </c>
      <c r="CY43" s="285" t="str">
        <f ca="true">+IF(OFFSET('Sanitation Data'!$F$32,0,10*ROW('Sanitation Data'!F37))="","",OFFSET('Sanitation Data'!$F$32,0,10*ROW('Sanitation Data'!F37)))</f>
        <v/>
      </c>
      <c r="CZ43" s="285" t="str">
        <f ca="true">+IF(OFFSET('Sanitation Data'!$G$28,0,10*ROW('Sanitation Data'!G37))="","",OFFSET('Sanitation Data'!$G$28,0,10*ROW('Sanitation Data'!G37)))</f>
        <v/>
      </c>
      <c r="DA43" s="285" t="str">
        <f ca="true">+IF(OFFSET('Sanitation Data'!$G$29,0,10*ROW('Sanitation Data'!G37))="","",OFFSET('Sanitation Data'!$G$29,0,10*ROW('Sanitation Data'!G37)))</f>
        <v/>
      </c>
      <c r="DB43" s="285" t="str">
        <f ca="true">+IF(OFFSET('Sanitation Data'!$G$30,0,10*ROW('Sanitation Data'!G37))="","",OFFSET('Sanitation Data'!$G$30,0,10*ROW('Sanitation Data'!G37)))</f>
        <v/>
      </c>
      <c r="DC43" s="285" t="str">
        <f ca="true">+IF(OFFSET('Sanitation Data'!$G$31,0,10*ROW('Sanitation Data'!G37))="","",OFFSET('Sanitation Data'!$G$31,0,10*ROW('Sanitation Data'!G37)))</f>
        <v/>
      </c>
      <c r="DD43" s="285" t="str">
        <f ca="true">+IF(OFFSET('Sanitation Data'!$G$32,0,10*ROW('Sanitation Data'!G37))="","",OFFSET('Sanitation Data'!$G$32,0,10*ROW('Sanitation Data'!G37)))</f>
        <v/>
      </c>
      <c r="DE43" s="285" t="str">
        <f ca="true">+IF(OFFSET('Sanitation Data'!$H$28,0,10*ROW('Sanitation Data'!H37))="","",OFFSET('Sanitation Data'!$H$28,0,10*ROW('Sanitation Data'!H37)))</f>
        <v/>
      </c>
      <c r="DF43" s="285" t="str">
        <f ca="true">+IF(OFFSET('Sanitation Data'!$H$29,0,10*ROW('Sanitation Data'!H37))="","",OFFSET('Sanitation Data'!$H$29,0,10*ROW('Sanitation Data'!H37)))</f>
        <v/>
      </c>
      <c r="DG43" s="285" t="str">
        <f ca="true">+IF(OFFSET('Sanitation Data'!$H$30,0,10*ROW('Sanitation Data'!H37))="","",OFFSET('Sanitation Data'!$H$30,0,10*ROW('Sanitation Data'!H37)))</f>
        <v/>
      </c>
      <c r="DH43" s="285" t="str">
        <f ca="true">+IF(OFFSET('Sanitation Data'!$H$31,0,10*ROW('Sanitation Data'!H37))="","",OFFSET('Sanitation Data'!$H$31,0,10*ROW('Sanitation Data'!H37)))</f>
        <v/>
      </c>
      <c r="DI43" s="285" t="str">
        <f ca="true">+IF(OFFSET('Sanitation Data'!$H$32,0,10*ROW('Sanitation Data'!H37))="","",OFFSET('Sanitation Data'!$H$32,0,10*ROW('Sanitation Data'!H37)))</f>
        <v/>
      </c>
      <c r="DJ43" s="285" t="str">
        <f ca="true">+IF(OFFSET('Sanitation Data'!$I$28,0,10*ROW('Sanitation Data'!I37))="","",OFFSET('Sanitation Data'!$I$28,0,10*ROW('Sanitation Data'!I37)))</f>
        <v/>
      </c>
      <c r="DK43" s="285" t="str">
        <f ca="true">+IF(OFFSET('Sanitation Data'!$I$29,0,10*ROW('Sanitation Data'!I37))="","",OFFSET('Sanitation Data'!$I$29,0,10*ROW('Sanitation Data'!I37)))</f>
        <v/>
      </c>
      <c r="DL43" s="285" t="str">
        <f ca="true">+IF(OFFSET('Sanitation Data'!$I$30,0,10*ROW('Sanitation Data'!I37))="","",OFFSET('Sanitation Data'!$I$30,0,10*ROW('Sanitation Data'!I37)))</f>
        <v/>
      </c>
      <c r="DM43" s="285" t="str">
        <f ca="true">+IF(OFFSET('Sanitation Data'!$I$31,0,10*ROW('Sanitation Data'!I37))="","",OFFSET('Sanitation Data'!$I$31,0,10*ROW('Sanitation Data'!I37)))</f>
        <v/>
      </c>
      <c r="DN43" s="285" t="str">
        <f ca="true">+IF(OFFSET('Sanitation Data'!$I$32,0,10*ROW('Sanitation Data'!I37))="","",OFFSET('Sanitation Data'!$I$32,0,10*ROW('Sanitation Data'!I37)))</f>
        <v/>
      </c>
      <c r="DO43" s="285" t="str">
        <f ca="true">+IF(OFFSET('Hygiene Data'!$D$11,0,10*ROW('Hygiene Data'!D37))="","",OFFSET('Hygiene Data'!$D$11,0,10*ROW('Hygiene Data'!D37)))</f>
        <v/>
      </c>
      <c r="DP43" s="285" t="str">
        <f ca="true">+IF(OFFSET('Hygiene Data'!$D$12,0,10*ROW('Hygiene Data'!D37))="","",OFFSET('Hygiene Data'!$D$12,0,10*ROW('Hygiene Data'!D37)))</f>
        <v/>
      </c>
      <c r="DQ43" s="285" t="str">
        <f ca="true">+IF(OFFSET('Hygiene Data'!$D$13,0,10*ROW('Hygiene Data'!D37))="","",OFFSET('Hygiene Data'!$D$13,0,10*ROW('Hygiene Data'!D37)))</f>
        <v/>
      </c>
      <c r="DR43" s="285" t="str">
        <f ca="true">+IF(OFFSET('Hygiene Data'!$E$11,0,10*ROW('Hygiene Data'!E37))="","",OFFSET('Hygiene Data'!$E$11,0,10*ROW('Hygiene Data'!E37)))</f>
        <v/>
      </c>
      <c r="DS43" s="285" t="str">
        <f ca="true">+IF(OFFSET('Hygiene Data'!$E$12,0,10*ROW('Hygiene Data'!E37))="","",OFFSET('Hygiene Data'!$E$12,0,10*ROW('Hygiene Data'!E37)))</f>
        <v/>
      </c>
      <c r="DT43" s="285" t="str">
        <f ca="true">+IF(OFFSET('Hygiene Data'!$E$13,0,10*ROW('Hygiene Data'!E37))="","",OFFSET('Hygiene Data'!$E$13,0,10*ROW('Hygiene Data'!E37)))</f>
        <v/>
      </c>
      <c r="DU43" s="285" t="str">
        <f ca="true">+IF(OFFSET('Hygiene Data'!$F$11,0,10*ROW('Hygiene Data'!F37))="","",OFFSET('Hygiene Data'!$F$11,0,10*ROW('Hygiene Data'!F37)))</f>
        <v/>
      </c>
      <c r="DV43" s="285" t="str">
        <f ca="true">+IF(OFFSET('Hygiene Data'!$F$12,0,10*ROW('Hygiene Data'!F37))="","",OFFSET('Hygiene Data'!$F$12,0,10*ROW('Hygiene Data'!F37)))</f>
        <v/>
      </c>
      <c r="DW43" s="285" t="str">
        <f ca="true">+IF(OFFSET('Hygiene Data'!$F$13,0,10*ROW('Hygiene Data'!F37))="","",OFFSET('Hygiene Data'!$F$13,0,10*ROW('Hygiene Data'!F37)))</f>
        <v/>
      </c>
      <c r="DX43" s="285" t="str">
        <f ca="true">+IF(OFFSET('Hygiene Data'!$G$11,0,10*ROW('Hygiene Data'!G37))="","",OFFSET('Hygiene Data'!$G$11,0,10*ROW('Hygiene Data'!G37)))</f>
        <v/>
      </c>
      <c r="DY43" s="285" t="str">
        <f ca="true">+IF(OFFSET('Hygiene Data'!$G$12,0,10*ROW('Hygiene Data'!G37))="","",OFFSET('Hygiene Data'!$G$12,0,10*ROW('Hygiene Data'!G37)))</f>
        <v/>
      </c>
      <c r="DZ43" s="285" t="str">
        <f ca="true">+IF(OFFSET('Hygiene Data'!$G$13,0,10*ROW('Hygiene Data'!G37))="","",OFFSET('Hygiene Data'!$G$13,0,10*ROW('Hygiene Data'!G37)))</f>
        <v/>
      </c>
      <c r="EA43" s="285" t="str">
        <f ca="true">+IF(OFFSET('Hygiene Data'!$H$11,0,10*ROW('Hygiene Data'!H37))="","",OFFSET('Hygiene Data'!$H$11,0,10*ROW('Hygiene Data'!H37)))</f>
        <v/>
      </c>
      <c r="EB43" s="285" t="str">
        <f ca="true">+IF(OFFSET('Hygiene Data'!$H$12,0,10*ROW('Hygiene Data'!H37))="","",OFFSET('Hygiene Data'!$H$12,0,10*ROW('Hygiene Data'!H37)))</f>
        <v/>
      </c>
      <c r="EC43" s="285" t="str">
        <f ca="true">+IF(OFFSET('Hygiene Data'!$H$13,0,10*ROW('Hygiene Data'!H37))="","",OFFSET('Hygiene Data'!$H$13,0,10*ROW('Hygiene Data'!H37)))</f>
        <v/>
      </c>
      <c r="ED43" s="285" t="str">
        <f ca="true">+IF(OFFSET('Hygiene Data'!$I$11,0,10*ROW('Hygiene Data'!I37))="","",OFFSET('Hygiene Data'!$I$11,0,10*ROW('Hygiene Data'!I37)))</f>
        <v/>
      </c>
      <c r="EE43" s="285" t="str">
        <f ca="true">+IF(OFFSET('Hygiene Data'!$I$12,0,10*ROW('Hygiene Data'!I37))="","",OFFSET('Hygiene Data'!$I$12,0,10*ROW('Hygiene Data'!I37)))</f>
        <v/>
      </c>
      <c r="EF43" s="28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5"/>
      <c r="BS44" s="285" t="str">
        <f ca="true">+IF(OFFSET('Water Data'!$D$27,0,10*ROW('Water Data'!D38))="","",OFFSET('Water Data'!$D$27,0,10*ROW('Water Data'!D38)))</f>
        <v/>
      </c>
      <c r="BT44" s="285" t="str">
        <f ca="true">+IF(OFFSET('Water Data'!$D$28,0,10*ROW('Water Data'!D38))="","",OFFSET('Water Data'!$D$28,0,10*ROW('Water Data'!D38)))</f>
        <v/>
      </c>
      <c r="BU44" s="285" t="str">
        <f ca="true">+IF(OFFSET('Water Data'!$D$29,0,10*ROW('Water Data'!D38))="","",OFFSET('Water Data'!$D$29,0,10*ROW('Water Data'!D38)))</f>
        <v/>
      </c>
      <c r="BV44" s="285" t="str">
        <f ca="true">+IF(OFFSET('Water Data'!$E$27,0,10*ROW('Water Data'!E38))="","",OFFSET('Water Data'!$E$27,0,10*ROW('Water Data'!E38)))</f>
        <v/>
      </c>
      <c r="BW44" s="285" t="str">
        <f ca="true">+IF(OFFSET('Water Data'!$E$28,0,10*ROW('Water Data'!E38))="","",OFFSET('Water Data'!$E$28,0,10*ROW('Water Data'!E38)))</f>
        <v/>
      </c>
      <c r="BX44" s="285" t="str">
        <f ca="true">+IF(OFFSET('Water Data'!$E$29,0,10*ROW('Water Data'!E38))="","",OFFSET('Water Data'!$E$29,0,10*ROW('Water Data'!E38)))</f>
        <v/>
      </c>
      <c r="BY44" s="285" t="str">
        <f ca="true">+IF(OFFSET('Water Data'!$F$27,0,10*ROW('Water Data'!F38))="","",OFFSET('Water Data'!$F$27,0,10*ROW('Water Data'!F38)))</f>
        <v/>
      </c>
      <c r="BZ44" s="285" t="str">
        <f ca="true">+IF(OFFSET('Water Data'!$F$28,0,10*ROW('Water Data'!F38))="","",OFFSET('Water Data'!$F$28,0,10*ROW('Water Data'!F38)))</f>
        <v/>
      </c>
      <c r="CA44" s="285" t="str">
        <f ca="true">+IF(OFFSET('Water Data'!$F$29,0,10*ROW('Water Data'!F38))="","",OFFSET('Water Data'!$F$29,0,10*ROW('Water Data'!F38)))</f>
        <v/>
      </c>
      <c r="CB44" s="285" t="str">
        <f ca="true">+IF(OFFSET('Water Data'!$G$27,0,10*ROW('Water Data'!G38))="","",OFFSET('Water Data'!$G$27,0,10*ROW('Water Data'!G38)))</f>
        <v/>
      </c>
      <c r="CC44" s="285" t="str">
        <f ca="true">+IF(OFFSET('Water Data'!$G$28,0,10*ROW('Water Data'!G38))="","",OFFSET('Water Data'!$G$28,0,10*ROW('Water Data'!G38)))</f>
        <v/>
      </c>
      <c r="CD44" s="285" t="str">
        <f ca="true">+IF(OFFSET('Water Data'!$G$29,0,10*ROW('Water Data'!G38))="","",OFFSET('Water Data'!$G$29,0,10*ROW('Water Data'!G38)))</f>
        <v/>
      </c>
      <c r="CE44" s="285" t="str">
        <f ca="true">+IF(OFFSET('Water Data'!$H$27,0,10*ROW('Water Data'!H38))="","",OFFSET('Water Data'!$H$27,0,10*ROW('Water Data'!H38)))</f>
        <v/>
      </c>
      <c r="CF44" s="285" t="str">
        <f ca="true">+IF(OFFSET('Water Data'!$H$28,0,10*ROW('Water Data'!H38))="","",OFFSET('Water Data'!$H$28,0,10*ROW('Water Data'!H38)))</f>
        <v/>
      </c>
      <c r="CG44" s="285" t="str">
        <f ca="true">+IF(OFFSET('Water Data'!$H$29,0,10*ROW('Water Data'!H38))="","",OFFSET('Water Data'!$H$29,0,10*ROW('Water Data'!H38)))</f>
        <v/>
      </c>
      <c r="CH44" s="285" t="str">
        <f ca="true">+IF(OFFSET('Water Data'!$I$27,0,10*ROW('Water Data'!I38))="","",OFFSET('Water Data'!$I$27,0,10*ROW('Water Data'!I38)))</f>
        <v/>
      </c>
      <c r="CI44" s="285" t="str">
        <f ca="true">+IF(OFFSET('Water Data'!$I$28,0,10*ROW('Water Data'!I38))="","",OFFSET('Water Data'!$I$28,0,10*ROW('Water Data'!I38)))</f>
        <v/>
      </c>
      <c r="CJ44" s="285" t="str">
        <f ca="true">+IF(OFFSET('Water Data'!$I$29,0,10*ROW('Water Data'!I38))="","",OFFSET('Water Data'!$I$29,0,10*ROW('Water Data'!I38)))</f>
        <v/>
      </c>
      <c r="CK44" s="285" t="str">
        <f ca="true">+IF(OFFSET('Sanitation Data'!$D$28,0,10*ROW('Sanitation Data'!D38))="","",OFFSET('Sanitation Data'!$D$28,0,10*ROW('Sanitation Data'!D38)))</f>
        <v/>
      </c>
      <c r="CL44" s="285" t="str">
        <f ca="true">+IF(OFFSET('Sanitation Data'!$D$29,0,10*ROW('Sanitation Data'!D38))="","",OFFSET('Sanitation Data'!$D$29,0,10*ROW('Sanitation Data'!D38)))</f>
        <v/>
      </c>
      <c r="CM44" s="285" t="str">
        <f ca="true">+IF(OFFSET('Sanitation Data'!$D$30,0,10*ROW('Sanitation Data'!D38))="","",OFFSET('Sanitation Data'!$D$30,0,10*ROW('Sanitation Data'!D38)))</f>
        <v/>
      </c>
      <c r="CN44" s="285" t="str">
        <f ca="true">+IF(OFFSET('Sanitation Data'!$D$31,0,10*ROW('Sanitation Data'!D38))="","",OFFSET('Sanitation Data'!$D$31,0,10*ROW('Sanitation Data'!D38)))</f>
        <v/>
      </c>
      <c r="CO44" s="285" t="str">
        <f ca="true">+IF(OFFSET('Sanitation Data'!$D$32,0,10*ROW('Sanitation Data'!D38))="","",OFFSET('Sanitation Data'!$D$32,0,10*ROW('Sanitation Data'!D38)))</f>
        <v/>
      </c>
      <c r="CP44" s="285" t="str">
        <f ca="true">+IF(OFFSET('Sanitation Data'!$E$28,0,10*ROW('Sanitation Data'!E38))="","",OFFSET('Sanitation Data'!$E$28,0,10*ROW('Sanitation Data'!E38)))</f>
        <v/>
      </c>
      <c r="CQ44" s="285" t="str">
        <f ca="true">+IF(OFFSET('Sanitation Data'!$E$29,0,10*ROW('Sanitation Data'!E38))="","",OFFSET('Sanitation Data'!$E$29,0,10*ROW('Sanitation Data'!E38)))</f>
        <v/>
      </c>
      <c r="CR44" s="285" t="str">
        <f ca="true">+IF(OFFSET('Sanitation Data'!$E$30,0,10*ROW('Sanitation Data'!E38))="","",OFFSET('Sanitation Data'!$E$30,0,10*ROW('Sanitation Data'!E38)))</f>
        <v/>
      </c>
      <c r="CS44" s="285" t="str">
        <f ca="true">+IF(OFFSET('Sanitation Data'!$E$31,0,10*ROW('Sanitation Data'!E38))="","",OFFSET('Sanitation Data'!$E$31,0,10*ROW('Sanitation Data'!E38)))</f>
        <v/>
      </c>
      <c r="CT44" s="285" t="str">
        <f ca="true">+IF(OFFSET('Sanitation Data'!$E$32,0,10*ROW('Sanitation Data'!E38))="","",OFFSET('Sanitation Data'!$E$32,0,10*ROW('Sanitation Data'!E38)))</f>
        <v/>
      </c>
      <c r="CU44" s="285" t="str">
        <f ca="true">+IF(OFFSET('Sanitation Data'!$F$28,0,10*ROW('Sanitation Data'!F38))="","",OFFSET('Sanitation Data'!$F$28,0,10*ROW('Sanitation Data'!F38)))</f>
        <v/>
      </c>
      <c r="CV44" s="285" t="str">
        <f ca="true">+IF(OFFSET('Sanitation Data'!$F$29,0,10*ROW('Sanitation Data'!F38))="","",OFFSET('Sanitation Data'!$F$29,0,10*ROW('Sanitation Data'!F38)))</f>
        <v/>
      </c>
      <c r="CW44" s="285" t="str">
        <f ca="true">+IF(OFFSET('Sanitation Data'!$F$30,0,10*ROW('Sanitation Data'!F38))="","",OFFSET('Sanitation Data'!$F$30,0,10*ROW('Sanitation Data'!F38)))</f>
        <v/>
      </c>
      <c r="CX44" s="285" t="str">
        <f ca="true">+IF(OFFSET('Sanitation Data'!$F$31,0,10*ROW('Sanitation Data'!F38))="","",OFFSET('Sanitation Data'!$F$31,0,10*ROW('Sanitation Data'!F38)))</f>
        <v/>
      </c>
      <c r="CY44" s="285" t="str">
        <f ca="true">+IF(OFFSET('Sanitation Data'!$F$32,0,10*ROW('Sanitation Data'!F38))="","",OFFSET('Sanitation Data'!$F$32,0,10*ROW('Sanitation Data'!F38)))</f>
        <v/>
      </c>
      <c r="CZ44" s="285" t="str">
        <f ca="true">+IF(OFFSET('Sanitation Data'!$G$28,0,10*ROW('Sanitation Data'!G38))="","",OFFSET('Sanitation Data'!$G$28,0,10*ROW('Sanitation Data'!G38)))</f>
        <v/>
      </c>
      <c r="DA44" s="285" t="str">
        <f ca="true">+IF(OFFSET('Sanitation Data'!$G$29,0,10*ROW('Sanitation Data'!G38))="","",OFFSET('Sanitation Data'!$G$29,0,10*ROW('Sanitation Data'!G38)))</f>
        <v/>
      </c>
      <c r="DB44" s="285" t="str">
        <f ca="true">+IF(OFFSET('Sanitation Data'!$G$30,0,10*ROW('Sanitation Data'!G38))="","",OFFSET('Sanitation Data'!$G$30,0,10*ROW('Sanitation Data'!G38)))</f>
        <v/>
      </c>
      <c r="DC44" s="285" t="str">
        <f ca="true">+IF(OFFSET('Sanitation Data'!$G$31,0,10*ROW('Sanitation Data'!G38))="","",OFFSET('Sanitation Data'!$G$31,0,10*ROW('Sanitation Data'!G38)))</f>
        <v/>
      </c>
      <c r="DD44" s="285" t="str">
        <f ca="true">+IF(OFFSET('Sanitation Data'!$G$32,0,10*ROW('Sanitation Data'!G38))="","",OFFSET('Sanitation Data'!$G$32,0,10*ROW('Sanitation Data'!G38)))</f>
        <v/>
      </c>
      <c r="DE44" s="285" t="str">
        <f ca="true">+IF(OFFSET('Sanitation Data'!$H$28,0,10*ROW('Sanitation Data'!H38))="","",OFFSET('Sanitation Data'!$H$28,0,10*ROW('Sanitation Data'!H38)))</f>
        <v/>
      </c>
      <c r="DF44" s="285" t="str">
        <f ca="true">+IF(OFFSET('Sanitation Data'!$H$29,0,10*ROW('Sanitation Data'!H38))="","",OFFSET('Sanitation Data'!$H$29,0,10*ROW('Sanitation Data'!H38)))</f>
        <v/>
      </c>
      <c r="DG44" s="285" t="str">
        <f ca="true">+IF(OFFSET('Sanitation Data'!$H$30,0,10*ROW('Sanitation Data'!H38))="","",OFFSET('Sanitation Data'!$H$30,0,10*ROW('Sanitation Data'!H38)))</f>
        <v/>
      </c>
      <c r="DH44" s="285" t="str">
        <f ca="true">+IF(OFFSET('Sanitation Data'!$H$31,0,10*ROW('Sanitation Data'!H38))="","",OFFSET('Sanitation Data'!$H$31,0,10*ROW('Sanitation Data'!H38)))</f>
        <v/>
      </c>
      <c r="DI44" s="285" t="str">
        <f ca="true">+IF(OFFSET('Sanitation Data'!$H$32,0,10*ROW('Sanitation Data'!H38))="","",OFFSET('Sanitation Data'!$H$32,0,10*ROW('Sanitation Data'!H38)))</f>
        <v/>
      </c>
      <c r="DJ44" s="285" t="str">
        <f ca="true">+IF(OFFSET('Sanitation Data'!$I$28,0,10*ROW('Sanitation Data'!I38))="","",OFFSET('Sanitation Data'!$I$28,0,10*ROW('Sanitation Data'!I38)))</f>
        <v/>
      </c>
      <c r="DK44" s="285" t="str">
        <f ca="true">+IF(OFFSET('Sanitation Data'!$I$29,0,10*ROW('Sanitation Data'!I38))="","",OFFSET('Sanitation Data'!$I$29,0,10*ROW('Sanitation Data'!I38)))</f>
        <v/>
      </c>
      <c r="DL44" s="285" t="str">
        <f ca="true">+IF(OFFSET('Sanitation Data'!$I$30,0,10*ROW('Sanitation Data'!I38))="","",OFFSET('Sanitation Data'!$I$30,0,10*ROW('Sanitation Data'!I38)))</f>
        <v/>
      </c>
      <c r="DM44" s="285" t="str">
        <f ca="true">+IF(OFFSET('Sanitation Data'!$I$31,0,10*ROW('Sanitation Data'!I38))="","",OFFSET('Sanitation Data'!$I$31,0,10*ROW('Sanitation Data'!I38)))</f>
        <v/>
      </c>
      <c r="DN44" s="285" t="str">
        <f ca="true">+IF(OFFSET('Sanitation Data'!$I$32,0,10*ROW('Sanitation Data'!I38))="","",OFFSET('Sanitation Data'!$I$32,0,10*ROW('Sanitation Data'!I38)))</f>
        <v/>
      </c>
      <c r="DO44" s="285" t="str">
        <f ca="true">+IF(OFFSET('Hygiene Data'!$D$11,0,10*ROW('Hygiene Data'!D38))="","",OFFSET('Hygiene Data'!$D$11,0,10*ROW('Hygiene Data'!D38)))</f>
        <v/>
      </c>
      <c r="DP44" s="285" t="str">
        <f ca="true">+IF(OFFSET('Hygiene Data'!$D$12,0,10*ROW('Hygiene Data'!D38))="","",OFFSET('Hygiene Data'!$D$12,0,10*ROW('Hygiene Data'!D38)))</f>
        <v/>
      </c>
      <c r="DQ44" s="285" t="str">
        <f ca="true">+IF(OFFSET('Hygiene Data'!$D$13,0,10*ROW('Hygiene Data'!D38))="","",OFFSET('Hygiene Data'!$D$13,0,10*ROW('Hygiene Data'!D38)))</f>
        <v/>
      </c>
      <c r="DR44" s="285" t="str">
        <f ca="true">+IF(OFFSET('Hygiene Data'!$E$11,0,10*ROW('Hygiene Data'!E38))="","",OFFSET('Hygiene Data'!$E$11,0,10*ROW('Hygiene Data'!E38)))</f>
        <v/>
      </c>
      <c r="DS44" s="285" t="str">
        <f ca="true">+IF(OFFSET('Hygiene Data'!$E$12,0,10*ROW('Hygiene Data'!E38))="","",OFFSET('Hygiene Data'!$E$12,0,10*ROW('Hygiene Data'!E38)))</f>
        <v/>
      </c>
      <c r="DT44" s="285" t="str">
        <f ca="true">+IF(OFFSET('Hygiene Data'!$E$13,0,10*ROW('Hygiene Data'!E38))="","",OFFSET('Hygiene Data'!$E$13,0,10*ROW('Hygiene Data'!E38)))</f>
        <v/>
      </c>
      <c r="DU44" s="285" t="str">
        <f ca="true">+IF(OFFSET('Hygiene Data'!$F$11,0,10*ROW('Hygiene Data'!F38))="","",OFFSET('Hygiene Data'!$F$11,0,10*ROW('Hygiene Data'!F38)))</f>
        <v/>
      </c>
      <c r="DV44" s="285" t="str">
        <f ca="true">+IF(OFFSET('Hygiene Data'!$F$12,0,10*ROW('Hygiene Data'!F38))="","",OFFSET('Hygiene Data'!$F$12,0,10*ROW('Hygiene Data'!F38)))</f>
        <v/>
      </c>
      <c r="DW44" s="285" t="str">
        <f ca="true">+IF(OFFSET('Hygiene Data'!$F$13,0,10*ROW('Hygiene Data'!F38))="","",OFFSET('Hygiene Data'!$F$13,0,10*ROW('Hygiene Data'!F38)))</f>
        <v/>
      </c>
      <c r="DX44" s="285" t="str">
        <f ca="true">+IF(OFFSET('Hygiene Data'!$G$11,0,10*ROW('Hygiene Data'!G38))="","",OFFSET('Hygiene Data'!$G$11,0,10*ROW('Hygiene Data'!G38)))</f>
        <v/>
      </c>
      <c r="DY44" s="285" t="str">
        <f ca="true">+IF(OFFSET('Hygiene Data'!$G$12,0,10*ROW('Hygiene Data'!G38))="","",OFFSET('Hygiene Data'!$G$12,0,10*ROW('Hygiene Data'!G38)))</f>
        <v/>
      </c>
      <c r="DZ44" s="285" t="str">
        <f ca="true">+IF(OFFSET('Hygiene Data'!$G$13,0,10*ROW('Hygiene Data'!G38))="","",OFFSET('Hygiene Data'!$G$13,0,10*ROW('Hygiene Data'!G38)))</f>
        <v/>
      </c>
      <c r="EA44" s="285" t="str">
        <f ca="true">+IF(OFFSET('Hygiene Data'!$H$11,0,10*ROW('Hygiene Data'!H38))="","",OFFSET('Hygiene Data'!$H$11,0,10*ROW('Hygiene Data'!H38)))</f>
        <v/>
      </c>
      <c r="EB44" s="285" t="str">
        <f ca="true">+IF(OFFSET('Hygiene Data'!$H$12,0,10*ROW('Hygiene Data'!H38))="","",OFFSET('Hygiene Data'!$H$12,0,10*ROW('Hygiene Data'!H38)))</f>
        <v/>
      </c>
      <c r="EC44" s="285" t="str">
        <f ca="true">+IF(OFFSET('Hygiene Data'!$H$13,0,10*ROW('Hygiene Data'!H38))="","",OFFSET('Hygiene Data'!$H$13,0,10*ROW('Hygiene Data'!H38)))</f>
        <v/>
      </c>
      <c r="ED44" s="285" t="str">
        <f ca="true">+IF(OFFSET('Hygiene Data'!$I$11,0,10*ROW('Hygiene Data'!I38))="","",OFFSET('Hygiene Data'!$I$11,0,10*ROW('Hygiene Data'!I38)))</f>
        <v/>
      </c>
      <c r="EE44" s="285" t="str">
        <f ca="true">+IF(OFFSET('Hygiene Data'!$I$12,0,10*ROW('Hygiene Data'!I38))="","",OFFSET('Hygiene Data'!$I$12,0,10*ROW('Hygiene Data'!I38)))</f>
        <v/>
      </c>
      <c r="EF44" s="28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5"/>
      <c r="BS45" s="285" t="str">
        <f ca="true">+IF(OFFSET('Water Data'!$D$27,0,10*ROW('Water Data'!D39))="","",OFFSET('Water Data'!$D$27,0,10*ROW('Water Data'!D39)))</f>
        <v/>
      </c>
      <c r="BT45" s="285" t="str">
        <f ca="true">+IF(OFFSET('Water Data'!$D$28,0,10*ROW('Water Data'!D39))="","",OFFSET('Water Data'!$D$28,0,10*ROW('Water Data'!D39)))</f>
        <v/>
      </c>
      <c r="BU45" s="285" t="str">
        <f ca="true">+IF(OFFSET('Water Data'!$D$29,0,10*ROW('Water Data'!D39))="","",OFFSET('Water Data'!$D$29,0,10*ROW('Water Data'!D39)))</f>
        <v/>
      </c>
      <c r="BV45" s="285" t="str">
        <f ca="true">+IF(OFFSET('Water Data'!$E$27,0,10*ROW('Water Data'!E39))="","",OFFSET('Water Data'!$E$27,0,10*ROW('Water Data'!E39)))</f>
        <v/>
      </c>
      <c r="BW45" s="285" t="str">
        <f ca="true">+IF(OFFSET('Water Data'!$E$28,0,10*ROW('Water Data'!E39))="","",OFFSET('Water Data'!$E$28,0,10*ROW('Water Data'!E39)))</f>
        <v/>
      </c>
      <c r="BX45" s="285" t="str">
        <f ca="true">+IF(OFFSET('Water Data'!$E$29,0,10*ROW('Water Data'!E39))="","",OFFSET('Water Data'!$E$29,0,10*ROW('Water Data'!E39)))</f>
        <v/>
      </c>
      <c r="BY45" s="285" t="str">
        <f ca="true">+IF(OFFSET('Water Data'!$F$27,0,10*ROW('Water Data'!F39))="","",OFFSET('Water Data'!$F$27,0,10*ROW('Water Data'!F39)))</f>
        <v/>
      </c>
      <c r="BZ45" s="285" t="str">
        <f ca="true">+IF(OFFSET('Water Data'!$F$28,0,10*ROW('Water Data'!F39))="","",OFFSET('Water Data'!$F$28,0,10*ROW('Water Data'!F39)))</f>
        <v/>
      </c>
      <c r="CA45" s="285" t="str">
        <f ca="true">+IF(OFFSET('Water Data'!$F$29,0,10*ROW('Water Data'!F39))="","",OFFSET('Water Data'!$F$29,0,10*ROW('Water Data'!F39)))</f>
        <v/>
      </c>
      <c r="CB45" s="285" t="str">
        <f ca="true">+IF(OFFSET('Water Data'!$G$27,0,10*ROW('Water Data'!G39))="","",OFFSET('Water Data'!$G$27,0,10*ROW('Water Data'!G39)))</f>
        <v/>
      </c>
      <c r="CC45" s="285" t="str">
        <f ca="true">+IF(OFFSET('Water Data'!$G$28,0,10*ROW('Water Data'!G39))="","",OFFSET('Water Data'!$G$28,0,10*ROW('Water Data'!G39)))</f>
        <v/>
      </c>
      <c r="CD45" s="285" t="str">
        <f ca="true">+IF(OFFSET('Water Data'!$G$29,0,10*ROW('Water Data'!G39))="","",OFFSET('Water Data'!$G$29,0,10*ROW('Water Data'!G39)))</f>
        <v/>
      </c>
      <c r="CE45" s="285" t="str">
        <f ca="true">+IF(OFFSET('Water Data'!$H$27,0,10*ROW('Water Data'!H39))="","",OFFSET('Water Data'!$H$27,0,10*ROW('Water Data'!H39)))</f>
        <v/>
      </c>
      <c r="CF45" s="285" t="str">
        <f ca="true">+IF(OFFSET('Water Data'!$H$28,0,10*ROW('Water Data'!H39))="","",OFFSET('Water Data'!$H$28,0,10*ROW('Water Data'!H39)))</f>
        <v/>
      </c>
      <c r="CG45" s="285" t="str">
        <f ca="true">+IF(OFFSET('Water Data'!$H$29,0,10*ROW('Water Data'!H39))="","",OFFSET('Water Data'!$H$29,0,10*ROW('Water Data'!H39)))</f>
        <v/>
      </c>
      <c r="CH45" s="285" t="str">
        <f ca="true">+IF(OFFSET('Water Data'!$I$27,0,10*ROW('Water Data'!I39))="","",OFFSET('Water Data'!$I$27,0,10*ROW('Water Data'!I39)))</f>
        <v/>
      </c>
      <c r="CI45" s="285" t="str">
        <f ca="true">+IF(OFFSET('Water Data'!$I$28,0,10*ROW('Water Data'!I39))="","",OFFSET('Water Data'!$I$28,0,10*ROW('Water Data'!I39)))</f>
        <v/>
      </c>
      <c r="CJ45" s="285" t="str">
        <f ca="true">+IF(OFFSET('Water Data'!$I$29,0,10*ROW('Water Data'!I39))="","",OFFSET('Water Data'!$I$29,0,10*ROW('Water Data'!I39)))</f>
        <v/>
      </c>
      <c r="CK45" s="285" t="str">
        <f ca="true">+IF(OFFSET('Sanitation Data'!$D$28,0,10*ROW('Sanitation Data'!D39))="","",OFFSET('Sanitation Data'!$D$28,0,10*ROW('Sanitation Data'!D39)))</f>
        <v/>
      </c>
      <c r="CL45" s="285" t="str">
        <f ca="true">+IF(OFFSET('Sanitation Data'!$D$29,0,10*ROW('Sanitation Data'!D39))="","",OFFSET('Sanitation Data'!$D$29,0,10*ROW('Sanitation Data'!D39)))</f>
        <v/>
      </c>
      <c r="CM45" s="285" t="str">
        <f ca="true">+IF(OFFSET('Sanitation Data'!$D$30,0,10*ROW('Sanitation Data'!D39))="","",OFFSET('Sanitation Data'!$D$30,0,10*ROW('Sanitation Data'!D39)))</f>
        <v/>
      </c>
      <c r="CN45" s="285" t="str">
        <f ca="true">+IF(OFFSET('Sanitation Data'!$D$31,0,10*ROW('Sanitation Data'!D39))="","",OFFSET('Sanitation Data'!$D$31,0,10*ROW('Sanitation Data'!D39)))</f>
        <v/>
      </c>
      <c r="CO45" s="285" t="str">
        <f ca="true">+IF(OFFSET('Sanitation Data'!$D$32,0,10*ROW('Sanitation Data'!D39))="","",OFFSET('Sanitation Data'!$D$32,0,10*ROW('Sanitation Data'!D39)))</f>
        <v/>
      </c>
      <c r="CP45" s="285" t="str">
        <f ca="true">+IF(OFFSET('Sanitation Data'!$E$28,0,10*ROW('Sanitation Data'!E39))="","",OFFSET('Sanitation Data'!$E$28,0,10*ROW('Sanitation Data'!E39)))</f>
        <v/>
      </c>
      <c r="CQ45" s="285" t="str">
        <f ca="true">+IF(OFFSET('Sanitation Data'!$E$29,0,10*ROW('Sanitation Data'!E39))="","",OFFSET('Sanitation Data'!$E$29,0,10*ROW('Sanitation Data'!E39)))</f>
        <v/>
      </c>
      <c r="CR45" s="285" t="str">
        <f ca="true">+IF(OFFSET('Sanitation Data'!$E$30,0,10*ROW('Sanitation Data'!E39))="","",OFFSET('Sanitation Data'!$E$30,0,10*ROW('Sanitation Data'!E39)))</f>
        <v/>
      </c>
      <c r="CS45" s="285" t="str">
        <f ca="true">+IF(OFFSET('Sanitation Data'!$E$31,0,10*ROW('Sanitation Data'!E39))="","",OFFSET('Sanitation Data'!$E$31,0,10*ROW('Sanitation Data'!E39)))</f>
        <v/>
      </c>
      <c r="CT45" s="285" t="str">
        <f ca="true">+IF(OFFSET('Sanitation Data'!$E$32,0,10*ROW('Sanitation Data'!E39))="","",OFFSET('Sanitation Data'!$E$32,0,10*ROW('Sanitation Data'!E39)))</f>
        <v/>
      </c>
      <c r="CU45" s="285" t="str">
        <f ca="true">+IF(OFFSET('Sanitation Data'!$F$28,0,10*ROW('Sanitation Data'!F39))="","",OFFSET('Sanitation Data'!$F$28,0,10*ROW('Sanitation Data'!F39)))</f>
        <v/>
      </c>
      <c r="CV45" s="285" t="str">
        <f ca="true">+IF(OFFSET('Sanitation Data'!$F$29,0,10*ROW('Sanitation Data'!F39))="","",OFFSET('Sanitation Data'!$F$29,0,10*ROW('Sanitation Data'!F39)))</f>
        <v/>
      </c>
      <c r="CW45" s="285" t="str">
        <f ca="true">+IF(OFFSET('Sanitation Data'!$F$30,0,10*ROW('Sanitation Data'!F39))="","",OFFSET('Sanitation Data'!$F$30,0,10*ROW('Sanitation Data'!F39)))</f>
        <v/>
      </c>
      <c r="CX45" s="285" t="str">
        <f ca="true">+IF(OFFSET('Sanitation Data'!$F$31,0,10*ROW('Sanitation Data'!F39))="","",OFFSET('Sanitation Data'!$F$31,0,10*ROW('Sanitation Data'!F39)))</f>
        <v/>
      </c>
      <c r="CY45" s="285" t="str">
        <f ca="true">+IF(OFFSET('Sanitation Data'!$F$32,0,10*ROW('Sanitation Data'!F39))="","",OFFSET('Sanitation Data'!$F$32,0,10*ROW('Sanitation Data'!F39)))</f>
        <v/>
      </c>
      <c r="CZ45" s="285" t="str">
        <f ca="true">+IF(OFFSET('Sanitation Data'!$G$28,0,10*ROW('Sanitation Data'!G39))="","",OFFSET('Sanitation Data'!$G$28,0,10*ROW('Sanitation Data'!G39)))</f>
        <v/>
      </c>
      <c r="DA45" s="285" t="str">
        <f ca="true">+IF(OFFSET('Sanitation Data'!$G$29,0,10*ROW('Sanitation Data'!G39))="","",OFFSET('Sanitation Data'!$G$29,0,10*ROW('Sanitation Data'!G39)))</f>
        <v/>
      </c>
      <c r="DB45" s="285" t="str">
        <f ca="true">+IF(OFFSET('Sanitation Data'!$G$30,0,10*ROW('Sanitation Data'!G39))="","",OFFSET('Sanitation Data'!$G$30,0,10*ROW('Sanitation Data'!G39)))</f>
        <v/>
      </c>
      <c r="DC45" s="285" t="str">
        <f ca="true">+IF(OFFSET('Sanitation Data'!$G$31,0,10*ROW('Sanitation Data'!G39))="","",OFFSET('Sanitation Data'!$G$31,0,10*ROW('Sanitation Data'!G39)))</f>
        <v/>
      </c>
      <c r="DD45" s="285" t="str">
        <f ca="true">+IF(OFFSET('Sanitation Data'!$G$32,0,10*ROW('Sanitation Data'!G39))="","",OFFSET('Sanitation Data'!$G$32,0,10*ROW('Sanitation Data'!G39)))</f>
        <v/>
      </c>
      <c r="DE45" s="285" t="str">
        <f ca="true">+IF(OFFSET('Sanitation Data'!$H$28,0,10*ROW('Sanitation Data'!H39))="","",OFFSET('Sanitation Data'!$H$28,0,10*ROW('Sanitation Data'!H39)))</f>
        <v/>
      </c>
      <c r="DF45" s="285" t="str">
        <f ca="true">+IF(OFFSET('Sanitation Data'!$H$29,0,10*ROW('Sanitation Data'!H39))="","",OFFSET('Sanitation Data'!$H$29,0,10*ROW('Sanitation Data'!H39)))</f>
        <v/>
      </c>
      <c r="DG45" s="285" t="str">
        <f ca="true">+IF(OFFSET('Sanitation Data'!$H$30,0,10*ROW('Sanitation Data'!H39))="","",OFFSET('Sanitation Data'!$H$30,0,10*ROW('Sanitation Data'!H39)))</f>
        <v/>
      </c>
      <c r="DH45" s="285" t="str">
        <f ca="true">+IF(OFFSET('Sanitation Data'!$H$31,0,10*ROW('Sanitation Data'!H39))="","",OFFSET('Sanitation Data'!$H$31,0,10*ROW('Sanitation Data'!H39)))</f>
        <v/>
      </c>
      <c r="DI45" s="285" t="str">
        <f ca="true">+IF(OFFSET('Sanitation Data'!$H$32,0,10*ROW('Sanitation Data'!H39))="","",OFFSET('Sanitation Data'!$H$32,0,10*ROW('Sanitation Data'!H39)))</f>
        <v/>
      </c>
      <c r="DJ45" s="285" t="str">
        <f ca="true">+IF(OFFSET('Sanitation Data'!$I$28,0,10*ROW('Sanitation Data'!I39))="","",OFFSET('Sanitation Data'!$I$28,0,10*ROW('Sanitation Data'!I39)))</f>
        <v/>
      </c>
      <c r="DK45" s="285" t="str">
        <f ca="true">+IF(OFFSET('Sanitation Data'!$I$29,0,10*ROW('Sanitation Data'!I39))="","",OFFSET('Sanitation Data'!$I$29,0,10*ROW('Sanitation Data'!I39)))</f>
        <v/>
      </c>
      <c r="DL45" s="285" t="str">
        <f ca="true">+IF(OFFSET('Sanitation Data'!$I$30,0,10*ROW('Sanitation Data'!I39))="","",OFFSET('Sanitation Data'!$I$30,0,10*ROW('Sanitation Data'!I39)))</f>
        <v/>
      </c>
      <c r="DM45" s="285" t="str">
        <f ca="true">+IF(OFFSET('Sanitation Data'!$I$31,0,10*ROW('Sanitation Data'!I39))="","",OFFSET('Sanitation Data'!$I$31,0,10*ROW('Sanitation Data'!I39)))</f>
        <v/>
      </c>
      <c r="DN45" s="285" t="str">
        <f ca="true">+IF(OFFSET('Sanitation Data'!$I$32,0,10*ROW('Sanitation Data'!I39))="","",OFFSET('Sanitation Data'!$I$32,0,10*ROW('Sanitation Data'!I39)))</f>
        <v/>
      </c>
      <c r="DO45" s="285" t="str">
        <f ca="true">+IF(OFFSET('Hygiene Data'!$D$11,0,10*ROW('Hygiene Data'!D39))="","",OFFSET('Hygiene Data'!$D$11,0,10*ROW('Hygiene Data'!D39)))</f>
        <v/>
      </c>
      <c r="DP45" s="285" t="str">
        <f ca="true">+IF(OFFSET('Hygiene Data'!$D$12,0,10*ROW('Hygiene Data'!D39))="","",OFFSET('Hygiene Data'!$D$12,0,10*ROW('Hygiene Data'!D39)))</f>
        <v/>
      </c>
      <c r="DQ45" s="285" t="str">
        <f ca="true">+IF(OFFSET('Hygiene Data'!$D$13,0,10*ROW('Hygiene Data'!D39))="","",OFFSET('Hygiene Data'!$D$13,0,10*ROW('Hygiene Data'!D39)))</f>
        <v/>
      </c>
      <c r="DR45" s="285" t="str">
        <f ca="true">+IF(OFFSET('Hygiene Data'!$E$11,0,10*ROW('Hygiene Data'!E39))="","",OFFSET('Hygiene Data'!$E$11,0,10*ROW('Hygiene Data'!E39)))</f>
        <v/>
      </c>
      <c r="DS45" s="285" t="str">
        <f ca="true">+IF(OFFSET('Hygiene Data'!$E$12,0,10*ROW('Hygiene Data'!E39))="","",OFFSET('Hygiene Data'!$E$12,0,10*ROW('Hygiene Data'!E39)))</f>
        <v/>
      </c>
      <c r="DT45" s="285" t="str">
        <f ca="true">+IF(OFFSET('Hygiene Data'!$E$13,0,10*ROW('Hygiene Data'!E39))="","",OFFSET('Hygiene Data'!$E$13,0,10*ROW('Hygiene Data'!E39)))</f>
        <v/>
      </c>
      <c r="DU45" s="285" t="str">
        <f ca="true">+IF(OFFSET('Hygiene Data'!$F$11,0,10*ROW('Hygiene Data'!F39))="","",OFFSET('Hygiene Data'!$F$11,0,10*ROW('Hygiene Data'!F39)))</f>
        <v/>
      </c>
      <c r="DV45" s="285" t="str">
        <f ca="true">+IF(OFFSET('Hygiene Data'!$F$12,0,10*ROW('Hygiene Data'!F39))="","",OFFSET('Hygiene Data'!$F$12,0,10*ROW('Hygiene Data'!F39)))</f>
        <v/>
      </c>
      <c r="DW45" s="285" t="str">
        <f ca="true">+IF(OFFSET('Hygiene Data'!$F$13,0,10*ROW('Hygiene Data'!F39))="","",OFFSET('Hygiene Data'!$F$13,0,10*ROW('Hygiene Data'!F39)))</f>
        <v/>
      </c>
      <c r="DX45" s="285" t="str">
        <f ca="true">+IF(OFFSET('Hygiene Data'!$G$11,0,10*ROW('Hygiene Data'!G39))="","",OFFSET('Hygiene Data'!$G$11,0,10*ROW('Hygiene Data'!G39)))</f>
        <v/>
      </c>
      <c r="DY45" s="285" t="str">
        <f ca="true">+IF(OFFSET('Hygiene Data'!$G$12,0,10*ROW('Hygiene Data'!G39))="","",OFFSET('Hygiene Data'!$G$12,0,10*ROW('Hygiene Data'!G39)))</f>
        <v/>
      </c>
      <c r="DZ45" s="285" t="str">
        <f ca="true">+IF(OFFSET('Hygiene Data'!$G$13,0,10*ROW('Hygiene Data'!G39))="","",OFFSET('Hygiene Data'!$G$13,0,10*ROW('Hygiene Data'!G39)))</f>
        <v/>
      </c>
      <c r="EA45" s="285" t="str">
        <f ca="true">+IF(OFFSET('Hygiene Data'!$H$11,0,10*ROW('Hygiene Data'!H39))="","",OFFSET('Hygiene Data'!$H$11,0,10*ROW('Hygiene Data'!H39)))</f>
        <v/>
      </c>
      <c r="EB45" s="285" t="str">
        <f ca="true">+IF(OFFSET('Hygiene Data'!$H$12,0,10*ROW('Hygiene Data'!H39))="","",OFFSET('Hygiene Data'!$H$12,0,10*ROW('Hygiene Data'!H39)))</f>
        <v/>
      </c>
      <c r="EC45" s="285" t="str">
        <f ca="true">+IF(OFFSET('Hygiene Data'!$H$13,0,10*ROW('Hygiene Data'!H39))="","",OFFSET('Hygiene Data'!$H$13,0,10*ROW('Hygiene Data'!H39)))</f>
        <v/>
      </c>
      <c r="ED45" s="285" t="str">
        <f ca="true">+IF(OFFSET('Hygiene Data'!$I$11,0,10*ROW('Hygiene Data'!I39))="","",OFFSET('Hygiene Data'!$I$11,0,10*ROW('Hygiene Data'!I39)))</f>
        <v/>
      </c>
      <c r="EE45" s="285" t="str">
        <f ca="true">+IF(OFFSET('Hygiene Data'!$I$12,0,10*ROW('Hygiene Data'!I39))="","",OFFSET('Hygiene Data'!$I$12,0,10*ROW('Hygiene Data'!I39)))</f>
        <v/>
      </c>
      <c r="EF45" s="28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5"/>
      <c r="BS46" s="285" t="str">
        <f ca="true">+IF(OFFSET('Water Data'!$D$27,0,10*ROW('Water Data'!D40))="","",OFFSET('Water Data'!$D$27,0,10*ROW('Water Data'!D40)))</f>
        <v/>
      </c>
      <c r="BT46" s="285" t="str">
        <f ca="true">+IF(OFFSET('Water Data'!$D$28,0,10*ROW('Water Data'!D40))="","",OFFSET('Water Data'!$D$28,0,10*ROW('Water Data'!D40)))</f>
        <v/>
      </c>
      <c r="BU46" s="285" t="str">
        <f ca="true">+IF(OFFSET('Water Data'!$D$29,0,10*ROW('Water Data'!D40))="","",OFFSET('Water Data'!$D$29,0,10*ROW('Water Data'!D40)))</f>
        <v/>
      </c>
      <c r="BV46" s="285" t="str">
        <f ca="true">+IF(OFFSET('Water Data'!$E$27,0,10*ROW('Water Data'!E40))="","",OFFSET('Water Data'!$E$27,0,10*ROW('Water Data'!E40)))</f>
        <v/>
      </c>
      <c r="BW46" s="285" t="str">
        <f ca="true">+IF(OFFSET('Water Data'!$E$28,0,10*ROW('Water Data'!E40))="","",OFFSET('Water Data'!$E$28,0,10*ROW('Water Data'!E40)))</f>
        <v/>
      </c>
      <c r="BX46" s="285" t="str">
        <f ca="true">+IF(OFFSET('Water Data'!$E$29,0,10*ROW('Water Data'!E40))="","",OFFSET('Water Data'!$E$29,0,10*ROW('Water Data'!E40)))</f>
        <v/>
      </c>
      <c r="BY46" s="285" t="str">
        <f ca="true">+IF(OFFSET('Water Data'!$F$27,0,10*ROW('Water Data'!F40))="","",OFFSET('Water Data'!$F$27,0,10*ROW('Water Data'!F40)))</f>
        <v/>
      </c>
      <c r="BZ46" s="285" t="str">
        <f ca="true">+IF(OFFSET('Water Data'!$F$28,0,10*ROW('Water Data'!F40))="","",OFFSET('Water Data'!$F$28,0,10*ROW('Water Data'!F40)))</f>
        <v/>
      </c>
      <c r="CA46" s="285" t="str">
        <f ca="true">+IF(OFFSET('Water Data'!$F$29,0,10*ROW('Water Data'!F40))="","",OFFSET('Water Data'!$F$29,0,10*ROW('Water Data'!F40)))</f>
        <v/>
      </c>
      <c r="CB46" s="285" t="str">
        <f ca="true">+IF(OFFSET('Water Data'!$G$27,0,10*ROW('Water Data'!G40))="","",OFFSET('Water Data'!$G$27,0,10*ROW('Water Data'!G40)))</f>
        <v/>
      </c>
      <c r="CC46" s="285" t="str">
        <f ca="true">+IF(OFFSET('Water Data'!$G$28,0,10*ROW('Water Data'!G40))="","",OFFSET('Water Data'!$G$28,0,10*ROW('Water Data'!G40)))</f>
        <v/>
      </c>
      <c r="CD46" s="285" t="str">
        <f ca="true">+IF(OFFSET('Water Data'!$G$29,0,10*ROW('Water Data'!G40))="","",OFFSET('Water Data'!$G$29,0,10*ROW('Water Data'!G40)))</f>
        <v/>
      </c>
      <c r="CE46" s="285" t="str">
        <f ca="true">+IF(OFFSET('Water Data'!$H$27,0,10*ROW('Water Data'!H40))="","",OFFSET('Water Data'!$H$27,0,10*ROW('Water Data'!H40)))</f>
        <v/>
      </c>
      <c r="CF46" s="285" t="str">
        <f ca="true">+IF(OFFSET('Water Data'!$H$28,0,10*ROW('Water Data'!H40))="","",OFFSET('Water Data'!$H$28,0,10*ROW('Water Data'!H40)))</f>
        <v/>
      </c>
      <c r="CG46" s="285" t="str">
        <f ca="true">+IF(OFFSET('Water Data'!$H$29,0,10*ROW('Water Data'!H40))="","",OFFSET('Water Data'!$H$29,0,10*ROW('Water Data'!H40)))</f>
        <v/>
      </c>
      <c r="CH46" s="285" t="str">
        <f ca="true">+IF(OFFSET('Water Data'!$I$27,0,10*ROW('Water Data'!I40))="","",OFFSET('Water Data'!$I$27,0,10*ROW('Water Data'!I40)))</f>
        <v/>
      </c>
      <c r="CI46" s="285" t="str">
        <f ca="true">+IF(OFFSET('Water Data'!$I$28,0,10*ROW('Water Data'!I40))="","",OFFSET('Water Data'!$I$28,0,10*ROW('Water Data'!I40)))</f>
        <v/>
      </c>
      <c r="CJ46" s="285" t="str">
        <f ca="true">+IF(OFFSET('Water Data'!$I$29,0,10*ROW('Water Data'!I40))="","",OFFSET('Water Data'!$I$29,0,10*ROW('Water Data'!I40)))</f>
        <v/>
      </c>
      <c r="CK46" s="285" t="str">
        <f ca="true">+IF(OFFSET('Sanitation Data'!$D$28,0,10*ROW('Sanitation Data'!D40))="","",OFFSET('Sanitation Data'!$D$28,0,10*ROW('Sanitation Data'!D40)))</f>
        <v/>
      </c>
      <c r="CL46" s="285" t="str">
        <f ca="true">+IF(OFFSET('Sanitation Data'!$D$29,0,10*ROW('Sanitation Data'!D40))="","",OFFSET('Sanitation Data'!$D$29,0,10*ROW('Sanitation Data'!D40)))</f>
        <v/>
      </c>
      <c r="CM46" s="285" t="str">
        <f ca="true">+IF(OFFSET('Sanitation Data'!$D$30,0,10*ROW('Sanitation Data'!D40))="","",OFFSET('Sanitation Data'!$D$30,0,10*ROW('Sanitation Data'!D40)))</f>
        <v/>
      </c>
      <c r="CN46" s="285" t="str">
        <f ca="true">+IF(OFFSET('Sanitation Data'!$D$31,0,10*ROW('Sanitation Data'!D40))="","",OFFSET('Sanitation Data'!$D$31,0,10*ROW('Sanitation Data'!D40)))</f>
        <v/>
      </c>
      <c r="CO46" s="285" t="str">
        <f ca="true">+IF(OFFSET('Sanitation Data'!$D$32,0,10*ROW('Sanitation Data'!D40))="","",OFFSET('Sanitation Data'!$D$32,0,10*ROW('Sanitation Data'!D40)))</f>
        <v/>
      </c>
      <c r="CP46" s="285" t="str">
        <f ca="true">+IF(OFFSET('Sanitation Data'!$E$28,0,10*ROW('Sanitation Data'!E40))="","",OFFSET('Sanitation Data'!$E$28,0,10*ROW('Sanitation Data'!E40)))</f>
        <v/>
      </c>
      <c r="CQ46" s="285" t="str">
        <f ca="true">+IF(OFFSET('Sanitation Data'!$E$29,0,10*ROW('Sanitation Data'!E40))="","",OFFSET('Sanitation Data'!$E$29,0,10*ROW('Sanitation Data'!E40)))</f>
        <v/>
      </c>
      <c r="CR46" s="285" t="str">
        <f ca="true">+IF(OFFSET('Sanitation Data'!$E$30,0,10*ROW('Sanitation Data'!E40))="","",OFFSET('Sanitation Data'!$E$30,0,10*ROW('Sanitation Data'!E40)))</f>
        <v/>
      </c>
      <c r="CS46" s="285" t="str">
        <f ca="true">+IF(OFFSET('Sanitation Data'!$E$31,0,10*ROW('Sanitation Data'!E40))="","",OFFSET('Sanitation Data'!$E$31,0,10*ROW('Sanitation Data'!E40)))</f>
        <v/>
      </c>
      <c r="CT46" s="285" t="str">
        <f ca="true">+IF(OFFSET('Sanitation Data'!$E$32,0,10*ROW('Sanitation Data'!E40))="","",OFFSET('Sanitation Data'!$E$32,0,10*ROW('Sanitation Data'!E40)))</f>
        <v/>
      </c>
      <c r="CU46" s="285" t="str">
        <f ca="true">+IF(OFFSET('Sanitation Data'!$F$28,0,10*ROW('Sanitation Data'!F40))="","",OFFSET('Sanitation Data'!$F$28,0,10*ROW('Sanitation Data'!F40)))</f>
        <v/>
      </c>
      <c r="CV46" s="285" t="str">
        <f ca="true">+IF(OFFSET('Sanitation Data'!$F$29,0,10*ROW('Sanitation Data'!F40))="","",OFFSET('Sanitation Data'!$F$29,0,10*ROW('Sanitation Data'!F40)))</f>
        <v/>
      </c>
      <c r="CW46" s="285" t="str">
        <f ca="true">+IF(OFFSET('Sanitation Data'!$F$30,0,10*ROW('Sanitation Data'!F40))="","",OFFSET('Sanitation Data'!$F$30,0,10*ROW('Sanitation Data'!F40)))</f>
        <v/>
      </c>
      <c r="CX46" s="285" t="str">
        <f ca="true">+IF(OFFSET('Sanitation Data'!$F$31,0,10*ROW('Sanitation Data'!F40))="","",OFFSET('Sanitation Data'!$F$31,0,10*ROW('Sanitation Data'!F40)))</f>
        <v/>
      </c>
      <c r="CY46" s="285" t="str">
        <f ca="true">+IF(OFFSET('Sanitation Data'!$F$32,0,10*ROW('Sanitation Data'!F40))="","",OFFSET('Sanitation Data'!$F$32,0,10*ROW('Sanitation Data'!F40)))</f>
        <v/>
      </c>
      <c r="CZ46" s="285" t="str">
        <f ca="true">+IF(OFFSET('Sanitation Data'!$G$28,0,10*ROW('Sanitation Data'!G40))="","",OFFSET('Sanitation Data'!$G$28,0,10*ROW('Sanitation Data'!G40)))</f>
        <v/>
      </c>
      <c r="DA46" s="285" t="str">
        <f ca="true">+IF(OFFSET('Sanitation Data'!$G$29,0,10*ROW('Sanitation Data'!G40))="","",OFFSET('Sanitation Data'!$G$29,0,10*ROW('Sanitation Data'!G40)))</f>
        <v/>
      </c>
      <c r="DB46" s="285" t="str">
        <f ca="true">+IF(OFFSET('Sanitation Data'!$G$30,0,10*ROW('Sanitation Data'!G40))="","",OFFSET('Sanitation Data'!$G$30,0,10*ROW('Sanitation Data'!G40)))</f>
        <v/>
      </c>
      <c r="DC46" s="285" t="str">
        <f ca="true">+IF(OFFSET('Sanitation Data'!$G$31,0,10*ROW('Sanitation Data'!G40))="","",OFFSET('Sanitation Data'!$G$31,0,10*ROW('Sanitation Data'!G40)))</f>
        <v/>
      </c>
      <c r="DD46" s="285" t="str">
        <f ca="true">+IF(OFFSET('Sanitation Data'!$G$32,0,10*ROW('Sanitation Data'!G40))="","",OFFSET('Sanitation Data'!$G$32,0,10*ROW('Sanitation Data'!G40)))</f>
        <v/>
      </c>
      <c r="DE46" s="285" t="str">
        <f ca="true">+IF(OFFSET('Sanitation Data'!$H$28,0,10*ROW('Sanitation Data'!H40))="","",OFFSET('Sanitation Data'!$H$28,0,10*ROW('Sanitation Data'!H40)))</f>
        <v/>
      </c>
      <c r="DF46" s="285" t="str">
        <f ca="true">+IF(OFFSET('Sanitation Data'!$H$29,0,10*ROW('Sanitation Data'!H40))="","",OFFSET('Sanitation Data'!$H$29,0,10*ROW('Sanitation Data'!H40)))</f>
        <v/>
      </c>
      <c r="DG46" s="285" t="str">
        <f ca="true">+IF(OFFSET('Sanitation Data'!$H$30,0,10*ROW('Sanitation Data'!H40))="","",OFFSET('Sanitation Data'!$H$30,0,10*ROW('Sanitation Data'!H40)))</f>
        <v/>
      </c>
      <c r="DH46" s="285" t="str">
        <f ca="true">+IF(OFFSET('Sanitation Data'!$H$31,0,10*ROW('Sanitation Data'!H40))="","",OFFSET('Sanitation Data'!$H$31,0,10*ROW('Sanitation Data'!H40)))</f>
        <v/>
      </c>
      <c r="DI46" s="285" t="str">
        <f ca="true">+IF(OFFSET('Sanitation Data'!$H$32,0,10*ROW('Sanitation Data'!H40))="","",OFFSET('Sanitation Data'!$H$32,0,10*ROW('Sanitation Data'!H40)))</f>
        <v/>
      </c>
      <c r="DJ46" s="285" t="str">
        <f ca="true">+IF(OFFSET('Sanitation Data'!$I$28,0,10*ROW('Sanitation Data'!I40))="","",OFFSET('Sanitation Data'!$I$28,0,10*ROW('Sanitation Data'!I40)))</f>
        <v/>
      </c>
      <c r="DK46" s="285" t="str">
        <f ca="true">+IF(OFFSET('Sanitation Data'!$I$29,0,10*ROW('Sanitation Data'!I40))="","",OFFSET('Sanitation Data'!$I$29,0,10*ROW('Sanitation Data'!I40)))</f>
        <v/>
      </c>
      <c r="DL46" s="285" t="str">
        <f ca="true">+IF(OFFSET('Sanitation Data'!$I$30,0,10*ROW('Sanitation Data'!I40))="","",OFFSET('Sanitation Data'!$I$30,0,10*ROW('Sanitation Data'!I40)))</f>
        <v/>
      </c>
      <c r="DM46" s="285" t="str">
        <f ca="true">+IF(OFFSET('Sanitation Data'!$I$31,0,10*ROW('Sanitation Data'!I40))="","",OFFSET('Sanitation Data'!$I$31,0,10*ROW('Sanitation Data'!I40)))</f>
        <v/>
      </c>
      <c r="DN46" s="285" t="str">
        <f ca="true">+IF(OFFSET('Sanitation Data'!$I$32,0,10*ROW('Sanitation Data'!I40))="","",OFFSET('Sanitation Data'!$I$32,0,10*ROW('Sanitation Data'!I40)))</f>
        <v/>
      </c>
      <c r="DO46" s="285" t="str">
        <f ca="true">+IF(OFFSET('Hygiene Data'!$D$11,0,10*ROW('Hygiene Data'!D40))="","",OFFSET('Hygiene Data'!$D$11,0,10*ROW('Hygiene Data'!D40)))</f>
        <v/>
      </c>
      <c r="DP46" s="285" t="str">
        <f ca="true">+IF(OFFSET('Hygiene Data'!$D$12,0,10*ROW('Hygiene Data'!D40))="","",OFFSET('Hygiene Data'!$D$12,0,10*ROW('Hygiene Data'!D40)))</f>
        <v/>
      </c>
      <c r="DQ46" s="285" t="str">
        <f ca="true">+IF(OFFSET('Hygiene Data'!$D$13,0,10*ROW('Hygiene Data'!D40))="","",OFFSET('Hygiene Data'!$D$13,0,10*ROW('Hygiene Data'!D40)))</f>
        <v/>
      </c>
      <c r="DR46" s="285" t="str">
        <f ca="true">+IF(OFFSET('Hygiene Data'!$E$11,0,10*ROW('Hygiene Data'!E40))="","",OFFSET('Hygiene Data'!$E$11,0,10*ROW('Hygiene Data'!E40)))</f>
        <v/>
      </c>
      <c r="DS46" s="285" t="str">
        <f ca="true">+IF(OFFSET('Hygiene Data'!$E$12,0,10*ROW('Hygiene Data'!E40))="","",OFFSET('Hygiene Data'!$E$12,0,10*ROW('Hygiene Data'!E40)))</f>
        <v/>
      </c>
      <c r="DT46" s="285" t="str">
        <f ca="true">+IF(OFFSET('Hygiene Data'!$E$13,0,10*ROW('Hygiene Data'!E40))="","",OFFSET('Hygiene Data'!$E$13,0,10*ROW('Hygiene Data'!E40)))</f>
        <v/>
      </c>
      <c r="DU46" s="285" t="str">
        <f ca="true">+IF(OFFSET('Hygiene Data'!$F$11,0,10*ROW('Hygiene Data'!F40))="","",OFFSET('Hygiene Data'!$F$11,0,10*ROW('Hygiene Data'!F40)))</f>
        <v/>
      </c>
      <c r="DV46" s="285" t="str">
        <f ca="true">+IF(OFFSET('Hygiene Data'!$F$12,0,10*ROW('Hygiene Data'!F40))="","",OFFSET('Hygiene Data'!$F$12,0,10*ROW('Hygiene Data'!F40)))</f>
        <v/>
      </c>
      <c r="DW46" s="285" t="str">
        <f ca="true">+IF(OFFSET('Hygiene Data'!$F$13,0,10*ROW('Hygiene Data'!F40))="","",OFFSET('Hygiene Data'!$F$13,0,10*ROW('Hygiene Data'!F40)))</f>
        <v/>
      </c>
      <c r="DX46" s="285" t="str">
        <f ca="true">+IF(OFFSET('Hygiene Data'!$G$11,0,10*ROW('Hygiene Data'!G40))="","",OFFSET('Hygiene Data'!$G$11,0,10*ROW('Hygiene Data'!G40)))</f>
        <v/>
      </c>
      <c r="DY46" s="285" t="str">
        <f ca="true">+IF(OFFSET('Hygiene Data'!$G$12,0,10*ROW('Hygiene Data'!G40))="","",OFFSET('Hygiene Data'!$G$12,0,10*ROW('Hygiene Data'!G40)))</f>
        <v/>
      </c>
      <c r="DZ46" s="285" t="str">
        <f ca="true">+IF(OFFSET('Hygiene Data'!$G$13,0,10*ROW('Hygiene Data'!G40))="","",OFFSET('Hygiene Data'!$G$13,0,10*ROW('Hygiene Data'!G40)))</f>
        <v/>
      </c>
      <c r="EA46" s="285" t="str">
        <f ca="true">+IF(OFFSET('Hygiene Data'!$H$11,0,10*ROW('Hygiene Data'!H40))="","",OFFSET('Hygiene Data'!$H$11,0,10*ROW('Hygiene Data'!H40)))</f>
        <v/>
      </c>
      <c r="EB46" s="285" t="str">
        <f ca="true">+IF(OFFSET('Hygiene Data'!$H$12,0,10*ROW('Hygiene Data'!H40))="","",OFFSET('Hygiene Data'!$H$12,0,10*ROW('Hygiene Data'!H40)))</f>
        <v/>
      </c>
      <c r="EC46" s="285" t="str">
        <f ca="true">+IF(OFFSET('Hygiene Data'!$H$13,0,10*ROW('Hygiene Data'!H40))="","",OFFSET('Hygiene Data'!$H$13,0,10*ROW('Hygiene Data'!H40)))</f>
        <v/>
      </c>
      <c r="ED46" s="285" t="str">
        <f ca="true">+IF(OFFSET('Hygiene Data'!$I$11,0,10*ROW('Hygiene Data'!I40))="","",OFFSET('Hygiene Data'!$I$11,0,10*ROW('Hygiene Data'!I40)))</f>
        <v/>
      </c>
      <c r="EE46" s="285" t="str">
        <f ca="true">+IF(OFFSET('Hygiene Data'!$I$12,0,10*ROW('Hygiene Data'!I40))="","",OFFSET('Hygiene Data'!$I$12,0,10*ROW('Hygiene Data'!I40)))</f>
        <v/>
      </c>
      <c r="EF46" s="28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5"/>
      <c r="BS47" s="285" t="str">
        <f ca="true">+IF(OFFSET('Water Data'!$D$27,0,10*ROW('Water Data'!D41))="","",OFFSET('Water Data'!$D$27,0,10*ROW('Water Data'!D41)))</f>
        <v/>
      </c>
      <c r="BT47" s="285" t="str">
        <f ca="true">+IF(OFFSET('Water Data'!$D$28,0,10*ROW('Water Data'!D41))="","",OFFSET('Water Data'!$D$28,0,10*ROW('Water Data'!D41)))</f>
        <v/>
      </c>
      <c r="BU47" s="285" t="str">
        <f ca="true">+IF(OFFSET('Water Data'!$D$29,0,10*ROW('Water Data'!D41))="","",OFFSET('Water Data'!$D$29,0,10*ROW('Water Data'!D41)))</f>
        <v/>
      </c>
      <c r="BV47" s="285" t="str">
        <f ca="true">+IF(OFFSET('Water Data'!$E$27,0,10*ROW('Water Data'!E41))="","",OFFSET('Water Data'!$E$27,0,10*ROW('Water Data'!E41)))</f>
        <v/>
      </c>
      <c r="BW47" s="285" t="str">
        <f ca="true">+IF(OFFSET('Water Data'!$E$28,0,10*ROW('Water Data'!E41))="","",OFFSET('Water Data'!$E$28,0,10*ROW('Water Data'!E41)))</f>
        <v/>
      </c>
      <c r="BX47" s="285" t="str">
        <f ca="true">+IF(OFFSET('Water Data'!$E$29,0,10*ROW('Water Data'!E41))="","",OFFSET('Water Data'!$E$29,0,10*ROW('Water Data'!E41)))</f>
        <v/>
      </c>
      <c r="BY47" s="285" t="str">
        <f ca="true">+IF(OFFSET('Water Data'!$F$27,0,10*ROW('Water Data'!F41))="","",OFFSET('Water Data'!$F$27,0,10*ROW('Water Data'!F41)))</f>
        <v/>
      </c>
      <c r="BZ47" s="285" t="str">
        <f ca="true">+IF(OFFSET('Water Data'!$F$28,0,10*ROW('Water Data'!F41))="","",OFFSET('Water Data'!$F$28,0,10*ROW('Water Data'!F41)))</f>
        <v/>
      </c>
      <c r="CA47" s="285" t="str">
        <f ca="true">+IF(OFFSET('Water Data'!$F$29,0,10*ROW('Water Data'!F41))="","",OFFSET('Water Data'!$F$29,0,10*ROW('Water Data'!F41)))</f>
        <v/>
      </c>
      <c r="CB47" s="285" t="str">
        <f ca="true">+IF(OFFSET('Water Data'!$G$27,0,10*ROW('Water Data'!G41))="","",OFFSET('Water Data'!$G$27,0,10*ROW('Water Data'!G41)))</f>
        <v/>
      </c>
      <c r="CC47" s="285" t="str">
        <f ca="true">+IF(OFFSET('Water Data'!$G$28,0,10*ROW('Water Data'!G41))="","",OFFSET('Water Data'!$G$28,0,10*ROW('Water Data'!G41)))</f>
        <v/>
      </c>
      <c r="CD47" s="285" t="str">
        <f ca="true">+IF(OFFSET('Water Data'!$G$29,0,10*ROW('Water Data'!G41))="","",OFFSET('Water Data'!$G$29,0,10*ROW('Water Data'!G41)))</f>
        <v/>
      </c>
      <c r="CE47" s="285" t="str">
        <f ca="true">+IF(OFFSET('Water Data'!$H$27,0,10*ROW('Water Data'!H41))="","",OFFSET('Water Data'!$H$27,0,10*ROW('Water Data'!H41)))</f>
        <v/>
      </c>
      <c r="CF47" s="285" t="str">
        <f ca="true">+IF(OFFSET('Water Data'!$H$28,0,10*ROW('Water Data'!H41))="","",OFFSET('Water Data'!$H$28,0,10*ROW('Water Data'!H41)))</f>
        <v/>
      </c>
      <c r="CG47" s="285" t="str">
        <f ca="true">+IF(OFFSET('Water Data'!$H$29,0,10*ROW('Water Data'!H41))="","",OFFSET('Water Data'!$H$29,0,10*ROW('Water Data'!H41)))</f>
        <v/>
      </c>
      <c r="CH47" s="285" t="str">
        <f ca="true">+IF(OFFSET('Water Data'!$I$27,0,10*ROW('Water Data'!I41))="","",OFFSET('Water Data'!$I$27,0,10*ROW('Water Data'!I41)))</f>
        <v/>
      </c>
      <c r="CI47" s="285" t="str">
        <f ca="true">+IF(OFFSET('Water Data'!$I$28,0,10*ROW('Water Data'!I41))="","",OFFSET('Water Data'!$I$28,0,10*ROW('Water Data'!I41)))</f>
        <v/>
      </c>
      <c r="CJ47" s="285" t="str">
        <f ca="true">+IF(OFFSET('Water Data'!$I$29,0,10*ROW('Water Data'!I41))="","",OFFSET('Water Data'!$I$29,0,10*ROW('Water Data'!I41)))</f>
        <v/>
      </c>
      <c r="CK47" s="285" t="str">
        <f ca="true">+IF(OFFSET('Sanitation Data'!$D$28,0,10*ROW('Sanitation Data'!D41))="","",OFFSET('Sanitation Data'!$D$28,0,10*ROW('Sanitation Data'!D41)))</f>
        <v/>
      </c>
      <c r="CL47" s="285" t="str">
        <f ca="true">+IF(OFFSET('Sanitation Data'!$D$29,0,10*ROW('Sanitation Data'!D41))="","",OFFSET('Sanitation Data'!$D$29,0,10*ROW('Sanitation Data'!D41)))</f>
        <v/>
      </c>
      <c r="CM47" s="285" t="str">
        <f ca="true">+IF(OFFSET('Sanitation Data'!$D$30,0,10*ROW('Sanitation Data'!D41))="","",OFFSET('Sanitation Data'!$D$30,0,10*ROW('Sanitation Data'!D41)))</f>
        <v/>
      </c>
      <c r="CN47" s="285" t="str">
        <f ca="true">+IF(OFFSET('Sanitation Data'!$D$31,0,10*ROW('Sanitation Data'!D41))="","",OFFSET('Sanitation Data'!$D$31,0,10*ROW('Sanitation Data'!D41)))</f>
        <v/>
      </c>
      <c r="CO47" s="285" t="str">
        <f ca="true">+IF(OFFSET('Sanitation Data'!$D$32,0,10*ROW('Sanitation Data'!D41))="","",OFFSET('Sanitation Data'!$D$32,0,10*ROW('Sanitation Data'!D41)))</f>
        <v/>
      </c>
      <c r="CP47" s="285" t="str">
        <f ca="true">+IF(OFFSET('Sanitation Data'!$E$28,0,10*ROW('Sanitation Data'!E41))="","",OFFSET('Sanitation Data'!$E$28,0,10*ROW('Sanitation Data'!E41)))</f>
        <v/>
      </c>
      <c r="CQ47" s="285" t="str">
        <f ca="true">+IF(OFFSET('Sanitation Data'!$E$29,0,10*ROW('Sanitation Data'!E41))="","",OFFSET('Sanitation Data'!$E$29,0,10*ROW('Sanitation Data'!E41)))</f>
        <v/>
      </c>
      <c r="CR47" s="285" t="str">
        <f ca="true">+IF(OFFSET('Sanitation Data'!$E$30,0,10*ROW('Sanitation Data'!E41))="","",OFFSET('Sanitation Data'!$E$30,0,10*ROW('Sanitation Data'!E41)))</f>
        <v/>
      </c>
      <c r="CS47" s="285" t="str">
        <f ca="true">+IF(OFFSET('Sanitation Data'!$E$31,0,10*ROW('Sanitation Data'!E41))="","",OFFSET('Sanitation Data'!$E$31,0,10*ROW('Sanitation Data'!E41)))</f>
        <v/>
      </c>
      <c r="CT47" s="285" t="str">
        <f ca="true">+IF(OFFSET('Sanitation Data'!$E$32,0,10*ROW('Sanitation Data'!E41))="","",OFFSET('Sanitation Data'!$E$32,0,10*ROW('Sanitation Data'!E41)))</f>
        <v/>
      </c>
      <c r="CU47" s="285" t="str">
        <f ca="true">+IF(OFFSET('Sanitation Data'!$F$28,0,10*ROW('Sanitation Data'!F41))="","",OFFSET('Sanitation Data'!$F$28,0,10*ROW('Sanitation Data'!F41)))</f>
        <v/>
      </c>
      <c r="CV47" s="285" t="str">
        <f ca="true">+IF(OFFSET('Sanitation Data'!$F$29,0,10*ROW('Sanitation Data'!F41))="","",OFFSET('Sanitation Data'!$F$29,0,10*ROW('Sanitation Data'!F41)))</f>
        <v/>
      </c>
      <c r="CW47" s="285" t="str">
        <f ca="true">+IF(OFFSET('Sanitation Data'!$F$30,0,10*ROW('Sanitation Data'!F41))="","",OFFSET('Sanitation Data'!$F$30,0,10*ROW('Sanitation Data'!F41)))</f>
        <v/>
      </c>
      <c r="CX47" s="285" t="str">
        <f ca="true">+IF(OFFSET('Sanitation Data'!$F$31,0,10*ROW('Sanitation Data'!F41))="","",OFFSET('Sanitation Data'!$F$31,0,10*ROW('Sanitation Data'!F41)))</f>
        <v/>
      </c>
      <c r="CY47" s="285" t="str">
        <f ca="true">+IF(OFFSET('Sanitation Data'!$F$32,0,10*ROW('Sanitation Data'!F41))="","",OFFSET('Sanitation Data'!$F$32,0,10*ROW('Sanitation Data'!F41)))</f>
        <v/>
      </c>
      <c r="CZ47" s="285" t="str">
        <f ca="true">+IF(OFFSET('Sanitation Data'!$G$28,0,10*ROW('Sanitation Data'!G41))="","",OFFSET('Sanitation Data'!$G$28,0,10*ROW('Sanitation Data'!G41)))</f>
        <v/>
      </c>
      <c r="DA47" s="285" t="str">
        <f ca="true">+IF(OFFSET('Sanitation Data'!$G$29,0,10*ROW('Sanitation Data'!G41))="","",OFFSET('Sanitation Data'!$G$29,0,10*ROW('Sanitation Data'!G41)))</f>
        <v/>
      </c>
      <c r="DB47" s="285" t="str">
        <f ca="true">+IF(OFFSET('Sanitation Data'!$G$30,0,10*ROW('Sanitation Data'!G41))="","",OFFSET('Sanitation Data'!$G$30,0,10*ROW('Sanitation Data'!G41)))</f>
        <v/>
      </c>
      <c r="DC47" s="285" t="str">
        <f ca="true">+IF(OFFSET('Sanitation Data'!$G$31,0,10*ROW('Sanitation Data'!G41))="","",OFFSET('Sanitation Data'!$G$31,0,10*ROW('Sanitation Data'!G41)))</f>
        <v/>
      </c>
      <c r="DD47" s="285" t="str">
        <f ca="true">+IF(OFFSET('Sanitation Data'!$G$32,0,10*ROW('Sanitation Data'!G41))="","",OFFSET('Sanitation Data'!$G$32,0,10*ROW('Sanitation Data'!G41)))</f>
        <v/>
      </c>
      <c r="DE47" s="285" t="str">
        <f ca="true">+IF(OFFSET('Sanitation Data'!$H$28,0,10*ROW('Sanitation Data'!H41))="","",OFFSET('Sanitation Data'!$H$28,0,10*ROW('Sanitation Data'!H41)))</f>
        <v/>
      </c>
      <c r="DF47" s="285" t="str">
        <f ca="true">+IF(OFFSET('Sanitation Data'!$H$29,0,10*ROW('Sanitation Data'!H41))="","",OFFSET('Sanitation Data'!$H$29,0,10*ROW('Sanitation Data'!H41)))</f>
        <v/>
      </c>
      <c r="DG47" s="285" t="str">
        <f ca="true">+IF(OFFSET('Sanitation Data'!$H$30,0,10*ROW('Sanitation Data'!H41))="","",OFFSET('Sanitation Data'!$H$30,0,10*ROW('Sanitation Data'!H41)))</f>
        <v/>
      </c>
      <c r="DH47" s="285" t="str">
        <f ca="true">+IF(OFFSET('Sanitation Data'!$H$31,0,10*ROW('Sanitation Data'!H41))="","",OFFSET('Sanitation Data'!$H$31,0,10*ROW('Sanitation Data'!H41)))</f>
        <v/>
      </c>
      <c r="DI47" s="285" t="str">
        <f ca="true">+IF(OFFSET('Sanitation Data'!$H$32,0,10*ROW('Sanitation Data'!H41))="","",OFFSET('Sanitation Data'!$H$32,0,10*ROW('Sanitation Data'!H41)))</f>
        <v/>
      </c>
      <c r="DJ47" s="285" t="str">
        <f ca="true">+IF(OFFSET('Sanitation Data'!$I$28,0,10*ROW('Sanitation Data'!I41))="","",OFFSET('Sanitation Data'!$I$28,0,10*ROW('Sanitation Data'!I41)))</f>
        <v/>
      </c>
      <c r="DK47" s="285" t="str">
        <f ca="true">+IF(OFFSET('Sanitation Data'!$I$29,0,10*ROW('Sanitation Data'!I41))="","",OFFSET('Sanitation Data'!$I$29,0,10*ROW('Sanitation Data'!I41)))</f>
        <v/>
      </c>
      <c r="DL47" s="285" t="str">
        <f ca="true">+IF(OFFSET('Sanitation Data'!$I$30,0,10*ROW('Sanitation Data'!I41))="","",OFFSET('Sanitation Data'!$I$30,0,10*ROW('Sanitation Data'!I41)))</f>
        <v/>
      </c>
      <c r="DM47" s="285" t="str">
        <f ca="true">+IF(OFFSET('Sanitation Data'!$I$31,0,10*ROW('Sanitation Data'!I41))="","",OFFSET('Sanitation Data'!$I$31,0,10*ROW('Sanitation Data'!I41)))</f>
        <v/>
      </c>
      <c r="DN47" s="285" t="str">
        <f ca="true">+IF(OFFSET('Sanitation Data'!$I$32,0,10*ROW('Sanitation Data'!I41))="","",OFFSET('Sanitation Data'!$I$32,0,10*ROW('Sanitation Data'!I41)))</f>
        <v/>
      </c>
      <c r="DO47" s="285" t="str">
        <f ca="true">+IF(OFFSET('Hygiene Data'!$D$11,0,10*ROW('Hygiene Data'!D41))="","",OFFSET('Hygiene Data'!$D$11,0,10*ROW('Hygiene Data'!D41)))</f>
        <v/>
      </c>
      <c r="DP47" s="285" t="str">
        <f ca="true">+IF(OFFSET('Hygiene Data'!$D$12,0,10*ROW('Hygiene Data'!D41))="","",OFFSET('Hygiene Data'!$D$12,0,10*ROW('Hygiene Data'!D41)))</f>
        <v/>
      </c>
      <c r="DQ47" s="285" t="str">
        <f ca="true">+IF(OFFSET('Hygiene Data'!$D$13,0,10*ROW('Hygiene Data'!D41))="","",OFFSET('Hygiene Data'!$D$13,0,10*ROW('Hygiene Data'!D41)))</f>
        <v/>
      </c>
      <c r="DR47" s="285" t="str">
        <f ca="true">+IF(OFFSET('Hygiene Data'!$E$11,0,10*ROW('Hygiene Data'!E41))="","",OFFSET('Hygiene Data'!$E$11,0,10*ROW('Hygiene Data'!E41)))</f>
        <v/>
      </c>
      <c r="DS47" s="285" t="str">
        <f ca="true">+IF(OFFSET('Hygiene Data'!$E$12,0,10*ROW('Hygiene Data'!E41))="","",OFFSET('Hygiene Data'!$E$12,0,10*ROW('Hygiene Data'!E41)))</f>
        <v/>
      </c>
      <c r="DT47" s="285" t="str">
        <f ca="true">+IF(OFFSET('Hygiene Data'!$E$13,0,10*ROW('Hygiene Data'!E41))="","",OFFSET('Hygiene Data'!$E$13,0,10*ROW('Hygiene Data'!E41)))</f>
        <v/>
      </c>
      <c r="DU47" s="285" t="str">
        <f ca="true">+IF(OFFSET('Hygiene Data'!$F$11,0,10*ROW('Hygiene Data'!F41))="","",OFFSET('Hygiene Data'!$F$11,0,10*ROW('Hygiene Data'!F41)))</f>
        <v/>
      </c>
      <c r="DV47" s="285" t="str">
        <f ca="true">+IF(OFFSET('Hygiene Data'!$F$12,0,10*ROW('Hygiene Data'!F41))="","",OFFSET('Hygiene Data'!$F$12,0,10*ROW('Hygiene Data'!F41)))</f>
        <v/>
      </c>
      <c r="DW47" s="285" t="str">
        <f ca="true">+IF(OFFSET('Hygiene Data'!$F$13,0,10*ROW('Hygiene Data'!F41))="","",OFFSET('Hygiene Data'!$F$13,0,10*ROW('Hygiene Data'!F41)))</f>
        <v/>
      </c>
      <c r="DX47" s="285" t="str">
        <f ca="true">+IF(OFFSET('Hygiene Data'!$G$11,0,10*ROW('Hygiene Data'!G41))="","",OFFSET('Hygiene Data'!$G$11,0,10*ROW('Hygiene Data'!G41)))</f>
        <v/>
      </c>
      <c r="DY47" s="285" t="str">
        <f ca="true">+IF(OFFSET('Hygiene Data'!$G$12,0,10*ROW('Hygiene Data'!G41))="","",OFFSET('Hygiene Data'!$G$12,0,10*ROW('Hygiene Data'!G41)))</f>
        <v/>
      </c>
      <c r="DZ47" s="285" t="str">
        <f ca="true">+IF(OFFSET('Hygiene Data'!$G$13,0,10*ROW('Hygiene Data'!G41))="","",OFFSET('Hygiene Data'!$G$13,0,10*ROW('Hygiene Data'!G41)))</f>
        <v/>
      </c>
      <c r="EA47" s="285" t="str">
        <f ca="true">+IF(OFFSET('Hygiene Data'!$H$11,0,10*ROW('Hygiene Data'!H41))="","",OFFSET('Hygiene Data'!$H$11,0,10*ROW('Hygiene Data'!H41)))</f>
        <v/>
      </c>
      <c r="EB47" s="285" t="str">
        <f ca="true">+IF(OFFSET('Hygiene Data'!$H$12,0,10*ROW('Hygiene Data'!H41))="","",OFFSET('Hygiene Data'!$H$12,0,10*ROW('Hygiene Data'!H41)))</f>
        <v/>
      </c>
      <c r="EC47" s="285" t="str">
        <f ca="true">+IF(OFFSET('Hygiene Data'!$H$13,0,10*ROW('Hygiene Data'!H41))="","",OFFSET('Hygiene Data'!$H$13,0,10*ROW('Hygiene Data'!H41)))</f>
        <v/>
      </c>
      <c r="ED47" s="285" t="str">
        <f ca="true">+IF(OFFSET('Hygiene Data'!$I$11,0,10*ROW('Hygiene Data'!I41))="","",OFFSET('Hygiene Data'!$I$11,0,10*ROW('Hygiene Data'!I41)))</f>
        <v/>
      </c>
      <c r="EE47" s="285" t="str">
        <f ca="true">+IF(OFFSET('Hygiene Data'!$I$12,0,10*ROW('Hygiene Data'!I41))="","",OFFSET('Hygiene Data'!$I$12,0,10*ROW('Hygiene Data'!I41)))</f>
        <v/>
      </c>
      <c r="EF47" s="28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5"/>
      <c r="BS48" s="285" t="str">
        <f ca="true">+IF(OFFSET('Water Data'!$D$27,0,10*ROW('Water Data'!D42))="","",OFFSET('Water Data'!$D$27,0,10*ROW('Water Data'!D42)))</f>
        <v/>
      </c>
      <c r="BT48" s="285" t="str">
        <f ca="true">+IF(OFFSET('Water Data'!$D$28,0,10*ROW('Water Data'!D42))="","",OFFSET('Water Data'!$D$28,0,10*ROW('Water Data'!D42)))</f>
        <v/>
      </c>
      <c r="BU48" s="285" t="str">
        <f ca="true">+IF(OFFSET('Water Data'!$D$29,0,10*ROW('Water Data'!D42))="","",OFFSET('Water Data'!$D$29,0,10*ROW('Water Data'!D42)))</f>
        <v/>
      </c>
      <c r="BV48" s="285" t="str">
        <f ca="true">+IF(OFFSET('Water Data'!$E$27,0,10*ROW('Water Data'!E42))="","",OFFSET('Water Data'!$E$27,0,10*ROW('Water Data'!E42)))</f>
        <v/>
      </c>
      <c r="BW48" s="285" t="str">
        <f ca="true">+IF(OFFSET('Water Data'!$E$28,0,10*ROW('Water Data'!E42))="","",OFFSET('Water Data'!$E$28,0,10*ROW('Water Data'!E42)))</f>
        <v/>
      </c>
      <c r="BX48" s="285" t="str">
        <f ca="true">+IF(OFFSET('Water Data'!$E$29,0,10*ROW('Water Data'!E42))="","",OFFSET('Water Data'!$E$29,0,10*ROW('Water Data'!E42)))</f>
        <v/>
      </c>
      <c r="BY48" s="285" t="str">
        <f ca="true">+IF(OFFSET('Water Data'!$F$27,0,10*ROW('Water Data'!F42))="","",OFFSET('Water Data'!$F$27,0,10*ROW('Water Data'!F42)))</f>
        <v/>
      </c>
      <c r="BZ48" s="285" t="str">
        <f ca="true">+IF(OFFSET('Water Data'!$F$28,0,10*ROW('Water Data'!F42))="","",OFFSET('Water Data'!$F$28,0,10*ROW('Water Data'!F42)))</f>
        <v/>
      </c>
      <c r="CA48" s="285" t="str">
        <f ca="true">+IF(OFFSET('Water Data'!$F$29,0,10*ROW('Water Data'!F42))="","",OFFSET('Water Data'!$F$29,0,10*ROW('Water Data'!F42)))</f>
        <v/>
      </c>
      <c r="CB48" s="285" t="str">
        <f ca="true">+IF(OFFSET('Water Data'!$G$27,0,10*ROW('Water Data'!G42))="","",OFFSET('Water Data'!$G$27,0,10*ROW('Water Data'!G42)))</f>
        <v/>
      </c>
      <c r="CC48" s="285" t="str">
        <f ca="true">+IF(OFFSET('Water Data'!$G$28,0,10*ROW('Water Data'!G42))="","",OFFSET('Water Data'!$G$28,0,10*ROW('Water Data'!G42)))</f>
        <v/>
      </c>
      <c r="CD48" s="285" t="str">
        <f ca="true">+IF(OFFSET('Water Data'!$G$29,0,10*ROW('Water Data'!G42))="","",OFFSET('Water Data'!$G$29,0,10*ROW('Water Data'!G42)))</f>
        <v/>
      </c>
      <c r="CE48" s="285" t="str">
        <f ca="true">+IF(OFFSET('Water Data'!$H$27,0,10*ROW('Water Data'!H42))="","",OFFSET('Water Data'!$H$27,0,10*ROW('Water Data'!H42)))</f>
        <v/>
      </c>
      <c r="CF48" s="285" t="str">
        <f ca="true">+IF(OFFSET('Water Data'!$H$28,0,10*ROW('Water Data'!H42))="","",OFFSET('Water Data'!$H$28,0,10*ROW('Water Data'!H42)))</f>
        <v/>
      </c>
      <c r="CG48" s="285" t="str">
        <f ca="true">+IF(OFFSET('Water Data'!$H$29,0,10*ROW('Water Data'!H42))="","",OFFSET('Water Data'!$H$29,0,10*ROW('Water Data'!H42)))</f>
        <v/>
      </c>
      <c r="CH48" s="285" t="str">
        <f ca="true">+IF(OFFSET('Water Data'!$I$27,0,10*ROW('Water Data'!I42))="","",OFFSET('Water Data'!$I$27,0,10*ROW('Water Data'!I42)))</f>
        <v/>
      </c>
      <c r="CI48" s="285" t="str">
        <f ca="true">+IF(OFFSET('Water Data'!$I$28,0,10*ROW('Water Data'!I42))="","",OFFSET('Water Data'!$I$28,0,10*ROW('Water Data'!I42)))</f>
        <v/>
      </c>
      <c r="CJ48" s="285" t="str">
        <f ca="true">+IF(OFFSET('Water Data'!$I$29,0,10*ROW('Water Data'!I42))="","",OFFSET('Water Data'!$I$29,0,10*ROW('Water Data'!I42)))</f>
        <v/>
      </c>
      <c r="CK48" s="285" t="str">
        <f ca="true">+IF(OFFSET('Sanitation Data'!$D$28,0,10*ROW('Sanitation Data'!D42))="","",OFFSET('Sanitation Data'!$D$28,0,10*ROW('Sanitation Data'!D42)))</f>
        <v/>
      </c>
      <c r="CL48" s="285" t="str">
        <f ca="true">+IF(OFFSET('Sanitation Data'!$D$29,0,10*ROW('Sanitation Data'!D42))="","",OFFSET('Sanitation Data'!$D$29,0,10*ROW('Sanitation Data'!D42)))</f>
        <v/>
      </c>
      <c r="CM48" s="285" t="str">
        <f ca="true">+IF(OFFSET('Sanitation Data'!$D$30,0,10*ROW('Sanitation Data'!D42))="","",OFFSET('Sanitation Data'!$D$30,0,10*ROW('Sanitation Data'!D42)))</f>
        <v/>
      </c>
      <c r="CN48" s="285" t="str">
        <f ca="true">+IF(OFFSET('Sanitation Data'!$D$31,0,10*ROW('Sanitation Data'!D42))="","",OFFSET('Sanitation Data'!$D$31,0,10*ROW('Sanitation Data'!D42)))</f>
        <v/>
      </c>
      <c r="CO48" s="285" t="str">
        <f ca="true">+IF(OFFSET('Sanitation Data'!$D$32,0,10*ROW('Sanitation Data'!D42))="","",OFFSET('Sanitation Data'!$D$32,0,10*ROW('Sanitation Data'!D42)))</f>
        <v/>
      </c>
      <c r="CP48" s="285" t="str">
        <f ca="true">+IF(OFFSET('Sanitation Data'!$E$28,0,10*ROW('Sanitation Data'!E42))="","",OFFSET('Sanitation Data'!$E$28,0,10*ROW('Sanitation Data'!E42)))</f>
        <v/>
      </c>
      <c r="CQ48" s="285" t="str">
        <f ca="true">+IF(OFFSET('Sanitation Data'!$E$29,0,10*ROW('Sanitation Data'!E42))="","",OFFSET('Sanitation Data'!$E$29,0,10*ROW('Sanitation Data'!E42)))</f>
        <v/>
      </c>
      <c r="CR48" s="285" t="str">
        <f ca="true">+IF(OFFSET('Sanitation Data'!$E$30,0,10*ROW('Sanitation Data'!E42))="","",OFFSET('Sanitation Data'!$E$30,0,10*ROW('Sanitation Data'!E42)))</f>
        <v/>
      </c>
      <c r="CS48" s="285" t="str">
        <f ca="true">+IF(OFFSET('Sanitation Data'!$E$31,0,10*ROW('Sanitation Data'!E42))="","",OFFSET('Sanitation Data'!$E$31,0,10*ROW('Sanitation Data'!E42)))</f>
        <v/>
      </c>
      <c r="CT48" s="285" t="str">
        <f ca="true">+IF(OFFSET('Sanitation Data'!$E$32,0,10*ROW('Sanitation Data'!E42))="","",OFFSET('Sanitation Data'!$E$32,0,10*ROW('Sanitation Data'!E42)))</f>
        <v/>
      </c>
      <c r="CU48" s="285" t="str">
        <f ca="true">+IF(OFFSET('Sanitation Data'!$F$28,0,10*ROW('Sanitation Data'!F42))="","",OFFSET('Sanitation Data'!$F$28,0,10*ROW('Sanitation Data'!F42)))</f>
        <v/>
      </c>
      <c r="CV48" s="285" t="str">
        <f ca="true">+IF(OFFSET('Sanitation Data'!$F$29,0,10*ROW('Sanitation Data'!F42))="","",OFFSET('Sanitation Data'!$F$29,0,10*ROW('Sanitation Data'!F42)))</f>
        <v/>
      </c>
      <c r="CW48" s="285" t="str">
        <f ca="true">+IF(OFFSET('Sanitation Data'!$F$30,0,10*ROW('Sanitation Data'!F42))="","",OFFSET('Sanitation Data'!$F$30,0,10*ROW('Sanitation Data'!F42)))</f>
        <v/>
      </c>
      <c r="CX48" s="285" t="str">
        <f ca="true">+IF(OFFSET('Sanitation Data'!$F$31,0,10*ROW('Sanitation Data'!F42))="","",OFFSET('Sanitation Data'!$F$31,0,10*ROW('Sanitation Data'!F42)))</f>
        <v/>
      </c>
      <c r="CY48" s="285" t="str">
        <f ca="true">+IF(OFFSET('Sanitation Data'!$F$32,0,10*ROW('Sanitation Data'!F42))="","",OFFSET('Sanitation Data'!$F$32,0,10*ROW('Sanitation Data'!F42)))</f>
        <v/>
      </c>
      <c r="CZ48" s="285" t="str">
        <f ca="true">+IF(OFFSET('Sanitation Data'!$G$28,0,10*ROW('Sanitation Data'!G42))="","",OFFSET('Sanitation Data'!$G$28,0,10*ROW('Sanitation Data'!G42)))</f>
        <v/>
      </c>
      <c r="DA48" s="285" t="str">
        <f ca="true">+IF(OFFSET('Sanitation Data'!$G$29,0,10*ROW('Sanitation Data'!G42))="","",OFFSET('Sanitation Data'!$G$29,0,10*ROW('Sanitation Data'!G42)))</f>
        <v/>
      </c>
      <c r="DB48" s="285" t="str">
        <f ca="true">+IF(OFFSET('Sanitation Data'!$G$30,0,10*ROW('Sanitation Data'!G42))="","",OFFSET('Sanitation Data'!$G$30,0,10*ROW('Sanitation Data'!G42)))</f>
        <v/>
      </c>
      <c r="DC48" s="285" t="str">
        <f ca="true">+IF(OFFSET('Sanitation Data'!$G$31,0,10*ROW('Sanitation Data'!G42))="","",OFFSET('Sanitation Data'!$G$31,0,10*ROW('Sanitation Data'!G42)))</f>
        <v/>
      </c>
      <c r="DD48" s="285" t="str">
        <f ca="true">+IF(OFFSET('Sanitation Data'!$G$32,0,10*ROW('Sanitation Data'!G42))="","",OFFSET('Sanitation Data'!$G$32,0,10*ROW('Sanitation Data'!G42)))</f>
        <v/>
      </c>
      <c r="DE48" s="285" t="str">
        <f ca="true">+IF(OFFSET('Sanitation Data'!$H$28,0,10*ROW('Sanitation Data'!H42))="","",OFFSET('Sanitation Data'!$H$28,0,10*ROW('Sanitation Data'!H42)))</f>
        <v/>
      </c>
      <c r="DF48" s="285" t="str">
        <f ca="true">+IF(OFFSET('Sanitation Data'!$H$29,0,10*ROW('Sanitation Data'!H42))="","",OFFSET('Sanitation Data'!$H$29,0,10*ROW('Sanitation Data'!H42)))</f>
        <v/>
      </c>
      <c r="DG48" s="285" t="str">
        <f ca="true">+IF(OFFSET('Sanitation Data'!$H$30,0,10*ROW('Sanitation Data'!H42))="","",OFFSET('Sanitation Data'!$H$30,0,10*ROW('Sanitation Data'!H42)))</f>
        <v/>
      </c>
      <c r="DH48" s="285" t="str">
        <f ca="true">+IF(OFFSET('Sanitation Data'!$H$31,0,10*ROW('Sanitation Data'!H42))="","",OFFSET('Sanitation Data'!$H$31,0,10*ROW('Sanitation Data'!H42)))</f>
        <v/>
      </c>
      <c r="DI48" s="285" t="str">
        <f ca="true">+IF(OFFSET('Sanitation Data'!$H$32,0,10*ROW('Sanitation Data'!H42))="","",OFFSET('Sanitation Data'!$H$32,0,10*ROW('Sanitation Data'!H42)))</f>
        <v/>
      </c>
      <c r="DJ48" s="285" t="str">
        <f ca="true">+IF(OFFSET('Sanitation Data'!$I$28,0,10*ROW('Sanitation Data'!I42))="","",OFFSET('Sanitation Data'!$I$28,0,10*ROW('Sanitation Data'!I42)))</f>
        <v/>
      </c>
      <c r="DK48" s="285" t="str">
        <f ca="true">+IF(OFFSET('Sanitation Data'!$I$29,0,10*ROW('Sanitation Data'!I42))="","",OFFSET('Sanitation Data'!$I$29,0,10*ROW('Sanitation Data'!I42)))</f>
        <v/>
      </c>
      <c r="DL48" s="285" t="str">
        <f ca="true">+IF(OFFSET('Sanitation Data'!$I$30,0,10*ROW('Sanitation Data'!I42))="","",OFFSET('Sanitation Data'!$I$30,0,10*ROW('Sanitation Data'!I42)))</f>
        <v/>
      </c>
      <c r="DM48" s="285" t="str">
        <f ca="true">+IF(OFFSET('Sanitation Data'!$I$31,0,10*ROW('Sanitation Data'!I42))="","",OFFSET('Sanitation Data'!$I$31,0,10*ROW('Sanitation Data'!I42)))</f>
        <v/>
      </c>
      <c r="DN48" s="285" t="str">
        <f ca="true">+IF(OFFSET('Sanitation Data'!$I$32,0,10*ROW('Sanitation Data'!I42))="","",OFFSET('Sanitation Data'!$I$32,0,10*ROW('Sanitation Data'!I42)))</f>
        <v/>
      </c>
      <c r="DO48" s="285" t="str">
        <f ca="true">+IF(OFFSET('Hygiene Data'!$D$11,0,10*ROW('Hygiene Data'!D42))="","",OFFSET('Hygiene Data'!$D$11,0,10*ROW('Hygiene Data'!D42)))</f>
        <v/>
      </c>
      <c r="DP48" s="285" t="str">
        <f ca="true">+IF(OFFSET('Hygiene Data'!$D$12,0,10*ROW('Hygiene Data'!D42))="","",OFFSET('Hygiene Data'!$D$12,0,10*ROW('Hygiene Data'!D42)))</f>
        <v/>
      </c>
      <c r="DQ48" s="285" t="str">
        <f ca="true">+IF(OFFSET('Hygiene Data'!$D$13,0,10*ROW('Hygiene Data'!D42))="","",OFFSET('Hygiene Data'!$D$13,0,10*ROW('Hygiene Data'!D42)))</f>
        <v/>
      </c>
      <c r="DR48" s="285" t="str">
        <f ca="true">+IF(OFFSET('Hygiene Data'!$E$11,0,10*ROW('Hygiene Data'!E42))="","",OFFSET('Hygiene Data'!$E$11,0,10*ROW('Hygiene Data'!E42)))</f>
        <v/>
      </c>
      <c r="DS48" s="285" t="str">
        <f ca="true">+IF(OFFSET('Hygiene Data'!$E$12,0,10*ROW('Hygiene Data'!E42))="","",OFFSET('Hygiene Data'!$E$12,0,10*ROW('Hygiene Data'!E42)))</f>
        <v/>
      </c>
      <c r="DT48" s="285" t="str">
        <f ca="true">+IF(OFFSET('Hygiene Data'!$E$13,0,10*ROW('Hygiene Data'!E42))="","",OFFSET('Hygiene Data'!$E$13,0,10*ROW('Hygiene Data'!E42)))</f>
        <v/>
      </c>
      <c r="DU48" s="285" t="str">
        <f ca="true">+IF(OFFSET('Hygiene Data'!$F$11,0,10*ROW('Hygiene Data'!F42))="","",OFFSET('Hygiene Data'!$F$11,0,10*ROW('Hygiene Data'!F42)))</f>
        <v/>
      </c>
      <c r="DV48" s="285" t="str">
        <f ca="true">+IF(OFFSET('Hygiene Data'!$F$12,0,10*ROW('Hygiene Data'!F42))="","",OFFSET('Hygiene Data'!$F$12,0,10*ROW('Hygiene Data'!F42)))</f>
        <v/>
      </c>
      <c r="DW48" s="285" t="str">
        <f ca="true">+IF(OFFSET('Hygiene Data'!$F$13,0,10*ROW('Hygiene Data'!F42))="","",OFFSET('Hygiene Data'!$F$13,0,10*ROW('Hygiene Data'!F42)))</f>
        <v/>
      </c>
      <c r="DX48" s="285" t="str">
        <f ca="true">+IF(OFFSET('Hygiene Data'!$G$11,0,10*ROW('Hygiene Data'!G42))="","",OFFSET('Hygiene Data'!$G$11,0,10*ROW('Hygiene Data'!G42)))</f>
        <v/>
      </c>
      <c r="DY48" s="285" t="str">
        <f ca="true">+IF(OFFSET('Hygiene Data'!$G$12,0,10*ROW('Hygiene Data'!G42))="","",OFFSET('Hygiene Data'!$G$12,0,10*ROW('Hygiene Data'!G42)))</f>
        <v/>
      </c>
      <c r="DZ48" s="285" t="str">
        <f ca="true">+IF(OFFSET('Hygiene Data'!$G$13,0,10*ROW('Hygiene Data'!G42))="","",OFFSET('Hygiene Data'!$G$13,0,10*ROW('Hygiene Data'!G42)))</f>
        <v/>
      </c>
      <c r="EA48" s="285" t="str">
        <f ca="true">+IF(OFFSET('Hygiene Data'!$H$11,0,10*ROW('Hygiene Data'!H42))="","",OFFSET('Hygiene Data'!$H$11,0,10*ROW('Hygiene Data'!H42)))</f>
        <v/>
      </c>
      <c r="EB48" s="285" t="str">
        <f ca="true">+IF(OFFSET('Hygiene Data'!$H$12,0,10*ROW('Hygiene Data'!H42))="","",OFFSET('Hygiene Data'!$H$12,0,10*ROW('Hygiene Data'!H42)))</f>
        <v/>
      </c>
      <c r="EC48" s="285" t="str">
        <f ca="true">+IF(OFFSET('Hygiene Data'!$H$13,0,10*ROW('Hygiene Data'!H42))="","",OFFSET('Hygiene Data'!$H$13,0,10*ROW('Hygiene Data'!H42)))</f>
        <v/>
      </c>
      <c r="ED48" s="285" t="str">
        <f ca="true">+IF(OFFSET('Hygiene Data'!$I$11,0,10*ROW('Hygiene Data'!I42))="","",OFFSET('Hygiene Data'!$I$11,0,10*ROW('Hygiene Data'!I42)))</f>
        <v/>
      </c>
      <c r="EE48" s="285" t="str">
        <f ca="true">+IF(OFFSET('Hygiene Data'!$I$12,0,10*ROW('Hygiene Data'!I42))="","",OFFSET('Hygiene Data'!$I$12,0,10*ROW('Hygiene Data'!I42)))</f>
        <v/>
      </c>
      <c r="EF48" s="28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5"/>
      <c r="BS49" s="285" t="str">
        <f ca="true">+IF(OFFSET('Water Data'!$D$27,0,10*ROW('Water Data'!D43))="","",OFFSET('Water Data'!$D$27,0,10*ROW('Water Data'!D43)))</f>
        <v/>
      </c>
      <c r="BT49" s="285" t="str">
        <f ca="true">+IF(OFFSET('Water Data'!$D$28,0,10*ROW('Water Data'!D43))="","",OFFSET('Water Data'!$D$28,0,10*ROW('Water Data'!D43)))</f>
        <v/>
      </c>
      <c r="BU49" s="285" t="str">
        <f ca="true">+IF(OFFSET('Water Data'!$D$29,0,10*ROW('Water Data'!D43))="","",OFFSET('Water Data'!$D$29,0,10*ROW('Water Data'!D43)))</f>
        <v/>
      </c>
      <c r="BV49" s="285" t="str">
        <f ca="true">+IF(OFFSET('Water Data'!$E$27,0,10*ROW('Water Data'!E43))="","",OFFSET('Water Data'!$E$27,0,10*ROW('Water Data'!E43)))</f>
        <v/>
      </c>
      <c r="BW49" s="285" t="str">
        <f ca="true">+IF(OFFSET('Water Data'!$E$28,0,10*ROW('Water Data'!E43))="","",OFFSET('Water Data'!$E$28,0,10*ROW('Water Data'!E43)))</f>
        <v/>
      </c>
      <c r="BX49" s="285" t="str">
        <f ca="true">+IF(OFFSET('Water Data'!$E$29,0,10*ROW('Water Data'!E43))="","",OFFSET('Water Data'!$E$29,0,10*ROW('Water Data'!E43)))</f>
        <v/>
      </c>
      <c r="BY49" s="285" t="str">
        <f ca="true">+IF(OFFSET('Water Data'!$F$27,0,10*ROW('Water Data'!F43))="","",OFFSET('Water Data'!$F$27,0,10*ROW('Water Data'!F43)))</f>
        <v/>
      </c>
      <c r="BZ49" s="285" t="str">
        <f ca="true">+IF(OFFSET('Water Data'!$F$28,0,10*ROW('Water Data'!F43))="","",OFFSET('Water Data'!$F$28,0,10*ROW('Water Data'!F43)))</f>
        <v/>
      </c>
      <c r="CA49" s="285" t="str">
        <f ca="true">+IF(OFFSET('Water Data'!$F$29,0,10*ROW('Water Data'!F43))="","",OFFSET('Water Data'!$F$29,0,10*ROW('Water Data'!F43)))</f>
        <v/>
      </c>
      <c r="CB49" s="285" t="str">
        <f ca="true">+IF(OFFSET('Water Data'!$G$27,0,10*ROW('Water Data'!G43))="","",OFFSET('Water Data'!$G$27,0,10*ROW('Water Data'!G43)))</f>
        <v/>
      </c>
      <c r="CC49" s="285" t="str">
        <f ca="true">+IF(OFFSET('Water Data'!$G$28,0,10*ROW('Water Data'!G43))="","",OFFSET('Water Data'!$G$28,0,10*ROW('Water Data'!G43)))</f>
        <v/>
      </c>
      <c r="CD49" s="285" t="str">
        <f ca="true">+IF(OFFSET('Water Data'!$G$29,0,10*ROW('Water Data'!G43))="","",OFFSET('Water Data'!$G$29,0,10*ROW('Water Data'!G43)))</f>
        <v/>
      </c>
      <c r="CE49" s="285" t="str">
        <f ca="true">+IF(OFFSET('Water Data'!$H$27,0,10*ROW('Water Data'!H43))="","",OFFSET('Water Data'!$H$27,0,10*ROW('Water Data'!H43)))</f>
        <v/>
      </c>
      <c r="CF49" s="285" t="str">
        <f ca="true">+IF(OFFSET('Water Data'!$H$28,0,10*ROW('Water Data'!H43))="","",OFFSET('Water Data'!$H$28,0,10*ROW('Water Data'!H43)))</f>
        <v/>
      </c>
      <c r="CG49" s="285" t="str">
        <f ca="true">+IF(OFFSET('Water Data'!$H$29,0,10*ROW('Water Data'!H43))="","",OFFSET('Water Data'!$H$29,0,10*ROW('Water Data'!H43)))</f>
        <v/>
      </c>
      <c r="CH49" s="285" t="str">
        <f ca="true">+IF(OFFSET('Water Data'!$I$27,0,10*ROW('Water Data'!I43))="","",OFFSET('Water Data'!$I$27,0,10*ROW('Water Data'!I43)))</f>
        <v/>
      </c>
      <c r="CI49" s="285" t="str">
        <f ca="true">+IF(OFFSET('Water Data'!$I$28,0,10*ROW('Water Data'!I43))="","",OFFSET('Water Data'!$I$28,0,10*ROW('Water Data'!I43)))</f>
        <v/>
      </c>
      <c r="CJ49" s="285" t="str">
        <f ca="true">+IF(OFFSET('Water Data'!$I$29,0,10*ROW('Water Data'!I43))="","",OFFSET('Water Data'!$I$29,0,10*ROW('Water Data'!I43)))</f>
        <v/>
      </c>
      <c r="CK49" s="285" t="str">
        <f ca="true">+IF(OFFSET('Sanitation Data'!$D$28,0,10*ROW('Sanitation Data'!D43))="","",OFFSET('Sanitation Data'!$D$28,0,10*ROW('Sanitation Data'!D43)))</f>
        <v/>
      </c>
      <c r="CL49" s="285" t="str">
        <f ca="true">+IF(OFFSET('Sanitation Data'!$D$29,0,10*ROW('Sanitation Data'!D43))="","",OFFSET('Sanitation Data'!$D$29,0,10*ROW('Sanitation Data'!D43)))</f>
        <v/>
      </c>
      <c r="CM49" s="285" t="str">
        <f ca="true">+IF(OFFSET('Sanitation Data'!$D$30,0,10*ROW('Sanitation Data'!D43))="","",OFFSET('Sanitation Data'!$D$30,0,10*ROW('Sanitation Data'!D43)))</f>
        <v/>
      </c>
      <c r="CN49" s="285" t="str">
        <f ca="true">+IF(OFFSET('Sanitation Data'!$D$31,0,10*ROW('Sanitation Data'!D43))="","",OFFSET('Sanitation Data'!$D$31,0,10*ROW('Sanitation Data'!D43)))</f>
        <v/>
      </c>
      <c r="CO49" s="285" t="str">
        <f ca="true">+IF(OFFSET('Sanitation Data'!$D$32,0,10*ROW('Sanitation Data'!D43))="","",OFFSET('Sanitation Data'!$D$32,0,10*ROW('Sanitation Data'!D43)))</f>
        <v/>
      </c>
      <c r="CP49" s="285" t="str">
        <f ca="true">+IF(OFFSET('Sanitation Data'!$E$28,0,10*ROW('Sanitation Data'!E43))="","",OFFSET('Sanitation Data'!$E$28,0,10*ROW('Sanitation Data'!E43)))</f>
        <v/>
      </c>
      <c r="CQ49" s="285" t="str">
        <f ca="true">+IF(OFFSET('Sanitation Data'!$E$29,0,10*ROW('Sanitation Data'!E43))="","",OFFSET('Sanitation Data'!$E$29,0,10*ROW('Sanitation Data'!E43)))</f>
        <v/>
      </c>
      <c r="CR49" s="285" t="str">
        <f ca="true">+IF(OFFSET('Sanitation Data'!$E$30,0,10*ROW('Sanitation Data'!E43))="","",OFFSET('Sanitation Data'!$E$30,0,10*ROW('Sanitation Data'!E43)))</f>
        <v/>
      </c>
      <c r="CS49" s="285" t="str">
        <f ca="true">+IF(OFFSET('Sanitation Data'!$E$31,0,10*ROW('Sanitation Data'!E43))="","",OFFSET('Sanitation Data'!$E$31,0,10*ROW('Sanitation Data'!E43)))</f>
        <v/>
      </c>
      <c r="CT49" s="285" t="str">
        <f ca="true">+IF(OFFSET('Sanitation Data'!$E$32,0,10*ROW('Sanitation Data'!E43))="","",OFFSET('Sanitation Data'!$E$32,0,10*ROW('Sanitation Data'!E43)))</f>
        <v/>
      </c>
      <c r="CU49" s="285" t="str">
        <f ca="true">+IF(OFFSET('Sanitation Data'!$F$28,0,10*ROW('Sanitation Data'!F43))="","",OFFSET('Sanitation Data'!$F$28,0,10*ROW('Sanitation Data'!F43)))</f>
        <v/>
      </c>
      <c r="CV49" s="285" t="str">
        <f ca="true">+IF(OFFSET('Sanitation Data'!$F$29,0,10*ROW('Sanitation Data'!F43))="","",OFFSET('Sanitation Data'!$F$29,0,10*ROW('Sanitation Data'!F43)))</f>
        <v/>
      </c>
      <c r="CW49" s="285" t="str">
        <f ca="true">+IF(OFFSET('Sanitation Data'!$F$30,0,10*ROW('Sanitation Data'!F43))="","",OFFSET('Sanitation Data'!$F$30,0,10*ROW('Sanitation Data'!F43)))</f>
        <v/>
      </c>
      <c r="CX49" s="285" t="str">
        <f ca="true">+IF(OFFSET('Sanitation Data'!$F$31,0,10*ROW('Sanitation Data'!F43))="","",OFFSET('Sanitation Data'!$F$31,0,10*ROW('Sanitation Data'!F43)))</f>
        <v/>
      </c>
      <c r="CY49" s="285" t="str">
        <f ca="true">+IF(OFFSET('Sanitation Data'!$F$32,0,10*ROW('Sanitation Data'!F43))="","",OFFSET('Sanitation Data'!$F$32,0,10*ROW('Sanitation Data'!F43)))</f>
        <v/>
      </c>
      <c r="CZ49" s="285" t="str">
        <f ca="true">+IF(OFFSET('Sanitation Data'!$G$28,0,10*ROW('Sanitation Data'!G43))="","",OFFSET('Sanitation Data'!$G$28,0,10*ROW('Sanitation Data'!G43)))</f>
        <v/>
      </c>
      <c r="DA49" s="285" t="str">
        <f ca="true">+IF(OFFSET('Sanitation Data'!$G$29,0,10*ROW('Sanitation Data'!G43))="","",OFFSET('Sanitation Data'!$G$29,0,10*ROW('Sanitation Data'!G43)))</f>
        <v/>
      </c>
      <c r="DB49" s="285" t="str">
        <f ca="true">+IF(OFFSET('Sanitation Data'!$G$30,0,10*ROW('Sanitation Data'!G43))="","",OFFSET('Sanitation Data'!$G$30,0,10*ROW('Sanitation Data'!G43)))</f>
        <v/>
      </c>
      <c r="DC49" s="285" t="str">
        <f ca="true">+IF(OFFSET('Sanitation Data'!$G$31,0,10*ROW('Sanitation Data'!G43))="","",OFFSET('Sanitation Data'!$G$31,0,10*ROW('Sanitation Data'!G43)))</f>
        <v/>
      </c>
      <c r="DD49" s="285" t="str">
        <f ca="true">+IF(OFFSET('Sanitation Data'!$G$32,0,10*ROW('Sanitation Data'!G43))="","",OFFSET('Sanitation Data'!$G$32,0,10*ROW('Sanitation Data'!G43)))</f>
        <v/>
      </c>
      <c r="DE49" s="285" t="str">
        <f ca="true">+IF(OFFSET('Sanitation Data'!$H$28,0,10*ROW('Sanitation Data'!H43))="","",OFFSET('Sanitation Data'!$H$28,0,10*ROW('Sanitation Data'!H43)))</f>
        <v/>
      </c>
      <c r="DF49" s="285" t="str">
        <f ca="true">+IF(OFFSET('Sanitation Data'!$H$29,0,10*ROW('Sanitation Data'!H43))="","",OFFSET('Sanitation Data'!$H$29,0,10*ROW('Sanitation Data'!H43)))</f>
        <v/>
      </c>
      <c r="DG49" s="285" t="str">
        <f ca="true">+IF(OFFSET('Sanitation Data'!$H$30,0,10*ROW('Sanitation Data'!H43))="","",OFFSET('Sanitation Data'!$H$30,0,10*ROW('Sanitation Data'!H43)))</f>
        <v/>
      </c>
      <c r="DH49" s="285" t="str">
        <f ca="true">+IF(OFFSET('Sanitation Data'!$H$31,0,10*ROW('Sanitation Data'!H43))="","",OFFSET('Sanitation Data'!$H$31,0,10*ROW('Sanitation Data'!H43)))</f>
        <v/>
      </c>
      <c r="DI49" s="285" t="str">
        <f ca="true">+IF(OFFSET('Sanitation Data'!$H$32,0,10*ROW('Sanitation Data'!H43))="","",OFFSET('Sanitation Data'!$H$32,0,10*ROW('Sanitation Data'!H43)))</f>
        <v/>
      </c>
      <c r="DJ49" s="285" t="str">
        <f ca="true">+IF(OFFSET('Sanitation Data'!$I$28,0,10*ROW('Sanitation Data'!I43))="","",OFFSET('Sanitation Data'!$I$28,0,10*ROW('Sanitation Data'!I43)))</f>
        <v/>
      </c>
      <c r="DK49" s="285" t="str">
        <f ca="true">+IF(OFFSET('Sanitation Data'!$I$29,0,10*ROW('Sanitation Data'!I43))="","",OFFSET('Sanitation Data'!$I$29,0,10*ROW('Sanitation Data'!I43)))</f>
        <v/>
      </c>
      <c r="DL49" s="285" t="str">
        <f ca="true">+IF(OFFSET('Sanitation Data'!$I$30,0,10*ROW('Sanitation Data'!I43))="","",OFFSET('Sanitation Data'!$I$30,0,10*ROW('Sanitation Data'!I43)))</f>
        <v/>
      </c>
      <c r="DM49" s="285" t="str">
        <f ca="true">+IF(OFFSET('Sanitation Data'!$I$31,0,10*ROW('Sanitation Data'!I43))="","",OFFSET('Sanitation Data'!$I$31,0,10*ROW('Sanitation Data'!I43)))</f>
        <v/>
      </c>
      <c r="DN49" s="285" t="str">
        <f ca="true">+IF(OFFSET('Sanitation Data'!$I$32,0,10*ROW('Sanitation Data'!I43))="","",OFFSET('Sanitation Data'!$I$32,0,10*ROW('Sanitation Data'!I43)))</f>
        <v/>
      </c>
      <c r="DO49" s="285" t="str">
        <f ca="true">+IF(OFFSET('Hygiene Data'!$D$11,0,10*ROW('Hygiene Data'!D43))="","",OFFSET('Hygiene Data'!$D$11,0,10*ROW('Hygiene Data'!D43)))</f>
        <v/>
      </c>
      <c r="DP49" s="285" t="str">
        <f ca="true">+IF(OFFSET('Hygiene Data'!$D$12,0,10*ROW('Hygiene Data'!D43))="","",OFFSET('Hygiene Data'!$D$12,0,10*ROW('Hygiene Data'!D43)))</f>
        <v/>
      </c>
      <c r="DQ49" s="285" t="str">
        <f ca="true">+IF(OFFSET('Hygiene Data'!$D$13,0,10*ROW('Hygiene Data'!D43))="","",OFFSET('Hygiene Data'!$D$13,0,10*ROW('Hygiene Data'!D43)))</f>
        <v/>
      </c>
      <c r="DR49" s="285" t="str">
        <f ca="true">+IF(OFFSET('Hygiene Data'!$E$11,0,10*ROW('Hygiene Data'!E43))="","",OFFSET('Hygiene Data'!$E$11,0,10*ROW('Hygiene Data'!E43)))</f>
        <v/>
      </c>
      <c r="DS49" s="285" t="str">
        <f ca="true">+IF(OFFSET('Hygiene Data'!$E$12,0,10*ROW('Hygiene Data'!E43))="","",OFFSET('Hygiene Data'!$E$12,0,10*ROW('Hygiene Data'!E43)))</f>
        <v/>
      </c>
      <c r="DT49" s="285" t="str">
        <f ca="true">+IF(OFFSET('Hygiene Data'!$E$13,0,10*ROW('Hygiene Data'!E43))="","",OFFSET('Hygiene Data'!$E$13,0,10*ROW('Hygiene Data'!E43)))</f>
        <v/>
      </c>
      <c r="DU49" s="285" t="str">
        <f ca="true">+IF(OFFSET('Hygiene Data'!$F$11,0,10*ROW('Hygiene Data'!F43))="","",OFFSET('Hygiene Data'!$F$11,0,10*ROW('Hygiene Data'!F43)))</f>
        <v/>
      </c>
      <c r="DV49" s="285" t="str">
        <f ca="true">+IF(OFFSET('Hygiene Data'!$F$12,0,10*ROW('Hygiene Data'!F43))="","",OFFSET('Hygiene Data'!$F$12,0,10*ROW('Hygiene Data'!F43)))</f>
        <v/>
      </c>
      <c r="DW49" s="285" t="str">
        <f ca="true">+IF(OFFSET('Hygiene Data'!$F$13,0,10*ROW('Hygiene Data'!F43))="","",OFFSET('Hygiene Data'!$F$13,0,10*ROW('Hygiene Data'!F43)))</f>
        <v/>
      </c>
      <c r="DX49" s="285" t="str">
        <f ca="true">+IF(OFFSET('Hygiene Data'!$G$11,0,10*ROW('Hygiene Data'!G43))="","",OFFSET('Hygiene Data'!$G$11,0,10*ROW('Hygiene Data'!G43)))</f>
        <v/>
      </c>
      <c r="DY49" s="285" t="str">
        <f ca="true">+IF(OFFSET('Hygiene Data'!$G$12,0,10*ROW('Hygiene Data'!G43))="","",OFFSET('Hygiene Data'!$G$12,0,10*ROW('Hygiene Data'!G43)))</f>
        <v/>
      </c>
      <c r="DZ49" s="285" t="str">
        <f ca="true">+IF(OFFSET('Hygiene Data'!$G$13,0,10*ROW('Hygiene Data'!G43))="","",OFFSET('Hygiene Data'!$G$13,0,10*ROW('Hygiene Data'!G43)))</f>
        <v/>
      </c>
      <c r="EA49" s="285" t="str">
        <f ca="true">+IF(OFFSET('Hygiene Data'!$H$11,0,10*ROW('Hygiene Data'!H43))="","",OFFSET('Hygiene Data'!$H$11,0,10*ROW('Hygiene Data'!H43)))</f>
        <v/>
      </c>
      <c r="EB49" s="285" t="str">
        <f ca="true">+IF(OFFSET('Hygiene Data'!$H$12,0,10*ROW('Hygiene Data'!H43))="","",OFFSET('Hygiene Data'!$H$12,0,10*ROW('Hygiene Data'!H43)))</f>
        <v/>
      </c>
      <c r="EC49" s="285" t="str">
        <f ca="true">+IF(OFFSET('Hygiene Data'!$H$13,0,10*ROW('Hygiene Data'!H43))="","",OFFSET('Hygiene Data'!$H$13,0,10*ROW('Hygiene Data'!H43)))</f>
        <v/>
      </c>
      <c r="ED49" s="285" t="str">
        <f ca="true">+IF(OFFSET('Hygiene Data'!$I$11,0,10*ROW('Hygiene Data'!I43))="","",OFFSET('Hygiene Data'!$I$11,0,10*ROW('Hygiene Data'!I43)))</f>
        <v/>
      </c>
      <c r="EE49" s="285" t="str">
        <f ca="true">+IF(OFFSET('Hygiene Data'!$I$12,0,10*ROW('Hygiene Data'!I43))="","",OFFSET('Hygiene Data'!$I$12,0,10*ROW('Hygiene Data'!I43)))</f>
        <v/>
      </c>
      <c r="EF49" s="28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5"/>
      <c r="BS50" s="285" t="str">
        <f ca="true">+IF(OFFSET('Water Data'!$D$27,0,10*ROW('Water Data'!D44))="","",OFFSET('Water Data'!$D$27,0,10*ROW('Water Data'!D44)))</f>
        <v/>
      </c>
      <c r="BT50" s="285" t="str">
        <f ca="true">+IF(OFFSET('Water Data'!$D$28,0,10*ROW('Water Data'!D44))="","",OFFSET('Water Data'!$D$28,0,10*ROW('Water Data'!D44)))</f>
        <v/>
      </c>
      <c r="BU50" s="285" t="str">
        <f ca="true">+IF(OFFSET('Water Data'!$D$29,0,10*ROW('Water Data'!D44))="","",OFFSET('Water Data'!$D$29,0,10*ROW('Water Data'!D44)))</f>
        <v/>
      </c>
      <c r="BV50" s="285" t="str">
        <f ca="true">+IF(OFFSET('Water Data'!$E$27,0,10*ROW('Water Data'!E44))="","",OFFSET('Water Data'!$E$27,0,10*ROW('Water Data'!E44)))</f>
        <v/>
      </c>
      <c r="BW50" s="285" t="str">
        <f ca="true">+IF(OFFSET('Water Data'!$E$28,0,10*ROW('Water Data'!E44))="","",OFFSET('Water Data'!$E$28,0,10*ROW('Water Data'!E44)))</f>
        <v/>
      </c>
      <c r="BX50" s="285" t="str">
        <f ca="true">+IF(OFFSET('Water Data'!$E$29,0,10*ROW('Water Data'!E44))="","",OFFSET('Water Data'!$E$29,0,10*ROW('Water Data'!E44)))</f>
        <v/>
      </c>
      <c r="BY50" s="285" t="str">
        <f ca="true">+IF(OFFSET('Water Data'!$F$27,0,10*ROW('Water Data'!F44))="","",OFFSET('Water Data'!$F$27,0,10*ROW('Water Data'!F44)))</f>
        <v/>
      </c>
      <c r="BZ50" s="285" t="str">
        <f ca="true">+IF(OFFSET('Water Data'!$F$28,0,10*ROW('Water Data'!F44))="","",OFFSET('Water Data'!$F$28,0,10*ROW('Water Data'!F44)))</f>
        <v/>
      </c>
      <c r="CA50" s="285" t="str">
        <f ca="true">+IF(OFFSET('Water Data'!$F$29,0,10*ROW('Water Data'!F44))="","",OFFSET('Water Data'!$F$29,0,10*ROW('Water Data'!F44)))</f>
        <v/>
      </c>
      <c r="CB50" s="285" t="str">
        <f ca="true">+IF(OFFSET('Water Data'!$G$27,0,10*ROW('Water Data'!G44))="","",OFFSET('Water Data'!$G$27,0,10*ROW('Water Data'!G44)))</f>
        <v/>
      </c>
      <c r="CC50" s="285" t="str">
        <f ca="true">+IF(OFFSET('Water Data'!$G$28,0,10*ROW('Water Data'!G44))="","",OFFSET('Water Data'!$G$28,0,10*ROW('Water Data'!G44)))</f>
        <v/>
      </c>
      <c r="CD50" s="285" t="str">
        <f ca="true">+IF(OFFSET('Water Data'!$G$29,0,10*ROW('Water Data'!G44))="","",OFFSET('Water Data'!$G$29,0,10*ROW('Water Data'!G44)))</f>
        <v/>
      </c>
      <c r="CE50" s="285" t="str">
        <f ca="true">+IF(OFFSET('Water Data'!$H$27,0,10*ROW('Water Data'!H44))="","",OFFSET('Water Data'!$H$27,0,10*ROW('Water Data'!H44)))</f>
        <v/>
      </c>
      <c r="CF50" s="285" t="str">
        <f ca="true">+IF(OFFSET('Water Data'!$H$28,0,10*ROW('Water Data'!H44))="","",OFFSET('Water Data'!$H$28,0,10*ROW('Water Data'!H44)))</f>
        <v/>
      </c>
      <c r="CG50" s="285" t="str">
        <f ca="true">+IF(OFFSET('Water Data'!$H$29,0,10*ROW('Water Data'!H44))="","",OFFSET('Water Data'!$H$29,0,10*ROW('Water Data'!H44)))</f>
        <v/>
      </c>
      <c r="CH50" s="285" t="str">
        <f ca="true">+IF(OFFSET('Water Data'!$I$27,0,10*ROW('Water Data'!I44))="","",OFFSET('Water Data'!$I$27,0,10*ROW('Water Data'!I44)))</f>
        <v/>
      </c>
      <c r="CI50" s="285" t="str">
        <f ca="true">+IF(OFFSET('Water Data'!$I$28,0,10*ROW('Water Data'!I44))="","",OFFSET('Water Data'!$I$28,0,10*ROW('Water Data'!I44)))</f>
        <v/>
      </c>
      <c r="CJ50" s="285" t="str">
        <f ca="true">+IF(OFFSET('Water Data'!$I$29,0,10*ROW('Water Data'!I44))="","",OFFSET('Water Data'!$I$29,0,10*ROW('Water Data'!I44)))</f>
        <v/>
      </c>
      <c r="CK50" s="285" t="str">
        <f ca="true">+IF(OFFSET('Sanitation Data'!$D$28,0,10*ROW('Sanitation Data'!D44))="","",OFFSET('Sanitation Data'!$D$28,0,10*ROW('Sanitation Data'!D44)))</f>
        <v/>
      </c>
      <c r="CL50" s="285" t="str">
        <f ca="true">+IF(OFFSET('Sanitation Data'!$D$29,0,10*ROW('Sanitation Data'!D44))="","",OFFSET('Sanitation Data'!$D$29,0,10*ROW('Sanitation Data'!D44)))</f>
        <v/>
      </c>
      <c r="CM50" s="285" t="str">
        <f ca="true">+IF(OFFSET('Sanitation Data'!$D$30,0,10*ROW('Sanitation Data'!D44))="","",OFFSET('Sanitation Data'!$D$30,0,10*ROW('Sanitation Data'!D44)))</f>
        <v/>
      </c>
      <c r="CN50" s="285" t="str">
        <f ca="true">+IF(OFFSET('Sanitation Data'!$D$31,0,10*ROW('Sanitation Data'!D44))="","",OFFSET('Sanitation Data'!$D$31,0,10*ROW('Sanitation Data'!D44)))</f>
        <v/>
      </c>
      <c r="CO50" s="285" t="str">
        <f ca="true">+IF(OFFSET('Sanitation Data'!$D$32,0,10*ROW('Sanitation Data'!D44))="","",OFFSET('Sanitation Data'!$D$32,0,10*ROW('Sanitation Data'!D44)))</f>
        <v/>
      </c>
      <c r="CP50" s="285" t="str">
        <f ca="true">+IF(OFFSET('Sanitation Data'!$E$28,0,10*ROW('Sanitation Data'!E44))="","",OFFSET('Sanitation Data'!$E$28,0,10*ROW('Sanitation Data'!E44)))</f>
        <v/>
      </c>
      <c r="CQ50" s="285" t="str">
        <f ca="true">+IF(OFFSET('Sanitation Data'!$E$29,0,10*ROW('Sanitation Data'!E44))="","",OFFSET('Sanitation Data'!$E$29,0,10*ROW('Sanitation Data'!E44)))</f>
        <v/>
      </c>
      <c r="CR50" s="285" t="str">
        <f ca="true">+IF(OFFSET('Sanitation Data'!$E$30,0,10*ROW('Sanitation Data'!E44))="","",OFFSET('Sanitation Data'!$E$30,0,10*ROW('Sanitation Data'!E44)))</f>
        <v/>
      </c>
      <c r="CS50" s="285" t="str">
        <f ca="true">+IF(OFFSET('Sanitation Data'!$E$31,0,10*ROW('Sanitation Data'!E44))="","",OFFSET('Sanitation Data'!$E$31,0,10*ROW('Sanitation Data'!E44)))</f>
        <v/>
      </c>
      <c r="CT50" s="285" t="str">
        <f ca="true">+IF(OFFSET('Sanitation Data'!$E$32,0,10*ROW('Sanitation Data'!E44))="","",OFFSET('Sanitation Data'!$E$32,0,10*ROW('Sanitation Data'!E44)))</f>
        <v/>
      </c>
      <c r="CU50" s="285" t="str">
        <f ca="true">+IF(OFFSET('Sanitation Data'!$F$28,0,10*ROW('Sanitation Data'!F44))="","",OFFSET('Sanitation Data'!$F$28,0,10*ROW('Sanitation Data'!F44)))</f>
        <v/>
      </c>
      <c r="CV50" s="285" t="str">
        <f ca="true">+IF(OFFSET('Sanitation Data'!$F$29,0,10*ROW('Sanitation Data'!F44))="","",OFFSET('Sanitation Data'!$F$29,0,10*ROW('Sanitation Data'!F44)))</f>
        <v/>
      </c>
      <c r="CW50" s="285" t="str">
        <f ca="true">+IF(OFFSET('Sanitation Data'!$F$30,0,10*ROW('Sanitation Data'!F44))="","",OFFSET('Sanitation Data'!$F$30,0,10*ROW('Sanitation Data'!F44)))</f>
        <v/>
      </c>
      <c r="CX50" s="285" t="str">
        <f ca="true">+IF(OFFSET('Sanitation Data'!$F$31,0,10*ROW('Sanitation Data'!F44))="","",OFFSET('Sanitation Data'!$F$31,0,10*ROW('Sanitation Data'!F44)))</f>
        <v/>
      </c>
      <c r="CY50" s="285" t="str">
        <f ca="true">+IF(OFFSET('Sanitation Data'!$F$32,0,10*ROW('Sanitation Data'!F44))="","",OFFSET('Sanitation Data'!$F$32,0,10*ROW('Sanitation Data'!F44)))</f>
        <v/>
      </c>
      <c r="CZ50" s="285" t="str">
        <f ca="true">+IF(OFFSET('Sanitation Data'!$G$28,0,10*ROW('Sanitation Data'!G44))="","",OFFSET('Sanitation Data'!$G$28,0,10*ROW('Sanitation Data'!G44)))</f>
        <v/>
      </c>
      <c r="DA50" s="285" t="str">
        <f ca="true">+IF(OFFSET('Sanitation Data'!$G$29,0,10*ROW('Sanitation Data'!G44))="","",OFFSET('Sanitation Data'!$G$29,0,10*ROW('Sanitation Data'!G44)))</f>
        <v/>
      </c>
      <c r="DB50" s="285" t="str">
        <f ca="true">+IF(OFFSET('Sanitation Data'!$G$30,0,10*ROW('Sanitation Data'!G44))="","",OFFSET('Sanitation Data'!$G$30,0,10*ROW('Sanitation Data'!G44)))</f>
        <v/>
      </c>
      <c r="DC50" s="285" t="str">
        <f ca="true">+IF(OFFSET('Sanitation Data'!$G$31,0,10*ROW('Sanitation Data'!G44))="","",OFFSET('Sanitation Data'!$G$31,0,10*ROW('Sanitation Data'!G44)))</f>
        <v/>
      </c>
      <c r="DD50" s="285" t="str">
        <f ca="true">+IF(OFFSET('Sanitation Data'!$G$32,0,10*ROW('Sanitation Data'!G44))="","",OFFSET('Sanitation Data'!$G$32,0,10*ROW('Sanitation Data'!G44)))</f>
        <v/>
      </c>
      <c r="DE50" s="285" t="str">
        <f ca="true">+IF(OFFSET('Sanitation Data'!$H$28,0,10*ROW('Sanitation Data'!H44))="","",OFFSET('Sanitation Data'!$H$28,0,10*ROW('Sanitation Data'!H44)))</f>
        <v/>
      </c>
      <c r="DF50" s="285" t="str">
        <f ca="true">+IF(OFFSET('Sanitation Data'!$H$29,0,10*ROW('Sanitation Data'!H44))="","",OFFSET('Sanitation Data'!$H$29,0,10*ROW('Sanitation Data'!H44)))</f>
        <v/>
      </c>
      <c r="DG50" s="285" t="str">
        <f ca="true">+IF(OFFSET('Sanitation Data'!$H$30,0,10*ROW('Sanitation Data'!H44))="","",OFFSET('Sanitation Data'!$H$30,0,10*ROW('Sanitation Data'!H44)))</f>
        <v/>
      </c>
      <c r="DH50" s="285" t="str">
        <f ca="true">+IF(OFFSET('Sanitation Data'!$H$31,0,10*ROW('Sanitation Data'!H44))="","",OFFSET('Sanitation Data'!$H$31,0,10*ROW('Sanitation Data'!H44)))</f>
        <v/>
      </c>
      <c r="DI50" s="285" t="str">
        <f ca="true">+IF(OFFSET('Sanitation Data'!$H$32,0,10*ROW('Sanitation Data'!H44))="","",OFFSET('Sanitation Data'!$H$32,0,10*ROW('Sanitation Data'!H44)))</f>
        <v/>
      </c>
      <c r="DJ50" s="285" t="str">
        <f ca="true">+IF(OFFSET('Sanitation Data'!$I$28,0,10*ROW('Sanitation Data'!I44))="","",OFFSET('Sanitation Data'!$I$28,0,10*ROW('Sanitation Data'!I44)))</f>
        <v/>
      </c>
      <c r="DK50" s="285" t="str">
        <f ca="true">+IF(OFFSET('Sanitation Data'!$I$29,0,10*ROW('Sanitation Data'!I44))="","",OFFSET('Sanitation Data'!$I$29,0,10*ROW('Sanitation Data'!I44)))</f>
        <v/>
      </c>
      <c r="DL50" s="285" t="str">
        <f ca="true">+IF(OFFSET('Sanitation Data'!$I$30,0,10*ROW('Sanitation Data'!I44))="","",OFFSET('Sanitation Data'!$I$30,0,10*ROW('Sanitation Data'!I44)))</f>
        <v/>
      </c>
      <c r="DM50" s="285" t="str">
        <f ca="true">+IF(OFFSET('Sanitation Data'!$I$31,0,10*ROW('Sanitation Data'!I44))="","",OFFSET('Sanitation Data'!$I$31,0,10*ROW('Sanitation Data'!I44)))</f>
        <v/>
      </c>
      <c r="DN50" s="285" t="str">
        <f ca="true">+IF(OFFSET('Sanitation Data'!$I$32,0,10*ROW('Sanitation Data'!I44))="","",OFFSET('Sanitation Data'!$I$32,0,10*ROW('Sanitation Data'!I44)))</f>
        <v/>
      </c>
      <c r="DO50" s="285" t="str">
        <f ca="true">+IF(OFFSET('Hygiene Data'!$D$11,0,10*ROW('Hygiene Data'!D44))="","",OFFSET('Hygiene Data'!$D$11,0,10*ROW('Hygiene Data'!D44)))</f>
        <v/>
      </c>
      <c r="DP50" s="285" t="str">
        <f ca="true">+IF(OFFSET('Hygiene Data'!$D$12,0,10*ROW('Hygiene Data'!D44))="","",OFFSET('Hygiene Data'!$D$12,0,10*ROW('Hygiene Data'!D44)))</f>
        <v/>
      </c>
      <c r="DQ50" s="285" t="str">
        <f ca="true">+IF(OFFSET('Hygiene Data'!$D$13,0,10*ROW('Hygiene Data'!D44))="","",OFFSET('Hygiene Data'!$D$13,0,10*ROW('Hygiene Data'!D44)))</f>
        <v/>
      </c>
      <c r="DR50" s="285" t="str">
        <f ca="true">+IF(OFFSET('Hygiene Data'!$E$11,0,10*ROW('Hygiene Data'!E44))="","",OFFSET('Hygiene Data'!$E$11,0,10*ROW('Hygiene Data'!E44)))</f>
        <v/>
      </c>
      <c r="DS50" s="285" t="str">
        <f ca="true">+IF(OFFSET('Hygiene Data'!$E$12,0,10*ROW('Hygiene Data'!E44))="","",OFFSET('Hygiene Data'!$E$12,0,10*ROW('Hygiene Data'!E44)))</f>
        <v/>
      </c>
      <c r="DT50" s="285" t="str">
        <f ca="true">+IF(OFFSET('Hygiene Data'!$E$13,0,10*ROW('Hygiene Data'!E44))="","",OFFSET('Hygiene Data'!$E$13,0,10*ROW('Hygiene Data'!E44)))</f>
        <v/>
      </c>
      <c r="DU50" s="285" t="str">
        <f ca="true">+IF(OFFSET('Hygiene Data'!$F$11,0,10*ROW('Hygiene Data'!F44))="","",OFFSET('Hygiene Data'!$F$11,0,10*ROW('Hygiene Data'!F44)))</f>
        <v/>
      </c>
      <c r="DV50" s="285" t="str">
        <f ca="true">+IF(OFFSET('Hygiene Data'!$F$12,0,10*ROW('Hygiene Data'!F44))="","",OFFSET('Hygiene Data'!$F$12,0,10*ROW('Hygiene Data'!F44)))</f>
        <v/>
      </c>
      <c r="DW50" s="285" t="str">
        <f ca="true">+IF(OFFSET('Hygiene Data'!$F$13,0,10*ROW('Hygiene Data'!F44))="","",OFFSET('Hygiene Data'!$F$13,0,10*ROW('Hygiene Data'!F44)))</f>
        <v/>
      </c>
      <c r="DX50" s="285" t="str">
        <f ca="true">+IF(OFFSET('Hygiene Data'!$G$11,0,10*ROW('Hygiene Data'!G44))="","",OFFSET('Hygiene Data'!$G$11,0,10*ROW('Hygiene Data'!G44)))</f>
        <v/>
      </c>
      <c r="DY50" s="285" t="str">
        <f ca="true">+IF(OFFSET('Hygiene Data'!$G$12,0,10*ROW('Hygiene Data'!G44))="","",OFFSET('Hygiene Data'!$G$12,0,10*ROW('Hygiene Data'!G44)))</f>
        <v/>
      </c>
      <c r="DZ50" s="285" t="str">
        <f ca="true">+IF(OFFSET('Hygiene Data'!$G$13,0,10*ROW('Hygiene Data'!G44))="","",OFFSET('Hygiene Data'!$G$13,0,10*ROW('Hygiene Data'!G44)))</f>
        <v/>
      </c>
      <c r="EA50" s="285" t="str">
        <f ca="true">+IF(OFFSET('Hygiene Data'!$H$11,0,10*ROW('Hygiene Data'!H44))="","",OFFSET('Hygiene Data'!$H$11,0,10*ROW('Hygiene Data'!H44)))</f>
        <v/>
      </c>
      <c r="EB50" s="285" t="str">
        <f ca="true">+IF(OFFSET('Hygiene Data'!$H$12,0,10*ROW('Hygiene Data'!H44))="","",OFFSET('Hygiene Data'!$H$12,0,10*ROW('Hygiene Data'!H44)))</f>
        <v/>
      </c>
      <c r="EC50" s="285" t="str">
        <f ca="true">+IF(OFFSET('Hygiene Data'!$H$13,0,10*ROW('Hygiene Data'!H44))="","",OFFSET('Hygiene Data'!$H$13,0,10*ROW('Hygiene Data'!H44)))</f>
        <v/>
      </c>
      <c r="ED50" s="285" t="str">
        <f ca="true">+IF(OFFSET('Hygiene Data'!$I$11,0,10*ROW('Hygiene Data'!I44))="","",OFFSET('Hygiene Data'!$I$11,0,10*ROW('Hygiene Data'!I44)))</f>
        <v/>
      </c>
      <c r="EE50" s="285" t="str">
        <f ca="true">+IF(OFFSET('Hygiene Data'!$I$12,0,10*ROW('Hygiene Data'!I44))="","",OFFSET('Hygiene Data'!$I$12,0,10*ROW('Hygiene Data'!I44)))</f>
        <v/>
      </c>
      <c r="EF50" s="28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5"/>
      <c r="BS51" s="285" t="str">
        <f ca="true">+IF(OFFSET('Water Data'!$D$27,0,10*ROW('Water Data'!D45))="","",OFFSET('Water Data'!$D$27,0,10*ROW('Water Data'!D45)))</f>
        <v/>
      </c>
      <c r="BT51" s="285" t="str">
        <f ca="true">+IF(OFFSET('Water Data'!$D$28,0,10*ROW('Water Data'!D45))="","",OFFSET('Water Data'!$D$28,0,10*ROW('Water Data'!D45)))</f>
        <v/>
      </c>
      <c r="BU51" s="285" t="str">
        <f ca="true">+IF(OFFSET('Water Data'!$D$29,0,10*ROW('Water Data'!D45))="","",OFFSET('Water Data'!$D$29,0,10*ROW('Water Data'!D45)))</f>
        <v/>
      </c>
      <c r="BV51" s="285" t="str">
        <f ca="true">+IF(OFFSET('Water Data'!$E$27,0,10*ROW('Water Data'!E45))="","",OFFSET('Water Data'!$E$27,0,10*ROW('Water Data'!E45)))</f>
        <v/>
      </c>
      <c r="BW51" s="285" t="str">
        <f ca="true">+IF(OFFSET('Water Data'!$E$28,0,10*ROW('Water Data'!E45))="","",OFFSET('Water Data'!$E$28,0,10*ROW('Water Data'!E45)))</f>
        <v/>
      </c>
      <c r="BX51" s="285" t="str">
        <f ca="true">+IF(OFFSET('Water Data'!$E$29,0,10*ROW('Water Data'!E45))="","",OFFSET('Water Data'!$E$29,0,10*ROW('Water Data'!E45)))</f>
        <v/>
      </c>
      <c r="BY51" s="285" t="str">
        <f ca="true">+IF(OFFSET('Water Data'!$F$27,0,10*ROW('Water Data'!F45))="","",OFFSET('Water Data'!$F$27,0,10*ROW('Water Data'!F45)))</f>
        <v/>
      </c>
      <c r="BZ51" s="285" t="str">
        <f ca="true">+IF(OFFSET('Water Data'!$F$28,0,10*ROW('Water Data'!F45))="","",OFFSET('Water Data'!$F$28,0,10*ROW('Water Data'!F45)))</f>
        <v/>
      </c>
      <c r="CA51" s="285" t="str">
        <f ca="true">+IF(OFFSET('Water Data'!$F$29,0,10*ROW('Water Data'!F45))="","",OFFSET('Water Data'!$F$29,0,10*ROW('Water Data'!F45)))</f>
        <v/>
      </c>
      <c r="CB51" s="285" t="str">
        <f ca="true">+IF(OFFSET('Water Data'!$G$27,0,10*ROW('Water Data'!G45))="","",OFFSET('Water Data'!$G$27,0,10*ROW('Water Data'!G45)))</f>
        <v/>
      </c>
      <c r="CC51" s="285" t="str">
        <f ca="true">+IF(OFFSET('Water Data'!$G$28,0,10*ROW('Water Data'!G45))="","",OFFSET('Water Data'!$G$28,0,10*ROW('Water Data'!G45)))</f>
        <v/>
      </c>
      <c r="CD51" s="285" t="str">
        <f ca="true">+IF(OFFSET('Water Data'!$G$29,0,10*ROW('Water Data'!G45))="","",OFFSET('Water Data'!$G$29,0,10*ROW('Water Data'!G45)))</f>
        <v/>
      </c>
      <c r="CE51" s="285" t="str">
        <f ca="true">+IF(OFFSET('Water Data'!$H$27,0,10*ROW('Water Data'!H45))="","",OFFSET('Water Data'!$H$27,0,10*ROW('Water Data'!H45)))</f>
        <v/>
      </c>
      <c r="CF51" s="285" t="str">
        <f ca="true">+IF(OFFSET('Water Data'!$H$28,0,10*ROW('Water Data'!H45))="","",OFFSET('Water Data'!$H$28,0,10*ROW('Water Data'!H45)))</f>
        <v/>
      </c>
      <c r="CG51" s="285" t="str">
        <f ca="true">+IF(OFFSET('Water Data'!$H$29,0,10*ROW('Water Data'!H45))="","",OFFSET('Water Data'!$H$29,0,10*ROW('Water Data'!H45)))</f>
        <v/>
      </c>
      <c r="CH51" s="285" t="str">
        <f ca="true">+IF(OFFSET('Water Data'!$I$27,0,10*ROW('Water Data'!I45))="","",OFFSET('Water Data'!$I$27,0,10*ROW('Water Data'!I45)))</f>
        <v/>
      </c>
      <c r="CI51" s="285" t="str">
        <f ca="true">+IF(OFFSET('Water Data'!$I$28,0,10*ROW('Water Data'!I45))="","",OFFSET('Water Data'!$I$28,0,10*ROW('Water Data'!I45)))</f>
        <v/>
      </c>
      <c r="CJ51" s="285" t="str">
        <f ca="true">+IF(OFFSET('Water Data'!$I$29,0,10*ROW('Water Data'!I45))="","",OFFSET('Water Data'!$I$29,0,10*ROW('Water Data'!I45)))</f>
        <v/>
      </c>
      <c r="CK51" s="285" t="str">
        <f ca="true">+IF(OFFSET('Sanitation Data'!$D$28,0,10*ROW('Sanitation Data'!D45))="","",OFFSET('Sanitation Data'!$D$28,0,10*ROW('Sanitation Data'!D45)))</f>
        <v/>
      </c>
      <c r="CL51" s="285" t="str">
        <f ca="true">+IF(OFFSET('Sanitation Data'!$D$29,0,10*ROW('Sanitation Data'!D45))="","",OFFSET('Sanitation Data'!$D$29,0,10*ROW('Sanitation Data'!D45)))</f>
        <v/>
      </c>
      <c r="CM51" s="285" t="str">
        <f ca="true">+IF(OFFSET('Sanitation Data'!$D$30,0,10*ROW('Sanitation Data'!D45))="","",OFFSET('Sanitation Data'!$D$30,0,10*ROW('Sanitation Data'!D45)))</f>
        <v/>
      </c>
      <c r="CN51" s="285" t="str">
        <f ca="true">+IF(OFFSET('Sanitation Data'!$D$31,0,10*ROW('Sanitation Data'!D45))="","",OFFSET('Sanitation Data'!$D$31,0,10*ROW('Sanitation Data'!D45)))</f>
        <v/>
      </c>
      <c r="CO51" s="285" t="str">
        <f ca="true">+IF(OFFSET('Sanitation Data'!$D$32,0,10*ROW('Sanitation Data'!D45))="","",OFFSET('Sanitation Data'!$D$32,0,10*ROW('Sanitation Data'!D45)))</f>
        <v/>
      </c>
      <c r="CP51" s="285" t="str">
        <f ca="true">+IF(OFFSET('Sanitation Data'!$E$28,0,10*ROW('Sanitation Data'!E45))="","",OFFSET('Sanitation Data'!$E$28,0,10*ROW('Sanitation Data'!E45)))</f>
        <v/>
      </c>
      <c r="CQ51" s="285" t="str">
        <f ca="true">+IF(OFFSET('Sanitation Data'!$E$29,0,10*ROW('Sanitation Data'!E45))="","",OFFSET('Sanitation Data'!$E$29,0,10*ROW('Sanitation Data'!E45)))</f>
        <v/>
      </c>
      <c r="CR51" s="285" t="str">
        <f ca="true">+IF(OFFSET('Sanitation Data'!$E$30,0,10*ROW('Sanitation Data'!E45))="","",OFFSET('Sanitation Data'!$E$30,0,10*ROW('Sanitation Data'!E45)))</f>
        <v/>
      </c>
      <c r="CS51" s="285" t="str">
        <f ca="true">+IF(OFFSET('Sanitation Data'!$E$31,0,10*ROW('Sanitation Data'!E45))="","",OFFSET('Sanitation Data'!$E$31,0,10*ROW('Sanitation Data'!E45)))</f>
        <v/>
      </c>
      <c r="CT51" s="285" t="str">
        <f ca="true">+IF(OFFSET('Sanitation Data'!$E$32,0,10*ROW('Sanitation Data'!E45))="","",OFFSET('Sanitation Data'!$E$32,0,10*ROW('Sanitation Data'!E45)))</f>
        <v/>
      </c>
      <c r="CU51" s="285" t="str">
        <f ca="true">+IF(OFFSET('Sanitation Data'!$F$28,0,10*ROW('Sanitation Data'!F45))="","",OFFSET('Sanitation Data'!$F$28,0,10*ROW('Sanitation Data'!F45)))</f>
        <v/>
      </c>
      <c r="CV51" s="285" t="str">
        <f ca="true">+IF(OFFSET('Sanitation Data'!$F$29,0,10*ROW('Sanitation Data'!F45))="","",OFFSET('Sanitation Data'!$F$29,0,10*ROW('Sanitation Data'!F45)))</f>
        <v/>
      </c>
      <c r="CW51" s="285" t="str">
        <f ca="true">+IF(OFFSET('Sanitation Data'!$F$30,0,10*ROW('Sanitation Data'!F45))="","",OFFSET('Sanitation Data'!$F$30,0,10*ROW('Sanitation Data'!F45)))</f>
        <v/>
      </c>
      <c r="CX51" s="285" t="str">
        <f ca="true">+IF(OFFSET('Sanitation Data'!$F$31,0,10*ROW('Sanitation Data'!F45))="","",OFFSET('Sanitation Data'!$F$31,0,10*ROW('Sanitation Data'!F45)))</f>
        <v/>
      </c>
      <c r="CY51" s="285" t="str">
        <f ca="true">+IF(OFFSET('Sanitation Data'!$F$32,0,10*ROW('Sanitation Data'!F45))="","",OFFSET('Sanitation Data'!$F$32,0,10*ROW('Sanitation Data'!F45)))</f>
        <v/>
      </c>
      <c r="CZ51" s="285" t="str">
        <f ca="true">+IF(OFFSET('Sanitation Data'!$G$28,0,10*ROW('Sanitation Data'!G45))="","",OFFSET('Sanitation Data'!$G$28,0,10*ROW('Sanitation Data'!G45)))</f>
        <v/>
      </c>
      <c r="DA51" s="285" t="str">
        <f ca="true">+IF(OFFSET('Sanitation Data'!$G$29,0,10*ROW('Sanitation Data'!G45))="","",OFFSET('Sanitation Data'!$G$29,0,10*ROW('Sanitation Data'!G45)))</f>
        <v/>
      </c>
      <c r="DB51" s="285" t="str">
        <f ca="true">+IF(OFFSET('Sanitation Data'!$G$30,0,10*ROW('Sanitation Data'!G45))="","",OFFSET('Sanitation Data'!$G$30,0,10*ROW('Sanitation Data'!G45)))</f>
        <v/>
      </c>
      <c r="DC51" s="285" t="str">
        <f ca="true">+IF(OFFSET('Sanitation Data'!$G$31,0,10*ROW('Sanitation Data'!G45))="","",OFFSET('Sanitation Data'!$G$31,0,10*ROW('Sanitation Data'!G45)))</f>
        <v/>
      </c>
      <c r="DD51" s="285" t="str">
        <f ca="true">+IF(OFFSET('Sanitation Data'!$G$32,0,10*ROW('Sanitation Data'!G45))="","",OFFSET('Sanitation Data'!$G$32,0,10*ROW('Sanitation Data'!G45)))</f>
        <v/>
      </c>
      <c r="DE51" s="285" t="str">
        <f ca="true">+IF(OFFSET('Sanitation Data'!$H$28,0,10*ROW('Sanitation Data'!H45))="","",OFFSET('Sanitation Data'!$H$28,0,10*ROW('Sanitation Data'!H45)))</f>
        <v/>
      </c>
      <c r="DF51" s="285" t="str">
        <f ca="true">+IF(OFFSET('Sanitation Data'!$H$29,0,10*ROW('Sanitation Data'!H45))="","",OFFSET('Sanitation Data'!$H$29,0,10*ROW('Sanitation Data'!H45)))</f>
        <v/>
      </c>
      <c r="DG51" s="285" t="str">
        <f ca="true">+IF(OFFSET('Sanitation Data'!$H$30,0,10*ROW('Sanitation Data'!H45))="","",OFFSET('Sanitation Data'!$H$30,0,10*ROW('Sanitation Data'!H45)))</f>
        <v/>
      </c>
      <c r="DH51" s="285" t="str">
        <f ca="true">+IF(OFFSET('Sanitation Data'!$H$31,0,10*ROW('Sanitation Data'!H45))="","",OFFSET('Sanitation Data'!$H$31,0,10*ROW('Sanitation Data'!H45)))</f>
        <v/>
      </c>
      <c r="DI51" s="285" t="str">
        <f ca="true">+IF(OFFSET('Sanitation Data'!$H$32,0,10*ROW('Sanitation Data'!H45))="","",OFFSET('Sanitation Data'!$H$32,0,10*ROW('Sanitation Data'!H45)))</f>
        <v/>
      </c>
      <c r="DJ51" s="285" t="str">
        <f ca="true">+IF(OFFSET('Sanitation Data'!$I$28,0,10*ROW('Sanitation Data'!I45))="","",OFFSET('Sanitation Data'!$I$28,0,10*ROW('Sanitation Data'!I45)))</f>
        <v/>
      </c>
      <c r="DK51" s="285" t="str">
        <f ca="true">+IF(OFFSET('Sanitation Data'!$I$29,0,10*ROW('Sanitation Data'!I45))="","",OFFSET('Sanitation Data'!$I$29,0,10*ROW('Sanitation Data'!I45)))</f>
        <v/>
      </c>
      <c r="DL51" s="285" t="str">
        <f ca="true">+IF(OFFSET('Sanitation Data'!$I$30,0,10*ROW('Sanitation Data'!I45))="","",OFFSET('Sanitation Data'!$I$30,0,10*ROW('Sanitation Data'!I45)))</f>
        <v/>
      </c>
      <c r="DM51" s="285" t="str">
        <f ca="true">+IF(OFFSET('Sanitation Data'!$I$31,0,10*ROW('Sanitation Data'!I45))="","",OFFSET('Sanitation Data'!$I$31,0,10*ROW('Sanitation Data'!I45)))</f>
        <v/>
      </c>
      <c r="DN51" s="285" t="str">
        <f ca="true">+IF(OFFSET('Sanitation Data'!$I$32,0,10*ROW('Sanitation Data'!I45))="","",OFFSET('Sanitation Data'!$I$32,0,10*ROW('Sanitation Data'!I45)))</f>
        <v/>
      </c>
      <c r="DO51" s="285" t="str">
        <f ca="true">+IF(OFFSET('Hygiene Data'!$D$11,0,10*ROW('Hygiene Data'!D45))="","",OFFSET('Hygiene Data'!$D$11,0,10*ROW('Hygiene Data'!D45)))</f>
        <v/>
      </c>
      <c r="DP51" s="285" t="str">
        <f ca="true">+IF(OFFSET('Hygiene Data'!$D$12,0,10*ROW('Hygiene Data'!D45))="","",OFFSET('Hygiene Data'!$D$12,0,10*ROW('Hygiene Data'!D45)))</f>
        <v/>
      </c>
      <c r="DQ51" s="285" t="str">
        <f ca="true">+IF(OFFSET('Hygiene Data'!$D$13,0,10*ROW('Hygiene Data'!D45))="","",OFFSET('Hygiene Data'!$D$13,0,10*ROW('Hygiene Data'!D45)))</f>
        <v/>
      </c>
      <c r="DR51" s="285" t="str">
        <f ca="true">+IF(OFFSET('Hygiene Data'!$E$11,0,10*ROW('Hygiene Data'!E45))="","",OFFSET('Hygiene Data'!$E$11,0,10*ROW('Hygiene Data'!E45)))</f>
        <v/>
      </c>
      <c r="DS51" s="285" t="str">
        <f ca="true">+IF(OFFSET('Hygiene Data'!$E$12,0,10*ROW('Hygiene Data'!E45))="","",OFFSET('Hygiene Data'!$E$12,0,10*ROW('Hygiene Data'!E45)))</f>
        <v/>
      </c>
      <c r="DT51" s="285" t="str">
        <f ca="true">+IF(OFFSET('Hygiene Data'!$E$13,0,10*ROW('Hygiene Data'!E45))="","",OFFSET('Hygiene Data'!$E$13,0,10*ROW('Hygiene Data'!E45)))</f>
        <v/>
      </c>
      <c r="DU51" s="285" t="str">
        <f ca="true">+IF(OFFSET('Hygiene Data'!$F$11,0,10*ROW('Hygiene Data'!F45))="","",OFFSET('Hygiene Data'!$F$11,0,10*ROW('Hygiene Data'!F45)))</f>
        <v/>
      </c>
      <c r="DV51" s="285" t="str">
        <f ca="true">+IF(OFFSET('Hygiene Data'!$F$12,0,10*ROW('Hygiene Data'!F45))="","",OFFSET('Hygiene Data'!$F$12,0,10*ROW('Hygiene Data'!F45)))</f>
        <v/>
      </c>
      <c r="DW51" s="285" t="str">
        <f ca="true">+IF(OFFSET('Hygiene Data'!$F$13,0,10*ROW('Hygiene Data'!F45))="","",OFFSET('Hygiene Data'!$F$13,0,10*ROW('Hygiene Data'!F45)))</f>
        <v/>
      </c>
      <c r="DX51" s="285" t="str">
        <f ca="true">+IF(OFFSET('Hygiene Data'!$G$11,0,10*ROW('Hygiene Data'!G45))="","",OFFSET('Hygiene Data'!$G$11,0,10*ROW('Hygiene Data'!G45)))</f>
        <v/>
      </c>
      <c r="DY51" s="285" t="str">
        <f ca="true">+IF(OFFSET('Hygiene Data'!$G$12,0,10*ROW('Hygiene Data'!G45))="","",OFFSET('Hygiene Data'!$G$12,0,10*ROW('Hygiene Data'!G45)))</f>
        <v/>
      </c>
      <c r="DZ51" s="285" t="str">
        <f ca="true">+IF(OFFSET('Hygiene Data'!$G$13,0,10*ROW('Hygiene Data'!G45))="","",OFFSET('Hygiene Data'!$G$13,0,10*ROW('Hygiene Data'!G45)))</f>
        <v/>
      </c>
      <c r="EA51" s="285" t="str">
        <f ca="true">+IF(OFFSET('Hygiene Data'!$H$11,0,10*ROW('Hygiene Data'!H45))="","",OFFSET('Hygiene Data'!$H$11,0,10*ROW('Hygiene Data'!H45)))</f>
        <v/>
      </c>
      <c r="EB51" s="285" t="str">
        <f ca="true">+IF(OFFSET('Hygiene Data'!$H$12,0,10*ROW('Hygiene Data'!H45))="","",OFFSET('Hygiene Data'!$H$12,0,10*ROW('Hygiene Data'!H45)))</f>
        <v/>
      </c>
      <c r="EC51" s="285" t="str">
        <f ca="true">+IF(OFFSET('Hygiene Data'!$H$13,0,10*ROW('Hygiene Data'!H45))="","",OFFSET('Hygiene Data'!$H$13,0,10*ROW('Hygiene Data'!H45)))</f>
        <v/>
      </c>
      <c r="ED51" s="285" t="str">
        <f ca="true">+IF(OFFSET('Hygiene Data'!$I$11,0,10*ROW('Hygiene Data'!I45))="","",OFFSET('Hygiene Data'!$I$11,0,10*ROW('Hygiene Data'!I45)))</f>
        <v/>
      </c>
      <c r="EE51" s="285" t="str">
        <f ca="true">+IF(OFFSET('Hygiene Data'!$I$12,0,10*ROW('Hygiene Data'!I45))="","",OFFSET('Hygiene Data'!$I$12,0,10*ROW('Hygiene Data'!I45)))</f>
        <v/>
      </c>
      <c r="EF51" s="28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5"/>
      <c r="BS52" s="285" t="str">
        <f ca="true">+IF(OFFSET('Water Data'!$D$27,0,10*ROW('Water Data'!D46))="","",OFFSET('Water Data'!$D$27,0,10*ROW('Water Data'!D46)))</f>
        <v/>
      </c>
      <c r="BT52" s="285" t="str">
        <f ca="true">+IF(OFFSET('Water Data'!$D$28,0,10*ROW('Water Data'!D46))="","",OFFSET('Water Data'!$D$28,0,10*ROW('Water Data'!D46)))</f>
        <v/>
      </c>
      <c r="BU52" s="285" t="str">
        <f ca="true">+IF(OFFSET('Water Data'!$D$29,0,10*ROW('Water Data'!D46))="","",OFFSET('Water Data'!$D$29,0,10*ROW('Water Data'!D46)))</f>
        <v/>
      </c>
      <c r="BV52" s="285" t="str">
        <f ca="true">+IF(OFFSET('Water Data'!$E$27,0,10*ROW('Water Data'!E46))="","",OFFSET('Water Data'!$E$27,0,10*ROW('Water Data'!E46)))</f>
        <v/>
      </c>
      <c r="BW52" s="285" t="str">
        <f ca="true">+IF(OFFSET('Water Data'!$E$28,0,10*ROW('Water Data'!E46))="","",OFFSET('Water Data'!$E$28,0,10*ROW('Water Data'!E46)))</f>
        <v/>
      </c>
      <c r="BX52" s="285" t="str">
        <f ca="true">+IF(OFFSET('Water Data'!$E$29,0,10*ROW('Water Data'!E46))="","",OFFSET('Water Data'!$E$29,0,10*ROW('Water Data'!E46)))</f>
        <v/>
      </c>
      <c r="BY52" s="285" t="str">
        <f ca="true">+IF(OFFSET('Water Data'!$F$27,0,10*ROW('Water Data'!F46))="","",OFFSET('Water Data'!$F$27,0,10*ROW('Water Data'!F46)))</f>
        <v/>
      </c>
      <c r="BZ52" s="285" t="str">
        <f ca="true">+IF(OFFSET('Water Data'!$F$28,0,10*ROW('Water Data'!F46))="","",OFFSET('Water Data'!$F$28,0,10*ROW('Water Data'!F46)))</f>
        <v/>
      </c>
      <c r="CA52" s="285" t="str">
        <f ca="true">+IF(OFFSET('Water Data'!$F$29,0,10*ROW('Water Data'!F46))="","",OFFSET('Water Data'!$F$29,0,10*ROW('Water Data'!F46)))</f>
        <v/>
      </c>
      <c r="CB52" s="285" t="str">
        <f ca="true">+IF(OFFSET('Water Data'!$G$27,0,10*ROW('Water Data'!G46))="","",OFFSET('Water Data'!$G$27,0,10*ROW('Water Data'!G46)))</f>
        <v/>
      </c>
      <c r="CC52" s="285" t="str">
        <f ca="true">+IF(OFFSET('Water Data'!$G$28,0,10*ROW('Water Data'!G46))="","",OFFSET('Water Data'!$G$28,0,10*ROW('Water Data'!G46)))</f>
        <v/>
      </c>
      <c r="CD52" s="285" t="str">
        <f ca="true">+IF(OFFSET('Water Data'!$G$29,0,10*ROW('Water Data'!G46))="","",OFFSET('Water Data'!$G$29,0,10*ROW('Water Data'!G46)))</f>
        <v/>
      </c>
      <c r="CE52" s="285" t="str">
        <f ca="true">+IF(OFFSET('Water Data'!$H$27,0,10*ROW('Water Data'!H46))="","",OFFSET('Water Data'!$H$27,0,10*ROW('Water Data'!H46)))</f>
        <v/>
      </c>
      <c r="CF52" s="285" t="str">
        <f ca="true">+IF(OFFSET('Water Data'!$H$28,0,10*ROW('Water Data'!H46))="","",OFFSET('Water Data'!$H$28,0,10*ROW('Water Data'!H46)))</f>
        <v/>
      </c>
      <c r="CG52" s="285" t="str">
        <f ca="true">+IF(OFFSET('Water Data'!$H$29,0,10*ROW('Water Data'!H46))="","",OFFSET('Water Data'!$H$29,0,10*ROW('Water Data'!H46)))</f>
        <v/>
      </c>
      <c r="CH52" s="285" t="str">
        <f ca="true">+IF(OFFSET('Water Data'!$I$27,0,10*ROW('Water Data'!I46))="","",OFFSET('Water Data'!$I$27,0,10*ROW('Water Data'!I46)))</f>
        <v/>
      </c>
      <c r="CI52" s="285" t="str">
        <f ca="true">+IF(OFFSET('Water Data'!$I$28,0,10*ROW('Water Data'!I46))="","",OFFSET('Water Data'!$I$28,0,10*ROW('Water Data'!I46)))</f>
        <v/>
      </c>
      <c r="CJ52" s="285" t="str">
        <f ca="true">+IF(OFFSET('Water Data'!$I$29,0,10*ROW('Water Data'!I46))="","",OFFSET('Water Data'!$I$29,0,10*ROW('Water Data'!I46)))</f>
        <v/>
      </c>
      <c r="CK52" s="285" t="str">
        <f ca="true">+IF(OFFSET('Sanitation Data'!$D$28,0,10*ROW('Sanitation Data'!D46))="","",OFFSET('Sanitation Data'!$D$28,0,10*ROW('Sanitation Data'!D46)))</f>
        <v/>
      </c>
      <c r="CL52" s="285" t="str">
        <f ca="true">+IF(OFFSET('Sanitation Data'!$D$29,0,10*ROW('Sanitation Data'!D46))="","",OFFSET('Sanitation Data'!$D$29,0,10*ROW('Sanitation Data'!D46)))</f>
        <v/>
      </c>
      <c r="CM52" s="285" t="str">
        <f ca="true">+IF(OFFSET('Sanitation Data'!$D$30,0,10*ROW('Sanitation Data'!D46))="","",OFFSET('Sanitation Data'!$D$30,0,10*ROW('Sanitation Data'!D46)))</f>
        <v/>
      </c>
      <c r="CN52" s="285" t="str">
        <f ca="true">+IF(OFFSET('Sanitation Data'!$D$31,0,10*ROW('Sanitation Data'!D46))="","",OFFSET('Sanitation Data'!$D$31,0,10*ROW('Sanitation Data'!D46)))</f>
        <v/>
      </c>
      <c r="CO52" s="285" t="str">
        <f ca="true">+IF(OFFSET('Sanitation Data'!$D$32,0,10*ROW('Sanitation Data'!D46))="","",OFFSET('Sanitation Data'!$D$32,0,10*ROW('Sanitation Data'!D46)))</f>
        <v/>
      </c>
      <c r="CP52" s="285" t="str">
        <f ca="true">+IF(OFFSET('Sanitation Data'!$E$28,0,10*ROW('Sanitation Data'!E46))="","",OFFSET('Sanitation Data'!$E$28,0,10*ROW('Sanitation Data'!E46)))</f>
        <v/>
      </c>
      <c r="CQ52" s="285" t="str">
        <f ca="true">+IF(OFFSET('Sanitation Data'!$E$29,0,10*ROW('Sanitation Data'!E46))="","",OFFSET('Sanitation Data'!$E$29,0,10*ROW('Sanitation Data'!E46)))</f>
        <v/>
      </c>
      <c r="CR52" s="285" t="str">
        <f ca="true">+IF(OFFSET('Sanitation Data'!$E$30,0,10*ROW('Sanitation Data'!E46))="","",OFFSET('Sanitation Data'!$E$30,0,10*ROW('Sanitation Data'!E46)))</f>
        <v/>
      </c>
      <c r="CS52" s="285" t="str">
        <f ca="true">+IF(OFFSET('Sanitation Data'!$E$31,0,10*ROW('Sanitation Data'!E46))="","",OFFSET('Sanitation Data'!$E$31,0,10*ROW('Sanitation Data'!E46)))</f>
        <v/>
      </c>
      <c r="CT52" s="285" t="str">
        <f ca="true">+IF(OFFSET('Sanitation Data'!$E$32,0,10*ROW('Sanitation Data'!E46))="","",OFFSET('Sanitation Data'!$E$32,0,10*ROW('Sanitation Data'!E46)))</f>
        <v/>
      </c>
      <c r="CU52" s="285" t="str">
        <f ca="true">+IF(OFFSET('Sanitation Data'!$F$28,0,10*ROW('Sanitation Data'!F46))="","",OFFSET('Sanitation Data'!$F$28,0,10*ROW('Sanitation Data'!F46)))</f>
        <v/>
      </c>
      <c r="CV52" s="285" t="str">
        <f ca="true">+IF(OFFSET('Sanitation Data'!$F$29,0,10*ROW('Sanitation Data'!F46))="","",OFFSET('Sanitation Data'!$F$29,0,10*ROW('Sanitation Data'!F46)))</f>
        <v/>
      </c>
      <c r="CW52" s="285" t="str">
        <f ca="true">+IF(OFFSET('Sanitation Data'!$F$30,0,10*ROW('Sanitation Data'!F46))="","",OFFSET('Sanitation Data'!$F$30,0,10*ROW('Sanitation Data'!F46)))</f>
        <v/>
      </c>
      <c r="CX52" s="285" t="str">
        <f ca="true">+IF(OFFSET('Sanitation Data'!$F$31,0,10*ROW('Sanitation Data'!F46))="","",OFFSET('Sanitation Data'!$F$31,0,10*ROW('Sanitation Data'!F46)))</f>
        <v/>
      </c>
      <c r="CY52" s="285" t="str">
        <f ca="true">+IF(OFFSET('Sanitation Data'!$F$32,0,10*ROW('Sanitation Data'!F46))="","",OFFSET('Sanitation Data'!$F$32,0,10*ROW('Sanitation Data'!F46)))</f>
        <v/>
      </c>
      <c r="CZ52" s="285" t="str">
        <f ca="true">+IF(OFFSET('Sanitation Data'!$G$28,0,10*ROW('Sanitation Data'!G46))="","",OFFSET('Sanitation Data'!$G$28,0,10*ROW('Sanitation Data'!G46)))</f>
        <v/>
      </c>
      <c r="DA52" s="285" t="str">
        <f ca="true">+IF(OFFSET('Sanitation Data'!$G$29,0,10*ROW('Sanitation Data'!G46))="","",OFFSET('Sanitation Data'!$G$29,0,10*ROW('Sanitation Data'!G46)))</f>
        <v/>
      </c>
      <c r="DB52" s="285" t="str">
        <f ca="true">+IF(OFFSET('Sanitation Data'!$G$30,0,10*ROW('Sanitation Data'!G46))="","",OFFSET('Sanitation Data'!$G$30,0,10*ROW('Sanitation Data'!G46)))</f>
        <v/>
      </c>
      <c r="DC52" s="285" t="str">
        <f ca="true">+IF(OFFSET('Sanitation Data'!$G$31,0,10*ROW('Sanitation Data'!G46))="","",OFFSET('Sanitation Data'!$G$31,0,10*ROW('Sanitation Data'!G46)))</f>
        <v/>
      </c>
      <c r="DD52" s="285" t="str">
        <f ca="true">+IF(OFFSET('Sanitation Data'!$G$32,0,10*ROW('Sanitation Data'!G46))="","",OFFSET('Sanitation Data'!$G$32,0,10*ROW('Sanitation Data'!G46)))</f>
        <v/>
      </c>
      <c r="DE52" s="285" t="str">
        <f ca="true">+IF(OFFSET('Sanitation Data'!$H$28,0,10*ROW('Sanitation Data'!H46))="","",OFFSET('Sanitation Data'!$H$28,0,10*ROW('Sanitation Data'!H46)))</f>
        <v/>
      </c>
      <c r="DF52" s="285" t="str">
        <f ca="true">+IF(OFFSET('Sanitation Data'!$H$29,0,10*ROW('Sanitation Data'!H46))="","",OFFSET('Sanitation Data'!$H$29,0,10*ROW('Sanitation Data'!H46)))</f>
        <v/>
      </c>
      <c r="DG52" s="285" t="str">
        <f ca="true">+IF(OFFSET('Sanitation Data'!$H$30,0,10*ROW('Sanitation Data'!H46))="","",OFFSET('Sanitation Data'!$H$30,0,10*ROW('Sanitation Data'!H46)))</f>
        <v/>
      </c>
      <c r="DH52" s="285" t="str">
        <f ca="true">+IF(OFFSET('Sanitation Data'!$H$31,0,10*ROW('Sanitation Data'!H46))="","",OFFSET('Sanitation Data'!$H$31,0,10*ROW('Sanitation Data'!H46)))</f>
        <v/>
      </c>
      <c r="DI52" s="285" t="str">
        <f ca="true">+IF(OFFSET('Sanitation Data'!$H$32,0,10*ROW('Sanitation Data'!H46))="","",OFFSET('Sanitation Data'!$H$32,0,10*ROW('Sanitation Data'!H46)))</f>
        <v/>
      </c>
      <c r="DJ52" s="285" t="str">
        <f ca="true">+IF(OFFSET('Sanitation Data'!$I$28,0,10*ROW('Sanitation Data'!I46))="","",OFFSET('Sanitation Data'!$I$28,0,10*ROW('Sanitation Data'!I46)))</f>
        <v/>
      </c>
      <c r="DK52" s="285" t="str">
        <f ca="true">+IF(OFFSET('Sanitation Data'!$I$29,0,10*ROW('Sanitation Data'!I46))="","",OFFSET('Sanitation Data'!$I$29,0,10*ROW('Sanitation Data'!I46)))</f>
        <v/>
      </c>
      <c r="DL52" s="285" t="str">
        <f ca="true">+IF(OFFSET('Sanitation Data'!$I$30,0,10*ROW('Sanitation Data'!I46))="","",OFFSET('Sanitation Data'!$I$30,0,10*ROW('Sanitation Data'!I46)))</f>
        <v/>
      </c>
      <c r="DM52" s="285" t="str">
        <f ca="true">+IF(OFFSET('Sanitation Data'!$I$31,0,10*ROW('Sanitation Data'!I46))="","",OFFSET('Sanitation Data'!$I$31,0,10*ROW('Sanitation Data'!I46)))</f>
        <v/>
      </c>
      <c r="DN52" s="285" t="str">
        <f ca="true">+IF(OFFSET('Sanitation Data'!$I$32,0,10*ROW('Sanitation Data'!I46))="","",OFFSET('Sanitation Data'!$I$32,0,10*ROW('Sanitation Data'!I46)))</f>
        <v/>
      </c>
      <c r="DO52" s="285" t="str">
        <f ca="true">+IF(OFFSET('Hygiene Data'!$D$11,0,10*ROW('Hygiene Data'!D46))="","",OFFSET('Hygiene Data'!$D$11,0,10*ROW('Hygiene Data'!D46)))</f>
        <v/>
      </c>
      <c r="DP52" s="285" t="str">
        <f ca="true">+IF(OFFSET('Hygiene Data'!$D$12,0,10*ROW('Hygiene Data'!D46))="","",OFFSET('Hygiene Data'!$D$12,0,10*ROW('Hygiene Data'!D46)))</f>
        <v/>
      </c>
      <c r="DQ52" s="285" t="str">
        <f ca="true">+IF(OFFSET('Hygiene Data'!$D$13,0,10*ROW('Hygiene Data'!D46))="","",OFFSET('Hygiene Data'!$D$13,0,10*ROW('Hygiene Data'!D46)))</f>
        <v/>
      </c>
      <c r="DR52" s="285" t="str">
        <f ca="true">+IF(OFFSET('Hygiene Data'!$E$11,0,10*ROW('Hygiene Data'!E46))="","",OFFSET('Hygiene Data'!$E$11,0,10*ROW('Hygiene Data'!E46)))</f>
        <v/>
      </c>
      <c r="DS52" s="285" t="str">
        <f ca="true">+IF(OFFSET('Hygiene Data'!$E$12,0,10*ROW('Hygiene Data'!E46))="","",OFFSET('Hygiene Data'!$E$12,0,10*ROW('Hygiene Data'!E46)))</f>
        <v/>
      </c>
      <c r="DT52" s="285" t="str">
        <f ca="true">+IF(OFFSET('Hygiene Data'!$E$13,0,10*ROW('Hygiene Data'!E46))="","",OFFSET('Hygiene Data'!$E$13,0,10*ROW('Hygiene Data'!E46)))</f>
        <v/>
      </c>
      <c r="DU52" s="285" t="str">
        <f ca="true">+IF(OFFSET('Hygiene Data'!$F$11,0,10*ROW('Hygiene Data'!F46))="","",OFFSET('Hygiene Data'!$F$11,0,10*ROW('Hygiene Data'!F46)))</f>
        <v/>
      </c>
      <c r="DV52" s="285" t="str">
        <f ca="true">+IF(OFFSET('Hygiene Data'!$F$12,0,10*ROW('Hygiene Data'!F46))="","",OFFSET('Hygiene Data'!$F$12,0,10*ROW('Hygiene Data'!F46)))</f>
        <v/>
      </c>
      <c r="DW52" s="285" t="str">
        <f ca="true">+IF(OFFSET('Hygiene Data'!$F$13,0,10*ROW('Hygiene Data'!F46))="","",OFFSET('Hygiene Data'!$F$13,0,10*ROW('Hygiene Data'!F46)))</f>
        <v/>
      </c>
      <c r="DX52" s="285" t="str">
        <f ca="true">+IF(OFFSET('Hygiene Data'!$G$11,0,10*ROW('Hygiene Data'!G46))="","",OFFSET('Hygiene Data'!$G$11,0,10*ROW('Hygiene Data'!G46)))</f>
        <v/>
      </c>
      <c r="DY52" s="285" t="str">
        <f ca="true">+IF(OFFSET('Hygiene Data'!$G$12,0,10*ROW('Hygiene Data'!G46))="","",OFFSET('Hygiene Data'!$G$12,0,10*ROW('Hygiene Data'!G46)))</f>
        <v/>
      </c>
      <c r="DZ52" s="285" t="str">
        <f ca="true">+IF(OFFSET('Hygiene Data'!$G$13,0,10*ROW('Hygiene Data'!G46))="","",OFFSET('Hygiene Data'!$G$13,0,10*ROW('Hygiene Data'!G46)))</f>
        <v/>
      </c>
      <c r="EA52" s="285" t="str">
        <f ca="true">+IF(OFFSET('Hygiene Data'!$H$11,0,10*ROW('Hygiene Data'!H46))="","",OFFSET('Hygiene Data'!$H$11,0,10*ROW('Hygiene Data'!H46)))</f>
        <v/>
      </c>
      <c r="EB52" s="285" t="str">
        <f ca="true">+IF(OFFSET('Hygiene Data'!$H$12,0,10*ROW('Hygiene Data'!H46))="","",OFFSET('Hygiene Data'!$H$12,0,10*ROW('Hygiene Data'!H46)))</f>
        <v/>
      </c>
      <c r="EC52" s="285" t="str">
        <f ca="true">+IF(OFFSET('Hygiene Data'!$H$13,0,10*ROW('Hygiene Data'!H46))="","",OFFSET('Hygiene Data'!$H$13,0,10*ROW('Hygiene Data'!H46)))</f>
        <v/>
      </c>
      <c r="ED52" s="285" t="str">
        <f ca="true">+IF(OFFSET('Hygiene Data'!$I$11,0,10*ROW('Hygiene Data'!I46))="","",OFFSET('Hygiene Data'!$I$11,0,10*ROW('Hygiene Data'!I46)))</f>
        <v/>
      </c>
      <c r="EE52" s="285" t="str">
        <f ca="true">+IF(OFFSET('Hygiene Data'!$I$12,0,10*ROW('Hygiene Data'!I46))="","",OFFSET('Hygiene Data'!$I$12,0,10*ROW('Hygiene Data'!I46)))</f>
        <v/>
      </c>
      <c r="EF52" s="28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5"/>
      <c r="BS53" s="285" t="str">
        <f ca="true">+IF(OFFSET('Water Data'!$D$27,0,10*ROW('Water Data'!D47))="","",OFFSET('Water Data'!$D$27,0,10*ROW('Water Data'!D47)))</f>
        <v/>
      </c>
      <c r="BT53" s="285" t="str">
        <f ca="true">+IF(OFFSET('Water Data'!$D$28,0,10*ROW('Water Data'!D47))="","",OFFSET('Water Data'!$D$28,0,10*ROW('Water Data'!D47)))</f>
        <v/>
      </c>
      <c r="BU53" s="285" t="str">
        <f ca="true">+IF(OFFSET('Water Data'!$D$29,0,10*ROW('Water Data'!D47))="","",OFFSET('Water Data'!$D$29,0,10*ROW('Water Data'!D47)))</f>
        <v/>
      </c>
      <c r="BV53" s="285" t="str">
        <f ca="true">+IF(OFFSET('Water Data'!$E$27,0,10*ROW('Water Data'!E47))="","",OFFSET('Water Data'!$E$27,0,10*ROW('Water Data'!E47)))</f>
        <v/>
      </c>
      <c r="BW53" s="285" t="str">
        <f ca="true">+IF(OFFSET('Water Data'!$E$28,0,10*ROW('Water Data'!E47))="","",OFFSET('Water Data'!$E$28,0,10*ROW('Water Data'!E47)))</f>
        <v/>
      </c>
      <c r="BX53" s="285" t="str">
        <f ca="true">+IF(OFFSET('Water Data'!$E$29,0,10*ROW('Water Data'!E47))="","",OFFSET('Water Data'!$E$29,0,10*ROW('Water Data'!E47)))</f>
        <v/>
      </c>
      <c r="BY53" s="285" t="str">
        <f ca="true">+IF(OFFSET('Water Data'!$F$27,0,10*ROW('Water Data'!F47))="","",OFFSET('Water Data'!$F$27,0,10*ROW('Water Data'!F47)))</f>
        <v/>
      </c>
      <c r="BZ53" s="285" t="str">
        <f ca="true">+IF(OFFSET('Water Data'!$F$28,0,10*ROW('Water Data'!F47))="","",OFFSET('Water Data'!$F$28,0,10*ROW('Water Data'!F47)))</f>
        <v/>
      </c>
      <c r="CA53" s="285" t="str">
        <f ca="true">+IF(OFFSET('Water Data'!$F$29,0,10*ROW('Water Data'!F47))="","",OFFSET('Water Data'!$F$29,0,10*ROW('Water Data'!F47)))</f>
        <v/>
      </c>
      <c r="CB53" s="285" t="str">
        <f ca="true">+IF(OFFSET('Water Data'!$G$27,0,10*ROW('Water Data'!G47))="","",OFFSET('Water Data'!$G$27,0,10*ROW('Water Data'!G47)))</f>
        <v/>
      </c>
      <c r="CC53" s="285" t="str">
        <f ca="true">+IF(OFFSET('Water Data'!$G$28,0,10*ROW('Water Data'!G47))="","",OFFSET('Water Data'!$G$28,0,10*ROW('Water Data'!G47)))</f>
        <v/>
      </c>
      <c r="CD53" s="285" t="str">
        <f ca="true">+IF(OFFSET('Water Data'!$G$29,0,10*ROW('Water Data'!G47))="","",OFFSET('Water Data'!$G$29,0,10*ROW('Water Data'!G47)))</f>
        <v/>
      </c>
      <c r="CE53" s="285" t="str">
        <f ca="true">+IF(OFFSET('Water Data'!$H$27,0,10*ROW('Water Data'!H47))="","",OFFSET('Water Data'!$H$27,0,10*ROW('Water Data'!H47)))</f>
        <v/>
      </c>
      <c r="CF53" s="285" t="str">
        <f ca="true">+IF(OFFSET('Water Data'!$H$28,0,10*ROW('Water Data'!H47))="","",OFFSET('Water Data'!$H$28,0,10*ROW('Water Data'!H47)))</f>
        <v/>
      </c>
      <c r="CG53" s="285" t="str">
        <f ca="true">+IF(OFFSET('Water Data'!$H$29,0,10*ROW('Water Data'!H47))="","",OFFSET('Water Data'!$H$29,0,10*ROW('Water Data'!H47)))</f>
        <v/>
      </c>
      <c r="CH53" s="285" t="str">
        <f ca="true">+IF(OFFSET('Water Data'!$I$27,0,10*ROW('Water Data'!I47))="","",OFFSET('Water Data'!$I$27,0,10*ROW('Water Data'!I47)))</f>
        <v/>
      </c>
      <c r="CI53" s="285" t="str">
        <f ca="true">+IF(OFFSET('Water Data'!$I$28,0,10*ROW('Water Data'!I47))="","",OFFSET('Water Data'!$I$28,0,10*ROW('Water Data'!I47)))</f>
        <v/>
      </c>
      <c r="CJ53" s="285" t="str">
        <f ca="true">+IF(OFFSET('Water Data'!$I$29,0,10*ROW('Water Data'!I47))="","",OFFSET('Water Data'!$I$29,0,10*ROW('Water Data'!I47)))</f>
        <v/>
      </c>
      <c r="CK53" s="285" t="str">
        <f ca="true">+IF(OFFSET('Sanitation Data'!$D$28,0,10*ROW('Sanitation Data'!D47))="","",OFFSET('Sanitation Data'!$D$28,0,10*ROW('Sanitation Data'!D47)))</f>
        <v/>
      </c>
      <c r="CL53" s="285" t="str">
        <f ca="true">+IF(OFFSET('Sanitation Data'!$D$29,0,10*ROW('Sanitation Data'!D47))="","",OFFSET('Sanitation Data'!$D$29,0,10*ROW('Sanitation Data'!D47)))</f>
        <v/>
      </c>
      <c r="CM53" s="285" t="str">
        <f ca="true">+IF(OFFSET('Sanitation Data'!$D$30,0,10*ROW('Sanitation Data'!D47))="","",OFFSET('Sanitation Data'!$D$30,0,10*ROW('Sanitation Data'!D47)))</f>
        <v/>
      </c>
      <c r="CN53" s="285" t="str">
        <f ca="true">+IF(OFFSET('Sanitation Data'!$D$31,0,10*ROW('Sanitation Data'!D47))="","",OFFSET('Sanitation Data'!$D$31,0,10*ROW('Sanitation Data'!D47)))</f>
        <v/>
      </c>
      <c r="CO53" s="285" t="str">
        <f ca="true">+IF(OFFSET('Sanitation Data'!$D$32,0,10*ROW('Sanitation Data'!D47))="","",OFFSET('Sanitation Data'!$D$32,0,10*ROW('Sanitation Data'!D47)))</f>
        <v/>
      </c>
      <c r="CP53" s="285" t="str">
        <f ca="true">+IF(OFFSET('Sanitation Data'!$E$28,0,10*ROW('Sanitation Data'!E47))="","",OFFSET('Sanitation Data'!$E$28,0,10*ROW('Sanitation Data'!E47)))</f>
        <v/>
      </c>
      <c r="CQ53" s="285" t="str">
        <f ca="true">+IF(OFFSET('Sanitation Data'!$E$29,0,10*ROW('Sanitation Data'!E47))="","",OFFSET('Sanitation Data'!$E$29,0,10*ROW('Sanitation Data'!E47)))</f>
        <v/>
      </c>
      <c r="CR53" s="285" t="str">
        <f ca="true">+IF(OFFSET('Sanitation Data'!$E$30,0,10*ROW('Sanitation Data'!E47))="","",OFFSET('Sanitation Data'!$E$30,0,10*ROW('Sanitation Data'!E47)))</f>
        <v/>
      </c>
      <c r="CS53" s="285" t="str">
        <f ca="true">+IF(OFFSET('Sanitation Data'!$E$31,0,10*ROW('Sanitation Data'!E47))="","",OFFSET('Sanitation Data'!$E$31,0,10*ROW('Sanitation Data'!E47)))</f>
        <v/>
      </c>
      <c r="CT53" s="285" t="str">
        <f ca="true">+IF(OFFSET('Sanitation Data'!$E$32,0,10*ROW('Sanitation Data'!E47))="","",OFFSET('Sanitation Data'!$E$32,0,10*ROW('Sanitation Data'!E47)))</f>
        <v/>
      </c>
      <c r="CU53" s="285" t="str">
        <f ca="true">+IF(OFFSET('Sanitation Data'!$F$28,0,10*ROW('Sanitation Data'!F47))="","",OFFSET('Sanitation Data'!$F$28,0,10*ROW('Sanitation Data'!F47)))</f>
        <v/>
      </c>
      <c r="CV53" s="285" t="str">
        <f ca="true">+IF(OFFSET('Sanitation Data'!$F$29,0,10*ROW('Sanitation Data'!F47))="","",OFFSET('Sanitation Data'!$F$29,0,10*ROW('Sanitation Data'!F47)))</f>
        <v/>
      </c>
      <c r="CW53" s="285" t="str">
        <f ca="true">+IF(OFFSET('Sanitation Data'!$F$30,0,10*ROW('Sanitation Data'!F47))="","",OFFSET('Sanitation Data'!$F$30,0,10*ROW('Sanitation Data'!F47)))</f>
        <v/>
      </c>
      <c r="CX53" s="285" t="str">
        <f ca="true">+IF(OFFSET('Sanitation Data'!$F$31,0,10*ROW('Sanitation Data'!F47))="","",OFFSET('Sanitation Data'!$F$31,0,10*ROW('Sanitation Data'!F47)))</f>
        <v/>
      </c>
      <c r="CY53" s="285" t="str">
        <f ca="true">+IF(OFFSET('Sanitation Data'!$F$32,0,10*ROW('Sanitation Data'!F47))="","",OFFSET('Sanitation Data'!$F$32,0,10*ROW('Sanitation Data'!F47)))</f>
        <v/>
      </c>
      <c r="CZ53" s="285" t="str">
        <f ca="true">+IF(OFFSET('Sanitation Data'!$G$28,0,10*ROW('Sanitation Data'!G47))="","",OFFSET('Sanitation Data'!$G$28,0,10*ROW('Sanitation Data'!G47)))</f>
        <v/>
      </c>
      <c r="DA53" s="285" t="str">
        <f ca="true">+IF(OFFSET('Sanitation Data'!$G$29,0,10*ROW('Sanitation Data'!G47))="","",OFFSET('Sanitation Data'!$G$29,0,10*ROW('Sanitation Data'!G47)))</f>
        <v/>
      </c>
      <c r="DB53" s="285" t="str">
        <f ca="true">+IF(OFFSET('Sanitation Data'!$G$30,0,10*ROW('Sanitation Data'!G47))="","",OFFSET('Sanitation Data'!$G$30,0,10*ROW('Sanitation Data'!G47)))</f>
        <v/>
      </c>
      <c r="DC53" s="285" t="str">
        <f ca="true">+IF(OFFSET('Sanitation Data'!$G$31,0,10*ROW('Sanitation Data'!G47))="","",OFFSET('Sanitation Data'!$G$31,0,10*ROW('Sanitation Data'!G47)))</f>
        <v/>
      </c>
      <c r="DD53" s="285" t="str">
        <f ca="true">+IF(OFFSET('Sanitation Data'!$G$32,0,10*ROW('Sanitation Data'!G47))="","",OFFSET('Sanitation Data'!$G$32,0,10*ROW('Sanitation Data'!G47)))</f>
        <v/>
      </c>
      <c r="DE53" s="285" t="str">
        <f ca="true">+IF(OFFSET('Sanitation Data'!$H$28,0,10*ROW('Sanitation Data'!H47))="","",OFFSET('Sanitation Data'!$H$28,0,10*ROW('Sanitation Data'!H47)))</f>
        <v/>
      </c>
      <c r="DF53" s="285" t="str">
        <f ca="true">+IF(OFFSET('Sanitation Data'!$H$29,0,10*ROW('Sanitation Data'!H47))="","",OFFSET('Sanitation Data'!$H$29,0,10*ROW('Sanitation Data'!H47)))</f>
        <v/>
      </c>
      <c r="DG53" s="285" t="str">
        <f ca="true">+IF(OFFSET('Sanitation Data'!$H$30,0,10*ROW('Sanitation Data'!H47))="","",OFFSET('Sanitation Data'!$H$30,0,10*ROW('Sanitation Data'!H47)))</f>
        <v/>
      </c>
      <c r="DH53" s="285" t="str">
        <f ca="true">+IF(OFFSET('Sanitation Data'!$H$31,0,10*ROW('Sanitation Data'!H47))="","",OFFSET('Sanitation Data'!$H$31,0,10*ROW('Sanitation Data'!H47)))</f>
        <v/>
      </c>
      <c r="DI53" s="285" t="str">
        <f ca="true">+IF(OFFSET('Sanitation Data'!$H$32,0,10*ROW('Sanitation Data'!H47))="","",OFFSET('Sanitation Data'!$H$32,0,10*ROW('Sanitation Data'!H47)))</f>
        <v/>
      </c>
      <c r="DJ53" s="285" t="str">
        <f ca="true">+IF(OFFSET('Sanitation Data'!$I$28,0,10*ROW('Sanitation Data'!I47))="","",OFFSET('Sanitation Data'!$I$28,0,10*ROW('Sanitation Data'!I47)))</f>
        <v/>
      </c>
      <c r="DK53" s="285" t="str">
        <f ca="true">+IF(OFFSET('Sanitation Data'!$I$29,0,10*ROW('Sanitation Data'!I47))="","",OFFSET('Sanitation Data'!$I$29,0,10*ROW('Sanitation Data'!I47)))</f>
        <v/>
      </c>
      <c r="DL53" s="285" t="str">
        <f ca="true">+IF(OFFSET('Sanitation Data'!$I$30,0,10*ROW('Sanitation Data'!I47))="","",OFFSET('Sanitation Data'!$I$30,0,10*ROW('Sanitation Data'!I47)))</f>
        <v/>
      </c>
      <c r="DM53" s="285" t="str">
        <f ca="true">+IF(OFFSET('Sanitation Data'!$I$31,0,10*ROW('Sanitation Data'!I47))="","",OFFSET('Sanitation Data'!$I$31,0,10*ROW('Sanitation Data'!I47)))</f>
        <v/>
      </c>
      <c r="DN53" s="285" t="str">
        <f ca="true">+IF(OFFSET('Sanitation Data'!$I$32,0,10*ROW('Sanitation Data'!I47))="","",OFFSET('Sanitation Data'!$I$32,0,10*ROW('Sanitation Data'!I47)))</f>
        <v/>
      </c>
      <c r="DO53" s="285" t="str">
        <f ca="true">+IF(OFFSET('Hygiene Data'!$D$11,0,10*ROW('Hygiene Data'!D47))="","",OFFSET('Hygiene Data'!$D$11,0,10*ROW('Hygiene Data'!D47)))</f>
        <v/>
      </c>
      <c r="DP53" s="285" t="str">
        <f ca="true">+IF(OFFSET('Hygiene Data'!$D$12,0,10*ROW('Hygiene Data'!D47))="","",OFFSET('Hygiene Data'!$D$12,0,10*ROW('Hygiene Data'!D47)))</f>
        <v/>
      </c>
      <c r="DQ53" s="285" t="str">
        <f ca="true">+IF(OFFSET('Hygiene Data'!$D$13,0,10*ROW('Hygiene Data'!D47))="","",OFFSET('Hygiene Data'!$D$13,0,10*ROW('Hygiene Data'!D47)))</f>
        <v/>
      </c>
      <c r="DR53" s="285" t="str">
        <f ca="true">+IF(OFFSET('Hygiene Data'!$E$11,0,10*ROW('Hygiene Data'!E47))="","",OFFSET('Hygiene Data'!$E$11,0,10*ROW('Hygiene Data'!E47)))</f>
        <v/>
      </c>
      <c r="DS53" s="285" t="str">
        <f ca="true">+IF(OFFSET('Hygiene Data'!$E$12,0,10*ROW('Hygiene Data'!E47))="","",OFFSET('Hygiene Data'!$E$12,0,10*ROW('Hygiene Data'!E47)))</f>
        <v/>
      </c>
      <c r="DT53" s="285" t="str">
        <f ca="true">+IF(OFFSET('Hygiene Data'!$E$13,0,10*ROW('Hygiene Data'!E47))="","",OFFSET('Hygiene Data'!$E$13,0,10*ROW('Hygiene Data'!E47)))</f>
        <v/>
      </c>
      <c r="DU53" s="285" t="str">
        <f ca="true">+IF(OFFSET('Hygiene Data'!$F$11,0,10*ROW('Hygiene Data'!F47))="","",OFFSET('Hygiene Data'!$F$11,0,10*ROW('Hygiene Data'!F47)))</f>
        <v/>
      </c>
      <c r="DV53" s="285" t="str">
        <f ca="true">+IF(OFFSET('Hygiene Data'!$F$12,0,10*ROW('Hygiene Data'!F47))="","",OFFSET('Hygiene Data'!$F$12,0,10*ROW('Hygiene Data'!F47)))</f>
        <v/>
      </c>
      <c r="DW53" s="285" t="str">
        <f ca="true">+IF(OFFSET('Hygiene Data'!$F$13,0,10*ROW('Hygiene Data'!F47))="","",OFFSET('Hygiene Data'!$F$13,0,10*ROW('Hygiene Data'!F47)))</f>
        <v/>
      </c>
      <c r="DX53" s="285" t="str">
        <f ca="true">+IF(OFFSET('Hygiene Data'!$G$11,0,10*ROW('Hygiene Data'!G47))="","",OFFSET('Hygiene Data'!$G$11,0,10*ROW('Hygiene Data'!G47)))</f>
        <v/>
      </c>
      <c r="DY53" s="285" t="str">
        <f ca="true">+IF(OFFSET('Hygiene Data'!$G$12,0,10*ROW('Hygiene Data'!G47))="","",OFFSET('Hygiene Data'!$G$12,0,10*ROW('Hygiene Data'!G47)))</f>
        <v/>
      </c>
      <c r="DZ53" s="285" t="str">
        <f ca="true">+IF(OFFSET('Hygiene Data'!$G$13,0,10*ROW('Hygiene Data'!G47))="","",OFFSET('Hygiene Data'!$G$13,0,10*ROW('Hygiene Data'!G47)))</f>
        <v/>
      </c>
      <c r="EA53" s="285" t="str">
        <f ca="true">+IF(OFFSET('Hygiene Data'!$H$11,0,10*ROW('Hygiene Data'!H47))="","",OFFSET('Hygiene Data'!$H$11,0,10*ROW('Hygiene Data'!H47)))</f>
        <v/>
      </c>
      <c r="EB53" s="285" t="str">
        <f ca="true">+IF(OFFSET('Hygiene Data'!$H$12,0,10*ROW('Hygiene Data'!H47))="","",OFFSET('Hygiene Data'!$H$12,0,10*ROW('Hygiene Data'!H47)))</f>
        <v/>
      </c>
      <c r="EC53" s="285" t="str">
        <f ca="true">+IF(OFFSET('Hygiene Data'!$H$13,0,10*ROW('Hygiene Data'!H47))="","",OFFSET('Hygiene Data'!$H$13,0,10*ROW('Hygiene Data'!H47)))</f>
        <v/>
      </c>
      <c r="ED53" s="285" t="str">
        <f ca="true">+IF(OFFSET('Hygiene Data'!$I$11,0,10*ROW('Hygiene Data'!I47))="","",OFFSET('Hygiene Data'!$I$11,0,10*ROW('Hygiene Data'!I47)))</f>
        <v/>
      </c>
      <c r="EE53" s="285" t="str">
        <f ca="true">+IF(OFFSET('Hygiene Data'!$I$12,0,10*ROW('Hygiene Data'!I47))="","",OFFSET('Hygiene Data'!$I$12,0,10*ROW('Hygiene Data'!I47)))</f>
        <v/>
      </c>
      <c r="EF53" s="28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5"/>
      <c r="BS54" s="285" t="str">
        <f ca="true">+IF(OFFSET('Water Data'!$D$27,0,10*ROW('Water Data'!D48))="","",OFFSET('Water Data'!$D$27,0,10*ROW('Water Data'!D48)))</f>
        <v/>
      </c>
      <c r="BT54" s="285" t="str">
        <f ca="true">+IF(OFFSET('Water Data'!$D$28,0,10*ROW('Water Data'!D48))="","",OFFSET('Water Data'!$D$28,0,10*ROW('Water Data'!D48)))</f>
        <v/>
      </c>
      <c r="BU54" s="285" t="str">
        <f ca="true">+IF(OFFSET('Water Data'!$D$29,0,10*ROW('Water Data'!D48))="","",OFFSET('Water Data'!$D$29,0,10*ROW('Water Data'!D48)))</f>
        <v/>
      </c>
      <c r="BV54" s="285" t="str">
        <f ca="true">+IF(OFFSET('Water Data'!$E$27,0,10*ROW('Water Data'!E48))="","",OFFSET('Water Data'!$E$27,0,10*ROW('Water Data'!E48)))</f>
        <v/>
      </c>
      <c r="BW54" s="285" t="str">
        <f ca="true">+IF(OFFSET('Water Data'!$E$28,0,10*ROW('Water Data'!E48))="","",OFFSET('Water Data'!$E$28,0,10*ROW('Water Data'!E48)))</f>
        <v/>
      </c>
      <c r="BX54" s="285" t="str">
        <f ca="true">+IF(OFFSET('Water Data'!$E$29,0,10*ROW('Water Data'!E48))="","",OFFSET('Water Data'!$E$29,0,10*ROW('Water Data'!E48)))</f>
        <v/>
      </c>
      <c r="BY54" s="285" t="str">
        <f ca="true">+IF(OFFSET('Water Data'!$F$27,0,10*ROW('Water Data'!F48))="","",OFFSET('Water Data'!$F$27,0,10*ROW('Water Data'!F48)))</f>
        <v/>
      </c>
      <c r="BZ54" s="285" t="str">
        <f ca="true">+IF(OFFSET('Water Data'!$F$28,0,10*ROW('Water Data'!F48))="","",OFFSET('Water Data'!$F$28,0,10*ROW('Water Data'!F48)))</f>
        <v/>
      </c>
      <c r="CA54" s="285" t="str">
        <f ca="true">+IF(OFFSET('Water Data'!$F$29,0,10*ROW('Water Data'!F48))="","",OFFSET('Water Data'!$F$29,0,10*ROW('Water Data'!F48)))</f>
        <v/>
      </c>
      <c r="CB54" s="285" t="str">
        <f ca="true">+IF(OFFSET('Water Data'!$G$27,0,10*ROW('Water Data'!G48))="","",OFFSET('Water Data'!$G$27,0,10*ROW('Water Data'!G48)))</f>
        <v/>
      </c>
      <c r="CC54" s="285" t="str">
        <f ca="true">+IF(OFFSET('Water Data'!$G$28,0,10*ROW('Water Data'!G48))="","",OFFSET('Water Data'!$G$28,0,10*ROW('Water Data'!G48)))</f>
        <v/>
      </c>
      <c r="CD54" s="285" t="str">
        <f ca="true">+IF(OFFSET('Water Data'!$G$29,0,10*ROW('Water Data'!G48))="","",OFFSET('Water Data'!$G$29,0,10*ROW('Water Data'!G48)))</f>
        <v/>
      </c>
      <c r="CE54" s="285" t="str">
        <f ca="true">+IF(OFFSET('Water Data'!$H$27,0,10*ROW('Water Data'!H48))="","",OFFSET('Water Data'!$H$27,0,10*ROW('Water Data'!H48)))</f>
        <v/>
      </c>
      <c r="CF54" s="285" t="str">
        <f ca="true">+IF(OFFSET('Water Data'!$H$28,0,10*ROW('Water Data'!H48))="","",OFFSET('Water Data'!$H$28,0,10*ROW('Water Data'!H48)))</f>
        <v/>
      </c>
      <c r="CG54" s="285" t="str">
        <f ca="true">+IF(OFFSET('Water Data'!$H$29,0,10*ROW('Water Data'!H48))="","",OFFSET('Water Data'!$H$29,0,10*ROW('Water Data'!H48)))</f>
        <v/>
      </c>
      <c r="CH54" s="285" t="str">
        <f ca="true">+IF(OFFSET('Water Data'!$I$27,0,10*ROW('Water Data'!I48))="","",OFFSET('Water Data'!$I$27,0,10*ROW('Water Data'!I48)))</f>
        <v/>
      </c>
      <c r="CI54" s="285" t="str">
        <f ca="true">+IF(OFFSET('Water Data'!$I$28,0,10*ROW('Water Data'!I48))="","",OFFSET('Water Data'!$I$28,0,10*ROW('Water Data'!I48)))</f>
        <v/>
      </c>
      <c r="CJ54" s="285" t="str">
        <f ca="true">+IF(OFFSET('Water Data'!$I$29,0,10*ROW('Water Data'!I48))="","",OFFSET('Water Data'!$I$29,0,10*ROW('Water Data'!I48)))</f>
        <v/>
      </c>
      <c r="CK54" s="285" t="str">
        <f ca="true">+IF(OFFSET('Sanitation Data'!$D$28,0,10*ROW('Sanitation Data'!D48))="","",OFFSET('Sanitation Data'!$D$28,0,10*ROW('Sanitation Data'!D48)))</f>
        <v/>
      </c>
      <c r="CL54" s="285" t="str">
        <f ca="true">+IF(OFFSET('Sanitation Data'!$D$29,0,10*ROW('Sanitation Data'!D48))="","",OFFSET('Sanitation Data'!$D$29,0,10*ROW('Sanitation Data'!D48)))</f>
        <v/>
      </c>
      <c r="CM54" s="285" t="str">
        <f ca="true">+IF(OFFSET('Sanitation Data'!$D$30,0,10*ROW('Sanitation Data'!D48))="","",OFFSET('Sanitation Data'!$D$30,0,10*ROW('Sanitation Data'!D48)))</f>
        <v/>
      </c>
      <c r="CN54" s="285" t="str">
        <f ca="true">+IF(OFFSET('Sanitation Data'!$D$31,0,10*ROW('Sanitation Data'!D48))="","",OFFSET('Sanitation Data'!$D$31,0,10*ROW('Sanitation Data'!D48)))</f>
        <v/>
      </c>
      <c r="CO54" s="285" t="str">
        <f ca="true">+IF(OFFSET('Sanitation Data'!$D$32,0,10*ROW('Sanitation Data'!D48))="","",OFFSET('Sanitation Data'!$D$32,0,10*ROW('Sanitation Data'!D48)))</f>
        <v/>
      </c>
      <c r="CP54" s="285" t="str">
        <f ca="true">+IF(OFFSET('Sanitation Data'!$E$28,0,10*ROW('Sanitation Data'!E48))="","",OFFSET('Sanitation Data'!$E$28,0,10*ROW('Sanitation Data'!E48)))</f>
        <v/>
      </c>
      <c r="CQ54" s="285" t="str">
        <f ca="true">+IF(OFFSET('Sanitation Data'!$E$29,0,10*ROW('Sanitation Data'!E48))="","",OFFSET('Sanitation Data'!$E$29,0,10*ROW('Sanitation Data'!E48)))</f>
        <v/>
      </c>
      <c r="CR54" s="285" t="str">
        <f ca="true">+IF(OFFSET('Sanitation Data'!$E$30,0,10*ROW('Sanitation Data'!E48))="","",OFFSET('Sanitation Data'!$E$30,0,10*ROW('Sanitation Data'!E48)))</f>
        <v/>
      </c>
      <c r="CS54" s="285" t="str">
        <f ca="true">+IF(OFFSET('Sanitation Data'!$E$31,0,10*ROW('Sanitation Data'!E48))="","",OFFSET('Sanitation Data'!$E$31,0,10*ROW('Sanitation Data'!E48)))</f>
        <v/>
      </c>
      <c r="CT54" s="285" t="str">
        <f ca="true">+IF(OFFSET('Sanitation Data'!$E$32,0,10*ROW('Sanitation Data'!E48))="","",OFFSET('Sanitation Data'!$E$32,0,10*ROW('Sanitation Data'!E48)))</f>
        <v/>
      </c>
      <c r="CU54" s="285" t="str">
        <f ca="true">+IF(OFFSET('Sanitation Data'!$F$28,0,10*ROW('Sanitation Data'!F48))="","",OFFSET('Sanitation Data'!$F$28,0,10*ROW('Sanitation Data'!F48)))</f>
        <v/>
      </c>
      <c r="CV54" s="285" t="str">
        <f ca="true">+IF(OFFSET('Sanitation Data'!$F$29,0,10*ROW('Sanitation Data'!F48))="","",OFFSET('Sanitation Data'!$F$29,0,10*ROW('Sanitation Data'!F48)))</f>
        <v/>
      </c>
      <c r="CW54" s="285" t="str">
        <f ca="true">+IF(OFFSET('Sanitation Data'!$F$30,0,10*ROW('Sanitation Data'!F48))="","",OFFSET('Sanitation Data'!$F$30,0,10*ROW('Sanitation Data'!F48)))</f>
        <v/>
      </c>
      <c r="CX54" s="285" t="str">
        <f ca="true">+IF(OFFSET('Sanitation Data'!$F$31,0,10*ROW('Sanitation Data'!F48))="","",OFFSET('Sanitation Data'!$F$31,0,10*ROW('Sanitation Data'!F48)))</f>
        <v/>
      </c>
      <c r="CY54" s="285" t="str">
        <f ca="true">+IF(OFFSET('Sanitation Data'!$F$32,0,10*ROW('Sanitation Data'!F48))="","",OFFSET('Sanitation Data'!$F$32,0,10*ROW('Sanitation Data'!F48)))</f>
        <v/>
      </c>
      <c r="CZ54" s="285" t="str">
        <f ca="true">+IF(OFFSET('Sanitation Data'!$G$28,0,10*ROW('Sanitation Data'!G48))="","",OFFSET('Sanitation Data'!$G$28,0,10*ROW('Sanitation Data'!G48)))</f>
        <v/>
      </c>
      <c r="DA54" s="285" t="str">
        <f ca="true">+IF(OFFSET('Sanitation Data'!$G$29,0,10*ROW('Sanitation Data'!G48))="","",OFFSET('Sanitation Data'!$G$29,0,10*ROW('Sanitation Data'!G48)))</f>
        <v/>
      </c>
      <c r="DB54" s="285" t="str">
        <f ca="true">+IF(OFFSET('Sanitation Data'!$G$30,0,10*ROW('Sanitation Data'!G48))="","",OFFSET('Sanitation Data'!$G$30,0,10*ROW('Sanitation Data'!G48)))</f>
        <v/>
      </c>
      <c r="DC54" s="285" t="str">
        <f ca="true">+IF(OFFSET('Sanitation Data'!$G$31,0,10*ROW('Sanitation Data'!G48))="","",OFFSET('Sanitation Data'!$G$31,0,10*ROW('Sanitation Data'!G48)))</f>
        <v/>
      </c>
      <c r="DD54" s="285" t="str">
        <f ca="true">+IF(OFFSET('Sanitation Data'!$G$32,0,10*ROW('Sanitation Data'!G48))="","",OFFSET('Sanitation Data'!$G$32,0,10*ROW('Sanitation Data'!G48)))</f>
        <v/>
      </c>
      <c r="DE54" s="285" t="str">
        <f ca="true">+IF(OFFSET('Sanitation Data'!$H$28,0,10*ROW('Sanitation Data'!H48))="","",OFFSET('Sanitation Data'!$H$28,0,10*ROW('Sanitation Data'!H48)))</f>
        <v/>
      </c>
      <c r="DF54" s="285" t="str">
        <f ca="true">+IF(OFFSET('Sanitation Data'!$H$29,0,10*ROW('Sanitation Data'!H48))="","",OFFSET('Sanitation Data'!$H$29,0,10*ROW('Sanitation Data'!H48)))</f>
        <v/>
      </c>
      <c r="DG54" s="285" t="str">
        <f ca="true">+IF(OFFSET('Sanitation Data'!$H$30,0,10*ROW('Sanitation Data'!H48))="","",OFFSET('Sanitation Data'!$H$30,0,10*ROW('Sanitation Data'!H48)))</f>
        <v/>
      </c>
      <c r="DH54" s="285" t="str">
        <f ca="true">+IF(OFFSET('Sanitation Data'!$H$31,0,10*ROW('Sanitation Data'!H48))="","",OFFSET('Sanitation Data'!$H$31,0,10*ROW('Sanitation Data'!H48)))</f>
        <v/>
      </c>
      <c r="DI54" s="285" t="str">
        <f ca="true">+IF(OFFSET('Sanitation Data'!$H$32,0,10*ROW('Sanitation Data'!H48))="","",OFFSET('Sanitation Data'!$H$32,0,10*ROW('Sanitation Data'!H48)))</f>
        <v/>
      </c>
      <c r="DJ54" s="285" t="str">
        <f ca="true">+IF(OFFSET('Sanitation Data'!$I$28,0,10*ROW('Sanitation Data'!I48))="","",OFFSET('Sanitation Data'!$I$28,0,10*ROW('Sanitation Data'!I48)))</f>
        <v/>
      </c>
      <c r="DK54" s="285" t="str">
        <f ca="true">+IF(OFFSET('Sanitation Data'!$I$29,0,10*ROW('Sanitation Data'!I48))="","",OFFSET('Sanitation Data'!$I$29,0,10*ROW('Sanitation Data'!I48)))</f>
        <v/>
      </c>
      <c r="DL54" s="285" t="str">
        <f ca="true">+IF(OFFSET('Sanitation Data'!$I$30,0,10*ROW('Sanitation Data'!I48))="","",OFFSET('Sanitation Data'!$I$30,0,10*ROW('Sanitation Data'!I48)))</f>
        <v/>
      </c>
      <c r="DM54" s="285" t="str">
        <f ca="true">+IF(OFFSET('Sanitation Data'!$I$31,0,10*ROW('Sanitation Data'!I48))="","",OFFSET('Sanitation Data'!$I$31,0,10*ROW('Sanitation Data'!I48)))</f>
        <v/>
      </c>
      <c r="DN54" s="285" t="str">
        <f ca="true">+IF(OFFSET('Sanitation Data'!$I$32,0,10*ROW('Sanitation Data'!I48))="","",OFFSET('Sanitation Data'!$I$32,0,10*ROW('Sanitation Data'!I48)))</f>
        <v/>
      </c>
      <c r="DO54" s="285" t="str">
        <f ca="true">+IF(OFFSET('Hygiene Data'!$D$11,0,10*ROW('Hygiene Data'!D48))="","",OFFSET('Hygiene Data'!$D$11,0,10*ROW('Hygiene Data'!D48)))</f>
        <v/>
      </c>
      <c r="DP54" s="285" t="str">
        <f ca="true">+IF(OFFSET('Hygiene Data'!$D$12,0,10*ROW('Hygiene Data'!D48))="","",OFFSET('Hygiene Data'!$D$12,0,10*ROW('Hygiene Data'!D48)))</f>
        <v/>
      </c>
      <c r="DQ54" s="285" t="str">
        <f ca="true">+IF(OFFSET('Hygiene Data'!$D$13,0,10*ROW('Hygiene Data'!D48))="","",OFFSET('Hygiene Data'!$D$13,0,10*ROW('Hygiene Data'!D48)))</f>
        <v/>
      </c>
      <c r="DR54" s="285" t="str">
        <f ca="true">+IF(OFFSET('Hygiene Data'!$E$11,0,10*ROW('Hygiene Data'!E48))="","",OFFSET('Hygiene Data'!$E$11,0,10*ROW('Hygiene Data'!E48)))</f>
        <v/>
      </c>
      <c r="DS54" s="285" t="str">
        <f ca="true">+IF(OFFSET('Hygiene Data'!$E$12,0,10*ROW('Hygiene Data'!E48))="","",OFFSET('Hygiene Data'!$E$12,0,10*ROW('Hygiene Data'!E48)))</f>
        <v/>
      </c>
      <c r="DT54" s="285" t="str">
        <f ca="true">+IF(OFFSET('Hygiene Data'!$E$13,0,10*ROW('Hygiene Data'!E48))="","",OFFSET('Hygiene Data'!$E$13,0,10*ROW('Hygiene Data'!E48)))</f>
        <v/>
      </c>
      <c r="DU54" s="285" t="str">
        <f ca="true">+IF(OFFSET('Hygiene Data'!$F$11,0,10*ROW('Hygiene Data'!F48))="","",OFFSET('Hygiene Data'!$F$11,0,10*ROW('Hygiene Data'!F48)))</f>
        <v/>
      </c>
      <c r="DV54" s="285" t="str">
        <f ca="true">+IF(OFFSET('Hygiene Data'!$F$12,0,10*ROW('Hygiene Data'!F48))="","",OFFSET('Hygiene Data'!$F$12,0,10*ROW('Hygiene Data'!F48)))</f>
        <v/>
      </c>
      <c r="DW54" s="285" t="str">
        <f ca="true">+IF(OFFSET('Hygiene Data'!$F$13,0,10*ROW('Hygiene Data'!F48))="","",OFFSET('Hygiene Data'!$F$13,0,10*ROW('Hygiene Data'!F48)))</f>
        <v/>
      </c>
      <c r="DX54" s="285" t="str">
        <f ca="true">+IF(OFFSET('Hygiene Data'!$G$11,0,10*ROW('Hygiene Data'!G48))="","",OFFSET('Hygiene Data'!$G$11,0,10*ROW('Hygiene Data'!G48)))</f>
        <v/>
      </c>
      <c r="DY54" s="285" t="str">
        <f ca="true">+IF(OFFSET('Hygiene Data'!$G$12,0,10*ROW('Hygiene Data'!G48))="","",OFFSET('Hygiene Data'!$G$12,0,10*ROW('Hygiene Data'!G48)))</f>
        <v/>
      </c>
      <c r="DZ54" s="285" t="str">
        <f ca="true">+IF(OFFSET('Hygiene Data'!$G$13,0,10*ROW('Hygiene Data'!G48))="","",OFFSET('Hygiene Data'!$G$13,0,10*ROW('Hygiene Data'!G48)))</f>
        <v/>
      </c>
      <c r="EA54" s="285" t="str">
        <f ca="true">+IF(OFFSET('Hygiene Data'!$H$11,0,10*ROW('Hygiene Data'!H48))="","",OFFSET('Hygiene Data'!$H$11,0,10*ROW('Hygiene Data'!H48)))</f>
        <v/>
      </c>
      <c r="EB54" s="285" t="str">
        <f ca="true">+IF(OFFSET('Hygiene Data'!$H$12,0,10*ROW('Hygiene Data'!H48))="","",OFFSET('Hygiene Data'!$H$12,0,10*ROW('Hygiene Data'!H48)))</f>
        <v/>
      </c>
      <c r="EC54" s="285" t="str">
        <f ca="true">+IF(OFFSET('Hygiene Data'!$H$13,0,10*ROW('Hygiene Data'!H48))="","",OFFSET('Hygiene Data'!$H$13,0,10*ROW('Hygiene Data'!H48)))</f>
        <v/>
      </c>
      <c r="ED54" s="285" t="str">
        <f ca="true">+IF(OFFSET('Hygiene Data'!$I$11,0,10*ROW('Hygiene Data'!I48))="","",OFFSET('Hygiene Data'!$I$11,0,10*ROW('Hygiene Data'!I48)))</f>
        <v/>
      </c>
      <c r="EE54" s="285" t="str">
        <f ca="true">+IF(OFFSET('Hygiene Data'!$I$12,0,10*ROW('Hygiene Data'!I48))="","",OFFSET('Hygiene Data'!$I$12,0,10*ROW('Hygiene Data'!I48)))</f>
        <v/>
      </c>
      <c r="EF54" s="28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5"/>
      <c r="BS55" s="285" t="str">
        <f ca="true">+IF(OFFSET('Water Data'!$D$27,0,10*ROW('Water Data'!D49))="","",OFFSET('Water Data'!$D$27,0,10*ROW('Water Data'!D49)))</f>
        <v/>
      </c>
      <c r="BT55" s="285" t="str">
        <f ca="true">+IF(OFFSET('Water Data'!$D$28,0,10*ROW('Water Data'!D49))="","",OFFSET('Water Data'!$D$28,0,10*ROW('Water Data'!D49)))</f>
        <v/>
      </c>
      <c r="BU55" s="285" t="str">
        <f ca="true">+IF(OFFSET('Water Data'!$D$29,0,10*ROW('Water Data'!D49))="","",OFFSET('Water Data'!$D$29,0,10*ROW('Water Data'!D49)))</f>
        <v/>
      </c>
      <c r="BV55" s="285" t="str">
        <f ca="true">+IF(OFFSET('Water Data'!$E$27,0,10*ROW('Water Data'!E49))="","",OFFSET('Water Data'!$E$27,0,10*ROW('Water Data'!E49)))</f>
        <v/>
      </c>
      <c r="BW55" s="285" t="str">
        <f ca="true">+IF(OFFSET('Water Data'!$E$28,0,10*ROW('Water Data'!E49))="","",OFFSET('Water Data'!$E$28,0,10*ROW('Water Data'!E49)))</f>
        <v/>
      </c>
      <c r="BX55" s="285" t="str">
        <f ca="true">+IF(OFFSET('Water Data'!$E$29,0,10*ROW('Water Data'!E49))="","",OFFSET('Water Data'!$E$29,0,10*ROW('Water Data'!E49)))</f>
        <v/>
      </c>
      <c r="BY55" s="285" t="str">
        <f ca="true">+IF(OFFSET('Water Data'!$F$27,0,10*ROW('Water Data'!F49))="","",OFFSET('Water Data'!$F$27,0,10*ROW('Water Data'!F49)))</f>
        <v/>
      </c>
      <c r="BZ55" s="285" t="str">
        <f ca="true">+IF(OFFSET('Water Data'!$F$28,0,10*ROW('Water Data'!F49))="","",OFFSET('Water Data'!$F$28,0,10*ROW('Water Data'!F49)))</f>
        <v/>
      </c>
      <c r="CA55" s="285" t="str">
        <f ca="true">+IF(OFFSET('Water Data'!$F$29,0,10*ROW('Water Data'!F49))="","",OFFSET('Water Data'!$F$29,0,10*ROW('Water Data'!F49)))</f>
        <v/>
      </c>
      <c r="CB55" s="285" t="str">
        <f ca="true">+IF(OFFSET('Water Data'!$G$27,0,10*ROW('Water Data'!G49))="","",OFFSET('Water Data'!$G$27,0,10*ROW('Water Data'!G49)))</f>
        <v/>
      </c>
      <c r="CC55" s="285" t="str">
        <f ca="true">+IF(OFFSET('Water Data'!$G$28,0,10*ROW('Water Data'!G49))="","",OFFSET('Water Data'!$G$28,0,10*ROW('Water Data'!G49)))</f>
        <v/>
      </c>
      <c r="CD55" s="285" t="str">
        <f ca="true">+IF(OFFSET('Water Data'!$G$29,0,10*ROW('Water Data'!G49))="","",OFFSET('Water Data'!$G$29,0,10*ROW('Water Data'!G49)))</f>
        <v/>
      </c>
      <c r="CE55" s="285" t="str">
        <f ca="true">+IF(OFFSET('Water Data'!$H$27,0,10*ROW('Water Data'!H49))="","",OFFSET('Water Data'!$H$27,0,10*ROW('Water Data'!H49)))</f>
        <v/>
      </c>
      <c r="CF55" s="285" t="str">
        <f ca="true">+IF(OFFSET('Water Data'!$H$28,0,10*ROW('Water Data'!H49))="","",OFFSET('Water Data'!$H$28,0,10*ROW('Water Data'!H49)))</f>
        <v/>
      </c>
      <c r="CG55" s="285" t="str">
        <f ca="true">+IF(OFFSET('Water Data'!$H$29,0,10*ROW('Water Data'!H49))="","",OFFSET('Water Data'!$H$29,0,10*ROW('Water Data'!H49)))</f>
        <v/>
      </c>
      <c r="CH55" s="285" t="str">
        <f ca="true">+IF(OFFSET('Water Data'!$I$27,0,10*ROW('Water Data'!I49))="","",OFFSET('Water Data'!$I$27,0,10*ROW('Water Data'!I49)))</f>
        <v/>
      </c>
      <c r="CI55" s="285" t="str">
        <f ca="true">+IF(OFFSET('Water Data'!$I$28,0,10*ROW('Water Data'!I49))="","",OFFSET('Water Data'!$I$28,0,10*ROW('Water Data'!I49)))</f>
        <v/>
      </c>
      <c r="CJ55" s="285" t="str">
        <f ca="true">+IF(OFFSET('Water Data'!$I$29,0,10*ROW('Water Data'!I49))="","",OFFSET('Water Data'!$I$29,0,10*ROW('Water Data'!I49)))</f>
        <v/>
      </c>
      <c r="CK55" s="285" t="str">
        <f ca="true">+IF(OFFSET('Sanitation Data'!$D$28,0,10*ROW('Sanitation Data'!D49))="","",OFFSET('Sanitation Data'!$D$28,0,10*ROW('Sanitation Data'!D49)))</f>
        <v/>
      </c>
      <c r="CL55" s="285" t="str">
        <f ca="true">+IF(OFFSET('Sanitation Data'!$D$29,0,10*ROW('Sanitation Data'!D49))="","",OFFSET('Sanitation Data'!$D$29,0,10*ROW('Sanitation Data'!D49)))</f>
        <v/>
      </c>
      <c r="CM55" s="285" t="str">
        <f ca="true">+IF(OFFSET('Sanitation Data'!$D$30,0,10*ROW('Sanitation Data'!D49))="","",OFFSET('Sanitation Data'!$D$30,0,10*ROW('Sanitation Data'!D49)))</f>
        <v/>
      </c>
      <c r="CN55" s="285" t="str">
        <f ca="true">+IF(OFFSET('Sanitation Data'!$D$31,0,10*ROW('Sanitation Data'!D49))="","",OFFSET('Sanitation Data'!$D$31,0,10*ROW('Sanitation Data'!D49)))</f>
        <v/>
      </c>
      <c r="CO55" s="285" t="str">
        <f ca="true">+IF(OFFSET('Sanitation Data'!$D$32,0,10*ROW('Sanitation Data'!D49))="","",OFFSET('Sanitation Data'!$D$32,0,10*ROW('Sanitation Data'!D49)))</f>
        <v/>
      </c>
      <c r="CP55" s="285" t="str">
        <f ca="true">+IF(OFFSET('Sanitation Data'!$E$28,0,10*ROW('Sanitation Data'!E49))="","",OFFSET('Sanitation Data'!$E$28,0,10*ROW('Sanitation Data'!E49)))</f>
        <v/>
      </c>
      <c r="CQ55" s="285" t="str">
        <f ca="true">+IF(OFFSET('Sanitation Data'!$E$29,0,10*ROW('Sanitation Data'!E49))="","",OFFSET('Sanitation Data'!$E$29,0,10*ROW('Sanitation Data'!E49)))</f>
        <v/>
      </c>
      <c r="CR55" s="285" t="str">
        <f ca="true">+IF(OFFSET('Sanitation Data'!$E$30,0,10*ROW('Sanitation Data'!E49))="","",OFFSET('Sanitation Data'!$E$30,0,10*ROW('Sanitation Data'!E49)))</f>
        <v/>
      </c>
      <c r="CS55" s="285" t="str">
        <f ca="true">+IF(OFFSET('Sanitation Data'!$E$31,0,10*ROW('Sanitation Data'!E49))="","",OFFSET('Sanitation Data'!$E$31,0,10*ROW('Sanitation Data'!E49)))</f>
        <v/>
      </c>
      <c r="CT55" s="285" t="str">
        <f ca="true">+IF(OFFSET('Sanitation Data'!$E$32,0,10*ROW('Sanitation Data'!E49))="","",OFFSET('Sanitation Data'!$E$32,0,10*ROW('Sanitation Data'!E49)))</f>
        <v/>
      </c>
      <c r="CU55" s="285" t="str">
        <f ca="true">+IF(OFFSET('Sanitation Data'!$F$28,0,10*ROW('Sanitation Data'!F49))="","",OFFSET('Sanitation Data'!$F$28,0,10*ROW('Sanitation Data'!F49)))</f>
        <v/>
      </c>
      <c r="CV55" s="285" t="str">
        <f ca="true">+IF(OFFSET('Sanitation Data'!$F$29,0,10*ROW('Sanitation Data'!F49))="","",OFFSET('Sanitation Data'!$F$29,0,10*ROW('Sanitation Data'!F49)))</f>
        <v/>
      </c>
      <c r="CW55" s="285" t="str">
        <f ca="true">+IF(OFFSET('Sanitation Data'!$F$30,0,10*ROW('Sanitation Data'!F49))="","",OFFSET('Sanitation Data'!$F$30,0,10*ROW('Sanitation Data'!F49)))</f>
        <v/>
      </c>
      <c r="CX55" s="285" t="str">
        <f ca="true">+IF(OFFSET('Sanitation Data'!$F$31,0,10*ROW('Sanitation Data'!F49))="","",OFFSET('Sanitation Data'!$F$31,0,10*ROW('Sanitation Data'!F49)))</f>
        <v/>
      </c>
      <c r="CY55" s="285" t="str">
        <f ca="true">+IF(OFFSET('Sanitation Data'!$F$32,0,10*ROW('Sanitation Data'!F49))="","",OFFSET('Sanitation Data'!$F$32,0,10*ROW('Sanitation Data'!F49)))</f>
        <v/>
      </c>
      <c r="CZ55" s="285" t="str">
        <f ca="true">+IF(OFFSET('Sanitation Data'!$G$28,0,10*ROW('Sanitation Data'!G49))="","",OFFSET('Sanitation Data'!$G$28,0,10*ROW('Sanitation Data'!G49)))</f>
        <v/>
      </c>
      <c r="DA55" s="285" t="str">
        <f ca="true">+IF(OFFSET('Sanitation Data'!$G$29,0,10*ROW('Sanitation Data'!G49))="","",OFFSET('Sanitation Data'!$G$29,0,10*ROW('Sanitation Data'!G49)))</f>
        <v/>
      </c>
      <c r="DB55" s="285" t="str">
        <f ca="true">+IF(OFFSET('Sanitation Data'!$G$30,0,10*ROW('Sanitation Data'!G49))="","",OFFSET('Sanitation Data'!$G$30,0,10*ROW('Sanitation Data'!G49)))</f>
        <v/>
      </c>
      <c r="DC55" s="285" t="str">
        <f ca="true">+IF(OFFSET('Sanitation Data'!$G$31,0,10*ROW('Sanitation Data'!G49))="","",OFFSET('Sanitation Data'!$G$31,0,10*ROW('Sanitation Data'!G49)))</f>
        <v/>
      </c>
      <c r="DD55" s="285" t="str">
        <f ca="true">+IF(OFFSET('Sanitation Data'!$G$32,0,10*ROW('Sanitation Data'!G49))="","",OFFSET('Sanitation Data'!$G$32,0,10*ROW('Sanitation Data'!G49)))</f>
        <v/>
      </c>
      <c r="DE55" s="285" t="str">
        <f ca="true">+IF(OFFSET('Sanitation Data'!$H$28,0,10*ROW('Sanitation Data'!H49))="","",OFFSET('Sanitation Data'!$H$28,0,10*ROW('Sanitation Data'!H49)))</f>
        <v/>
      </c>
      <c r="DF55" s="285" t="str">
        <f ca="true">+IF(OFFSET('Sanitation Data'!$H$29,0,10*ROW('Sanitation Data'!H49))="","",OFFSET('Sanitation Data'!$H$29,0,10*ROW('Sanitation Data'!H49)))</f>
        <v/>
      </c>
      <c r="DG55" s="285" t="str">
        <f ca="true">+IF(OFFSET('Sanitation Data'!$H$30,0,10*ROW('Sanitation Data'!H49))="","",OFFSET('Sanitation Data'!$H$30,0,10*ROW('Sanitation Data'!H49)))</f>
        <v/>
      </c>
      <c r="DH55" s="285" t="str">
        <f ca="true">+IF(OFFSET('Sanitation Data'!$H$31,0,10*ROW('Sanitation Data'!H49))="","",OFFSET('Sanitation Data'!$H$31,0,10*ROW('Sanitation Data'!H49)))</f>
        <v/>
      </c>
      <c r="DI55" s="285" t="str">
        <f ca="true">+IF(OFFSET('Sanitation Data'!$H$32,0,10*ROW('Sanitation Data'!H49))="","",OFFSET('Sanitation Data'!$H$32,0,10*ROW('Sanitation Data'!H49)))</f>
        <v/>
      </c>
      <c r="DJ55" s="285" t="str">
        <f ca="true">+IF(OFFSET('Sanitation Data'!$I$28,0,10*ROW('Sanitation Data'!I49))="","",OFFSET('Sanitation Data'!$I$28,0,10*ROW('Sanitation Data'!I49)))</f>
        <v/>
      </c>
      <c r="DK55" s="285" t="str">
        <f ca="true">+IF(OFFSET('Sanitation Data'!$I$29,0,10*ROW('Sanitation Data'!I49))="","",OFFSET('Sanitation Data'!$I$29,0,10*ROW('Sanitation Data'!I49)))</f>
        <v/>
      </c>
      <c r="DL55" s="285" t="str">
        <f ca="true">+IF(OFFSET('Sanitation Data'!$I$30,0,10*ROW('Sanitation Data'!I49))="","",OFFSET('Sanitation Data'!$I$30,0,10*ROW('Sanitation Data'!I49)))</f>
        <v/>
      </c>
      <c r="DM55" s="285" t="str">
        <f ca="true">+IF(OFFSET('Sanitation Data'!$I$31,0,10*ROW('Sanitation Data'!I49))="","",OFFSET('Sanitation Data'!$I$31,0,10*ROW('Sanitation Data'!I49)))</f>
        <v/>
      </c>
      <c r="DN55" s="285" t="str">
        <f ca="true">+IF(OFFSET('Sanitation Data'!$I$32,0,10*ROW('Sanitation Data'!I49))="","",OFFSET('Sanitation Data'!$I$32,0,10*ROW('Sanitation Data'!I49)))</f>
        <v/>
      </c>
      <c r="DO55" s="285" t="str">
        <f ca="true">+IF(OFFSET('Hygiene Data'!$D$11,0,10*ROW('Hygiene Data'!D49))="","",OFFSET('Hygiene Data'!$D$11,0,10*ROW('Hygiene Data'!D49)))</f>
        <v/>
      </c>
      <c r="DP55" s="285" t="str">
        <f ca="true">+IF(OFFSET('Hygiene Data'!$D$12,0,10*ROW('Hygiene Data'!D49))="","",OFFSET('Hygiene Data'!$D$12,0,10*ROW('Hygiene Data'!D49)))</f>
        <v/>
      </c>
      <c r="DQ55" s="285" t="str">
        <f ca="true">+IF(OFFSET('Hygiene Data'!$D$13,0,10*ROW('Hygiene Data'!D49))="","",OFFSET('Hygiene Data'!$D$13,0,10*ROW('Hygiene Data'!D49)))</f>
        <v/>
      </c>
      <c r="DR55" s="285" t="str">
        <f ca="true">+IF(OFFSET('Hygiene Data'!$E$11,0,10*ROW('Hygiene Data'!E49))="","",OFFSET('Hygiene Data'!$E$11,0,10*ROW('Hygiene Data'!E49)))</f>
        <v/>
      </c>
      <c r="DS55" s="285" t="str">
        <f ca="true">+IF(OFFSET('Hygiene Data'!$E$12,0,10*ROW('Hygiene Data'!E49))="","",OFFSET('Hygiene Data'!$E$12,0,10*ROW('Hygiene Data'!E49)))</f>
        <v/>
      </c>
      <c r="DT55" s="285" t="str">
        <f ca="true">+IF(OFFSET('Hygiene Data'!$E$13,0,10*ROW('Hygiene Data'!E49))="","",OFFSET('Hygiene Data'!$E$13,0,10*ROW('Hygiene Data'!E49)))</f>
        <v/>
      </c>
      <c r="DU55" s="285" t="str">
        <f ca="true">+IF(OFFSET('Hygiene Data'!$F$11,0,10*ROW('Hygiene Data'!F49))="","",OFFSET('Hygiene Data'!$F$11,0,10*ROW('Hygiene Data'!F49)))</f>
        <v/>
      </c>
      <c r="DV55" s="285" t="str">
        <f ca="true">+IF(OFFSET('Hygiene Data'!$F$12,0,10*ROW('Hygiene Data'!F49))="","",OFFSET('Hygiene Data'!$F$12,0,10*ROW('Hygiene Data'!F49)))</f>
        <v/>
      </c>
      <c r="DW55" s="285" t="str">
        <f ca="true">+IF(OFFSET('Hygiene Data'!$F$13,0,10*ROW('Hygiene Data'!F49))="","",OFFSET('Hygiene Data'!$F$13,0,10*ROW('Hygiene Data'!F49)))</f>
        <v/>
      </c>
      <c r="DX55" s="285" t="str">
        <f ca="true">+IF(OFFSET('Hygiene Data'!$G$11,0,10*ROW('Hygiene Data'!G49))="","",OFFSET('Hygiene Data'!$G$11,0,10*ROW('Hygiene Data'!G49)))</f>
        <v/>
      </c>
      <c r="DY55" s="285" t="str">
        <f ca="true">+IF(OFFSET('Hygiene Data'!$G$12,0,10*ROW('Hygiene Data'!G49))="","",OFFSET('Hygiene Data'!$G$12,0,10*ROW('Hygiene Data'!G49)))</f>
        <v/>
      </c>
      <c r="DZ55" s="285" t="str">
        <f ca="true">+IF(OFFSET('Hygiene Data'!$G$13,0,10*ROW('Hygiene Data'!G49))="","",OFFSET('Hygiene Data'!$G$13,0,10*ROW('Hygiene Data'!G49)))</f>
        <v/>
      </c>
      <c r="EA55" s="285" t="str">
        <f ca="true">+IF(OFFSET('Hygiene Data'!$H$11,0,10*ROW('Hygiene Data'!H49))="","",OFFSET('Hygiene Data'!$H$11,0,10*ROW('Hygiene Data'!H49)))</f>
        <v/>
      </c>
      <c r="EB55" s="285" t="str">
        <f ca="true">+IF(OFFSET('Hygiene Data'!$H$12,0,10*ROW('Hygiene Data'!H49))="","",OFFSET('Hygiene Data'!$H$12,0,10*ROW('Hygiene Data'!H49)))</f>
        <v/>
      </c>
      <c r="EC55" s="285" t="str">
        <f ca="true">+IF(OFFSET('Hygiene Data'!$H$13,0,10*ROW('Hygiene Data'!H49))="","",OFFSET('Hygiene Data'!$H$13,0,10*ROW('Hygiene Data'!H49)))</f>
        <v/>
      </c>
      <c r="ED55" s="285" t="str">
        <f ca="true">+IF(OFFSET('Hygiene Data'!$I$11,0,10*ROW('Hygiene Data'!I49))="","",OFFSET('Hygiene Data'!$I$11,0,10*ROW('Hygiene Data'!I49)))</f>
        <v/>
      </c>
      <c r="EE55" s="285" t="str">
        <f ca="true">+IF(OFFSET('Hygiene Data'!$I$12,0,10*ROW('Hygiene Data'!I49))="","",OFFSET('Hygiene Data'!$I$12,0,10*ROW('Hygiene Data'!I49)))</f>
        <v/>
      </c>
      <c r="EF55" s="28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5"/>
      <c r="BS56" s="285" t="str">
        <f ca="true">+IF(OFFSET('Water Data'!$D$27,0,10*ROW('Water Data'!D50))="","",OFFSET('Water Data'!$D$27,0,10*ROW('Water Data'!D50)))</f>
        <v/>
      </c>
      <c r="BT56" s="285" t="str">
        <f ca="true">+IF(OFFSET('Water Data'!$D$28,0,10*ROW('Water Data'!D50))="","",OFFSET('Water Data'!$D$28,0,10*ROW('Water Data'!D50)))</f>
        <v/>
      </c>
      <c r="BU56" s="285" t="str">
        <f ca="true">+IF(OFFSET('Water Data'!$D$29,0,10*ROW('Water Data'!D50))="","",OFFSET('Water Data'!$D$29,0,10*ROW('Water Data'!D50)))</f>
        <v/>
      </c>
      <c r="BV56" s="285" t="str">
        <f ca="true">+IF(OFFSET('Water Data'!$E$27,0,10*ROW('Water Data'!E50))="","",OFFSET('Water Data'!$E$27,0,10*ROW('Water Data'!E50)))</f>
        <v/>
      </c>
      <c r="BW56" s="285" t="str">
        <f ca="true">+IF(OFFSET('Water Data'!$E$28,0,10*ROW('Water Data'!E50))="","",OFFSET('Water Data'!$E$28,0,10*ROW('Water Data'!E50)))</f>
        <v/>
      </c>
      <c r="BX56" s="285" t="str">
        <f ca="true">+IF(OFFSET('Water Data'!$E$29,0,10*ROW('Water Data'!E50))="","",OFFSET('Water Data'!$E$29,0,10*ROW('Water Data'!E50)))</f>
        <v/>
      </c>
      <c r="BY56" s="285" t="str">
        <f ca="true">+IF(OFFSET('Water Data'!$F$27,0,10*ROW('Water Data'!F50))="","",OFFSET('Water Data'!$F$27,0,10*ROW('Water Data'!F50)))</f>
        <v/>
      </c>
      <c r="BZ56" s="285" t="str">
        <f ca="true">+IF(OFFSET('Water Data'!$F$28,0,10*ROW('Water Data'!F50))="","",OFFSET('Water Data'!$F$28,0,10*ROW('Water Data'!F50)))</f>
        <v/>
      </c>
      <c r="CA56" s="285" t="str">
        <f ca="true">+IF(OFFSET('Water Data'!$F$29,0,10*ROW('Water Data'!F50))="","",OFFSET('Water Data'!$F$29,0,10*ROW('Water Data'!F50)))</f>
        <v/>
      </c>
      <c r="CB56" s="285" t="str">
        <f ca="true">+IF(OFFSET('Water Data'!$G$27,0,10*ROW('Water Data'!G50))="","",OFFSET('Water Data'!$G$27,0,10*ROW('Water Data'!G50)))</f>
        <v/>
      </c>
      <c r="CC56" s="285" t="str">
        <f ca="true">+IF(OFFSET('Water Data'!$G$28,0,10*ROW('Water Data'!G50))="","",OFFSET('Water Data'!$G$28,0,10*ROW('Water Data'!G50)))</f>
        <v/>
      </c>
      <c r="CD56" s="285" t="str">
        <f ca="true">+IF(OFFSET('Water Data'!$G$29,0,10*ROW('Water Data'!G50))="","",OFFSET('Water Data'!$G$29,0,10*ROW('Water Data'!G50)))</f>
        <v/>
      </c>
      <c r="CE56" s="285" t="str">
        <f ca="true">+IF(OFFSET('Water Data'!$H$27,0,10*ROW('Water Data'!H50))="","",OFFSET('Water Data'!$H$27,0,10*ROW('Water Data'!H50)))</f>
        <v/>
      </c>
      <c r="CF56" s="285" t="str">
        <f ca="true">+IF(OFFSET('Water Data'!$H$28,0,10*ROW('Water Data'!H50))="","",OFFSET('Water Data'!$H$28,0,10*ROW('Water Data'!H50)))</f>
        <v/>
      </c>
      <c r="CG56" s="285" t="str">
        <f ca="true">+IF(OFFSET('Water Data'!$H$29,0,10*ROW('Water Data'!H50))="","",OFFSET('Water Data'!$H$29,0,10*ROW('Water Data'!H50)))</f>
        <v/>
      </c>
      <c r="CH56" s="285" t="str">
        <f ca="true">+IF(OFFSET('Water Data'!$I$27,0,10*ROW('Water Data'!I50))="","",OFFSET('Water Data'!$I$27,0,10*ROW('Water Data'!I50)))</f>
        <v/>
      </c>
      <c r="CI56" s="285" t="str">
        <f ca="true">+IF(OFFSET('Water Data'!$I$28,0,10*ROW('Water Data'!I50))="","",OFFSET('Water Data'!$I$28,0,10*ROW('Water Data'!I50)))</f>
        <v/>
      </c>
      <c r="CJ56" s="285" t="str">
        <f ca="true">+IF(OFFSET('Water Data'!$I$29,0,10*ROW('Water Data'!I50))="","",OFFSET('Water Data'!$I$29,0,10*ROW('Water Data'!I50)))</f>
        <v/>
      </c>
      <c r="CK56" s="285" t="str">
        <f ca="true">+IF(OFFSET('Sanitation Data'!$D$28,0,10*ROW('Sanitation Data'!D50))="","",OFFSET('Sanitation Data'!$D$28,0,10*ROW('Sanitation Data'!D50)))</f>
        <v/>
      </c>
      <c r="CL56" s="285" t="str">
        <f ca="true">+IF(OFFSET('Sanitation Data'!$D$29,0,10*ROW('Sanitation Data'!D50))="","",OFFSET('Sanitation Data'!$D$29,0,10*ROW('Sanitation Data'!D50)))</f>
        <v/>
      </c>
      <c r="CM56" s="285" t="str">
        <f ca="true">+IF(OFFSET('Sanitation Data'!$D$30,0,10*ROW('Sanitation Data'!D50))="","",OFFSET('Sanitation Data'!$D$30,0,10*ROW('Sanitation Data'!D50)))</f>
        <v/>
      </c>
      <c r="CN56" s="285" t="str">
        <f ca="true">+IF(OFFSET('Sanitation Data'!$D$31,0,10*ROW('Sanitation Data'!D50))="","",OFFSET('Sanitation Data'!$D$31,0,10*ROW('Sanitation Data'!D50)))</f>
        <v/>
      </c>
      <c r="CO56" s="285" t="str">
        <f ca="true">+IF(OFFSET('Sanitation Data'!$D$32,0,10*ROW('Sanitation Data'!D50))="","",OFFSET('Sanitation Data'!$D$32,0,10*ROW('Sanitation Data'!D50)))</f>
        <v/>
      </c>
      <c r="CP56" s="285" t="str">
        <f ca="true">+IF(OFFSET('Sanitation Data'!$E$28,0,10*ROW('Sanitation Data'!E50))="","",OFFSET('Sanitation Data'!$E$28,0,10*ROW('Sanitation Data'!E50)))</f>
        <v/>
      </c>
      <c r="CQ56" s="285" t="str">
        <f ca="true">+IF(OFFSET('Sanitation Data'!$E$29,0,10*ROW('Sanitation Data'!E50))="","",OFFSET('Sanitation Data'!$E$29,0,10*ROW('Sanitation Data'!E50)))</f>
        <v/>
      </c>
      <c r="CR56" s="285" t="str">
        <f ca="true">+IF(OFFSET('Sanitation Data'!$E$30,0,10*ROW('Sanitation Data'!E50))="","",OFFSET('Sanitation Data'!$E$30,0,10*ROW('Sanitation Data'!E50)))</f>
        <v/>
      </c>
      <c r="CS56" s="285" t="str">
        <f ca="true">+IF(OFFSET('Sanitation Data'!$E$31,0,10*ROW('Sanitation Data'!E50))="","",OFFSET('Sanitation Data'!$E$31,0,10*ROW('Sanitation Data'!E50)))</f>
        <v/>
      </c>
      <c r="CT56" s="285" t="str">
        <f ca="true">+IF(OFFSET('Sanitation Data'!$E$32,0,10*ROW('Sanitation Data'!E50))="","",OFFSET('Sanitation Data'!$E$32,0,10*ROW('Sanitation Data'!E50)))</f>
        <v/>
      </c>
      <c r="CU56" s="285" t="str">
        <f ca="true">+IF(OFFSET('Sanitation Data'!$F$28,0,10*ROW('Sanitation Data'!F50))="","",OFFSET('Sanitation Data'!$F$28,0,10*ROW('Sanitation Data'!F50)))</f>
        <v/>
      </c>
      <c r="CV56" s="285" t="str">
        <f ca="true">+IF(OFFSET('Sanitation Data'!$F$29,0,10*ROW('Sanitation Data'!F50))="","",OFFSET('Sanitation Data'!$F$29,0,10*ROW('Sanitation Data'!F50)))</f>
        <v/>
      </c>
      <c r="CW56" s="285" t="str">
        <f ca="true">+IF(OFFSET('Sanitation Data'!$F$30,0,10*ROW('Sanitation Data'!F50))="","",OFFSET('Sanitation Data'!$F$30,0,10*ROW('Sanitation Data'!F50)))</f>
        <v/>
      </c>
      <c r="CX56" s="285" t="str">
        <f ca="true">+IF(OFFSET('Sanitation Data'!$F$31,0,10*ROW('Sanitation Data'!F50))="","",OFFSET('Sanitation Data'!$F$31,0,10*ROW('Sanitation Data'!F50)))</f>
        <v/>
      </c>
      <c r="CY56" s="285" t="str">
        <f ca="true">+IF(OFFSET('Sanitation Data'!$F$32,0,10*ROW('Sanitation Data'!F50))="","",OFFSET('Sanitation Data'!$F$32,0,10*ROW('Sanitation Data'!F50)))</f>
        <v/>
      </c>
      <c r="CZ56" s="285" t="str">
        <f ca="true">+IF(OFFSET('Sanitation Data'!$G$28,0,10*ROW('Sanitation Data'!G50))="","",OFFSET('Sanitation Data'!$G$28,0,10*ROW('Sanitation Data'!G50)))</f>
        <v/>
      </c>
      <c r="DA56" s="285" t="str">
        <f ca="true">+IF(OFFSET('Sanitation Data'!$G$29,0,10*ROW('Sanitation Data'!G50))="","",OFFSET('Sanitation Data'!$G$29,0,10*ROW('Sanitation Data'!G50)))</f>
        <v/>
      </c>
      <c r="DB56" s="285" t="str">
        <f ca="true">+IF(OFFSET('Sanitation Data'!$G$30,0,10*ROW('Sanitation Data'!G50))="","",OFFSET('Sanitation Data'!$G$30,0,10*ROW('Sanitation Data'!G50)))</f>
        <v/>
      </c>
      <c r="DC56" s="285" t="str">
        <f ca="true">+IF(OFFSET('Sanitation Data'!$G$31,0,10*ROW('Sanitation Data'!G50))="","",OFFSET('Sanitation Data'!$G$31,0,10*ROW('Sanitation Data'!G50)))</f>
        <v/>
      </c>
      <c r="DD56" s="285" t="str">
        <f ca="true">+IF(OFFSET('Sanitation Data'!$G$32,0,10*ROW('Sanitation Data'!G50))="","",OFFSET('Sanitation Data'!$G$32,0,10*ROW('Sanitation Data'!G50)))</f>
        <v/>
      </c>
      <c r="DE56" s="285" t="str">
        <f ca="true">+IF(OFFSET('Sanitation Data'!$H$28,0,10*ROW('Sanitation Data'!H50))="","",OFFSET('Sanitation Data'!$H$28,0,10*ROW('Sanitation Data'!H50)))</f>
        <v/>
      </c>
      <c r="DF56" s="285" t="str">
        <f ca="true">+IF(OFFSET('Sanitation Data'!$H$29,0,10*ROW('Sanitation Data'!H50))="","",OFFSET('Sanitation Data'!$H$29,0,10*ROW('Sanitation Data'!H50)))</f>
        <v/>
      </c>
      <c r="DG56" s="285" t="str">
        <f ca="true">+IF(OFFSET('Sanitation Data'!$H$30,0,10*ROW('Sanitation Data'!H50))="","",OFFSET('Sanitation Data'!$H$30,0,10*ROW('Sanitation Data'!H50)))</f>
        <v/>
      </c>
      <c r="DH56" s="285" t="str">
        <f ca="true">+IF(OFFSET('Sanitation Data'!$H$31,0,10*ROW('Sanitation Data'!H50))="","",OFFSET('Sanitation Data'!$H$31,0,10*ROW('Sanitation Data'!H50)))</f>
        <v/>
      </c>
      <c r="DI56" s="285" t="str">
        <f ca="true">+IF(OFFSET('Sanitation Data'!$H$32,0,10*ROW('Sanitation Data'!H50))="","",OFFSET('Sanitation Data'!$H$32,0,10*ROW('Sanitation Data'!H50)))</f>
        <v/>
      </c>
      <c r="DJ56" s="285" t="str">
        <f ca="true">+IF(OFFSET('Sanitation Data'!$I$28,0,10*ROW('Sanitation Data'!I50))="","",OFFSET('Sanitation Data'!$I$28,0,10*ROW('Sanitation Data'!I50)))</f>
        <v/>
      </c>
      <c r="DK56" s="285" t="str">
        <f ca="true">+IF(OFFSET('Sanitation Data'!$I$29,0,10*ROW('Sanitation Data'!I50))="","",OFFSET('Sanitation Data'!$I$29,0,10*ROW('Sanitation Data'!I50)))</f>
        <v/>
      </c>
      <c r="DL56" s="285" t="str">
        <f ca="true">+IF(OFFSET('Sanitation Data'!$I$30,0,10*ROW('Sanitation Data'!I50))="","",OFFSET('Sanitation Data'!$I$30,0,10*ROW('Sanitation Data'!I50)))</f>
        <v/>
      </c>
      <c r="DM56" s="285" t="str">
        <f ca="true">+IF(OFFSET('Sanitation Data'!$I$31,0,10*ROW('Sanitation Data'!I50))="","",OFFSET('Sanitation Data'!$I$31,0,10*ROW('Sanitation Data'!I50)))</f>
        <v/>
      </c>
      <c r="DN56" s="285" t="str">
        <f ca="true">+IF(OFFSET('Sanitation Data'!$I$32,0,10*ROW('Sanitation Data'!I50))="","",OFFSET('Sanitation Data'!$I$32,0,10*ROW('Sanitation Data'!I50)))</f>
        <v/>
      </c>
      <c r="DO56" s="285" t="str">
        <f ca="true">+IF(OFFSET('Hygiene Data'!$D$11,0,10*ROW('Hygiene Data'!D50))="","",OFFSET('Hygiene Data'!$D$11,0,10*ROW('Hygiene Data'!D50)))</f>
        <v/>
      </c>
      <c r="DP56" s="285" t="str">
        <f ca="true">+IF(OFFSET('Hygiene Data'!$D$12,0,10*ROW('Hygiene Data'!D50))="","",OFFSET('Hygiene Data'!$D$12,0,10*ROW('Hygiene Data'!D50)))</f>
        <v/>
      </c>
      <c r="DQ56" s="285" t="str">
        <f ca="true">+IF(OFFSET('Hygiene Data'!$D$13,0,10*ROW('Hygiene Data'!D50))="","",OFFSET('Hygiene Data'!$D$13,0,10*ROW('Hygiene Data'!D50)))</f>
        <v/>
      </c>
      <c r="DR56" s="285" t="str">
        <f ca="true">+IF(OFFSET('Hygiene Data'!$E$11,0,10*ROW('Hygiene Data'!E50))="","",OFFSET('Hygiene Data'!$E$11,0,10*ROW('Hygiene Data'!E50)))</f>
        <v/>
      </c>
      <c r="DS56" s="285" t="str">
        <f ca="true">+IF(OFFSET('Hygiene Data'!$E$12,0,10*ROW('Hygiene Data'!E50))="","",OFFSET('Hygiene Data'!$E$12,0,10*ROW('Hygiene Data'!E50)))</f>
        <v/>
      </c>
      <c r="DT56" s="285" t="str">
        <f ca="true">+IF(OFFSET('Hygiene Data'!$E$13,0,10*ROW('Hygiene Data'!E50))="","",OFFSET('Hygiene Data'!$E$13,0,10*ROW('Hygiene Data'!E50)))</f>
        <v/>
      </c>
      <c r="DU56" s="285" t="str">
        <f ca="true">+IF(OFFSET('Hygiene Data'!$F$11,0,10*ROW('Hygiene Data'!F50))="","",OFFSET('Hygiene Data'!$F$11,0,10*ROW('Hygiene Data'!F50)))</f>
        <v/>
      </c>
      <c r="DV56" s="285" t="str">
        <f ca="true">+IF(OFFSET('Hygiene Data'!$F$12,0,10*ROW('Hygiene Data'!F50))="","",OFFSET('Hygiene Data'!$F$12,0,10*ROW('Hygiene Data'!F50)))</f>
        <v/>
      </c>
      <c r="DW56" s="285" t="str">
        <f ca="true">+IF(OFFSET('Hygiene Data'!$F$13,0,10*ROW('Hygiene Data'!F50))="","",OFFSET('Hygiene Data'!$F$13,0,10*ROW('Hygiene Data'!F50)))</f>
        <v/>
      </c>
      <c r="DX56" s="285" t="str">
        <f ca="true">+IF(OFFSET('Hygiene Data'!$G$11,0,10*ROW('Hygiene Data'!G50))="","",OFFSET('Hygiene Data'!$G$11,0,10*ROW('Hygiene Data'!G50)))</f>
        <v/>
      </c>
      <c r="DY56" s="285" t="str">
        <f ca="true">+IF(OFFSET('Hygiene Data'!$G$12,0,10*ROW('Hygiene Data'!G50))="","",OFFSET('Hygiene Data'!$G$12,0,10*ROW('Hygiene Data'!G50)))</f>
        <v/>
      </c>
      <c r="DZ56" s="285" t="str">
        <f ca="true">+IF(OFFSET('Hygiene Data'!$G$13,0,10*ROW('Hygiene Data'!G50))="","",OFFSET('Hygiene Data'!$G$13,0,10*ROW('Hygiene Data'!G50)))</f>
        <v/>
      </c>
      <c r="EA56" s="285" t="str">
        <f ca="true">+IF(OFFSET('Hygiene Data'!$H$11,0,10*ROW('Hygiene Data'!H50))="","",OFFSET('Hygiene Data'!$H$11,0,10*ROW('Hygiene Data'!H50)))</f>
        <v/>
      </c>
      <c r="EB56" s="285" t="str">
        <f ca="true">+IF(OFFSET('Hygiene Data'!$H$12,0,10*ROW('Hygiene Data'!H50))="","",OFFSET('Hygiene Data'!$H$12,0,10*ROW('Hygiene Data'!H50)))</f>
        <v/>
      </c>
      <c r="EC56" s="285" t="str">
        <f ca="true">+IF(OFFSET('Hygiene Data'!$H$13,0,10*ROW('Hygiene Data'!H50))="","",OFFSET('Hygiene Data'!$H$13,0,10*ROW('Hygiene Data'!H50)))</f>
        <v/>
      </c>
      <c r="ED56" s="285" t="str">
        <f ca="true">+IF(OFFSET('Hygiene Data'!$I$11,0,10*ROW('Hygiene Data'!I50))="","",OFFSET('Hygiene Data'!$I$11,0,10*ROW('Hygiene Data'!I50)))</f>
        <v/>
      </c>
      <c r="EE56" s="285" t="str">
        <f ca="true">+IF(OFFSET('Hygiene Data'!$I$12,0,10*ROW('Hygiene Data'!I50))="","",OFFSET('Hygiene Data'!$I$12,0,10*ROW('Hygiene Data'!I50)))</f>
        <v/>
      </c>
      <c r="EF56" s="28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5"/>
      <c r="BS57" s="285" t="str">
        <f ca="true">+IF(OFFSET('Water Data'!$D$27,0,10*ROW('Water Data'!D51))="","",OFFSET('Water Data'!$D$27,0,10*ROW('Water Data'!D51)))</f>
        <v/>
      </c>
      <c r="BT57" s="285" t="str">
        <f ca="true">+IF(OFFSET('Water Data'!$D$28,0,10*ROW('Water Data'!D51))="","",OFFSET('Water Data'!$D$28,0,10*ROW('Water Data'!D51)))</f>
        <v/>
      </c>
      <c r="BU57" s="285" t="str">
        <f ca="true">+IF(OFFSET('Water Data'!$D$29,0,10*ROW('Water Data'!D51))="","",OFFSET('Water Data'!$D$29,0,10*ROW('Water Data'!D51)))</f>
        <v/>
      </c>
      <c r="BV57" s="285" t="str">
        <f ca="true">+IF(OFFSET('Water Data'!$E$27,0,10*ROW('Water Data'!E51))="","",OFFSET('Water Data'!$E$27,0,10*ROW('Water Data'!E51)))</f>
        <v/>
      </c>
      <c r="BW57" s="285" t="str">
        <f ca="true">+IF(OFFSET('Water Data'!$E$28,0,10*ROW('Water Data'!E51))="","",OFFSET('Water Data'!$E$28,0,10*ROW('Water Data'!E51)))</f>
        <v/>
      </c>
      <c r="BX57" s="285" t="str">
        <f ca="true">+IF(OFFSET('Water Data'!$E$29,0,10*ROW('Water Data'!E51))="","",OFFSET('Water Data'!$E$29,0,10*ROW('Water Data'!E51)))</f>
        <v/>
      </c>
      <c r="BY57" s="285" t="str">
        <f ca="true">+IF(OFFSET('Water Data'!$F$27,0,10*ROW('Water Data'!F51))="","",OFFSET('Water Data'!$F$27,0,10*ROW('Water Data'!F51)))</f>
        <v/>
      </c>
      <c r="BZ57" s="285" t="str">
        <f ca="true">+IF(OFFSET('Water Data'!$F$28,0,10*ROW('Water Data'!F51))="","",OFFSET('Water Data'!$F$28,0,10*ROW('Water Data'!F51)))</f>
        <v/>
      </c>
      <c r="CA57" s="285" t="str">
        <f ca="true">+IF(OFFSET('Water Data'!$F$29,0,10*ROW('Water Data'!F51))="","",OFFSET('Water Data'!$F$29,0,10*ROW('Water Data'!F51)))</f>
        <v/>
      </c>
      <c r="CB57" s="285" t="str">
        <f ca="true">+IF(OFFSET('Water Data'!$G$27,0,10*ROW('Water Data'!G51))="","",OFFSET('Water Data'!$G$27,0,10*ROW('Water Data'!G51)))</f>
        <v/>
      </c>
      <c r="CC57" s="285" t="str">
        <f ca="true">+IF(OFFSET('Water Data'!$G$28,0,10*ROW('Water Data'!G51))="","",OFFSET('Water Data'!$G$28,0,10*ROW('Water Data'!G51)))</f>
        <v/>
      </c>
      <c r="CD57" s="285" t="str">
        <f ca="true">+IF(OFFSET('Water Data'!$G$29,0,10*ROW('Water Data'!G51))="","",OFFSET('Water Data'!$G$29,0,10*ROW('Water Data'!G51)))</f>
        <v/>
      </c>
      <c r="CE57" s="285" t="str">
        <f ca="true">+IF(OFFSET('Water Data'!$H$27,0,10*ROW('Water Data'!H51))="","",OFFSET('Water Data'!$H$27,0,10*ROW('Water Data'!H51)))</f>
        <v/>
      </c>
      <c r="CF57" s="285" t="str">
        <f ca="true">+IF(OFFSET('Water Data'!$H$28,0,10*ROW('Water Data'!H51))="","",OFFSET('Water Data'!$H$28,0,10*ROW('Water Data'!H51)))</f>
        <v/>
      </c>
      <c r="CG57" s="285" t="str">
        <f ca="true">+IF(OFFSET('Water Data'!$H$29,0,10*ROW('Water Data'!H51))="","",OFFSET('Water Data'!$H$29,0,10*ROW('Water Data'!H51)))</f>
        <v/>
      </c>
      <c r="CH57" s="285" t="str">
        <f ca="true">+IF(OFFSET('Water Data'!$I$27,0,10*ROW('Water Data'!I51))="","",OFFSET('Water Data'!$I$27,0,10*ROW('Water Data'!I51)))</f>
        <v/>
      </c>
      <c r="CI57" s="285" t="str">
        <f ca="true">+IF(OFFSET('Water Data'!$I$28,0,10*ROW('Water Data'!I51))="","",OFFSET('Water Data'!$I$28,0,10*ROW('Water Data'!I51)))</f>
        <v/>
      </c>
      <c r="CJ57" s="285" t="str">
        <f ca="true">+IF(OFFSET('Water Data'!$I$29,0,10*ROW('Water Data'!I51))="","",OFFSET('Water Data'!$I$29,0,10*ROW('Water Data'!I51)))</f>
        <v/>
      </c>
      <c r="CK57" s="285" t="str">
        <f ca="true">+IF(OFFSET('Sanitation Data'!$D$28,0,10*ROW('Sanitation Data'!D51))="","",OFFSET('Sanitation Data'!$D$28,0,10*ROW('Sanitation Data'!D51)))</f>
        <v/>
      </c>
      <c r="CL57" s="285" t="str">
        <f ca="true">+IF(OFFSET('Sanitation Data'!$D$29,0,10*ROW('Sanitation Data'!D51))="","",OFFSET('Sanitation Data'!$D$29,0,10*ROW('Sanitation Data'!D51)))</f>
        <v/>
      </c>
      <c r="CM57" s="285" t="str">
        <f ca="true">+IF(OFFSET('Sanitation Data'!$D$30,0,10*ROW('Sanitation Data'!D51))="","",OFFSET('Sanitation Data'!$D$30,0,10*ROW('Sanitation Data'!D51)))</f>
        <v/>
      </c>
      <c r="CN57" s="285" t="str">
        <f ca="true">+IF(OFFSET('Sanitation Data'!$D$31,0,10*ROW('Sanitation Data'!D51))="","",OFFSET('Sanitation Data'!$D$31,0,10*ROW('Sanitation Data'!D51)))</f>
        <v/>
      </c>
      <c r="CO57" s="285" t="str">
        <f ca="true">+IF(OFFSET('Sanitation Data'!$D$32,0,10*ROW('Sanitation Data'!D51))="","",OFFSET('Sanitation Data'!$D$32,0,10*ROW('Sanitation Data'!D51)))</f>
        <v/>
      </c>
      <c r="CP57" s="285" t="str">
        <f ca="true">+IF(OFFSET('Sanitation Data'!$E$28,0,10*ROW('Sanitation Data'!E51))="","",OFFSET('Sanitation Data'!$E$28,0,10*ROW('Sanitation Data'!E51)))</f>
        <v/>
      </c>
      <c r="CQ57" s="285" t="str">
        <f ca="true">+IF(OFFSET('Sanitation Data'!$E$29,0,10*ROW('Sanitation Data'!E51))="","",OFFSET('Sanitation Data'!$E$29,0,10*ROW('Sanitation Data'!E51)))</f>
        <v/>
      </c>
      <c r="CR57" s="285" t="str">
        <f ca="true">+IF(OFFSET('Sanitation Data'!$E$30,0,10*ROW('Sanitation Data'!E51))="","",OFFSET('Sanitation Data'!$E$30,0,10*ROW('Sanitation Data'!E51)))</f>
        <v/>
      </c>
      <c r="CS57" s="285" t="str">
        <f ca="true">+IF(OFFSET('Sanitation Data'!$E$31,0,10*ROW('Sanitation Data'!E51))="","",OFFSET('Sanitation Data'!$E$31,0,10*ROW('Sanitation Data'!E51)))</f>
        <v/>
      </c>
      <c r="CT57" s="285" t="str">
        <f ca="true">+IF(OFFSET('Sanitation Data'!$E$32,0,10*ROW('Sanitation Data'!E51))="","",OFFSET('Sanitation Data'!$E$32,0,10*ROW('Sanitation Data'!E51)))</f>
        <v/>
      </c>
      <c r="CU57" s="285" t="str">
        <f ca="true">+IF(OFFSET('Sanitation Data'!$F$28,0,10*ROW('Sanitation Data'!F51))="","",OFFSET('Sanitation Data'!$F$28,0,10*ROW('Sanitation Data'!F51)))</f>
        <v/>
      </c>
      <c r="CV57" s="285" t="str">
        <f ca="true">+IF(OFFSET('Sanitation Data'!$F$29,0,10*ROW('Sanitation Data'!F51))="","",OFFSET('Sanitation Data'!$F$29,0,10*ROW('Sanitation Data'!F51)))</f>
        <v/>
      </c>
      <c r="CW57" s="285" t="str">
        <f ca="true">+IF(OFFSET('Sanitation Data'!$F$30,0,10*ROW('Sanitation Data'!F51))="","",OFFSET('Sanitation Data'!$F$30,0,10*ROW('Sanitation Data'!F51)))</f>
        <v/>
      </c>
      <c r="CX57" s="285" t="str">
        <f ca="true">+IF(OFFSET('Sanitation Data'!$F$31,0,10*ROW('Sanitation Data'!F51))="","",OFFSET('Sanitation Data'!$F$31,0,10*ROW('Sanitation Data'!F51)))</f>
        <v/>
      </c>
      <c r="CY57" s="285" t="str">
        <f ca="true">+IF(OFFSET('Sanitation Data'!$F$32,0,10*ROW('Sanitation Data'!F51))="","",OFFSET('Sanitation Data'!$F$32,0,10*ROW('Sanitation Data'!F51)))</f>
        <v/>
      </c>
      <c r="CZ57" s="285" t="str">
        <f ca="true">+IF(OFFSET('Sanitation Data'!$G$28,0,10*ROW('Sanitation Data'!G51))="","",OFFSET('Sanitation Data'!$G$28,0,10*ROW('Sanitation Data'!G51)))</f>
        <v/>
      </c>
      <c r="DA57" s="285" t="str">
        <f ca="true">+IF(OFFSET('Sanitation Data'!$G$29,0,10*ROW('Sanitation Data'!G51))="","",OFFSET('Sanitation Data'!$G$29,0,10*ROW('Sanitation Data'!G51)))</f>
        <v/>
      </c>
      <c r="DB57" s="285" t="str">
        <f ca="true">+IF(OFFSET('Sanitation Data'!$G$30,0,10*ROW('Sanitation Data'!G51))="","",OFFSET('Sanitation Data'!$G$30,0,10*ROW('Sanitation Data'!G51)))</f>
        <v/>
      </c>
      <c r="DC57" s="285" t="str">
        <f ca="true">+IF(OFFSET('Sanitation Data'!$G$31,0,10*ROW('Sanitation Data'!G51))="","",OFFSET('Sanitation Data'!$G$31,0,10*ROW('Sanitation Data'!G51)))</f>
        <v/>
      </c>
      <c r="DD57" s="285" t="str">
        <f ca="true">+IF(OFFSET('Sanitation Data'!$G$32,0,10*ROW('Sanitation Data'!G51))="","",OFFSET('Sanitation Data'!$G$32,0,10*ROW('Sanitation Data'!G51)))</f>
        <v/>
      </c>
      <c r="DE57" s="285" t="str">
        <f ca="true">+IF(OFFSET('Sanitation Data'!$H$28,0,10*ROW('Sanitation Data'!H51))="","",OFFSET('Sanitation Data'!$H$28,0,10*ROW('Sanitation Data'!H51)))</f>
        <v/>
      </c>
      <c r="DF57" s="285" t="str">
        <f ca="true">+IF(OFFSET('Sanitation Data'!$H$29,0,10*ROW('Sanitation Data'!H51))="","",OFFSET('Sanitation Data'!$H$29,0,10*ROW('Sanitation Data'!H51)))</f>
        <v/>
      </c>
      <c r="DG57" s="285" t="str">
        <f ca="true">+IF(OFFSET('Sanitation Data'!$H$30,0,10*ROW('Sanitation Data'!H51))="","",OFFSET('Sanitation Data'!$H$30,0,10*ROW('Sanitation Data'!H51)))</f>
        <v/>
      </c>
      <c r="DH57" s="285" t="str">
        <f ca="true">+IF(OFFSET('Sanitation Data'!$H$31,0,10*ROW('Sanitation Data'!H51))="","",OFFSET('Sanitation Data'!$H$31,0,10*ROW('Sanitation Data'!H51)))</f>
        <v/>
      </c>
      <c r="DI57" s="285" t="str">
        <f ca="true">+IF(OFFSET('Sanitation Data'!$H$32,0,10*ROW('Sanitation Data'!H51))="","",OFFSET('Sanitation Data'!$H$32,0,10*ROW('Sanitation Data'!H51)))</f>
        <v/>
      </c>
      <c r="DJ57" s="285" t="str">
        <f ca="true">+IF(OFFSET('Sanitation Data'!$I$28,0,10*ROW('Sanitation Data'!I51))="","",OFFSET('Sanitation Data'!$I$28,0,10*ROW('Sanitation Data'!I51)))</f>
        <v/>
      </c>
      <c r="DK57" s="285" t="str">
        <f ca="true">+IF(OFFSET('Sanitation Data'!$I$29,0,10*ROW('Sanitation Data'!I51))="","",OFFSET('Sanitation Data'!$I$29,0,10*ROW('Sanitation Data'!I51)))</f>
        <v/>
      </c>
      <c r="DL57" s="285" t="str">
        <f ca="true">+IF(OFFSET('Sanitation Data'!$I$30,0,10*ROW('Sanitation Data'!I51))="","",OFFSET('Sanitation Data'!$I$30,0,10*ROW('Sanitation Data'!I51)))</f>
        <v/>
      </c>
      <c r="DM57" s="285" t="str">
        <f ca="true">+IF(OFFSET('Sanitation Data'!$I$31,0,10*ROW('Sanitation Data'!I51))="","",OFFSET('Sanitation Data'!$I$31,0,10*ROW('Sanitation Data'!I51)))</f>
        <v/>
      </c>
      <c r="DN57" s="285" t="str">
        <f ca="true">+IF(OFFSET('Sanitation Data'!$I$32,0,10*ROW('Sanitation Data'!I51))="","",OFFSET('Sanitation Data'!$I$32,0,10*ROW('Sanitation Data'!I51)))</f>
        <v/>
      </c>
      <c r="DO57" s="285" t="str">
        <f ca="true">+IF(OFFSET('Hygiene Data'!$D$11,0,10*ROW('Hygiene Data'!D51))="","",OFFSET('Hygiene Data'!$D$11,0,10*ROW('Hygiene Data'!D51)))</f>
        <v/>
      </c>
      <c r="DP57" s="285" t="str">
        <f ca="true">+IF(OFFSET('Hygiene Data'!$D$12,0,10*ROW('Hygiene Data'!D51))="","",OFFSET('Hygiene Data'!$D$12,0,10*ROW('Hygiene Data'!D51)))</f>
        <v/>
      </c>
      <c r="DQ57" s="285" t="str">
        <f ca="true">+IF(OFFSET('Hygiene Data'!$D$13,0,10*ROW('Hygiene Data'!D51))="","",OFFSET('Hygiene Data'!$D$13,0,10*ROW('Hygiene Data'!D51)))</f>
        <v/>
      </c>
      <c r="DR57" s="285" t="str">
        <f ca="true">+IF(OFFSET('Hygiene Data'!$E$11,0,10*ROW('Hygiene Data'!E51))="","",OFFSET('Hygiene Data'!$E$11,0,10*ROW('Hygiene Data'!E51)))</f>
        <v/>
      </c>
      <c r="DS57" s="285" t="str">
        <f ca="true">+IF(OFFSET('Hygiene Data'!$E$12,0,10*ROW('Hygiene Data'!E51))="","",OFFSET('Hygiene Data'!$E$12,0,10*ROW('Hygiene Data'!E51)))</f>
        <v/>
      </c>
      <c r="DT57" s="285" t="str">
        <f ca="true">+IF(OFFSET('Hygiene Data'!$E$13,0,10*ROW('Hygiene Data'!E51))="","",OFFSET('Hygiene Data'!$E$13,0,10*ROW('Hygiene Data'!E51)))</f>
        <v/>
      </c>
      <c r="DU57" s="285" t="str">
        <f ca="true">+IF(OFFSET('Hygiene Data'!$F$11,0,10*ROW('Hygiene Data'!F51))="","",OFFSET('Hygiene Data'!$F$11,0,10*ROW('Hygiene Data'!F51)))</f>
        <v/>
      </c>
      <c r="DV57" s="285" t="str">
        <f ca="true">+IF(OFFSET('Hygiene Data'!$F$12,0,10*ROW('Hygiene Data'!F51))="","",OFFSET('Hygiene Data'!$F$12,0,10*ROW('Hygiene Data'!F51)))</f>
        <v/>
      </c>
      <c r="DW57" s="285" t="str">
        <f ca="true">+IF(OFFSET('Hygiene Data'!$F$13,0,10*ROW('Hygiene Data'!F51))="","",OFFSET('Hygiene Data'!$F$13,0,10*ROW('Hygiene Data'!F51)))</f>
        <v/>
      </c>
      <c r="DX57" s="285" t="str">
        <f ca="true">+IF(OFFSET('Hygiene Data'!$G$11,0,10*ROW('Hygiene Data'!G51))="","",OFFSET('Hygiene Data'!$G$11,0,10*ROW('Hygiene Data'!G51)))</f>
        <v/>
      </c>
      <c r="DY57" s="285" t="str">
        <f ca="true">+IF(OFFSET('Hygiene Data'!$G$12,0,10*ROW('Hygiene Data'!G51))="","",OFFSET('Hygiene Data'!$G$12,0,10*ROW('Hygiene Data'!G51)))</f>
        <v/>
      </c>
      <c r="DZ57" s="285" t="str">
        <f ca="true">+IF(OFFSET('Hygiene Data'!$G$13,0,10*ROW('Hygiene Data'!G51))="","",OFFSET('Hygiene Data'!$G$13,0,10*ROW('Hygiene Data'!G51)))</f>
        <v/>
      </c>
      <c r="EA57" s="285" t="str">
        <f ca="true">+IF(OFFSET('Hygiene Data'!$H$11,0,10*ROW('Hygiene Data'!H51))="","",OFFSET('Hygiene Data'!$H$11,0,10*ROW('Hygiene Data'!H51)))</f>
        <v/>
      </c>
      <c r="EB57" s="285" t="str">
        <f ca="true">+IF(OFFSET('Hygiene Data'!$H$12,0,10*ROW('Hygiene Data'!H51))="","",OFFSET('Hygiene Data'!$H$12,0,10*ROW('Hygiene Data'!H51)))</f>
        <v/>
      </c>
      <c r="EC57" s="285" t="str">
        <f ca="true">+IF(OFFSET('Hygiene Data'!$H$13,0,10*ROW('Hygiene Data'!H51))="","",OFFSET('Hygiene Data'!$H$13,0,10*ROW('Hygiene Data'!H51)))</f>
        <v/>
      </c>
      <c r="ED57" s="285" t="str">
        <f ca="true">+IF(OFFSET('Hygiene Data'!$I$11,0,10*ROW('Hygiene Data'!I51))="","",OFFSET('Hygiene Data'!$I$11,0,10*ROW('Hygiene Data'!I51)))</f>
        <v/>
      </c>
      <c r="EE57" s="285" t="str">
        <f ca="true">+IF(OFFSET('Hygiene Data'!$I$12,0,10*ROW('Hygiene Data'!I51))="","",OFFSET('Hygiene Data'!$I$12,0,10*ROW('Hygiene Data'!I51)))</f>
        <v/>
      </c>
      <c r="EF57" s="28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5"/>
      <c r="BS58" s="285" t="str">
        <f ca="true">+IF(OFFSET('Water Data'!$D$27,0,10*ROW('Water Data'!D52))="","",OFFSET('Water Data'!$D$27,0,10*ROW('Water Data'!D52)))</f>
        <v/>
      </c>
      <c r="BT58" s="285" t="str">
        <f ca="true">+IF(OFFSET('Water Data'!$D$28,0,10*ROW('Water Data'!D52))="","",OFFSET('Water Data'!$D$28,0,10*ROW('Water Data'!D52)))</f>
        <v/>
      </c>
      <c r="BU58" s="285" t="str">
        <f ca="true">+IF(OFFSET('Water Data'!$D$29,0,10*ROW('Water Data'!D52))="","",OFFSET('Water Data'!$D$29,0,10*ROW('Water Data'!D52)))</f>
        <v/>
      </c>
      <c r="BV58" s="285" t="str">
        <f ca="true">+IF(OFFSET('Water Data'!$E$27,0,10*ROW('Water Data'!E52))="","",OFFSET('Water Data'!$E$27,0,10*ROW('Water Data'!E52)))</f>
        <v/>
      </c>
      <c r="BW58" s="285" t="str">
        <f ca="true">+IF(OFFSET('Water Data'!$E$28,0,10*ROW('Water Data'!E52))="","",OFFSET('Water Data'!$E$28,0,10*ROW('Water Data'!E52)))</f>
        <v/>
      </c>
      <c r="BX58" s="285" t="str">
        <f ca="true">+IF(OFFSET('Water Data'!$E$29,0,10*ROW('Water Data'!E52))="","",OFFSET('Water Data'!$E$29,0,10*ROW('Water Data'!E52)))</f>
        <v/>
      </c>
      <c r="BY58" s="285" t="str">
        <f ca="true">+IF(OFFSET('Water Data'!$F$27,0,10*ROW('Water Data'!F52))="","",OFFSET('Water Data'!$F$27,0,10*ROW('Water Data'!F52)))</f>
        <v/>
      </c>
      <c r="BZ58" s="285" t="str">
        <f ca="true">+IF(OFFSET('Water Data'!$F$28,0,10*ROW('Water Data'!F52))="","",OFFSET('Water Data'!$F$28,0,10*ROW('Water Data'!F52)))</f>
        <v/>
      </c>
      <c r="CA58" s="285" t="str">
        <f ca="true">+IF(OFFSET('Water Data'!$F$29,0,10*ROW('Water Data'!F52))="","",OFFSET('Water Data'!$F$29,0,10*ROW('Water Data'!F52)))</f>
        <v/>
      </c>
      <c r="CB58" s="285" t="str">
        <f ca="true">+IF(OFFSET('Water Data'!$G$27,0,10*ROW('Water Data'!G52))="","",OFFSET('Water Data'!$G$27,0,10*ROW('Water Data'!G52)))</f>
        <v/>
      </c>
      <c r="CC58" s="285" t="str">
        <f ca="true">+IF(OFFSET('Water Data'!$G$28,0,10*ROW('Water Data'!G52))="","",OFFSET('Water Data'!$G$28,0,10*ROW('Water Data'!G52)))</f>
        <v/>
      </c>
      <c r="CD58" s="285" t="str">
        <f ca="true">+IF(OFFSET('Water Data'!$G$29,0,10*ROW('Water Data'!G52))="","",OFFSET('Water Data'!$G$29,0,10*ROW('Water Data'!G52)))</f>
        <v/>
      </c>
      <c r="CE58" s="285" t="str">
        <f ca="true">+IF(OFFSET('Water Data'!$H$27,0,10*ROW('Water Data'!H52))="","",OFFSET('Water Data'!$H$27,0,10*ROW('Water Data'!H52)))</f>
        <v/>
      </c>
      <c r="CF58" s="285" t="str">
        <f ca="true">+IF(OFFSET('Water Data'!$H$28,0,10*ROW('Water Data'!H52))="","",OFFSET('Water Data'!$H$28,0,10*ROW('Water Data'!H52)))</f>
        <v/>
      </c>
      <c r="CG58" s="285" t="str">
        <f ca="true">+IF(OFFSET('Water Data'!$H$29,0,10*ROW('Water Data'!H52))="","",OFFSET('Water Data'!$H$29,0,10*ROW('Water Data'!H52)))</f>
        <v/>
      </c>
      <c r="CH58" s="285" t="str">
        <f ca="true">+IF(OFFSET('Water Data'!$I$27,0,10*ROW('Water Data'!I52))="","",OFFSET('Water Data'!$I$27,0,10*ROW('Water Data'!I52)))</f>
        <v/>
      </c>
      <c r="CI58" s="285" t="str">
        <f ca="true">+IF(OFFSET('Water Data'!$I$28,0,10*ROW('Water Data'!I52))="","",OFFSET('Water Data'!$I$28,0,10*ROW('Water Data'!I52)))</f>
        <v/>
      </c>
      <c r="CJ58" s="285" t="str">
        <f ca="true">+IF(OFFSET('Water Data'!$I$29,0,10*ROW('Water Data'!I52))="","",OFFSET('Water Data'!$I$29,0,10*ROW('Water Data'!I52)))</f>
        <v/>
      </c>
      <c r="CK58" s="285" t="str">
        <f ca="true">+IF(OFFSET('Sanitation Data'!$D$28,0,10*ROW('Sanitation Data'!D52))="","",OFFSET('Sanitation Data'!$D$28,0,10*ROW('Sanitation Data'!D52)))</f>
        <v/>
      </c>
      <c r="CL58" s="285" t="str">
        <f ca="true">+IF(OFFSET('Sanitation Data'!$D$29,0,10*ROW('Sanitation Data'!D52))="","",OFFSET('Sanitation Data'!$D$29,0,10*ROW('Sanitation Data'!D52)))</f>
        <v/>
      </c>
      <c r="CM58" s="285" t="str">
        <f ca="true">+IF(OFFSET('Sanitation Data'!$D$30,0,10*ROW('Sanitation Data'!D52))="","",OFFSET('Sanitation Data'!$D$30,0,10*ROW('Sanitation Data'!D52)))</f>
        <v/>
      </c>
      <c r="CN58" s="285" t="str">
        <f ca="true">+IF(OFFSET('Sanitation Data'!$D$31,0,10*ROW('Sanitation Data'!D52))="","",OFFSET('Sanitation Data'!$D$31,0,10*ROW('Sanitation Data'!D52)))</f>
        <v/>
      </c>
      <c r="CO58" s="285" t="str">
        <f ca="true">+IF(OFFSET('Sanitation Data'!$D$32,0,10*ROW('Sanitation Data'!D52))="","",OFFSET('Sanitation Data'!$D$32,0,10*ROW('Sanitation Data'!D52)))</f>
        <v/>
      </c>
      <c r="CP58" s="285" t="str">
        <f ca="true">+IF(OFFSET('Sanitation Data'!$E$28,0,10*ROW('Sanitation Data'!E52))="","",OFFSET('Sanitation Data'!$E$28,0,10*ROW('Sanitation Data'!E52)))</f>
        <v/>
      </c>
      <c r="CQ58" s="285" t="str">
        <f ca="true">+IF(OFFSET('Sanitation Data'!$E$29,0,10*ROW('Sanitation Data'!E52))="","",OFFSET('Sanitation Data'!$E$29,0,10*ROW('Sanitation Data'!E52)))</f>
        <v/>
      </c>
      <c r="CR58" s="285" t="str">
        <f ca="true">+IF(OFFSET('Sanitation Data'!$E$30,0,10*ROW('Sanitation Data'!E52))="","",OFFSET('Sanitation Data'!$E$30,0,10*ROW('Sanitation Data'!E52)))</f>
        <v/>
      </c>
      <c r="CS58" s="285" t="str">
        <f ca="true">+IF(OFFSET('Sanitation Data'!$E$31,0,10*ROW('Sanitation Data'!E52))="","",OFFSET('Sanitation Data'!$E$31,0,10*ROW('Sanitation Data'!E52)))</f>
        <v/>
      </c>
      <c r="CT58" s="285" t="str">
        <f ca="true">+IF(OFFSET('Sanitation Data'!$E$32,0,10*ROW('Sanitation Data'!E52))="","",OFFSET('Sanitation Data'!$E$32,0,10*ROW('Sanitation Data'!E52)))</f>
        <v/>
      </c>
      <c r="CU58" s="285" t="str">
        <f ca="true">+IF(OFFSET('Sanitation Data'!$F$28,0,10*ROW('Sanitation Data'!F52))="","",OFFSET('Sanitation Data'!$F$28,0,10*ROW('Sanitation Data'!F52)))</f>
        <v/>
      </c>
      <c r="CV58" s="285" t="str">
        <f ca="true">+IF(OFFSET('Sanitation Data'!$F$29,0,10*ROW('Sanitation Data'!F52))="","",OFFSET('Sanitation Data'!$F$29,0,10*ROW('Sanitation Data'!F52)))</f>
        <v/>
      </c>
      <c r="CW58" s="285" t="str">
        <f ca="true">+IF(OFFSET('Sanitation Data'!$F$30,0,10*ROW('Sanitation Data'!F52))="","",OFFSET('Sanitation Data'!$F$30,0,10*ROW('Sanitation Data'!F52)))</f>
        <v/>
      </c>
      <c r="CX58" s="285" t="str">
        <f ca="true">+IF(OFFSET('Sanitation Data'!$F$31,0,10*ROW('Sanitation Data'!F52))="","",OFFSET('Sanitation Data'!$F$31,0,10*ROW('Sanitation Data'!F52)))</f>
        <v/>
      </c>
      <c r="CY58" s="285" t="str">
        <f ca="true">+IF(OFFSET('Sanitation Data'!$F$32,0,10*ROW('Sanitation Data'!F52))="","",OFFSET('Sanitation Data'!$F$32,0,10*ROW('Sanitation Data'!F52)))</f>
        <v/>
      </c>
      <c r="CZ58" s="285" t="str">
        <f ca="true">+IF(OFFSET('Sanitation Data'!$G$28,0,10*ROW('Sanitation Data'!G52))="","",OFFSET('Sanitation Data'!$G$28,0,10*ROW('Sanitation Data'!G52)))</f>
        <v/>
      </c>
      <c r="DA58" s="285" t="str">
        <f ca="true">+IF(OFFSET('Sanitation Data'!$G$29,0,10*ROW('Sanitation Data'!G52))="","",OFFSET('Sanitation Data'!$G$29,0,10*ROW('Sanitation Data'!G52)))</f>
        <v/>
      </c>
      <c r="DB58" s="285" t="str">
        <f ca="true">+IF(OFFSET('Sanitation Data'!$G$30,0,10*ROW('Sanitation Data'!G52))="","",OFFSET('Sanitation Data'!$G$30,0,10*ROW('Sanitation Data'!G52)))</f>
        <v/>
      </c>
      <c r="DC58" s="285" t="str">
        <f ca="true">+IF(OFFSET('Sanitation Data'!$G$31,0,10*ROW('Sanitation Data'!G52))="","",OFFSET('Sanitation Data'!$G$31,0,10*ROW('Sanitation Data'!G52)))</f>
        <v/>
      </c>
      <c r="DD58" s="285" t="str">
        <f ca="true">+IF(OFFSET('Sanitation Data'!$G$32,0,10*ROW('Sanitation Data'!G52))="","",OFFSET('Sanitation Data'!$G$32,0,10*ROW('Sanitation Data'!G52)))</f>
        <v/>
      </c>
      <c r="DE58" s="285" t="str">
        <f ca="true">+IF(OFFSET('Sanitation Data'!$H$28,0,10*ROW('Sanitation Data'!H52))="","",OFFSET('Sanitation Data'!$H$28,0,10*ROW('Sanitation Data'!H52)))</f>
        <v/>
      </c>
      <c r="DF58" s="285" t="str">
        <f ca="true">+IF(OFFSET('Sanitation Data'!$H$29,0,10*ROW('Sanitation Data'!H52))="","",OFFSET('Sanitation Data'!$H$29,0,10*ROW('Sanitation Data'!H52)))</f>
        <v/>
      </c>
      <c r="DG58" s="285" t="str">
        <f ca="true">+IF(OFFSET('Sanitation Data'!$H$30,0,10*ROW('Sanitation Data'!H52))="","",OFFSET('Sanitation Data'!$H$30,0,10*ROW('Sanitation Data'!H52)))</f>
        <v/>
      </c>
      <c r="DH58" s="285" t="str">
        <f ca="true">+IF(OFFSET('Sanitation Data'!$H$31,0,10*ROW('Sanitation Data'!H52))="","",OFFSET('Sanitation Data'!$H$31,0,10*ROW('Sanitation Data'!H52)))</f>
        <v/>
      </c>
      <c r="DI58" s="285" t="str">
        <f ca="true">+IF(OFFSET('Sanitation Data'!$H$32,0,10*ROW('Sanitation Data'!H52))="","",OFFSET('Sanitation Data'!$H$32,0,10*ROW('Sanitation Data'!H52)))</f>
        <v/>
      </c>
      <c r="DJ58" s="285" t="str">
        <f ca="true">+IF(OFFSET('Sanitation Data'!$I$28,0,10*ROW('Sanitation Data'!I52))="","",OFFSET('Sanitation Data'!$I$28,0,10*ROW('Sanitation Data'!I52)))</f>
        <v/>
      </c>
      <c r="DK58" s="285" t="str">
        <f ca="true">+IF(OFFSET('Sanitation Data'!$I$29,0,10*ROW('Sanitation Data'!I52))="","",OFFSET('Sanitation Data'!$I$29,0,10*ROW('Sanitation Data'!I52)))</f>
        <v/>
      </c>
      <c r="DL58" s="285" t="str">
        <f ca="true">+IF(OFFSET('Sanitation Data'!$I$30,0,10*ROW('Sanitation Data'!I52))="","",OFFSET('Sanitation Data'!$I$30,0,10*ROW('Sanitation Data'!I52)))</f>
        <v/>
      </c>
      <c r="DM58" s="285" t="str">
        <f ca="true">+IF(OFFSET('Sanitation Data'!$I$31,0,10*ROW('Sanitation Data'!I52))="","",OFFSET('Sanitation Data'!$I$31,0,10*ROW('Sanitation Data'!I52)))</f>
        <v/>
      </c>
      <c r="DN58" s="285" t="str">
        <f ca="true">+IF(OFFSET('Sanitation Data'!$I$32,0,10*ROW('Sanitation Data'!I52))="","",OFFSET('Sanitation Data'!$I$32,0,10*ROW('Sanitation Data'!I52)))</f>
        <v/>
      </c>
      <c r="DO58" s="285" t="str">
        <f ca="true">+IF(OFFSET('Hygiene Data'!$D$11,0,10*ROW('Hygiene Data'!D52))="","",OFFSET('Hygiene Data'!$D$11,0,10*ROW('Hygiene Data'!D52)))</f>
        <v/>
      </c>
      <c r="DP58" s="285" t="str">
        <f ca="true">+IF(OFFSET('Hygiene Data'!$D$12,0,10*ROW('Hygiene Data'!D52))="","",OFFSET('Hygiene Data'!$D$12,0,10*ROW('Hygiene Data'!D52)))</f>
        <v/>
      </c>
      <c r="DQ58" s="285" t="str">
        <f ca="true">+IF(OFFSET('Hygiene Data'!$D$13,0,10*ROW('Hygiene Data'!D52))="","",OFFSET('Hygiene Data'!$D$13,0,10*ROW('Hygiene Data'!D52)))</f>
        <v/>
      </c>
      <c r="DR58" s="285" t="str">
        <f ca="true">+IF(OFFSET('Hygiene Data'!$E$11,0,10*ROW('Hygiene Data'!E52))="","",OFFSET('Hygiene Data'!$E$11,0,10*ROW('Hygiene Data'!E52)))</f>
        <v/>
      </c>
      <c r="DS58" s="285" t="str">
        <f ca="true">+IF(OFFSET('Hygiene Data'!$E$12,0,10*ROW('Hygiene Data'!E52))="","",OFFSET('Hygiene Data'!$E$12,0,10*ROW('Hygiene Data'!E52)))</f>
        <v/>
      </c>
      <c r="DT58" s="285" t="str">
        <f ca="true">+IF(OFFSET('Hygiene Data'!$E$13,0,10*ROW('Hygiene Data'!E52))="","",OFFSET('Hygiene Data'!$E$13,0,10*ROW('Hygiene Data'!E52)))</f>
        <v/>
      </c>
      <c r="DU58" s="285" t="str">
        <f ca="true">+IF(OFFSET('Hygiene Data'!$F$11,0,10*ROW('Hygiene Data'!F52))="","",OFFSET('Hygiene Data'!$F$11,0,10*ROW('Hygiene Data'!F52)))</f>
        <v/>
      </c>
      <c r="DV58" s="285" t="str">
        <f ca="true">+IF(OFFSET('Hygiene Data'!$F$12,0,10*ROW('Hygiene Data'!F52))="","",OFFSET('Hygiene Data'!$F$12,0,10*ROW('Hygiene Data'!F52)))</f>
        <v/>
      </c>
      <c r="DW58" s="285" t="str">
        <f ca="true">+IF(OFFSET('Hygiene Data'!$F$13,0,10*ROW('Hygiene Data'!F52))="","",OFFSET('Hygiene Data'!$F$13,0,10*ROW('Hygiene Data'!F52)))</f>
        <v/>
      </c>
      <c r="DX58" s="285" t="str">
        <f ca="true">+IF(OFFSET('Hygiene Data'!$G$11,0,10*ROW('Hygiene Data'!G52))="","",OFFSET('Hygiene Data'!$G$11,0,10*ROW('Hygiene Data'!G52)))</f>
        <v/>
      </c>
      <c r="DY58" s="285" t="str">
        <f ca="true">+IF(OFFSET('Hygiene Data'!$G$12,0,10*ROW('Hygiene Data'!G52))="","",OFFSET('Hygiene Data'!$G$12,0,10*ROW('Hygiene Data'!G52)))</f>
        <v/>
      </c>
      <c r="DZ58" s="285" t="str">
        <f ca="true">+IF(OFFSET('Hygiene Data'!$G$13,0,10*ROW('Hygiene Data'!G52))="","",OFFSET('Hygiene Data'!$G$13,0,10*ROW('Hygiene Data'!G52)))</f>
        <v/>
      </c>
      <c r="EA58" s="285" t="str">
        <f ca="true">+IF(OFFSET('Hygiene Data'!$H$11,0,10*ROW('Hygiene Data'!H52))="","",OFFSET('Hygiene Data'!$H$11,0,10*ROW('Hygiene Data'!H52)))</f>
        <v/>
      </c>
      <c r="EB58" s="285" t="str">
        <f ca="true">+IF(OFFSET('Hygiene Data'!$H$12,0,10*ROW('Hygiene Data'!H52))="","",OFFSET('Hygiene Data'!$H$12,0,10*ROW('Hygiene Data'!H52)))</f>
        <v/>
      </c>
      <c r="EC58" s="285" t="str">
        <f ca="true">+IF(OFFSET('Hygiene Data'!$H$13,0,10*ROW('Hygiene Data'!H52))="","",OFFSET('Hygiene Data'!$H$13,0,10*ROW('Hygiene Data'!H52)))</f>
        <v/>
      </c>
      <c r="ED58" s="285" t="str">
        <f ca="true">+IF(OFFSET('Hygiene Data'!$I$11,0,10*ROW('Hygiene Data'!I52))="","",OFFSET('Hygiene Data'!$I$11,0,10*ROW('Hygiene Data'!I52)))</f>
        <v/>
      </c>
      <c r="EE58" s="285" t="str">
        <f ca="true">+IF(OFFSET('Hygiene Data'!$I$12,0,10*ROW('Hygiene Data'!I52))="","",OFFSET('Hygiene Data'!$I$12,0,10*ROW('Hygiene Data'!I52)))</f>
        <v/>
      </c>
      <c r="EF58" s="28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5"/>
      <c r="BS59" s="285" t="str">
        <f ca="true">+IF(OFFSET('Water Data'!$D$27,0,10*ROW('Water Data'!D53))="","",OFFSET('Water Data'!$D$27,0,10*ROW('Water Data'!D53)))</f>
        <v/>
      </c>
      <c r="BT59" s="285" t="str">
        <f ca="true">+IF(OFFSET('Water Data'!$D$28,0,10*ROW('Water Data'!D53))="","",OFFSET('Water Data'!$D$28,0,10*ROW('Water Data'!D53)))</f>
        <v/>
      </c>
      <c r="BU59" s="285" t="str">
        <f ca="true">+IF(OFFSET('Water Data'!$D$29,0,10*ROW('Water Data'!D53))="","",OFFSET('Water Data'!$D$29,0,10*ROW('Water Data'!D53)))</f>
        <v/>
      </c>
      <c r="BV59" s="285" t="str">
        <f ca="true">+IF(OFFSET('Water Data'!$E$27,0,10*ROW('Water Data'!E53))="","",OFFSET('Water Data'!$E$27,0,10*ROW('Water Data'!E53)))</f>
        <v/>
      </c>
      <c r="BW59" s="285" t="str">
        <f ca="true">+IF(OFFSET('Water Data'!$E$28,0,10*ROW('Water Data'!E53))="","",OFFSET('Water Data'!$E$28,0,10*ROW('Water Data'!E53)))</f>
        <v/>
      </c>
      <c r="BX59" s="285" t="str">
        <f ca="true">+IF(OFFSET('Water Data'!$E$29,0,10*ROW('Water Data'!E53))="","",OFFSET('Water Data'!$E$29,0,10*ROW('Water Data'!E53)))</f>
        <v/>
      </c>
      <c r="BY59" s="285" t="str">
        <f ca="true">+IF(OFFSET('Water Data'!$F$27,0,10*ROW('Water Data'!F53))="","",OFFSET('Water Data'!$F$27,0,10*ROW('Water Data'!F53)))</f>
        <v/>
      </c>
      <c r="BZ59" s="285" t="str">
        <f ca="true">+IF(OFFSET('Water Data'!$F$28,0,10*ROW('Water Data'!F53))="","",OFFSET('Water Data'!$F$28,0,10*ROW('Water Data'!F53)))</f>
        <v/>
      </c>
      <c r="CA59" s="285" t="str">
        <f ca="true">+IF(OFFSET('Water Data'!$F$29,0,10*ROW('Water Data'!F53))="","",OFFSET('Water Data'!$F$29,0,10*ROW('Water Data'!F53)))</f>
        <v/>
      </c>
      <c r="CB59" s="285" t="str">
        <f ca="true">+IF(OFFSET('Water Data'!$G$27,0,10*ROW('Water Data'!G53))="","",OFFSET('Water Data'!$G$27,0,10*ROW('Water Data'!G53)))</f>
        <v/>
      </c>
      <c r="CC59" s="285" t="str">
        <f ca="true">+IF(OFFSET('Water Data'!$G$28,0,10*ROW('Water Data'!G53))="","",OFFSET('Water Data'!$G$28,0,10*ROW('Water Data'!G53)))</f>
        <v/>
      </c>
      <c r="CD59" s="285" t="str">
        <f ca="true">+IF(OFFSET('Water Data'!$G$29,0,10*ROW('Water Data'!G53))="","",OFFSET('Water Data'!$G$29,0,10*ROW('Water Data'!G53)))</f>
        <v/>
      </c>
      <c r="CE59" s="285" t="str">
        <f ca="true">+IF(OFFSET('Water Data'!$H$27,0,10*ROW('Water Data'!H53))="","",OFFSET('Water Data'!$H$27,0,10*ROW('Water Data'!H53)))</f>
        <v/>
      </c>
      <c r="CF59" s="285" t="str">
        <f ca="true">+IF(OFFSET('Water Data'!$H$28,0,10*ROW('Water Data'!H53))="","",OFFSET('Water Data'!$H$28,0,10*ROW('Water Data'!H53)))</f>
        <v/>
      </c>
      <c r="CG59" s="285" t="str">
        <f ca="true">+IF(OFFSET('Water Data'!$H$29,0,10*ROW('Water Data'!H53))="","",OFFSET('Water Data'!$H$29,0,10*ROW('Water Data'!H53)))</f>
        <v/>
      </c>
      <c r="CH59" s="285" t="str">
        <f ca="true">+IF(OFFSET('Water Data'!$I$27,0,10*ROW('Water Data'!I53))="","",OFFSET('Water Data'!$I$27,0,10*ROW('Water Data'!I53)))</f>
        <v/>
      </c>
      <c r="CI59" s="285" t="str">
        <f ca="true">+IF(OFFSET('Water Data'!$I$28,0,10*ROW('Water Data'!I53))="","",OFFSET('Water Data'!$I$28,0,10*ROW('Water Data'!I53)))</f>
        <v/>
      </c>
      <c r="CJ59" s="285" t="str">
        <f ca="true">+IF(OFFSET('Water Data'!$I$29,0,10*ROW('Water Data'!I53))="","",OFFSET('Water Data'!$I$29,0,10*ROW('Water Data'!I53)))</f>
        <v/>
      </c>
      <c r="CK59" s="285" t="str">
        <f ca="true">+IF(OFFSET('Sanitation Data'!$D$28,0,10*ROW('Sanitation Data'!D53))="","",OFFSET('Sanitation Data'!$D$28,0,10*ROW('Sanitation Data'!D53)))</f>
        <v/>
      </c>
      <c r="CL59" s="285" t="str">
        <f ca="true">+IF(OFFSET('Sanitation Data'!$D$29,0,10*ROW('Sanitation Data'!D53))="","",OFFSET('Sanitation Data'!$D$29,0,10*ROW('Sanitation Data'!D53)))</f>
        <v/>
      </c>
      <c r="CM59" s="285" t="str">
        <f ca="true">+IF(OFFSET('Sanitation Data'!$D$30,0,10*ROW('Sanitation Data'!D53))="","",OFFSET('Sanitation Data'!$D$30,0,10*ROW('Sanitation Data'!D53)))</f>
        <v/>
      </c>
      <c r="CN59" s="285" t="str">
        <f ca="true">+IF(OFFSET('Sanitation Data'!$D$31,0,10*ROW('Sanitation Data'!D53))="","",OFFSET('Sanitation Data'!$D$31,0,10*ROW('Sanitation Data'!D53)))</f>
        <v/>
      </c>
      <c r="CO59" s="285" t="str">
        <f ca="true">+IF(OFFSET('Sanitation Data'!$D$32,0,10*ROW('Sanitation Data'!D53))="","",OFFSET('Sanitation Data'!$D$32,0,10*ROW('Sanitation Data'!D53)))</f>
        <v/>
      </c>
      <c r="CP59" s="285" t="str">
        <f ca="true">+IF(OFFSET('Sanitation Data'!$E$28,0,10*ROW('Sanitation Data'!E53))="","",OFFSET('Sanitation Data'!$E$28,0,10*ROW('Sanitation Data'!E53)))</f>
        <v/>
      </c>
      <c r="CQ59" s="285" t="str">
        <f ca="true">+IF(OFFSET('Sanitation Data'!$E$29,0,10*ROW('Sanitation Data'!E53))="","",OFFSET('Sanitation Data'!$E$29,0,10*ROW('Sanitation Data'!E53)))</f>
        <v/>
      </c>
      <c r="CR59" s="285" t="str">
        <f ca="true">+IF(OFFSET('Sanitation Data'!$E$30,0,10*ROW('Sanitation Data'!E53))="","",OFFSET('Sanitation Data'!$E$30,0,10*ROW('Sanitation Data'!E53)))</f>
        <v/>
      </c>
      <c r="CS59" s="285" t="str">
        <f ca="true">+IF(OFFSET('Sanitation Data'!$E$31,0,10*ROW('Sanitation Data'!E53))="","",OFFSET('Sanitation Data'!$E$31,0,10*ROW('Sanitation Data'!E53)))</f>
        <v/>
      </c>
      <c r="CT59" s="285" t="str">
        <f ca="true">+IF(OFFSET('Sanitation Data'!$E$32,0,10*ROW('Sanitation Data'!E53))="","",OFFSET('Sanitation Data'!$E$32,0,10*ROW('Sanitation Data'!E53)))</f>
        <v/>
      </c>
      <c r="CU59" s="285" t="str">
        <f ca="true">+IF(OFFSET('Sanitation Data'!$F$28,0,10*ROW('Sanitation Data'!F53))="","",OFFSET('Sanitation Data'!$F$28,0,10*ROW('Sanitation Data'!F53)))</f>
        <v/>
      </c>
      <c r="CV59" s="285" t="str">
        <f ca="true">+IF(OFFSET('Sanitation Data'!$F$29,0,10*ROW('Sanitation Data'!F53))="","",OFFSET('Sanitation Data'!$F$29,0,10*ROW('Sanitation Data'!F53)))</f>
        <v/>
      </c>
      <c r="CW59" s="285" t="str">
        <f ca="true">+IF(OFFSET('Sanitation Data'!$F$30,0,10*ROW('Sanitation Data'!F53))="","",OFFSET('Sanitation Data'!$F$30,0,10*ROW('Sanitation Data'!F53)))</f>
        <v/>
      </c>
      <c r="CX59" s="285" t="str">
        <f ca="true">+IF(OFFSET('Sanitation Data'!$F$31,0,10*ROW('Sanitation Data'!F53))="","",OFFSET('Sanitation Data'!$F$31,0,10*ROW('Sanitation Data'!F53)))</f>
        <v/>
      </c>
      <c r="CY59" s="285" t="str">
        <f ca="true">+IF(OFFSET('Sanitation Data'!$F$32,0,10*ROW('Sanitation Data'!F53))="","",OFFSET('Sanitation Data'!$F$32,0,10*ROW('Sanitation Data'!F53)))</f>
        <v/>
      </c>
      <c r="CZ59" s="285" t="str">
        <f ca="true">+IF(OFFSET('Sanitation Data'!$G$28,0,10*ROW('Sanitation Data'!G53))="","",OFFSET('Sanitation Data'!$G$28,0,10*ROW('Sanitation Data'!G53)))</f>
        <v/>
      </c>
      <c r="DA59" s="285" t="str">
        <f ca="true">+IF(OFFSET('Sanitation Data'!$G$29,0,10*ROW('Sanitation Data'!G53))="","",OFFSET('Sanitation Data'!$G$29,0,10*ROW('Sanitation Data'!G53)))</f>
        <v/>
      </c>
      <c r="DB59" s="285" t="str">
        <f ca="true">+IF(OFFSET('Sanitation Data'!$G$30,0,10*ROW('Sanitation Data'!G53))="","",OFFSET('Sanitation Data'!$G$30,0,10*ROW('Sanitation Data'!G53)))</f>
        <v/>
      </c>
      <c r="DC59" s="285" t="str">
        <f ca="true">+IF(OFFSET('Sanitation Data'!$G$31,0,10*ROW('Sanitation Data'!G53))="","",OFFSET('Sanitation Data'!$G$31,0,10*ROW('Sanitation Data'!G53)))</f>
        <v/>
      </c>
      <c r="DD59" s="285" t="str">
        <f ca="true">+IF(OFFSET('Sanitation Data'!$G$32,0,10*ROW('Sanitation Data'!G53))="","",OFFSET('Sanitation Data'!$G$32,0,10*ROW('Sanitation Data'!G53)))</f>
        <v/>
      </c>
      <c r="DE59" s="285" t="str">
        <f ca="true">+IF(OFFSET('Sanitation Data'!$H$28,0,10*ROW('Sanitation Data'!H53))="","",OFFSET('Sanitation Data'!$H$28,0,10*ROW('Sanitation Data'!H53)))</f>
        <v/>
      </c>
      <c r="DF59" s="285" t="str">
        <f ca="true">+IF(OFFSET('Sanitation Data'!$H$29,0,10*ROW('Sanitation Data'!H53))="","",OFFSET('Sanitation Data'!$H$29,0,10*ROW('Sanitation Data'!H53)))</f>
        <v/>
      </c>
      <c r="DG59" s="285" t="str">
        <f ca="true">+IF(OFFSET('Sanitation Data'!$H$30,0,10*ROW('Sanitation Data'!H53))="","",OFFSET('Sanitation Data'!$H$30,0,10*ROW('Sanitation Data'!H53)))</f>
        <v/>
      </c>
      <c r="DH59" s="285" t="str">
        <f ca="true">+IF(OFFSET('Sanitation Data'!$H$31,0,10*ROW('Sanitation Data'!H53))="","",OFFSET('Sanitation Data'!$H$31,0,10*ROW('Sanitation Data'!H53)))</f>
        <v/>
      </c>
      <c r="DI59" s="285" t="str">
        <f ca="true">+IF(OFFSET('Sanitation Data'!$H$32,0,10*ROW('Sanitation Data'!H53))="","",OFFSET('Sanitation Data'!$H$32,0,10*ROW('Sanitation Data'!H53)))</f>
        <v/>
      </c>
      <c r="DJ59" s="285" t="str">
        <f ca="true">+IF(OFFSET('Sanitation Data'!$I$28,0,10*ROW('Sanitation Data'!I53))="","",OFFSET('Sanitation Data'!$I$28,0,10*ROW('Sanitation Data'!I53)))</f>
        <v/>
      </c>
      <c r="DK59" s="285" t="str">
        <f ca="true">+IF(OFFSET('Sanitation Data'!$I$29,0,10*ROW('Sanitation Data'!I53))="","",OFFSET('Sanitation Data'!$I$29,0,10*ROW('Sanitation Data'!I53)))</f>
        <v/>
      </c>
      <c r="DL59" s="285" t="str">
        <f ca="true">+IF(OFFSET('Sanitation Data'!$I$30,0,10*ROW('Sanitation Data'!I53))="","",OFFSET('Sanitation Data'!$I$30,0,10*ROW('Sanitation Data'!I53)))</f>
        <v/>
      </c>
      <c r="DM59" s="285" t="str">
        <f ca="true">+IF(OFFSET('Sanitation Data'!$I$31,0,10*ROW('Sanitation Data'!I53))="","",OFFSET('Sanitation Data'!$I$31,0,10*ROW('Sanitation Data'!I53)))</f>
        <v/>
      </c>
      <c r="DN59" s="285" t="str">
        <f ca="true">+IF(OFFSET('Sanitation Data'!$I$32,0,10*ROW('Sanitation Data'!I53))="","",OFFSET('Sanitation Data'!$I$32,0,10*ROW('Sanitation Data'!I53)))</f>
        <v/>
      </c>
      <c r="DO59" s="285" t="str">
        <f ca="true">+IF(OFFSET('Hygiene Data'!$D$11,0,10*ROW('Hygiene Data'!D53))="","",OFFSET('Hygiene Data'!$D$11,0,10*ROW('Hygiene Data'!D53)))</f>
        <v/>
      </c>
      <c r="DP59" s="285" t="str">
        <f ca="true">+IF(OFFSET('Hygiene Data'!$D$12,0,10*ROW('Hygiene Data'!D53))="","",OFFSET('Hygiene Data'!$D$12,0,10*ROW('Hygiene Data'!D53)))</f>
        <v/>
      </c>
      <c r="DQ59" s="285" t="str">
        <f ca="true">+IF(OFFSET('Hygiene Data'!$D$13,0,10*ROW('Hygiene Data'!D53))="","",OFFSET('Hygiene Data'!$D$13,0,10*ROW('Hygiene Data'!D53)))</f>
        <v/>
      </c>
      <c r="DR59" s="285" t="str">
        <f ca="true">+IF(OFFSET('Hygiene Data'!$E$11,0,10*ROW('Hygiene Data'!E53))="","",OFFSET('Hygiene Data'!$E$11,0,10*ROW('Hygiene Data'!E53)))</f>
        <v/>
      </c>
      <c r="DS59" s="285" t="str">
        <f ca="true">+IF(OFFSET('Hygiene Data'!$E$12,0,10*ROW('Hygiene Data'!E53))="","",OFFSET('Hygiene Data'!$E$12,0,10*ROW('Hygiene Data'!E53)))</f>
        <v/>
      </c>
      <c r="DT59" s="285" t="str">
        <f ca="true">+IF(OFFSET('Hygiene Data'!$E$13,0,10*ROW('Hygiene Data'!E53))="","",OFFSET('Hygiene Data'!$E$13,0,10*ROW('Hygiene Data'!E53)))</f>
        <v/>
      </c>
      <c r="DU59" s="285" t="str">
        <f ca="true">+IF(OFFSET('Hygiene Data'!$F$11,0,10*ROW('Hygiene Data'!F53))="","",OFFSET('Hygiene Data'!$F$11,0,10*ROW('Hygiene Data'!F53)))</f>
        <v/>
      </c>
      <c r="DV59" s="285" t="str">
        <f ca="true">+IF(OFFSET('Hygiene Data'!$F$12,0,10*ROW('Hygiene Data'!F53))="","",OFFSET('Hygiene Data'!$F$12,0,10*ROW('Hygiene Data'!F53)))</f>
        <v/>
      </c>
      <c r="DW59" s="285" t="str">
        <f ca="true">+IF(OFFSET('Hygiene Data'!$F$13,0,10*ROW('Hygiene Data'!F53))="","",OFFSET('Hygiene Data'!$F$13,0,10*ROW('Hygiene Data'!F53)))</f>
        <v/>
      </c>
      <c r="DX59" s="285" t="str">
        <f ca="true">+IF(OFFSET('Hygiene Data'!$G$11,0,10*ROW('Hygiene Data'!G53))="","",OFFSET('Hygiene Data'!$G$11,0,10*ROW('Hygiene Data'!G53)))</f>
        <v/>
      </c>
      <c r="DY59" s="285" t="str">
        <f ca="true">+IF(OFFSET('Hygiene Data'!$G$12,0,10*ROW('Hygiene Data'!G53))="","",OFFSET('Hygiene Data'!$G$12,0,10*ROW('Hygiene Data'!G53)))</f>
        <v/>
      </c>
      <c r="DZ59" s="285" t="str">
        <f ca="true">+IF(OFFSET('Hygiene Data'!$G$13,0,10*ROW('Hygiene Data'!G53))="","",OFFSET('Hygiene Data'!$G$13,0,10*ROW('Hygiene Data'!G53)))</f>
        <v/>
      </c>
      <c r="EA59" s="285" t="str">
        <f ca="true">+IF(OFFSET('Hygiene Data'!$H$11,0,10*ROW('Hygiene Data'!H53))="","",OFFSET('Hygiene Data'!$H$11,0,10*ROW('Hygiene Data'!H53)))</f>
        <v/>
      </c>
      <c r="EB59" s="285" t="str">
        <f ca="true">+IF(OFFSET('Hygiene Data'!$H$12,0,10*ROW('Hygiene Data'!H53))="","",OFFSET('Hygiene Data'!$H$12,0,10*ROW('Hygiene Data'!H53)))</f>
        <v/>
      </c>
      <c r="EC59" s="285" t="str">
        <f ca="true">+IF(OFFSET('Hygiene Data'!$H$13,0,10*ROW('Hygiene Data'!H53))="","",OFFSET('Hygiene Data'!$H$13,0,10*ROW('Hygiene Data'!H53)))</f>
        <v/>
      </c>
      <c r="ED59" s="285" t="str">
        <f ca="true">+IF(OFFSET('Hygiene Data'!$I$11,0,10*ROW('Hygiene Data'!I53))="","",OFFSET('Hygiene Data'!$I$11,0,10*ROW('Hygiene Data'!I53)))</f>
        <v/>
      </c>
      <c r="EE59" s="285" t="str">
        <f ca="true">+IF(OFFSET('Hygiene Data'!$I$12,0,10*ROW('Hygiene Data'!I53))="","",OFFSET('Hygiene Data'!$I$12,0,10*ROW('Hygiene Data'!I53)))</f>
        <v/>
      </c>
      <c r="EF59" s="28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5"/>
      <c r="BS60" s="285" t="str">
        <f ca="true">+IF(OFFSET('Water Data'!$D$27,0,10*ROW('Water Data'!D54))="","",OFFSET('Water Data'!$D$27,0,10*ROW('Water Data'!D54)))</f>
        <v/>
      </c>
      <c r="BT60" s="285" t="str">
        <f ca="true">+IF(OFFSET('Water Data'!$D$28,0,10*ROW('Water Data'!D54))="","",OFFSET('Water Data'!$D$28,0,10*ROW('Water Data'!D54)))</f>
        <v/>
      </c>
      <c r="BU60" s="285" t="str">
        <f ca="true">+IF(OFFSET('Water Data'!$D$29,0,10*ROW('Water Data'!D54))="","",OFFSET('Water Data'!$D$29,0,10*ROW('Water Data'!D54)))</f>
        <v/>
      </c>
      <c r="BV60" s="285" t="str">
        <f ca="true">+IF(OFFSET('Water Data'!$E$27,0,10*ROW('Water Data'!E54))="","",OFFSET('Water Data'!$E$27,0,10*ROW('Water Data'!E54)))</f>
        <v/>
      </c>
      <c r="BW60" s="285" t="str">
        <f ca="true">+IF(OFFSET('Water Data'!$E$28,0,10*ROW('Water Data'!E54))="","",OFFSET('Water Data'!$E$28,0,10*ROW('Water Data'!E54)))</f>
        <v/>
      </c>
      <c r="BX60" s="285" t="str">
        <f ca="true">+IF(OFFSET('Water Data'!$E$29,0,10*ROW('Water Data'!E54))="","",OFFSET('Water Data'!$E$29,0,10*ROW('Water Data'!E54)))</f>
        <v/>
      </c>
      <c r="BY60" s="285" t="str">
        <f ca="true">+IF(OFFSET('Water Data'!$F$27,0,10*ROW('Water Data'!F54))="","",OFFSET('Water Data'!$F$27,0,10*ROW('Water Data'!F54)))</f>
        <v/>
      </c>
      <c r="BZ60" s="285" t="str">
        <f ca="true">+IF(OFFSET('Water Data'!$F$28,0,10*ROW('Water Data'!F54))="","",OFFSET('Water Data'!$F$28,0,10*ROW('Water Data'!F54)))</f>
        <v/>
      </c>
      <c r="CA60" s="285" t="str">
        <f ca="true">+IF(OFFSET('Water Data'!$F$29,0,10*ROW('Water Data'!F54))="","",OFFSET('Water Data'!$F$29,0,10*ROW('Water Data'!F54)))</f>
        <v/>
      </c>
      <c r="CB60" s="285" t="str">
        <f ca="true">+IF(OFFSET('Water Data'!$G$27,0,10*ROW('Water Data'!G54))="","",OFFSET('Water Data'!$G$27,0,10*ROW('Water Data'!G54)))</f>
        <v/>
      </c>
      <c r="CC60" s="285" t="str">
        <f ca="true">+IF(OFFSET('Water Data'!$G$28,0,10*ROW('Water Data'!G54))="","",OFFSET('Water Data'!$G$28,0,10*ROW('Water Data'!G54)))</f>
        <v/>
      </c>
      <c r="CD60" s="285" t="str">
        <f ca="true">+IF(OFFSET('Water Data'!$G$29,0,10*ROW('Water Data'!G54))="","",OFFSET('Water Data'!$G$29,0,10*ROW('Water Data'!G54)))</f>
        <v/>
      </c>
      <c r="CE60" s="285" t="str">
        <f ca="true">+IF(OFFSET('Water Data'!$H$27,0,10*ROW('Water Data'!H54))="","",OFFSET('Water Data'!$H$27,0,10*ROW('Water Data'!H54)))</f>
        <v/>
      </c>
      <c r="CF60" s="285" t="str">
        <f ca="true">+IF(OFFSET('Water Data'!$H$28,0,10*ROW('Water Data'!H54))="","",OFFSET('Water Data'!$H$28,0,10*ROW('Water Data'!H54)))</f>
        <v/>
      </c>
      <c r="CG60" s="285" t="str">
        <f ca="true">+IF(OFFSET('Water Data'!$H$29,0,10*ROW('Water Data'!H54))="","",OFFSET('Water Data'!$H$29,0,10*ROW('Water Data'!H54)))</f>
        <v/>
      </c>
      <c r="CH60" s="285" t="str">
        <f ca="true">+IF(OFFSET('Water Data'!$I$27,0,10*ROW('Water Data'!I54))="","",OFFSET('Water Data'!$I$27,0,10*ROW('Water Data'!I54)))</f>
        <v/>
      </c>
      <c r="CI60" s="285" t="str">
        <f ca="true">+IF(OFFSET('Water Data'!$I$28,0,10*ROW('Water Data'!I54))="","",OFFSET('Water Data'!$I$28,0,10*ROW('Water Data'!I54)))</f>
        <v/>
      </c>
      <c r="CJ60" s="285" t="str">
        <f ca="true">+IF(OFFSET('Water Data'!$I$29,0,10*ROW('Water Data'!I54))="","",OFFSET('Water Data'!$I$29,0,10*ROW('Water Data'!I54)))</f>
        <v/>
      </c>
      <c r="CK60" s="285" t="str">
        <f ca="true">+IF(OFFSET('Sanitation Data'!$D$28,0,10*ROW('Sanitation Data'!D54))="","",OFFSET('Sanitation Data'!$D$28,0,10*ROW('Sanitation Data'!D54)))</f>
        <v/>
      </c>
      <c r="CL60" s="285" t="str">
        <f ca="true">+IF(OFFSET('Sanitation Data'!$D$29,0,10*ROW('Sanitation Data'!D54))="","",OFFSET('Sanitation Data'!$D$29,0,10*ROW('Sanitation Data'!D54)))</f>
        <v/>
      </c>
      <c r="CM60" s="285" t="str">
        <f ca="true">+IF(OFFSET('Sanitation Data'!$D$30,0,10*ROW('Sanitation Data'!D54))="","",OFFSET('Sanitation Data'!$D$30,0,10*ROW('Sanitation Data'!D54)))</f>
        <v/>
      </c>
      <c r="CN60" s="285" t="str">
        <f ca="true">+IF(OFFSET('Sanitation Data'!$D$31,0,10*ROW('Sanitation Data'!D54))="","",OFFSET('Sanitation Data'!$D$31,0,10*ROW('Sanitation Data'!D54)))</f>
        <v/>
      </c>
      <c r="CO60" s="285" t="str">
        <f ca="true">+IF(OFFSET('Sanitation Data'!$D$32,0,10*ROW('Sanitation Data'!D54))="","",OFFSET('Sanitation Data'!$D$32,0,10*ROW('Sanitation Data'!D54)))</f>
        <v/>
      </c>
      <c r="CP60" s="285" t="str">
        <f ca="true">+IF(OFFSET('Sanitation Data'!$E$28,0,10*ROW('Sanitation Data'!E54))="","",OFFSET('Sanitation Data'!$E$28,0,10*ROW('Sanitation Data'!E54)))</f>
        <v/>
      </c>
      <c r="CQ60" s="285" t="str">
        <f ca="true">+IF(OFFSET('Sanitation Data'!$E$29,0,10*ROW('Sanitation Data'!E54))="","",OFFSET('Sanitation Data'!$E$29,0,10*ROW('Sanitation Data'!E54)))</f>
        <v/>
      </c>
      <c r="CR60" s="285" t="str">
        <f ca="true">+IF(OFFSET('Sanitation Data'!$E$30,0,10*ROW('Sanitation Data'!E54))="","",OFFSET('Sanitation Data'!$E$30,0,10*ROW('Sanitation Data'!E54)))</f>
        <v/>
      </c>
      <c r="CS60" s="285" t="str">
        <f ca="true">+IF(OFFSET('Sanitation Data'!$E$31,0,10*ROW('Sanitation Data'!E54))="","",OFFSET('Sanitation Data'!$E$31,0,10*ROW('Sanitation Data'!E54)))</f>
        <v/>
      </c>
      <c r="CT60" s="285" t="str">
        <f ca="true">+IF(OFFSET('Sanitation Data'!$E$32,0,10*ROW('Sanitation Data'!E54))="","",OFFSET('Sanitation Data'!$E$32,0,10*ROW('Sanitation Data'!E54)))</f>
        <v/>
      </c>
      <c r="CU60" s="285" t="str">
        <f ca="true">+IF(OFFSET('Sanitation Data'!$F$28,0,10*ROW('Sanitation Data'!F54))="","",OFFSET('Sanitation Data'!$F$28,0,10*ROW('Sanitation Data'!F54)))</f>
        <v/>
      </c>
      <c r="CV60" s="285" t="str">
        <f ca="true">+IF(OFFSET('Sanitation Data'!$F$29,0,10*ROW('Sanitation Data'!F54))="","",OFFSET('Sanitation Data'!$F$29,0,10*ROW('Sanitation Data'!F54)))</f>
        <v/>
      </c>
      <c r="CW60" s="285" t="str">
        <f ca="true">+IF(OFFSET('Sanitation Data'!$F$30,0,10*ROW('Sanitation Data'!F54))="","",OFFSET('Sanitation Data'!$F$30,0,10*ROW('Sanitation Data'!F54)))</f>
        <v/>
      </c>
      <c r="CX60" s="285" t="str">
        <f ca="true">+IF(OFFSET('Sanitation Data'!$F$31,0,10*ROW('Sanitation Data'!F54))="","",OFFSET('Sanitation Data'!$F$31,0,10*ROW('Sanitation Data'!F54)))</f>
        <v/>
      </c>
      <c r="CY60" s="285" t="str">
        <f ca="true">+IF(OFFSET('Sanitation Data'!$F$32,0,10*ROW('Sanitation Data'!F54))="","",OFFSET('Sanitation Data'!$F$32,0,10*ROW('Sanitation Data'!F54)))</f>
        <v/>
      </c>
      <c r="CZ60" s="285" t="str">
        <f ca="true">+IF(OFFSET('Sanitation Data'!$G$28,0,10*ROW('Sanitation Data'!G54))="","",OFFSET('Sanitation Data'!$G$28,0,10*ROW('Sanitation Data'!G54)))</f>
        <v/>
      </c>
      <c r="DA60" s="285" t="str">
        <f ca="true">+IF(OFFSET('Sanitation Data'!$G$29,0,10*ROW('Sanitation Data'!G54))="","",OFFSET('Sanitation Data'!$G$29,0,10*ROW('Sanitation Data'!G54)))</f>
        <v/>
      </c>
      <c r="DB60" s="285" t="str">
        <f ca="true">+IF(OFFSET('Sanitation Data'!$G$30,0,10*ROW('Sanitation Data'!G54))="","",OFFSET('Sanitation Data'!$G$30,0,10*ROW('Sanitation Data'!G54)))</f>
        <v/>
      </c>
      <c r="DC60" s="285" t="str">
        <f ca="true">+IF(OFFSET('Sanitation Data'!$G$31,0,10*ROW('Sanitation Data'!G54))="","",OFFSET('Sanitation Data'!$G$31,0,10*ROW('Sanitation Data'!G54)))</f>
        <v/>
      </c>
      <c r="DD60" s="285" t="str">
        <f ca="true">+IF(OFFSET('Sanitation Data'!$G$32,0,10*ROW('Sanitation Data'!G54))="","",OFFSET('Sanitation Data'!$G$32,0,10*ROW('Sanitation Data'!G54)))</f>
        <v/>
      </c>
      <c r="DE60" s="285" t="str">
        <f ca="true">+IF(OFFSET('Sanitation Data'!$H$28,0,10*ROW('Sanitation Data'!H54))="","",OFFSET('Sanitation Data'!$H$28,0,10*ROW('Sanitation Data'!H54)))</f>
        <v/>
      </c>
      <c r="DF60" s="285" t="str">
        <f ca="true">+IF(OFFSET('Sanitation Data'!$H$29,0,10*ROW('Sanitation Data'!H54))="","",OFFSET('Sanitation Data'!$H$29,0,10*ROW('Sanitation Data'!H54)))</f>
        <v/>
      </c>
      <c r="DG60" s="285" t="str">
        <f ca="true">+IF(OFFSET('Sanitation Data'!$H$30,0,10*ROW('Sanitation Data'!H54))="","",OFFSET('Sanitation Data'!$H$30,0,10*ROW('Sanitation Data'!H54)))</f>
        <v/>
      </c>
      <c r="DH60" s="285" t="str">
        <f ca="true">+IF(OFFSET('Sanitation Data'!$H$31,0,10*ROW('Sanitation Data'!H54))="","",OFFSET('Sanitation Data'!$H$31,0,10*ROW('Sanitation Data'!H54)))</f>
        <v/>
      </c>
      <c r="DI60" s="285" t="str">
        <f ca="true">+IF(OFFSET('Sanitation Data'!$H$32,0,10*ROW('Sanitation Data'!H54))="","",OFFSET('Sanitation Data'!$H$32,0,10*ROW('Sanitation Data'!H54)))</f>
        <v/>
      </c>
      <c r="DJ60" s="285" t="str">
        <f ca="true">+IF(OFFSET('Sanitation Data'!$I$28,0,10*ROW('Sanitation Data'!I54))="","",OFFSET('Sanitation Data'!$I$28,0,10*ROW('Sanitation Data'!I54)))</f>
        <v/>
      </c>
      <c r="DK60" s="285" t="str">
        <f ca="true">+IF(OFFSET('Sanitation Data'!$I$29,0,10*ROW('Sanitation Data'!I54))="","",OFFSET('Sanitation Data'!$I$29,0,10*ROW('Sanitation Data'!I54)))</f>
        <v/>
      </c>
      <c r="DL60" s="285" t="str">
        <f ca="true">+IF(OFFSET('Sanitation Data'!$I$30,0,10*ROW('Sanitation Data'!I54))="","",OFFSET('Sanitation Data'!$I$30,0,10*ROW('Sanitation Data'!I54)))</f>
        <v/>
      </c>
      <c r="DM60" s="285" t="str">
        <f ca="true">+IF(OFFSET('Sanitation Data'!$I$31,0,10*ROW('Sanitation Data'!I54))="","",OFFSET('Sanitation Data'!$I$31,0,10*ROW('Sanitation Data'!I54)))</f>
        <v/>
      </c>
      <c r="DN60" s="285" t="str">
        <f ca="true">+IF(OFFSET('Sanitation Data'!$I$32,0,10*ROW('Sanitation Data'!I54))="","",OFFSET('Sanitation Data'!$I$32,0,10*ROW('Sanitation Data'!I54)))</f>
        <v/>
      </c>
      <c r="DO60" s="285" t="str">
        <f ca="true">+IF(OFFSET('Hygiene Data'!$D$11,0,10*ROW('Hygiene Data'!D54))="","",OFFSET('Hygiene Data'!$D$11,0,10*ROW('Hygiene Data'!D54)))</f>
        <v/>
      </c>
      <c r="DP60" s="285" t="str">
        <f ca="true">+IF(OFFSET('Hygiene Data'!$D$12,0,10*ROW('Hygiene Data'!D54))="","",OFFSET('Hygiene Data'!$D$12,0,10*ROW('Hygiene Data'!D54)))</f>
        <v/>
      </c>
      <c r="DQ60" s="285" t="str">
        <f ca="true">+IF(OFFSET('Hygiene Data'!$D$13,0,10*ROW('Hygiene Data'!D54))="","",OFFSET('Hygiene Data'!$D$13,0,10*ROW('Hygiene Data'!D54)))</f>
        <v/>
      </c>
      <c r="DR60" s="285" t="str">
        <f ca="true">+IF(OFFSET('Hygiene Data'!$E$11,0,10*ROW('Hygiene Data'!E54))="","",OFFSET('Hygiene Data'!$E$11,0,10*ROW('Hygiene Data'!E54)))</f>
        <v/>
      </c>
      <c r="DS60" s="285" t="str">
        <f ca="true">+IF(OFFSET('Hygiene Data'!$E$12,0,10*ROW('Hygiene Data'!E54))="","",OFFSET('Hygiene Data'!$E$12,0,10*ROW('Hygiene Data'!E54)))</f>
        <v/>
      </c>
      <c r="DT60" s="285" t="str">
        <f ca="true">+IF(OFFSET('Hygiene Data'!$E$13,0,10*ROW('Hygiene Data'!E54))="","",OFFSET('Hygiene Data'!$E$13,0,10*ROW('Hygiene Data'!E54)))</f>
        <v/>
      </c>
      <c r="DU60" s="285" t="str">
        <f ca="true">+IF(OFFSET('Hygiene Data'!$F$11,0,10*ROW('Hygiene Data'!F54))="","",OFFSET('Hygiene Data'!$F$11,0,10*ROW('Hygiene Data'!F54)))</f>
        <v/>
      </c>
      <c r="DV60" s="285" t="str">
        <f ca="true">+IF(OFFSET('Hygiene Data'!$F$12,0,10*ROW('Hygiene Data'!F54))="","",OFFSET('Hygiene Data'!$F$12,0,10*ROW('Hygiene Data'!F54)))</f>
        <v/>
      </c>
      <c r="DW60" s="285" t="str">
        <f ca="true">+IF(OFFSET('Hygiene Data'!$F$13,0,10*ROW('Hygiene Data'!F54))="","",OFFSET('Hygiene Data'!$F$13,0,10*ROW('Hygiene Data'!F54)))</f>
        <v/>
      </c>
      <c r="DX60" s="285" t="str">
        <f ca="true">+IF(OFFSET('Hygiene Data'!$G$11,0,10*ROW('Hygiene Data'!G54))="","",OFFSET('Hygiene Data'!$G$11,0,10*ROW('Hygiene Data'!G54)))</f>
        <v/>
      </c>
      <c r="DY60" s="285" t="str">
        <f ca="true">+IF(OFFSET('Hygiene Data'!$G$12,0,10*ROW('Hygiene Data'!G54))="","",OFFSET('Hygiene Data'!$G$12,0,10*ROW('Hygiene Data'!G54)))</f>
        <v/>
      </c>
      <c r="DZ60" s="285" t="str">
        <f ca="true">+IF(OFFSET('Hygiene Data'!$G$13,0,10*ROW('Hygiene Data'!G54))="","",OFFSET('Hygiene Data'!$G$13,0,10*ROW('Hygiene Data'!G54)))</f>
        <v/>
      </c>
      <c r="EA60" s="285" t="str">
        <f ca="true">+IF(OFFSET('Hygiene Data'!$H$11,0,10*ROW('Hygiene Data'!H54))="","",OFFSET('Hygiene Data'!$H$11,0,10*ROW('Hygiene Data'!H54)))</f>
        <v/>
      </c>
      <c r="EB60" s="285" t="str">
        <f ca="true">+IF(OFFSET('Hygiene Data'!$H$12,0,10*ROW('Hygiene Data'!H54))="","",OFFSET('Hygiene Data'!$H$12,0,10*ROW('Hygiene Data'!H54)))</f>
        <v/>
      </c>
      <c r="EC60" s="285" t="str">
        <f ca="true">+IF(OFFSET('Hygiene Data'!$H$13,0,10*ROW('Hygiene Data'!H54))="","",OFFSET('Hygiene Data'!$H$13,0,10*ROW('Hygiene Data'!H54)))</f>
        <v/>
      </c>
      <c r="ED60" s="285" t="str">
        <f ca="true">+IF(OFFSET('Hygiene Data'!$I$11,0,10*ROW('Hygiene Data'!I54))="","",OFFSET('Hygiene Data'!$I$11,0,10*ROW('Hygiene Data'!I54)))</f>
        <v/>
      </c>
      <c r="EE60" s="285" t="str">
        <f ca="true">+IF(OFFSET('Hygiene Data'!$I$12,0,10*ROW('Hygiene Data'!I54))="","",OFFSET('Hygiene Data'!$I$12,0,10*ROW('Hygiene Data'!I54)))</f>
        <v/>
      </c>
      <c r="EF60" s="28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5"/>
      <c r="BS61" s="285" t="str">
        <f ca="true">+IF(OFFSET('Water Data'!$D$27,0,10*ROW('Water Data'!D55))="","",OFFSET('Water Data'!$D$27,0,10*ROW('Water Data'!D55)))</f>
        <v/>
      </c>
      <c r="BT61" s="285" t="str">
        <f ca="true">+IF(OFFSET('Water Data'!$D$28,0,10*ROW('Water Data'!D55))="","",OFFSET('Water Data'!$D$28,0,10*ROW('Water Data'!D55)))</f>
        <v/>
      </c>
      <c r="BU61" s="285" t="str">
        <f ca="true">+IF(OFFSET('Water Data'!$D$29,0,10*ROW('Water Data'!D55))="","",OFFSET('Water Data'!$D$29,0,10*ROW('Water Data'!D55)))</f>
        <v/>
      </c>
      <c r="BV61" s="285" t="str">
        <f ca="true">+IF(OFFSET('Water Data'!$E$27,0,10*ROW('Water Data'!E55))="","",OFFSET('Water Data'!$E$27,0,10*ROW('Water Data'!E55)))</f>
        <v/>
      </c>
      <c r="BW61" s="285" t="str">
        <f ca="true">+IF(OFFSET('Water Data'!$E$28,0,10*ROW('Water Data'!E55))="","",OFFSET('Water Data'!$E$28,0,10*ROW('Water Data'!E55)))</f>
        <v/>
      </c>
      <c r="BX61" s="285" t="str">
        <f ca="true">+IF(OFFSET('Water Data'!$E$29,0,10*ROW('Water Data'!E55))="","",OFFSET('Water Data'!$E$29,0,10*ROW('Water Data'!E55)))</f>
        <v/>
      </c>
      <c r="BY61" s="285" t="str">
        <f ca="true">+IF(OFFSET('Water Data'!$F$27,0,10*ROW('Water Data'!F55))="","",OFFSET('Water Data'!$F$27,0,10*ROW('Water Data'!F55)))</f>
        <v/>
      </c>
      <c r="BZ61" s="285" t="str">
        <f ca="true">+IF(OFFSET('Water Data'!$F$28,0,10*ROW('Water Data'!F55))="","",OFFSET('Water Data'!$F$28,0,10*ROW('Water Data'!F55)))</f>
        <v/>
      </c>
      <c r="CA61" s="285" t="str">
        <f ca="true">+IF(OFFSET('Water Data'!$F$29,0,10*ROW('Water Data'!F55))="","",OFFSET('Water Data'!$F$29,0,10*ROW('Water Data'!F55)))</f>
        <v/>
      </c>
      <c r="CB61" s="285" t="str">
        <f ca="true">+IF(OFFSET('Water Data'!$G$27,0,10*ROW('Water Data'!G55))="","",OFFSET('Water Data'!$G$27,0,10*ROW('Water Data'!G55)))</f>
        <v/>
      </c>
      <c r="CC61" s="285" t="str">
        <f ca="true">+IF(OFFSET('Water Data'!$G$28,0,10*ROW('Water Data'!G55))="","",OFFSET('Water Data'!$G$28,0,10*ROW('Water Data'!G55)))</f>
        <v/>
      </c>
      <c r="CD61" s="285" t="str">
        <f ca="true">+IF(OFFSET('Water Data'!$G$29,0,10*ROW('Water Data'!G55))="","",OFFSET('Water Data'!$G$29,0,10*ROW('Water Data'!G55)))</f>
        <v/>
      </c>
      <c r="CE61" s="285" t="str">
        <f ca="true">+IF(OFFSET('Water Data'!$H$27,0,10*ROW('Water Data'!H55))="","",OFFSET('Water Data'!$H$27,0,10*ROW('Water Data'!H55)))</f>
        <v/>
      </c>
      <c r="CF61" s="285" t="str">
        <f ca="true">+IF(OFFSET('Water Data'!$H$28,0,10*ROW('Water Data'!H55))="","",OFFSET('Water Data'!$H$28,0,10*ROW('Water Data'!H55)))</f>
        <v/>
      </c>
      <c r="CG61" s="285" t="str">
        <f ca="true">+IF(OFFSET('Water Data'!$H$29,0,10*ROW('Water Data'!H55))="","",OFFSET('Water Data'!$H$29,0,10*ROW('Water Data'!H55)))</f>
        <v/>
      </c>
      <c r="CH61" s="285" t="str">
        <f ca="true">+IF(OFFSET('Water Data'!$I$27,0,10*ROW('Water Data'!I55))="","",OFFSET('Water Data'!$I$27,0,10*ROW('Water Data'!I55)))</f>
        <v/>
      </c>
      <c r="CI61" s="285" t="str">
        <f ca="true">+IF(OFFSET('Water Data'!$I$28,0,10*ROW('Water Data'!I55))="","",OFFSET('Water Data'!$I$28,0,10*ROW('Water Data'!I55)))</f>
        <v/>
      </c>
      <c r="CJ61" s="285" t="str">
        <f ca="true">+IF(OFFSET('Water Data'!$I$29,0,10*ROW('Water Data'!I55))="","",OFFSET('Water Data'!$I$29,0,10*ROW('Water Data'!I55)))</f>
        <v/>
      </c>
      <c r="CK61" s="285" t="str">
        <f ca="true">+IF(OFFSET('Sanitation Data'!$D$28,0,10*ROW('Sanitation Data'!D55))="","",OFFSET('Sanitation Data'!$D$28,0,10*ROW('Sanitation Data'!D55)))</f>
        <v/>
      </c>
      <c r="CL61" s="285" t="str">
        <f ca="true">+IF(OFFSET('Sanitation Data'!$D$29,0,10*ROW('Sanitation Data'!D55))="","",OFFSET('Sanitation Data'!$D$29,0,10*ROW('Sanitation Data'!D55)))</f>
        <v/>
      </c>
      <c r="CM61" s="285" t="str">
        <f ca="true">+IF(OFFSET('Sanitation Data'!$D$30,0,10*ROW('Sanitation Data'!D55))="","",OFFSET('Sanitation Data'!$D$30,0,10*ROW('Sanitation Data'!D55)))</f>
        <v/>
      </c>
      <c r="CN61" s="285" t="str">
        <f ca="true">+IF(OFFSET('Sanitation Data'!$D$31,0,10*ROW('Sanitation Data'!D55))="","",OFFSET('Sanitation Data'!$D$31,0,10*ROW('Sanitation Data'!D55)))</f>
        <v/>
      </c>
      <c r="CO61" s="285" t="str">
        <f ca="true">+IF(OFFSET('Sanitation Data'!$D$32,0,10*ROW('Sanitation Data'!D55))="","",OFFSET('Sanitation Data'!$D$32,0,10*ROW('Sanitation Data'!D55)))</f>
        <v/>
      </c>
      <c r="CP61" s="285" t="str">
        <f ca="true">+IF(OFFSET('Sanitation Data'!$E$28,0,10*ROW('Sanitation Data'!E55))="","",OFFSET('Sanitation Data'!$E$28,0,10*ROW('Sanitation Data'!E55)))</f>
        <v/>
      </c>
      <c r="CQ61" s="285" t="str">
        <f ca="true">+IF(OFFSET('Sanitation Data'!$E$29,0,10*ROW('Sanitation Data'!E55))="","",OFFSET('Sanitation Data'!$E$29,0,10*ROW('Sanitation Data'!E55)))</f>
        <v/>
      </c>
      <c r="CR61" s="285" t="str">
        <f ca="true">+IF(OFFSET('Sanitation Data'!$E$30,0,10*ROW('Sanitation Data'!E55))="","",OFFSET('Sanitation Data'!$E$30,0,10*ROW('Sanitation Data'!E55)))</f>
        <v/>
      </c>
      <c r="CS61" s="285" t="str">
        <f ca="true">+IF(OFFSET('Sanitation Data'!$E$31,0,10*ROW('Sanitation Data'!E55))="","",OFFSET('Sanitation Data'!$E$31,0,10*ROW('Sanitation Data'!E55)))</f>
        <v/>
      </c>
      <c r="CT61" s="285" t="str">
        <f ca="true">+IF(OFFSET('Sanitation Data'!$E$32,0,10*ROW('Sanitation Data'!E55))="","",OFFSET('Sanitation Data'!$E$32,0,10*ROW('Sanitation Data'!E55)))</f>
        <v/>
      </c>
      <c r="CU61" s="285" t="str">
        <f ca="true">+IF(OFFSET('Sanitation Data'!$F$28,0,10*ROW('Sanitation Data'!F55))="","",OFFSET('Sanitation Data'!$F$28,0,10*ROW('Sanitation Data'!F55)))</f>
        <v/>
      </c>
      <c r="CV61" s="285" t="str">
        <f ca="true">+IF(OFFSET('Sanitation Data'!$F$29,0,10*ROW('Sanitation Data'!F55))="","",OFFSET('Sanitation Data'!$F$29,0,10*ROW('Sanitation Data'!F55)))</f>
        <v/>
      </c>
      <c r="CW61" s="285" t="str">
        <f ca="true">+IF(OFFSET('Sanitation Data'!$F$30,0,10*ROW('Sanitation Data'!F55))="","",OFFSET('Sanitation Data'!$F$30,0,10*ROW('Sanitation Data'!F55)))</f>
        <v/>
      </c>
      <c r="CX61" s="285" t="str">
        <f ca="true">+IF(OFFSET('Sanitation Data'!$F$31,0,10*ROW('Sanitation Data'!F55))="","",OFFSET('Sanitation Data'!$F$31,0,10*ROW('Sanitation Data'!F55)))</f>
        <v/>
      </c>
      <c r="CY61" s="285" t="str">
        <f ca="true">+IF(OFFSET('Sanitation Data'!$F$32,0,10*ROW('Sanitation Data'!F55))="","",OFFSET('Sanitation Data'!$F$32,0,10*ROW('Sanitation Data'!F55)))</f>
        <v/>
      </c>
      <c r="CZ61" s="285" t="str">
        <f ca="true">+IF(OFFSET('Sanitation Data'!$G$28,0,10*ROW('Sanitation Data'!G55))="","",OFFSET('Sanitation Data'!$G$28,0,10*ROW('Sanitation Data'!G55)))</f>
        <v/>
      </c>
      <c r="DA61" s="285" t="str">
        <f ca="true">+IF(OFFSET('Sanitation Data'!$G$29,0,10*ROW('Sanitation Data'!G55))="","",OFFSET('Sanitation Data'!$G$29,0,10*ROW('Sanitation Data'!G55)))</f>
        <v/>
      </c>
      <c r="DB61" s="285" t="str">
        <f ca="true">+IF(OFFSET('Sanitation Data'!$G$30,0,10*ROW('Sanitation Data'!G55))="","",OFFSET('Sanitation Data'!$G$30,0,10*ROW('Sanitation Data'!G55)))</f>
        <v/>
      </c>
      <c r="DC61" s="285" t="str">
        <f ca="true">+IF(OFFSET('Sanitation Data'!$G$31,0,10*ROW('Sanitation Data'!G55))="","",OFFSET('Sanitation Data'!$G$31,0,10*ROW('Sanitation Data'!G55)))</f>
        <v/>
      </c>
      <c r="DD61" s="285" t="str">
        <f ca="true">+IF(OFFSET('Sanitation Data'!$G$32,0,10*ROW('Sanitation Data'!G55))="","",OFFSET('Sanitation Data'!$G$32,0,10*ROW('Sanitation Data'!G55)))</f>
        <v/>
      </c>
      <c r="DE61" s="285" t="str">
        <f ca="true">+IF(OFFSET('Sanitation Data'!$H$28,0,10*ROW('Sanitation Data'!H55))="","",OFFSET('Sanitation Data'!$H$28,0,10*ROW('Sanitation Data'!H55)))</f>
        <v/>
      </c>
      <c r="DF61" s="285" t="str">
        <f ca="true">+IF(OFFSET('Sanitation Data'!$H$29,0,10*ROW('Sanitation Data'!H55))="","",OFFSET('Sanitation Data'!$H$29,0,10*ROW('Sanitation Data'!H55)))</f>
        <v/>
      </c>
      <c r="DG61" s="285" t="str">
        <f ca="true">+IF(OFFSET('Sanitation Data'!$H$30,0,10*ROW('Sanitation Data'!H55))="","",OFFSET('Sanitation Data'!$H$30,0,10*ROW('Sanitation Data'!H55)))</f>
        <v/>
      </c>
      <c r="DH61" s="285" t="str">
        <f ca="true">+IF(OFFSET('Sanitation Data'!$H$31,0,10*ROW('Sanitation Data'!H55))="","",OFFSET('Sanitation Data'!$H$31,0,10*ROW('Sanitation Data'!H55)))</f>
        <v/>
      </c>
      <c r="DI61" s="285" t="str">
        <f ca="true">+IF(OFFSET('Sanitation Data'!$H$32,0,10*ROW('Sanitation Data'!H55))="","",OFFSET('Sanitation Data'!$H$32,0,10*ROW('Sanitation Data'!H55)))</f>
        <v/>
      </c>
      <c r="DJ61" s="285" t="str">
        <f ca="true">+IF(OFFSET('Sanitation Data'!$I$28,0,10*ROW('Sanitation Data'!I55))="","",OFFSET('Sanitation Data'!$I$28,0,10*ROW('Sanitation Data'!I55)))</f>
        <v/>
      </c>
      <c r="DK61" s="285" t="str">
        <f ca="true">+IF(OFFSET('Sanitation Data'!$I$29,0,10*ROW('Sanitation Data'!I55))="","",OFFSET('Sanitation Data'!$I$29,0,10*ROW('Sanitation Data'!I55)))</f>
        <v/>
      </c>
      <c r="DL61" s="285" t="str">
        <f ca="true">+IF(OFFSET('Sanitation Data'!$I$30,0,10*ROW('Sanitation Data'!I55))="","",OFFSET('Sanitation Data'!$I$30,0,10*ROW('Sanitation Data'!I55)))</f>
        <v/>
      </c>
      <c r="DM61" s="285" t="str">
        <f ca="true">+IF(OFFSET('Sanitation Data'!$I$31,0,10*ROW('Sanitation Data'!I55))="","",OFFSET('Sanitation Data'!$I$31,0,10*ROW('Sanitation Data'!I55)))</f>
        <v/>
      </c>
      <c r="DN61" s="285" t="str">
        <f ca="true">+IF(OFFSET('Sanitation Data'!$I$32,0,10*ROW('Sanitation Data'!I55))="","",OFFSET('Sanitation Data'!$I$32,0,10*ROW('Sanitation Data'!I55)))</f>
        <v/>
      </c>
      <c r="DO61" s="285" t="str">
        <f ca="true">+IF(OFFSET('Hygiene Data'!$D$11,0,10*ROW('Hygiene Data'!D55))="","",OFFSET('Hygiene Data'!$D$11,0,10*ROW('Hygiene Data'!D55)))</f>
        <v/>
      </c>
      <c r="DP61" s="285" t="str">
        <f ca="true">+IF(OFFSET('Hygiene Data'!$D$12,0,10*ROW('Hygiene Data'!D55))="","",OFFSET('Hygiene Data'!$D$12,0,10*ROW('Hygiene Data'!D55)))</f>
        <v/>
      </c>
      <c r="DQ61" s="285" t="str">
        <f ca="true">+IF(OFFSET('Hygiene Data'!$D$13,0,10*ROW('Hygiene Data'!D55))="","",OFFSET('Hygiene Data'!$D$13,0,10*ROW('Hygiene Data'!D55)))</f>
        <v/>
      </c>
      <c r="DR61" s="285" t="str">
        <f ca="true">+IF(OFFSET('Hygiene Data'!$E$11,0,10*ROW('Hygiene Data'!E55))="","",OFFSET('Hygiene Data'!$E$11,0,10*ROW('Hygiene Data'!E55)))</f>
        <v/>
      </c>
      <c r="DS61" s="285" t="str">
        <f ca="true">+IF(OFFSET('Hygiene Data'!$E$12,0,10*ROW('Hygiene Data'!E55))="","",OFFSET('Hygiene Data'!$E$12,0,10*ROW('Hygiene Data'!E55)))</f>
        <v/>
      </c>
      <c r="DT61" s="285" t="str">
        <f ca="true">+IF(OFFSET('Hygiene Data'!$E$13,0,10*ROW('Hygiene Data'!E55))="","",OFFSET('Hygiene Data'!$E$13,0,10*ROW('Hygiene Data'!E55)))</f>
        <v/>
      </c>
      <c r="DU61" s="285" t="str">
        <f ca="true">+IF(OFFSET('Hygiene Data'!$F$11,0,10*ROW('Hygiene Data'!F55))="","",OFFSET('Hygiene Data'!$F$11,0,10*ROW('Hygiene Data'!F55)))</f>
        <v/>
      </c>
      <c r="DV61" s="285" t="str">
        <f ca="true">+IF(OFFSET('Hygiene Data'!$F$12,0,10*ROW('Hygiene Data'!F55))="","",OFFSET('Hygiene Data'!$F$12,0,10*ROW('Hygiene Data'!F55)))</f>
        <v/>
      </c>
      <c r="DW61" s="285" t="str">
        <f ca="true">+IF(OFFSET('Hygiene Data'!$F$13,0,10*ROW('Hygiene Data'!F55))="","",OFFSET('Hygiene Data'!$F$13,0,10*ROW('Hygiene Data'!F55)))</f>
        <v/>
      </c>
      <c r="DX61" s="285" t="str">
        <f ca="true">+IF(OFFSET('Hygiene Data'!$G$11,0,10*ROW('Hygiene Data'!G55))="","",OFFSET('Hygiene Data'!$G$11,0,10*ROW('Hygiene Data'!G55)))</f>
        <v/>
      </c>
      <c r="DY61" s="285" t="str">
        <f ca="true">+IF(OFFSET('Hygiene Data'!$G$12,0,10*ROW('Hygiene Data'!G55))="","",OFFSET('Hygiene Data'!$G$12,0,10*ROW('Hygiene Data'!G55)))</f>
        <v/>
      </c>
      <c r="DZ61" s="285" t="str">
        <f ca="true">+IF(OFFSET('Hygiene Data'!$G$13,0,10*ROW('Hygiene Data'!G55))="","",OFFSET('Hygiene Data'!$G$13,0,10*ROW('Hygiene Data'!G55)))</f>
        <v/>
      </c>
      <c r="EA61" s="285" t="str">
        <f ca="true">+IF(OFFSET('Hygiene Data'!$H$11,0,10*ROW('Hygiene Data'!H55))="","",OFFSET('Hygiene Data'!$H$11,0,10*ROW('Hygiene Data'!H55)))</f>
        <v/>
      </c>
      <c r="EB61" s="285" t="str">
        <f ca="true">+IF(OFFSET('Hygiene Data'!$H$12,0,10*ROW('Hygiene Data'!H55))="","",OFFSET('Hygiene Data'!$H$12,0,10*ROW('Hygiene Data'!H55)))</f>
        <v/>
      </c>
      <c r="EC61" s="285" t="str">
        <f ca="true">+IF(OFFSET('Hygiene Data'!$H$13,0,10*ROW('Hygiene Data'!H55))="","",OFFSET('Hygiene Data'!$H$13,0,10*ROW('Hygiene Data'!H55)))</f>
        <v/>
      </c>
      <c r="ED61" s="285" t="str">
        <f ca="true">+IF(OFFSET('Hygiene Data'!$I$11,0,10*ROW('Hygiene Data'!I55))="","",OFFSET('Hygiene Data'!$I$11,0,10*ROW('Hygiene Data'!I55)))</f>
        <v/>
      </c>
      <c r="EE61" s="285" t="str">
        <f ca="true">+IF(OFFSET('Hygiene Data'!$I$12,0,10*ROW('Hygiene Data'!I55))="","",OFFSET('Hygiene Data'!$I$12,0,10*ROW('Hygiene Data'!I55)))</f>
        <v/>
      </c>
      <c r="EF61" s="28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5"/>
      <c r="BS62" s="285" t="str">
        <f ca="true">+IF(OFFSET('Water Data'!$D$27,0,10*ROW('Water Data'!D56))="","",OFFSET('Water Data'!$D$27,0,10*ROW('Water Data'!D56)))</f>
        <v/>
      </c>
      <c r="BT62" s="285" t="str">
        <f ca="true">+IF(OFFSET('Water Data'!$D$28,0,10*ROW('Water Data'!D56))="","",OFFSET('Water Data'!$D$28,0,10*ROW('Water Data'!D56)))</f>
        <v/>
      </c>
      <c r="BU62" s="285" t="str">
        <f ca="true">+IF(OFFSET('Water Data'!$D$29,0,10*ROW('Water Data'!D56))="","",OFFSET('Water Data'!$D$29,0,10*ROW('Water Data'!D56)))</f>
        <v/>
      </c>
      <c r="BV62" s="285" t="str">
        <f ca="true">+IF(OFFSET('Water Data'!$E$27,0,10*ROW('Water Data'!E56))="","",OFFSET('Water Data'!$E$27,0,10*ROW('Water Data'!E56)))</f>
        <v/>
      </c>
      <c r="BW62" s="285" t="str">
        <f ca="true">+IF(OFFSET('Water Data'!$E$28,0,10*ROW('Water Data'!E56))="","",OFFSET('Water Data'!$E$28,0,10*ROW('Water Data'!E56)))</f>
        <v/>
      </c>
      <c r="BX62" s="285" t="str">
        <f ca="true">+IF(OFFSET('Water Data'!$E$29,0,10*ROW('Water Data'!E56))="","",OFFSET('Water Data'!$E$29,0,10*ROW('Water Data'!E56)))</f>
        <v/>
      </c>
      <c r="BY62" s="285" t="str">
        <f ca="true">+IF(OFFSET('Water Data'!$F$27,0,10*ROW('Water Data'!F56))="","",OFFSET('Water Data'!$F$27,0,10*ROW('Water Data'!F56)))</f>
        <v/>
      </c>
      <c r="BZ62" s="285" t="str">
        <f ca="true">+IF(OFFSET('Water Data'!$F$28,0,10*ROW('Water Data'!F56))="","",OFFSET('Water Data'!$F$28,0,10*ROW('Water Data'!F56)))</f>
        <v/>
      </c>
      <c r="CA62" s="285" t="str">
        <f ca="true">+IF(OFFSET('Water Data'!$F$29,0,10*ROW('Water Data'!F56))="","",OFFSET('Water Data'!$F$29,0,10*ROW('Water Data'!F56)))</f>
        <v/>
      </c>
      <c r="CB62" s="285" t="str">
        <f ca="true">+IF(OFFSET('Water Data'!$G$27,0,10*ROW('Water Data'!G56))="","",OFFSET('Water Data'!$G$27,0,10*ROW('Water Data'!G56)))</f>
        <v/>
      </c>
      <c r="CC62" s="285" t="str">
        <f ca="true">+IF(OFFSET('Water Data'!$G$28,0,10*ROW('Water Data'!G56))="","",OFFSET('Water Data'!$G$28,0,10*ROW('Water Data'!G56)))</f>
        <v/>
      </c>
      <c r="CD62" s="285" t="str">
        <f ca="true">+IF(OFFSET('Water Data'!$G$29,0,10*ROW('Water Data'!G56))="","",OFFSET('Water Data'!$G$29,0,10*ROW('Water Data'!G56)))</f>
        <v/>
      </c>
      <c r="CE62" s="285" t="str">
        <f ca="true">+IF(OFFSET('Water Data'!$H$27,0,10*ROW('Water Data'!H56))="","",OFFSET('Water Data'!$H$27,0,10*ROW('Water Data'!H56)))</f>
        <v/>
      </c>
      <c r="CF62" s="285" t="str">
        <f ca="true">+IF(OFFSET('Water Data'!$H$28,0,10*ROW('Water Data'!H56))="","",OFFSET('Water Data'!$H$28,0,10*ROW('Water Data'!H56)))</f>
        <v/>
      </c>
      <c r="CG62" s="285" t="str">
        <f ca="true">+IF(OFFSET('Water Data'!$H$29,0,10*ROW('Water Data'!H56))="","",OFFSET('Water Data'!$H$29,0,10*ROW('Water Data'!H56)))</f>
        <v/>
      </c>
      <c r="CH62" s="285" t="str">
        <f ca="true">+IF(OFFSET('Water Data'!$I$27,0,10*ROW('Water Data'!I56))="","",OFFSET('Water Data'!$I$27,0,10*ROW('Water Data'!I56)))</f>
        <v/>
      </c>
      <c r="CI62" s="285" t="str">
        <f ca="true">+IF(OFFSET('Water Data'!$I$28,0,10*ROW('Water Data'!I56))="","",OFFSET('Water Data'!$I$28,0,10*ROW('Water Data'!I56)))</f>
        <v/>
      </c>
      <c r="CJ62" s="285" t="str">
        <f ca="true">+IF(OFFSET('Water Data'!$I$29,0,10*ROW('Water Data'!I56))="","",OFFSET('Water Data'!$I$29,0,10*ROW('Water Data'!I56)))</f>
        <v/>
      </c>
      <c r="CK62" s="285" t="str">
        <f ca="true">+IF(OFFSET('Sanitation Data'!$D$28,0,10*ROW('Sanitation Data'!D56))="","",OFFSET('Sanitation Data'!$D$28,0,10*ROW('Sanitation Data'!D56)))</f>
        <v/>
      </c>
      <c r="CL62" s="285" t="str">
        <f ca="true">+IF(OFFSET('Sanitation Data'!$D$29,0,10*ROW('Sanitation Data'!D56))="","",OFFSET('Sanitation Data'!$D$29,0,10*ROW('Sanitation Data'!D56)))</f>
        <v/>
      </c>
      <c r="CM62" s="285" t="str">
        <f ca="true">+IF(OFFSET('Sanitation Data'!$D$30,0,10*ROW('Sanitation Data'!D56))="","",OFFSET('Sanitation Data'!$D$30,0,10*ROW('Sanitation Data'!D56)))</f>
        <v/>
      </c>
      <c r="CN62" s="285" t="str">
        <f ca="true">+IF(OFFSET('Sanitation Data'!$D$31,0,10*ROW('Sanitation Data'!D56))="","",OFFSET('Sanitation Data'!$D$31,0,10*ROW('Sanitation Data'!D56)))</f>
        <v/>
      </c>
      <c r="CO62" s="285" t="str">
        <f ca="true">+IF(OFFSET('Sanitation Data'!$D$32,0,10*ROW('Sanitation Data'!D56))="","",OFFSET('Sanitation Data'!$D$32,0,10*ROW('Sanitation Data'!D56)))</f>
        <v/>
      </c>
      <c r="CP62" s="285" t="str">
        <f ca="true">+IF(OFFSET('Sanitation Data'!$E$28,0,10*ROW('Sanitation Data'!E56))="","",OFFSET('Sanitation Data'!$E$28,0,10*ROW('Sanitation Data'!E56)))</f>
        <v/>
      </c>
      <c r="CQ62" s="285" t="str">
        <f ca="true">+IF(OFFSET('Sanitation Data'!$E$29,0,10*ROW('Sanitation Data'!E56))="","",OFFSET('Sanitation Data'!$E$29,0,10*ROW('Sanitation Data'!E56)))</f>
        <v/>
      </c>
      <c r="CR62" s="285" t="str">
        <f ca="true">+IF(OFFSET('Sanitation Data'!$E$30,0,10*ROW('Sanitation Data'!E56))="","",OFFSET('Sanitation Data'!$E$30,0,10*ROW('Sanitation Data'!E56)))</f>
        <v/>
      </c>
      <c r="CS62" s="285" t="str">
        <f ca="true">+IF(OFFSET('Sanitation Data'!$E$31,0,10*ROW('Sanitation Data'!E56))="","",OFFSET('Sanitation Data'!$E$31,0,10*ROW('Sanitation Data'!E56)))</f>
        <v/>
      </c>
      <c r="CT62" s="285" t="str">
        <f ca="true">+IF(OFFSET('Sanitation Data'!$E$32,0,10*ROW('Sanitation Data'!E56))="","",OFFSET('Sanitation Data'!$E$32,0,10*ROW('Sanitation Data'!E56)))</f>
        <v/>
      </c>
      <c r="CU62" s="285" t="str">
        <f ca="true">+IF(OFFSET('Sanitation Data'!$F$28,0,10*ROW('Sanitation Data'!F56))="","",OFFSET('Sanitation Data'!$F$28,0,10*ROW('Sanitation Data'!F56)))</f>
        <v/>
      </c>
      <c r="CV62" s="285" t="str">
        <f ca="true">+IF(OFFSET('Sanitation Data'!$F$29,0,10*ROW('Sanitation Data'!F56))="","",OFFSET('Sanitation Data'!$F$29,0,10*ROW('Sanitation Data'!F56)))</f>
        <v/>
      </c>
      <c r="CW62" s="285" t="str">
        <f ca="true">+IF(OFFSET('Sanitation Data'!$F$30,0,10*ROW('Sanitation Data'!F56))="","",OFFSET('Sanitation Data'!$F$30,0,10*ROW('Sanitation Data'!F56)))</f>
        <v/>
      </c>
      <c r="CX62" s="285" t="str">
        <f ca="true">+IF(OFFSET('Sanitation Data'!$F$31,0,10*ROW('Sanitation Data'!F56))="","",OFFSET('Sanitation Data'!$F$31,0,10*ROW('Sanitation Data'!F56)))</f>
        <v/>
      </c>
      <c r="CY62" s="285" t="str">
        <f ca="true">+IF(OFFSET('Sanitation Data'!$F$32,0,10*ROW('Sanitation Data'!F56))="","",OFFSET('Sanitation Data'!$F$32,0,10*ROW('Sanitation Data'!F56)))</f>
        <v/>
      </c>
      <c r="CZ62" s="285" t="str">
        <f ca="true">+IF(OFFSET('Sanitation Data'!$G$28,0,10*ROW('Sanitation Data'!G56))="","",OFFSET('Sanitation Data'!$G$28,0,10*ROW('Sanitation Data'!G56)))</f>
        <v/>
      </c>
      <c r="DA62" s="285" t="str">
        <f ca="true">+IF(OFFSET('Sanitation Data'!$G$29,0,10*ROW('Sanitation Data'!G56))="","",OFFSET('Sanitation Data'!$G$29,0,10*ROW('Sanitation Data'!G56)))</f>
        <v/>
      </c>
      <c r="DB62" s="285" t="str">
        <f ca="true">+IF(OFFSET('Sanitation Data'!$G$30,0,10*ROW('Sanitation Data'!G56))="","",OFFSET('Sanitation Data'!$G$30,0,10*ROW('Sanitation Data'!G56)))</f>
        <v/>
      </c>
      <c r="DC62" s="285" t="str">
        <f ca="true">+IF(OFFSET('Sanitation Data'!$G$31,0,10*ROW('Sanitation Data'!G56))="","",OFFSET('Sanitation Data'!$G$31,0,10*ROW('Sanitation Data'!G56)))</f>
        <v/>
      </c>
      <c r="DD62" s="285" t="str">
        <f ca="true">+IF(OFFSET('Sanitation Data'!$G$32,0,10*ROW('Sanitation Data'!G56))="","",OFFSET('Sanitation Data'!$G$32,0,10*ROW('Sanitation Data'!G56)))</f>
        <v/>
      </c>
      <c r="DE62" s="285" t="str">
        <f ca="true">+IF(OFFSET('Sanitation Data'!$H$28,0,10*ROW('Sanitation Data'!H56))="","",OFFSET('Sanitation Data'!$H$28,0,10*ROW('Sanitation Data'!H56)))</f>
        <v/>
      </c>
      <c r="DF62" s="285" t="str">
        <f ca="true">+IF(OFFSET('Sanitation Data'!$H$29,0,10*ROW('Sanitation Data'!H56))="","",OFFSET('Sanitation Data'!$H$29,0,10*ROW('Sanitation Data'!H56)))</f>
        <v/>
      </c>
      <c r="DG62" s="285" t="str">
        <f ca="true">+IF(OFFSET('Sanitation Data'!$H$30,0,10*ROW('Sanitation Data'!H56))="","",OFFSET('Sanitation Data'!$H$30,0,10*ROW('Sanitation Data'!H56)))</f>
        <v/>
      </c>
      <c r="DH62" s="285" t="str">
        <f ca="true">+IF(OFFSET('Sanitation Data'!$H$31,0,10*ROW('Sanitation Data'!H56))="","",OFFSET('Sanitation Data'!$H$31,0,10*ROW('Sanitation Data'!H56)))</f>
        <v/>
      </c>
      <c r="DI62" s="285" t="str">
        <f ca="true">+IF(OFFSET('Sanitation Data'!$H$32,0,10*ROW('Sanitation Data'!H56))="","",OFFSET('Sanitation Data'!$H$32,0,10*ROW('Sanitation Data'!H56)))</f>
        <v/>
      </c>
      <c r="DJ62" s="285" t="str">
        <f ca="true">+IF(OFFSET('Sanitation Data'!$I$28,0,10*ROW('Sanitation Data'!I56))="","",OFFSET('Sanitation Data'!$I$28,0,10*ROW('Sanitation Data'!I56)))</f>
        <v/>
      </c>
      <c r="DK62" s="285" t="str">
        <f ca="true">+IF(OFFSET('Sanitation Data'!$I$29,0,10*ROW('Sanitation Data'!I56))="","",OFFSET('Sanitation Data'!$I$29,0,10*ROW('Sanitation Data'!I56)))</f>
        <v/>
      </c>
      <c r="DL62" s="285" t="str">
        <f ca="true">+IF(OFFSET('Sanitation Data'!$I$30,0,10*ROW('Sanitation Data'!I56))="","",OFFSET('Sanitation Data'!$I$30,0,10*ROW('Sanitation Data'!I56)))</f>
        <v/>
      </c>
      <c r="DM62" s="285" t="str">
        <f ca="true">+IF(OFFSET('Sanitation Data'!$I$31,0,10*ROW('Sanitation Data'!I56))="","",OFFSET('Sanitation Data'!$I$31,0,10*ROW('Sanitation Data'!I56)))</f>
        <v/>
      </c>
      <c r="DN62" s="285" t="str">
        <f ca="true">+IF(OFFSET('Sanitation Data'!$I$32,0,10*ROW('Sanitation Data'!I56))="","",OFFSET('Sanitation Data'!$I$32,0,10*ROW('Sanitation Data'!I56)))</f>
        <v/>
      </c>
      <c r="DO62" s="285" t="str">
        <f ca="true">+IF(OFFSET('Hygiene Data'!$D$11,0,10*ROW('Hygiene Data'!D56))="","",OFFSET('Hygiene Data'!$D$11,0,10*ROW('Hygiene Data'!D56)))</f>
        <v/>
      </c>
      <c r="DP62" s="285" t="str">
        <f ca="true">+IF(OFFSET('Hygiene Data'!$D$12,0,10*ROW('Hygiene Data'!D56))="","",OFFSET('Hygiene Data'!$D$12,0,10*ROW('Hygiene Data'!D56)))</f>
        <v/>
      </c>
      <c r="DQ62" s="285" t="str">
        <f ca="true">+IF(OFFSET('Hygiene Data'!$D$13,0,10*ROW('Hygiene Data'!D56))="","",OFFSET('Hygiene Data'!$D$13,0,10*ROW('Hygiene Data'!D56)))</f>
        <v/>
      </c>
      <c r="DR62" s="285" t="str">
        <f ca="true">+IF(OFFSET('Hygiene Data'!$E$11,0,10*ROW('Hygiene Data'!E56))="","",OFFSET('Hygiene Data'!$E$11,0,10*ROW('Hygiene Data'!E56)))</f>
        <v/>
      </c>
      <c r="DS62" s="285" t="str">
        <f ca="true">+IF(OFFSET('Hygiene Data'!$E$12,0,10*ROW('Hygiene Data'!E56))="","",OFFSET('Hygiene Data'!$E$12,0,10*ROW('Hygiene Data'!E56)))</f>
        <v/>
      </c>
      <c r="DT62" s="285" t="str">
        <f ca="true">+IF(OFFSET('Hygiene Data'!$E$13,0,10*ROW('Hygiene Data'!E56))="","",OFFSET('Hygiene Data'!$E$13,0,10*ROW('Hygiene Data'!E56)))</f>
        <v/>
      </c>
      <c r="DU62" s="285" t="str">
        <f ca="true">+IF(OFFSET('Hygiene Data'!$F$11,0,10*ROW('Hygiene Data'!F56))="","",OFFSET('Hygiene Data'!$F$11,0,10*ROW('Hygiene Data'!F56)))</f>
        <v/>
      </c>
      <c r="DV62" s="285" t="str">
        <f ca="true">+IF(OFFSET('Hygiene Data'!$F$12,0,10*ROW('Hygiene Data'!F56))="","",OFFSET('Hygiene Data'!$F$12,0,10*ROW('Hygiene Data'!F56)))</f>
        <v/>
      </c>
      <c r="DW62" s="285" t="str">
        <f ca="true">+IF(OFFSET('Hygiene Data'!$F$13,0,10*ROW('Hygiene Data'!F56))="","",OFFSET('Hygiene Data'!$F$13,0,10*ROW('Hygiene Data'!F56)))</f>
        <v/>
      </c>
      <c r="DX62" s="285" t="str">
        <f ca="true">+IF(OFFSET('Hygiene Data'!$G$11,0,10*ROW('Hygiene Data'!G56))="","",OFFSET('Hygiene Data'!$G$11,0,10*ROW('Hygiene Data'!G56)))</f>
        <v/>
      </c>
      <c r="DY62" s="285" t="str">
        <f ca="true">+IF(OFFSET('Hygiene Data'!$G$12,0,10*ROW('Hygiene Data'!G56))="","",OFFSET('Hygiene Data'!$G$12,0,10*ROW('Hygiene Data'!G56)))</f>
        <v/>
      </c>
      <c r="DZ62" s="285" t="str">
        <f ca="true">+IF(OFFSET('Hygiene Data'!$G$13,0,10*ROW('Hygiene Data'!G56))="","",OFFSET('Hygiene Data'!$G$13,0,10*ROW('Hygiene Data'!G56)))</f>
        <v/>
      </c>
      <c r="EA62" s="285" t="str">
        <f ca="true">+IF(OFFSET('Hygiene Data'!$H$11,0,10*ROW('Hygiene Data'!H56))="","",OFFSET('Hygiene Data'!$H$11,0,10*ROW('Hygiene Data'!H56)))</f>
        <v/>
      </c>
      <c r="EB62" s="285" t="str">
        <f ca="true">+IF(OFFSET('Hygiene Data'!$H$12,0,10*ROW('Hygiene Data'!H56))="","",OFFSET('Hygiene Data'!$H$12,0,10*ROW('Hygiene Data'!H56)))</f>
        <v/>
      </c>
      <c r="EC62" s="285" t="str">
        <f ca="true">+IF(OFFSET('Hygiene Data'!$H$13,0,10*ROW('Hygiene Data'!H56))="","",OFFSET('Hygiene Data'!$H$13,0,10*ROW('Hygiene Data'!H56)))</f>
        <v/>
      </c>
      <c r="ED62" s="285" t="str">
        <f ca="true">+IF(OFFSET('Hygiene Data'!$I$11,0,10*ROW('Hygiene Data'!I56))="","",OFFSET('Hygiene Data'!$I$11,0,10*ROW('Hygiene Data'!I56)))</f>
        <v/>
      </c>
      <c r="EE62" s="285" t="str">
        <f ca="true">+IF(OFFSET('Hygiene Data'!$I$12,0,10*ROW('Hygiene Data'!I56))="","",OFFSET('Hygiene Data'!$I$12,0,10*ROW('Hygiene Data'!I56)))</f>
        <v/>
      </c>
      <c r="EF62" s="28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5"/>
      <c r="BS63" s="285" t="str">
        <f ca="true">+IF(OFFSET('Water Data'!$D$27,0,10*ROW('Water Data'!D57))="","",OFFSET('Water Data'!$D$27,0,10*ROW('Water Data'!D57)))</f>
        <v/>
      </c>
      <c r="BT63" s="285" t="str">
        <f ca="true">+IF(OFFSET('Water Data'!$D$28,0,10*ROW('Water Data'!D57))="","",OFFSET('Water Data'!$D$28,0,10*ROW('Water Data'!D57)))</f>
        <v/>
      </c>
      <c r="BU63" s="285" t="str">
        <f ca="true">+IF(OFFSET('Water Data'!$D$29,0,10*ROW('Water Data'!D57))="","",OFFSET('Water Data'!$D$29,0,10*ROW('Water Data'!D57)))</f>
        <v/>
      </c>
      <c r="BV63" s="285" t="str">
        <f ca="true">+IF(OFFSET('Water Data'!$E$27,0,10*ROW('Water Data'!E57))="","",OFFSET('Water Data'!$E$27,0,10*ROW('Water Data'!E57)))</f>
        <v/>
      </c>
      <c r="BW63" s="285" t="str">
        <f ca="true">+IF(OFFSET('Water Data'!$E$28,0,10*ROW('Water Data'!E57))="","",OFFSET('Water Data'!$E$28,0,10*ROW('Water Data'!E57)))</f>
        <v/>
      </c>
      <c r="BX63" s="285" t="str">
        <f ca="true">+IF(OFFSET('Water Data'!$E$29,0,10*ROW('Water Data'!E57))="","",OFFSET('Water Data'!$E$29,0,10*ROW('Water Data'!E57)))</f>
        <v/>
      </c>
      <c r="BY63" s="285" t="str">
        <f ca="true">+IF(OFFSET('Water Data'!$F$27,0,10*ROW('Water Data'!F57))="","",OFFSET('Water Data'!$F$27,0,10*ROW('Water Data'!F57)))</f>
        <v/>
      </c>
      <c r="BZ63" s="285" t="str">
        <f ca="true">+IF(OFFSET('Water Data'!$F$28,0,10*ROW('Water Data'!F57))="","",OFFSET('Water Data'!$F$28,0,10*ROW('Water Data'!F57)))</f>
        <v/>
      </c>
      <c r="CA63" s="285" t="str">
        <f ca="true">+IF(OFFSET('Water Data'!$F$29,0,10*ROW('Water Data'!F57))="","",OFFSET('Water Data'!$F$29,0,10*ROW('Water Data'!F57)))</f>
        <v/>
      </c>
      <c r="CB63" s="285" t="str">
        <f ca="true">+IF(OFFSET('Water Data'!$G$27,0,10*ROW('Water Data'!G57))="","",OFFSET('Water Data'!$G$27,0,10*ROW('Water Data'!G57)))</f>
        <v/>
      </c>
      <c r="CC63" s="285" t="str">
        <f ca="true">+IF(OFFSET('Water Data'!$G$28,0,10*ROW('Water Data'!G57))="","",OFFSET('Water Data'!$G$28,0,10*ROW('Water Data'!G57)))</f>
        <v/>
      </c>
      <c r="CD63" s="285" t="str">
        <f ca="true">+IF(OFFSET('Water Data'!$G$29,0,10*ROW('Water Data'!G57))="","",OFFSET('Water Data'!$G$29,0,10*ROW('Water Data'!G57)))</f>
        <v/>
      </c>
      <c r="CE63" s="285" t="str">
        <f ca="true">+IF(OFFSET('Water Data'!$H$27,0,10*ROW('Water Data'!H57))="","",OFFSET('Water Data'!$H$27,0,10*ROW('Water Data'!H57)))</f>
        <v/>
      </c>
      <c r="CF63" s="285" t="str">
        <f ca="true">+IF(OFFSET('Water Data'!$H$28,0,10*ROW('Water Data'!H57))="","",OFFSET('Water Data'!$H$28,0,10*ROW('Water Data'!H57)))</f>
        <v/>
      </c>
      <c r="CG63" s="285" t="str">
        <f ca="true">+IF(OFFSET('Water Data'!$H$29,0,10*ROW('Water Data'!H57))="","",OFFSET('Water Data'!$H$29,0,10*ROW('Water Data'!H57)))</f>
        <v/>
      </c>
      <c r="CH63" s="285" t="str">
        <f ca="true">+IF(OFFSET('Water Data'!$I$27,0,10*ROW('Water Data'!I57))="","",OFFSET('Water Data'!$I$27,0,10*ROW('Water Data'!I57)))</f>
        <v/>
      </c>
      <c r="CI63" s="285" t="str">
        <f ca="true">+IF(OFFSET('Water Data'!$I$28,0,10*ROW('Water Data'!I57))="","",OFFSET('Water Data'!$I$28,0,10*ROW('Water Data'!I57)))</f>
        <v/>
      </c>
      <c r="CJ63" s="285" t="str">
        <f ca="true">+IF(OFFSET('Water Data'!$I$29,0,10*ROW('Water Data'!I57))="","",OFFSET('Water Data'!$I$29,0,10*ROW('Water Data'!I57)))</f>
        <v/>
      </c>
      <c r="CK63" s="285" t="str">
        <f ca="true">+IF(OFFSET('Sanitation Data'!$D$28,0,10*ROW('Sanitation Data'!D57))="","",OFFSET('Sanitation Data'!$D$28,0,10*ROW('Sanitation Data'!D57)))</f>
        <v/>
      </c>
      <c r="CL63" s="285" t="str">
        <f ca="true">+IF(OFFSET('Sanitation Data'!$D$29,0,10*ROW('Sanitation Data'!D57))="","",OFFSET('Sanitation Data'!$D$29,0,10*ROW('Sanitation Data'!D57)))</f>
        <v/>
      </c>
      <c r="CM63" s="285" t="str">
        <f ca="true">+IF(OFFSET('Sanitation Data'!$D$30,0,10*ROW('Sanitation Data'!D57))="","",OFFSET('Sanitation Data'!$D$30,0,10*ROW('Sanitation Data'!D57)))</f>
        <v/>
      </c>
      <c r="CN63" s="285" t="str">
        <f ca="true">+IF(OFFSET('Sanitation Data'!$D$31,0,10*ROW('Sanitation Data'!D57))="","",OFFSET('Sanitation Data'!$D$31,0,10*ROW('Sanitation Data'!D57)))</f>
        <v/>
      </c>
      <c r="CO63" s="285" t="str">
        <f ca="true">+IF(OFFSET('Sanitation Data'!$D$32,0,10*ROW('Sanitation Data'!D57))="","",OFFSET('Sanitation Data'!$D$32,0,10*ROW('Sanitation Data'!D57)))</f>
        <v/>
      </c>
      <c r="CP63" s="285" t="str">
        <f ca="true">+IF(OFFSET('Sanitation Data'!$E$28,0,10*ROW('Sanitation Data'!E57))="","",OFFSET('Sanitation Data'!$E$28,0,10*ROW('Sanitation Data'!E57)))</f>
        <v/>
      </c>
      <c r="CQ63" s="285" t="str">
        <f ca="true">+IF(OFFSET('Sanitation Data'!$E$29,0,10*ROW('Sanitation Data'!E57))="","",OFFSET('Sanitation Data'!$E$29,0,10*ROW('Sanitation Data'!E57)))</f>
        <v/>
      </c>
      <c r="CR63" s="285" t="str">
        <f ca="true">+IF(OFFSET('Sanitation Data'!$E$30,0,10*ROW('Sanitation Data'!E57))="","",OFFSET('Sanitation Data'!$E$30,0,10*ROW('Sanitation Data'!E57)))</f>
        <v/>
      </c>
      <c r="CS63" s="285" t="str">
        <f ca="true">+IF(OFFSET('Sanitation Data'!$E$31,0,10*ROW('Sanitation Data'!E57))="","",OFFSET('Sanitation Data'!$E$31,0,10*ROW('Sanitation Data'!E57)))</f>
        <v/>
      </c>
      <c r="CT63" s="285" t="str">
        <f ca="true">+IF(OFFSET('Sanitation Data'!$E$32,0,10*ROW('Sanitation Data'!E57))="","",OFFSET('Sanitation Data'!$E$32,0,10*ROW('Sanitation Data'!E57)))</f>
        <v/>
      </c>
      <c r="CU63" s="285" t="str">
        <f ca="true">+IF(OFFSET('Sanitation Data'!$F$28,0,10*ROW('Sanitation Data'!F57))="","",OFFSET('Sanitation Data'!$F$28,0,10*ROW('Sanitation Data'!F57)))</f>
        <v/>
      </c>
      <c r="CV63" s="285" t="str">
        <f ca="true">+IF(OFFSET('Sanitation Data'!$F$29,0,10*ROW('Sanitation Data'!F57))="","",OFFSET('Sanitation Data'!$F$29,0,10*ROW('Sanitation Data'!F57)))</f>
        <v/>
      </c>
      <c r="CW63" s="285" t="str">
        <f ca="true">+IF(OFFSET('Sanitation Data'!$F$30,0,10*ROW('Sanitation Data'!F57))="","",OFFSET('Sanitation Data'!$F$30,0,10*ROW('Sanitation Data'!F57)))</f>
        <v/>
      </c>
      <c r="CX63" s="285" t="str">
        <f ca="true">+IF(OFFSET('Sanitation Data'!$F$31,0,10*ROW('Sanitation Data'!F57))="","",OFFSET('Sanitation Data'!$F$31,0,10*ROW('Sanitation Data'!F57)))</f>
        <v/>
      </c>
      <c r="CY63" s="285" t="str">
        <f ca="true">+IF(OFFSET('Sanitation Data'!$F$32,0,10*ROW('Sanitation Data'!F57))="","",OFFSET('Sanitation Data'!$F$32,0,10*ROW('Sanitation Data'!F57)))</f>
        <v/>
      </c>
      <c r="CZ63" s="285" t="str">
        <f ca="true">+IF(OFFSET('Sanitation Data'!$G$28,0,10*ROW('Sanitation Data'!G57))="","",OFFSET('Sanitation Data'!$G$28,0,10*ROW('Sanitation Data'!G57)))</f>
        <v/>
      </c>
      <c r="DA63" s="285" t="str">
        <f ca="true">+IF(OFFSET('Sanitation Data'!$G$29,0,10*ROW('Sanitation Data'!G57))="","",OFFSET('Sanitation Data'!$G$29,0,10*ROW('Sanitation Data'!G57)))</f>
        <v/>
      </c>
      <c r="DB63" s="285" t="str">
        <f ca="true">+IF(OFFSET('Sanitation Data'!$G$30,0,10*ROW('Sanitation Data'!G57))="","",OFFSET('Sanitation Data'!$G$30,0,10*ROW('Sanitation Data'!G57)))</f>
        <v/>
      </c>
      <c r="DC63" s="285" t="str">
        <f ca="true">+IF(OFFSET('Sanitation Data'!$G$31,0,10*ROW('Sanitation Data'!G57))="","",OFFSET('Sanitation Data'!$G$31,0,10*ROW('Sanitation Data'!G57)))</f>
        <v/>
      </c>
      <c r="DD63" s="285" t="str">
        <f ca="true">+IF(OFFSET('Sanitation Data'!$G$32,0,10*ROW('Sanitation Data'!G57))="","",OFFSET('Sanitation Data'!$G$32,0,10*ROW('Sanitation Data'!G57)))</f>
        <v/>
      </c>
      <c r="DE63" s="285" t="str">
        <f ca="true">+IF(OFFSET('Sanitation Data'!$H$28,0,10*ROW('Sanitation Data'!H57))="","",OFFSET('Sanitation Data'!$H$28,0,10*ROW('Sanitation Data'!H57)))</f>
        <v/>
      </c>
      <c r="DF63" s="285" t="str">
        <f ca="true">+IF(OFFSET('Sanitation Data'!$H$29,0,10*ROW('Sanitation Data'!H57))="","",OFFSET('Sanitation Data'!$H$29,0,10*ROW('Sanitation Data'!H57)))</f>
        <v/>
      </c>
      <c r="DG63" s="285" t="str">
        <f ca="true">+IF(OFFSET('Sanitation Data'!$H$30,0,10*ROW('Sanitation Data'!H57))="","",OFFSET('Sanitation Data'!$H$30,0,10*ROW('Sanitation Data'!H57)))</f>
        <v/>
      </c>
      <c r="DH63" s="285" t="str">
        <f ca="true">+IF(OFFSET('Sanitation Data'!$H$31,0,10*ROW('Sanitation Data'!H57))="","",OFFSET('Sanitation Data'!$H$31,0,10*ROW('Sanitation Data'!H57)))</f>
        <v/>
      </c>
      <c r="DI63" s="285" t="str">
        <f ca="true">+IF(OFFSET('Sanitation Data'!$H$32,0,10*ROW('Sanitation Data'!H57))="","",OFFSET('Sanitation Data'!$H$32,0,10*ROW('Sanitation Data'!H57)))</f>
        <v/>
      </c>
      <c r="DJ63" s="285" t="str">
        <f ca="true">+IF(OFFSET('Sanitation Data'!$I$28,0,10*ROW('Sanitation Data'!I57))="","",OFFSET('Sanitation Data'!$I$28,0,10*ROW('Sanitation Data'!I57)))</f>
        <v/>
      </c>
      <c r="DK63" s="285" t="str">
        <f ca="true">+IF(OFFSET('Sanitation Data'!$I$29,0,10*ROW('Sanitation Data'!I57))="","",OFFSET('Sanitation Data'!$I$29,0,10*ROW('Sanitation Data'!I57)))</f>
        <v/>
      </c>
      <c r="DL63" s="285" t="str">
        <f ca="true">+IF(OFFSET('Sanitation Data'!$I$30,0,10*ROW('Sanitation Data'!I57))="","",OFFSET('Sanitation Data'!$I$30,0,10*ROW('Sanitation Data'!I57)))</f>
        <v/>
      </c>
      <c r="DM63" s="285" t="str">
        <f ca="true">+IF(OFFSET('Sanitation Data'!$I$31,0,10*ROW('Sanitation Data'!I57))="","",OFFSET('Sanitation Data'!$I$31,0,10*ROW('Sanitation Data'!I57)))</f>
        <v/>
      </c>
      <c r="DN63" s="285" t="str">
        <f ca="true">+IF(OFFSET('Sanitation Data'!$I$32,0,10*ROW('Sanitation Data'!I57))="","",OFFSET('Sanitation Data'!$I$32,0,10*ROW('Sanitation Data'!I57)))</f>
        <v/>
      </c>
      <c r="DO63" s="285" t="str">
        <f ca="true">+IF(OFFSET('Hygiene Data'!$D$11,0,10*ROW('Hygiene Data'!D57))="","",OFFSET('Hygiene Data'!$D$11,0,10*ROW('Hygiene Data'!D57)))</f>
        <v/>
      </c>
      <c r="DP63" s="285" t="str">
        <f ca="true">+IF(OFFSET('Hygiene Data'!$D$12,0,10*ROW('Hygiene Data'!D57))="","",OFFSET('Hygiene Data'!$D$12,0,10*ROW('Hygiene Data'!D57)))</f>
        <v/>
      </c>
      <c r="DQ63" s="285" t="str">
        <f ca="true">+IF(OFFSET('Hygiene Data'!$D$13,0,10*ROW('Hygiene Data'!D57))="","",OFFSET('Hygiene Data'!$D$13,0,10*ROW('Hygiene Data'!D57)))</f>
        <v/>
      </c>
      <c r="DR63" s="285" t="str">
        <f ca="true">+IF(OFFSET('Hygiene Data'!$E$11,0,10*ROW('Hygiene Data'!E57))="","",OFFSET('Hygiene Data'!$E$11,0,10*ROW('Hygiene Data'!E57)))</f>
        <v/>
      </c>
      <c r="DS63" s="285" t="str">
        <f ca="true">+IF(OFFSET('Hygiene Data'!$E$12,0,10*ROW('Hygiene Data'!E57))="","",OFFSET('Hygiene Data'!$E$12,0,10*ROW('Hygiene Data'!E57)))</f>
        <v/>
      </c>
      <c r="DT63" s="285" t="str">
        <f ca="true">+IF(OFFSET('Hygiene Data'!$E$13,0,10*ROW('Hygiene Data'!E57))="","",OFFSET('Hygiene Data'!$E$13,0,10*ROW('Hygiene Data'!E57)))</f>
        <v/>
      </c>
      <c r="DU63" s="285" t="str">
        <f ca="true">+IF(OFFSET('Hygiene Data'!$F$11,0,10*ROW('Hygiene Data'!F57))="","",OFFSET('Hygiene Data'!$F$11,0,10*ROW('Hygiene Data'!F57)))</f>
        <v/>
      </c>
      <c r="DV63" s="285" t="str">
        <f ca="true">+IF(OFFSET('Hygiene Data'!$F$12,0,10*ROW('Hygiene Data'!F57))="","",OFFSET('Hygiene Data'!$F$12,0,10*ROW('Hygiene Data'!F57)))</f>
        <v/>
      </c>
      <c r="DW63" s="285" t="str">
        <f ca="true">+IF(OFFSET('Hygiene Data'!$F$13,0,10*ROW('Hygiene Data'!F57))="","",OFFSET('Hygiene Data'!$F$13,0,10*ROW('Hygiene Data'!F57)))</f>
        <v/>
      </c>
      <c r="DX63" s="285" t="str">
        <f ca="true">+IF(OFFSET('Hygiene Data'!$G$11,0,10*ROW('Hygiene Data'!G57))="","",OFFSET('Hygiene Data'!$G$11,0,10*ROW('Hygiene Data'!G57)))</f>
        <v/>
      </c>
      <c r="DY63" s="285" t="str">
        <f ca="true">+IF(OFFSET('Hygiene Data'!$G$12,0,10*ROW('Hygiene Data'!G57))="","",OFFSET('Hygiene Data'!$G$12,0,10*ROW('Hygiene Data'!G57)))</f>
        <v/>
      </c>
      <c r="DZ63" s="285" t="str">
        <f ca="true">+IF(OFFSET('Hygiene Data'!$G$13,0,10*ROW('Hygiene Data'!G57))="","",OFFSET('Hygiene Data'!$G$13,0,10*ROW('Hygiene Data'!G57)))</f>
        <v/>
      </c>
      <c r="EA63" s="285" t="str">
        <f ca="true">+IF(OFFSET('Hygiene Data'!$H$11,0,10*ROW('Hygiene Data'!H57))="","",OFFSET('Hygiene Data'!$H$11,0,10*ROW('Hygiene Data'!H57)))</f>
        <v/>
      </c>
      <c r="EB63" s="285" t="str">
        <f ca="true">+IF(OFFSET('Hygiene Data'!$H$12,0,10*ROW('Hygiene Data'!H57))="","",OFFSET('Hygiene Data'!$H$12,0,10*ROW('Hygiene Data'!H57)))</f>
        <v/>
      </c>
      <c r="EC63" s="285" t="str">
        <f ca="true">+IF(OFFSET('Hygiene Data'!$H$13,0,10*ROW('Hygiene Data'!H57))="","",OFFSET('Hygiene Data'!$H$13,0,10*ROW('Hygiene Data'!H57)))</f>
        <v/>
      </c>
      <c r="ED63" s="285" t="str">
        <f ca="true">+IF(OFFSET('Hygiene Data'!$I$11,0,10*ROW('Hygiene Data'!I57))="","",OFFSET('Hygiene Data'!$I$11,0,10*ROW('Hygiene Data'!I57)))</f>
        <v/>
      </c>
      <c r="EE63" s="285" t="str">
        <f ca="true">+IF(OFFSET('Hygiene Data'!$I$12,0,10*ROW('Hygiene Data'!I57))="","",OFFSET('Hygiene Data'!$I$12,0,10*ROW('Hygiene Data'!I57)))</f>
        <v/>
      </c>
      <c r="EF63" s="28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5"/>
      <c r="BS64" s="285" t="str">
        <f ca="true">+IF(OFFSET('Water Data'!$D$27,0,10*ROW('Water Data'!D58))="","",OFFSET('Water Data'!$D$27,0,10*ROW('Water Data'!D58)))</f>
        <v/>
      </c>
      <c r="BT64" s="285" t="str">
        <f ca="true">+IF(OFFSET('Water Data'!$D$28,0,10*ROW('Water Data'!D58))="","",OFFSET('Water Data'!$D$28,0,10*ROW('Water Data'!D58)))</f>
        <v/>
      </c>
      <c r="BU64" s="285" t="str">
        <f ca="true">+IF(OFFSET('Water Data'!$D$29,0,10*ROW('Water Data'!D58))="","",OFFSET('Water Data'!$D$29,0,10*ROW('Water Data'!D58)))</f>
        <v/>
      </c>
      <c r="BV64" s="285" t="str">
        <f ca="true">+IF(OFFSET('Water Data'!$E$27,0,10*ROW('Water Data'!E58))="","",OFFSET('Water Data'!$E$27,0,10*ROW('Water Data'!E58)))</f>
        <v/>
      </c>
      <c r="BW64" s="285" t="str">
        <f ca="true">+IF(OFFSET('Water Data'!$E$28,0,10*ROW('Water Data'!E58))="","",OFFSET('Water Data'!$E$28,0,10*ROW('Water Data'!E58)))</f>
        <v/>
      </c>
      <c r="BX64" s="285" t="str">
        <f ca="true">+IF(OFFSET('Water Data'!$E$29,0,10*ROW('Water Data'!E58))="","",OFFSET('Water Data'!$E$29,0,10*ROW('Water Data'!E58)))</f>
        <v/>
      </c>
      <c r="BY64" s="285" t="str">
        <f ca="true">+IF(OFFSET('Water Data'!$F$27,0,10*ROW('Water Data'!F58))="","",OFFSET('Water Data'!$F$27,0,10*ROW('Water Data'!F58)))</f>
        <v/>
      </c>
      <c r="BZ64" s="285" t="str">
        <f ca="true">+IF(OFFSET('Water Data'!$F$28,0,10*ROW('Water Data'!F58))="","",OFFSET('Water Data'!$F$28,0,10*ROW('Water Data'!F58)))</f>
        <v/>
      </c>
      <c r="CA64" s="285" t="str">
        <f ca="true">+IF(OFFSET('Water Data'!$F$29,0,10*ROW('Water Data'!F58))="","",OFFSET('Water Data'!$F$29,0,10*ROW('Water Data'!F58)))</f>
        <v/>
      </c>
      <c r="CB64" s="285" t="str">
        <f ca="true">+IF(OFFSET('Water Data'!$G$27,0,10*ROW('Water Data'!G58))="","",OFFSET('Water Data'!$G$27,0,10*ROW('Water Data'!G58)))</f>
        <v/>
      </c>
      <c r="CC64" s="285" t="str">
        <f ca="true">+IF(OFFSET('Water Data'!$G$28,0,10*ROW('Water Data'!G58))="","",OFFSET('Water Data'!$G$28,0,10*ROW('Water Data'!G58)))</f>
        <v/>
      </c>
      <c r="CD64" s="285" t="str">
        <f ca="true">+IF(OFFSET('Water Data'!$G$29,0,10*ROW('Water Data'!G58))="","",OFFSET('Water Data'!$G$29,0,10*ROW('Water Data'!G58)))</f>
        <v/>
      </c>
      <c r="CE64" s="285" t="str">
        <f ca="true">+IF(OFFSET('Water Data'!$H$27,0,10*ROW('Water Data'!H58))="","",OFFSET('Water Data'!$H$27,0,10*ROW('Water Data'!H58)))</f>
        <v/>
      </c>
      <c r="CF64" s="285" t="str">
        <f ca="true">+IF(OFFSET('Water Data'!$H$28,0,10*ROW('Water Data'!H58))="","",OFFSET('Water Data'!$H$28,0,10*ROW('Water Data'!H58)))</f>
        <v/>
      </c>
      <c r="CG64" s="285" t="str">
        <f ca="true">+IF(OFFSET('Water Data'!$H$29,0,10*ROW('Water Data'!H58))="","",OFFSET('Water Data'!$H$29,0,10*ROW('Water Data'!H58)))</f>
        <v/>
      </c>
      <c r="CH64" s="285" t="str">
        <f ca="true">+IF(OFFSET('Water Data'!$I$27,0,10*ROW('Water Data'!I58))="","",OFFSET('Water Data'!$I$27,0,10*ROW('Water Data'!I58)))</f>
        <v/>
      </c>
      <c r="CI64" s="285" t="str">
        <f ca="true">+IF(OFFSET('Water Data'!$I$28,0,10*ROW('Water Data'!I58))="","",OFFSET('Water Data'!$I$28,0,10*ROW('Water Data'!I58)))</f>
        <v/>
      </c>
      <c r="CJ64" s="285" t="str">
        <f ca="true">+IF(OFFSET('Water Data'!$I$29,0,10*ROW('Water Data'!I58))="","",OFFSET('Water Data'!$I$29,0,10*ROW('Water Data'!I58)))</f>
        <v/>
      </c>
      <c r="CK64" s="285" t="str">
        <f ca="true">+IF(OFFSET('Sanitation Data'!$D$28,0,10*ROW('Sanitation Data'!D58))="","",OFFSET('Sanitation Data'!$D$28,0,10*ROW('Sanitation Data'!D58)))</f>
        <v/>
      </c>
      <c r="CL64" s="285" t="str">
        <f ca="true">+IF(OFFSET('Sanitation Data'!$D$29,0,10*ROW('Sanitation Data'!D58))="","",OFFSET('Sanitation Data'!$D$29,0,10*ROW('Sanitation Data'!D58)))</f>
        <v/>
      </c>
      <c r="CM64" s="285" t="str">
        <f ca="true">+IF(OFFSET('Sanitation Data'!$D$30,0,10*ROW('Sanitation Data'!D58))="","",OFFSET('Sanitation Data'!$D$30,0,10*ROW('Sanitation Data'!D58)))</f>
        <v/>
      </c>
      <c r="CN64" s="285" t="str">
        <f ca="true">+IF(OFFSET('Sanitation Data'!$D$31,0,10*ROW('Sanitation Data'!D58))="","",OFFSET('Sanitation Data'!$D$31,0,10*ROW('Sanitation Data'!D58)))</f>
        <v/>
      </c>
      <c r="CO64" s="285" t="str">
        <f ca="true">+IF(OFFSET('Sanitation Data'!$D$32,0,10*ROW('Sanitation Data'!D58))="","",OFFSET('Sanitation Data'!$D$32,0,10*ROW('Sanitation Data'!D58)))</f>
        <v/>
      </c>
      <c r="CP64" s="285" t="str">
        <f ca="true">+IF(OFFSET('Sanitation Data'!$E$28,0,10*ROW('Sanitation Data'!E58))="","",OFFSET('Sanitation Data'!$E$28,0,10*ROW('Sanitation Data'!E58)))</f>
        <v/>
      </c>
      <c r="CQ64" s="285" t="str">
        <f ca="true">+IF(OFFSET('Sanitation Data'!$E$29,0,10*ROW('Sanitation Data'!E58))="","",OFFSET('Sanitation Data'!$E$29,0,10*ROW('Sanitation Data'!E58)))</f>
        <v/>
      </c>
      <c r="CR64" s="285" t="str">
        <f ca="true">+IF(OFFSET('Sanitation Data'!$E$30,0,10*ROW('Sanitation Data'!E58))="","",OFFSET('Sanitation Data'!$E$30,0,10*ROW('Sanitation Data'!E58)))</f>
        <v/>
      </c>
      <c r="CS64" s="285" t="str">
        <f ca="true">+IF(OFFSET('Sanitation Data'!$E$31,0,10*ROW('Sanitation Data'!E58))="","",OFFSET('Sanitation Data'!$E$31,0,10*ROW('Sanitation Data'!E58)))</f>
        <v/>
      </c>
      <c r="CT64" s="285" t="str">
        <f ca="true">+IF(OFFSET('Sanitation Data'!$E$32,0,10*ROW('Sanitation Data'!E58))="","",OFFSET('Sanitation Data'!$E$32,0,10*ROW('Sanitation Data'!E58)))</f>
        <v/>
      </c>
      <c r="CU64" s="285" t="str">
        <f ca="true">+IF(OFFSET('Sanitation Data'!$F$28,0,10*ROW('Sanitation Data'!F58))="","",OFFSET('Sanitation Data'!$F$28,0,10*ROW('Sanitation Data'!F58)))</f>
        <v/>
      </c>
      <c r="CV64" s="285" t="str">
        <f ca="true">+IF(OFFSET('Sanitation Data'!$F$29,0,10*ROW('Sanitation Data'!F58))="","",OFFSET('Sanitation Data'!$F$29,0,10*ROW('Sanitation Data'!F58)))</f>
        <v/>
      </c>
      <c r="CW64" s="285" t="str">
        <f ca="true">+IF(OFFSET('Sanitation Data'!$F$30,0,10*ROW('Sanitation Data'!F58))="","",OFFSET('Sanitation Data'!$F$30,0,10*ROW('Sanitation Data'!F58)))</f>
        <v/>
      </c>
      <c r="CX64" s="285" t="str">
        <f ca="true">+IF(OFFSET('Sanitation Data'!$F$31,0,10*ROW('Sanitation Data'!F58))="","",OFFSET('Sanitation Data'!$F$31,0,10*ROW('Sanitation Data'!F58)))</f>
        <v/>
      </c>
      <c r="CY64" s="285" t="str">
        <f ca="true">+IF(OFFSET('Sanitation Data'!$F$32,0,10*ROW('Sanitation Data'!F58))="","",OFFSET('Sanitation Data'!$F$32,0,10*ROW('Sanitation Data'!F58)))</f>
        <v/>
      </c>
      <c r="CZ64" s="285" t="str">
        <f ca="true">+IF(OFFSET('Sanitation Data'!$G$28,0,10*ROW('Sanitation Data'!G58))="","",OFFSET('Sanitation Data'!$G$28,0,10*ROW('Sanitation Data'!G58)))</f>
        <v/>
      </c>
      <c r="DA64" s="285" t="str">
        <f ca="true">+IF(OFFSET('Sanitation Data'!$G$29,0,10*ROW('Sanitation Data'!G58))="","",OFFSET('Sanitation Data'!$G$29,0,10*ROW('Sanitation Data'!G58)))</f>
        <v/>
      </c>
      <c r="DB64" s="285" t="str">
        <f ca="true">+IF(OFFSET('Sanitation Data'!$G$30,0,10*ROW('Sanitation Data'!G58))="","",OFFSET('Sanitation Data'!$G$30,0,10*ROW('Sanitation Data'!G58)))</f>
        <v/>
      </c>
      <c r="DC64" s="285" t="str">
        <f ca="true">+IF(OFFSET('Sanitation Data'!$G$31,0,10*ROW('Sanitation Data'!G58))="","",OFFSET('Sanitation Data'!$G$31,0,10*ROW('Sanitation Data'!G58)))</f>
        <v/>
      </c>
      <c r="DD64" s="285" t="str">
        <f ca="true">+IF(OFFSET('Sanitation Data'!$G$32,0,10*ROW('Sanitation Data'!G58))="","",OFFSET('Sanitation Data'!$G$32,0,10*ROW('Sanitation Data'!G58)))</f>
        <v/>
      </c>
      <c r="DE64" s="285" t="str">
        <f ca="true">+IF(OFFSET('Sanitation Data'!$H$28,0,10*ROW('Sanitation Data'!H58))="","",OFFSET('Sanitation Data'!$H$28,0,10*ROW('Sanitation Data'!H58)))</f>
        <v/>
      </c>
      <c r="DF64" s="285" t="str">
        <f ca="true">+IF(OFFSET('Sanitation Data'!$H$29,0,10*ROW('Sanitation Data'!H58))="","",OFFSET('Sanitation Data'!$H$29,0,10*ROW('Sanitation Data'!H58)))</f>
        <v/>
      </c>
      <c r="DG64" s="285" t="str">
        <f ca="true">+IF(OFFSET('Sanitation Data'!$H$30,0,10*ROW('Sanitation Data'!H58))="","",OFFSET('Sanitation Data'!$H$30,0,10*ROW('Sanitation Data'!H58)))</f>
        <v/>
      </c>
      <c r="DH64" s="285" t="str">
        <f ca="true">+IF(OFFSET('Sanitation Data'!$H$31,0,10*ROW('Sanitation Data'!H58))="","",OFFSET('Sanitation Data'!$H$31,0,10*ROW('Sanitation Data'!H58)))</f>
        <v/>
      </c>
      <c r="DI64" s="285" t="str">
        <f ca="true">+IF(OFFSET('Sanitation Data'!$H$32,0,10*ROW('Sanitation Data'!H58))="","",OFFSET('Sanitation Data'!$H$32,0,10*ROW('Sanitation Data'!H58)))</f>
        <v/>
      </c>
      <c r="DJ64" s="285" t="str">
        <f ca="true">+IF(OFFSET('Sanitation Data'!$I$28,0,10*ROW('Sanitation Data'!I58))="","",OFFSET('Sanitation Data'!$I$28,0,10*ROW('Sanitation Data'!I58)))</f>
        <v/>
      </c>
      <c r="DK64" s="285" t="str">
        <f ca="true">+IF(OFFSET('Sanitation Data'!$I$29,0,10*ROW('Sanitation Data'!I58))="","",OFFSET('Sanitation Data'!$I$29,0,10*ROW('Sanitation Data'!I58)))</f>
        <v/>
      </c>
      <c r="DL64" s="285" t="str">
        <f ca="true">+IF(OFFSET('Sanitation Data'!$I$30,0,10*ROW('Sanitation Data'!I58))="","",OFFSET('Sanitation Data'!$I$30,0,10*ROW('Sanitation Data'!I58)))</f>
        <v/>
      </c>
      <c r="DM64" s="285" t="str">
        <f ca="true">+IF(OFFSET('Sanitation Data'!$I$31,0,10*ROW('Sanitation Data'!I58))="","",OFFSET('Sanitation Data'!$I$31,0,10*ROW('Sanitation Data'!I58)))</f>
        <v/>
      </c>
      <c r="DN64" s="285" t="str">
        <f ca="true">+IF(OFFSET('Sanitation Data'!$I$32,0,10*ROW('Sanitation Data'!I58))="","",OFFSET('Sanitation Data'!$I$32,0,10*ROW('Sanitation Data'!I58)))</f>
        <v/>
      </c>
      <c r="DO64" s="285" t="str">
        <f ca="true">+IF(OFFSET('Hygiene Data'!$D$11,0,10*ROW('Hygiene Data'!D58))="","",OFFSET('Hygiene Data'!$D$11,0,10*ROW('Hygiene Data'!D58)))</f>
        <v/>
      </c>
      <c r="DP64" s="285" t="str">
        <f ca="true">+IF(OFFSET('Hygiene Data'!$D$12,0,10*ROW('Hygiene Data'!D58))="","",OFFSET('Hygiene Data'!$D$12,0,10*ROW('Hygiene Data'!D58)))</f>
        <v/>
      </c>
      <c r="DQ64" s="285" t="str">
        <f ca="true">+IF(OFFSET('Hygiene Data'!$D$13,0,10*ROW('Hygiene Data'!D58))="","",OFFSET('Hygiene Data'!$D$13,0,10*ROW('Hygiene Data'!D58)))</f>
        <v/>
      </c>
      <c r="DR64" s="285" t="str">
        <f ca="true">+IF(OFFSET('Hygiene Data'!$E$11,0,10*ROW('Hygiene Data'!E58))="","",OFFSET('Hygiene Data'!$E$11,0,10*ROW('Hygiene Data'!E58)))</f>
        <v/>
      </c>
      <c r="DS64" s="285" t="str">
        <f ca="true">+IF(OFFSET('Hygiene Data'!$E$12,0,10*ROW('Hygiene Data'!E58))="","",OFFSET('Hygiene Data'!$E$12,0,10*ROW('Hygiene Data'!E58)))</f>
        <v/>
      </c>
      <c r="DT64" s="285" t="str">
        <f ca="true">+IF(OFFSET('Hygiene Data'!$E$13,0,10*ROW('Hygiene Data'!E58))="","",OFFSET('Hygiene Data'!$E$13,0,10*ROW('Hygiene Data'!E58)))</f>
        <v/>
      </c>
      <c r="DU64" s="285" t="str">
        <f ca="true">+IF(OFFSET('Hygiene Data'!$F$11,0,10*ROW('Hygiene Data'!F58))="","",OFFSET('Hygiene Data'!$F$11,0,10*ROW('Hygiene Data'!F58)))</f>
        <v/>
      </c>
      <c r="DV64" s="285" t="str">
        <f ca="true">+IF(OFFSET('Hygiene Data'!$F$12,0,10*ROW('Hygiene Data'!F58))="","",OFFSET('Hygiene Data'!$F$12,0,10*ROW('Hygiene Data'!F58)))</f>
        <v/>
      </c>
      <c r="DW64" s="285" t="str">
        <f ca="true">+IF(OFFSET('Hygiene Data'!$F$13,0,10*ROW('Hygiene Data'!F58))="","",OFFSET('Hygiene Data'!$F$13,0,10*ROW('Hygiene Data'!F58)))</f>
        <v/>
      </c>
      <c r="DX64" s="285" t="str">
        <f ca="true">+IF(OFFSET('Hygiene Data'!$G$11,0,10*ROW('Hygiene Data'!G58))="","",OFFSET('Hygiene Data'!$G$11,0,10*ROW('Hygiene Data'!G58)))</f>
        <v/>
      </c>
      <c r="DY64" s="285" t="str">
        <f ca="true">+IF(OFFSET('Hygiene Data'!$G$12,0,10*ROW('Hygiene Data'!G58))="","",OFFSET('Hygiene Data'!$G$12,0,10*ROW('Hygiene Data'!G58)))</f>
        <v/>
      </c>
      <c r="DZ64" s="285" t="str">
        <f ca="true">+IF(OFFSET('Hygiene Data'!$G$13,0,10*ROW('Hygiene Data'!G58))="","",OFFSET('Hygiene Data'!$G$13,0,10*ROW('Hygiene Data'!G58)))</f>
        <v/>
      </c>
      <c r="EA64" s="285" t="str">
        <f ca="true">+IF(OFFSET('Hygiene Data'!$H$11,0,10*ROW('Hygiene Data'!H58))="","",OFFSET('Hygiene Data'!$H$11,0,10*ROW('Hygiene Data'!H58)))</f>
        <v/>
      </c>
      <c r="EB64" s="285" t="str">
        <f ca="true">+IF(OFFSET('Hygiene Data'!$H$12,0,10*ROW('Hygiene Data'!H58))="","",OFFSET('Hygiene Data'!$H$12,0,10*ROW('Hygiene Data'!H58)))</f>
        <v/>
      </c>
      <c r="EC64" s="285" t="str">
        <f ca="true">+IF(OFFSET('Hygiene Data'!$H$13,0,10*ROW('Hygiene Data'!H58))="","",OFFSET('Hygiene Data'!$H$13,0,10*ROW('Hygiene Data'!H58)))</f>
        <v/>
      </c>
      <c r="ED64" s="285" t="str">
        <f ca="true">+IF(OFFSET('Hygiene Data'!$I$11,0,10*ROW('Hygiene Data'!I58))="","",OFFSET('Hygiene Data'!$I$11,0,10*ROW('Hygiene Data'!I58)))</f>
        <v/>
      </c>
      <c r="EE64" s="285" t="str">
        <f ca="true">+IF(OFFSET('Hygiene Data'!$I$12,0,10*ROW('Hygiene Data'!I58))="","",OFFSET('Hygiene Data'!$I$12,0,10*ROW('Hygiene Data'!I58)))</f>
        <v/>
      </c>
      <c r="EF64" s="28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5"/>
      <c r="BS65" s="285" t="str">
        <f ca="true">+IF(OFFSET('Water Data'!$D$27,0,10*ROW('Water Data'!D59))="","",OFFSET('Water Data'!$D$27,0,10*ROW('Water Data'!D59)))</f>
        <v/>
      </c>
      <c r="BT65" s="285" t="str">
        <f ca="true">+IF(OFFSET('Water Data'!$D$28,0,10*ROW('Water Data'!D59))="","",OFFSET('Water Data'!$D$28,0,10*ROW('Water Data'!D59)))</f>
        <v/>
      </c>
      <c r="BU65" s="285" t="str">
        <f ca="true">+IF(OFFSET('Water Data'!$D$29,0,10*ROW('Water Data'!D59))="","",OFFSET('Water Data'!$D$29,0,10*ROW('Water Data'!D59)))</f>
        <v/>
      </c>
      <c r="BV65" s="285" t="str">
        <f ca="true">+IF(OFFSET('Water Data'!$E$27,0,10*ROW('Water Data'!E59))="","",OFFSET('Water Data'!$E$27,0,10*ROW('Water Data'!E59)))</f>
        <v/>
      </c>
      <c r="BW65" s="285" t="str">
        <f ca="true">+IF(OFFSET('Water Data'!$E$28,0,10*ROW('Water Data'!E59))="","",OFFSET('Water Data'!$E$28,0,10*ROW('Water Data'!E59)))</f>
        <v/>
      </c>
      <c r="BX65" s="285" t="str">
        <f ca="true">+IF(OFFSET('Water Data'!$E$29,0,10*ROW('Water Data'!E59))="","",OFFSET('Water Data'!$E$29,0,10*ROW('Water Data'!E59)))</f>
        <v/>
      </c>
      <c r="BY65" s="285" t="str">
        <f ca="true">+IF(OFFSET('Water Data'!$F$27,0,10*ROW('Water Data'!F59))="","",OFFSET('Water Data'!$F$27,0,10*ROW('Water Data'!F59)))</f>
        <v/>
      </c>
      <c r="BZ65" s="285" t="str">
        <f ca="true">+IF(OFFSET('Water Data'!$F$28,0,10*ROW('Water Data'!F59))="","",OFFSET('Water Data'!$F$28,0,10*ROW('Water Data'!F59)))</f>
        <v/>
      </c>
      <c r="CA65" s="285" t="str">
        <f ca="true">+IF(OFFSET('Water Data'!$F$29,0,10*ROW('Water Data'!F59))="","",OFFSET('Water Data'!$F$29,0,10*ROW('Water Data'!F59)))</f>
        <v/>
      </c>
      <c r="CB65" s="285" t="str">
        <f ca="true">+IF(OFFSET('Water Data'!$G$27,0,10*ROW('Water Data'!G59))="","",OFFSET('Water Data'!$G$27,0,10*ROW('Water Data'!G59)))</f>
        <v/>
      </c>
      <c r="CC65" s="285" t="str">
        <f ca="true">+IF(OFFSET('Water Data'!$G$28,0,10*ROW('Water Data'!G59))="","",OFFSET('Water Data'!$G$28,0,10*ROW('Water Data'!G59)))</f>
        <v/>
      </c>
      <c r="CD65" s="285" t="str">
        <f ca="true">+IF(OFFSET('Water Data'!$G$29,0,10*ROW('Water Data'!G59))="","",OFFSET('Water Data'!$G$29,0,10*ROW('Water Data'!G59)))</f>
        <v/>
      </c>
      <c r="CE65" s="285" t="str">
        <f ca="true">+IF(OFFSET('Water Data'!$H$27,0,10*ROW('Water Data'!H59))="","",OFFSET('Water Data'!$H$27,0,10*ROW('Water Data'!H59)))</f>
        <v/>
      </c>
      <c r="CF65" s="285" t="str">
        <f ca="true">+IF(OFFSET('Water Data'!$H$28,0,10*ROW('Water Data'!H59))="","",OFFSET('Water Data'!$H$28,0,10*ROW('Water Data'!H59)))</f>
        <v/>
      </c>
      <c r="CG65" s="285" t="str">
        <f ca="true">+IF(OFFSET('Water Data'!$H$29,0,10*ROW('Water Data'!H59))="","",OFFSET('Water Data'!$H$29,0,10*ROW('Water Data'!H59)))</f>
        <v/>
      </c>
      <c r="CH65" s="285" t="str">
        <f ca="true">+IF(OFFSET('Water Data'!$I$27,0,10*ROW('Water Data'!I59))="","",OFFSET('Water Data'!$I$27,0,10*ROW('Water Data'!I59)))</f>
        <v/>
      </c>
      <c r="CI65" s="285" t="str">
        <f ca="true">+IF(OFFSET('Water Data'!$I$28,0,10*ROW('Water Data'!I59))="","",OFFSET('Water Data'!$I$28,0,10*ROW('Water Data'!I59)))</f>
        <v/>
      </c>
      <c r="CJ65" s="285" t="str">
        <f ca="true">+IF(OFFSET('Water Data'!$I$29,0,10*ROW('Water Data'!I59))="","",OFFSET('Water Data'!$I$29,0,10*ROW('Water Data'!I59)))</f>
        <v/>
      </c>
      <c r="CK65" s="285" t="str">
        <f ca="true">+IF(OFFSET('Sanitation Data'!$D$28,0,10*ROW('Sanitation Data'!D59))="","",OFFSET('Sanitation Data'!$D$28,0,10*ROW('Sanitation Data'!D59)))</f>
        <v/>
      </c>
      <c r="CL65" s="285" t="str">
        <f ca="true">+IF(OFFSET('Sanitation Data'!$D$29,0,10*ROW('Sanitation Data'!D59))="","",OFFSET('Sanitation Data'!$D$29,0,10*ROW('Sanitation Data'!D59)))</f>
        <v/>
      </c>
      <c r="CM65" s="285" t="str">
        <f ca="true">+IF(OFFSET('Sanitation Data'!$D$30,0,10*ROW('Sanitation Data'!D59))="","",OFFSET('Sanitation Data'!$D$30,0,10*ROW('Sanitation Data'!D59)))</f>
        <v/>
      </c>
      <c r="CN65" s="285" t="str">
        <f ca="true">+IF(OFFSET('Sanitation Data'!$D$31,0,10*ROW('Sanitation Data'!D59))="","",OFFSET('Sanitation Data'!$D$31,0,10*ROW('Sanitation Data'!D59)))</f>
        <v/>
      </c>
      <c r="CO65" s="285" t="str">
        <f ca="true">+IF(OFFSET('Sanitation Data'!$D$32,0,10*ROW('Sanitation Data'!D59))="","",OFFSET('Sanitation Data'!$D$32,0,10*ROW('Sanitation Data'!D59)))</f>
        <v/>
      </c>
      <c r="CP65" s="285" t="str">
        <f ca="true">+IF(OFFSET('Sanitation Data'!$E$28,0,10*ROW('Sanitation Data'!E59))="","",OFFSET('Sanitation Data'!$E$28,0,10*ROW('Sanitation Data'!E59)))</f>
        <v/>
      </c>
      <c r="CQ65" s="285" t="str">
        <f ca="true">+IF(OFFSET('Sanitation Data'!$E$29,0,10*ROW('Sanitation Data'!E59))="","",OFFSET('Sanitation Data'!$E$29,0,10*ROW('Sanitation Data'!E59)))</f>
        <v/>
      </c>
      <c r="CR65" s="285" t="str">
        <f ca="true">+IF(OFFSET('Sanitation Data'!$E$30,0,10*ROW('Sanitation Data'!E59))="","",OFFSET('Sanitation Data'!$E$30,0,10*ROW('Sanitation Data'!E59)))</f>
        <v/>
      </c>
      <c r="CS65" s="285" t="str">
        <f ca="true">+IF(OFFSET('Sanitation Data'!$E$31,0,10*ROW('Sanitation Data'!E59))="","",OFFSET('Sanitation Data'!$E$31,0,10*ROW('Sanitation Data'!E59)))</f>
        <v/>
      </c>
      <c r="CT65" s="285" t="str">
        <f ca="true">+IF(OFFSET('Sanitation Data'!$E$32,0,10*ROW('Sanitation Data'!E59))="","",OFFSET('Sanitation Data'!$E$32,0,10*ROW('Sanitation Data'!E59)))</f>
        <v/>
      </c>
      <c r="CU65" s="285" t="str">
        <f ca="true">+IF(OFFSET('Sanitation Data'!$F$28,0,10*ROW('Sanitation Data'!F59))="","",OFFSET('Sanitation Data'!$F$28,0,10*ROW('Sanitation Data'!F59)))</f>
        <v/>
      </c>
      <c r="CV65" s="285" t="str">
        <f ca="true">+IF(OFFSET('Sanitation Data'!$F$29,0,10*ROW('Sanitation Data'!F59))="","",OFFSET('Sanitation Data'!$F$29,0,10*ROW('Sanitation Data'!F59)))</f>
        <v/>
      </c>
      <c r="CW65" s="285" t="str">
        <f ca="true">+IF(OFFSET('Sanitation Data'!$F$30,0,10*ROW('Sanitation Data'!F59))="","",OFFSET('Sanitation Data'!$F$30,0,10*ROW('Sanitation Data'!F59)))</f>
        <v/>
      </c>
      <c r="CX65" s="285" t="str">
        <f ca="true">+IF(OFFSET('Sanitation Data'!$F$31,0,10*ROW('Sanitation Data'!F59))="","",OFFSET('Sanitation Data'!$F$31,0,10*ROW('Sanitation Data'!F59)))</f>
        <v/>
      </c>
      <c r="CY65" s="285" t="str">
        <f ca="true">+IF(OFFSET('Sanitation Data'!$F$32,0,10*ROW('Sanitation Data'!F59))="","",OFFSET('Sanitation Data'!$F$32,0,10*ROW('Sanitation Data'!F59)))</f>
        <v/>
      </c>
      <c r="CZ65" s="285" t="str">
        <f ca="true">+IF(OFFSET('Sanitation Data'!$G$28,0,10*ROW('Sanitation Data'!G59))="","",OFFSET('Sanitation Data'!$G$28,0,10*ROW('Sanitation Data'!G59)))</f>
        <v/>
      </c>
      <c r="DA65" s="285" t="str">
        <f ca="true">+IF(OFFSET('Sanitation Data'!$G$29,0,10*ROW('Sanitation Data'!G59))="","",OFFSET('Sanitation Data'!$G$29,0,10*ROW('Sanitation Data'!G59)))</f>
        <v/>
      </c>
      <c r="DB65" s="285" t="str">
        <f ca="true">+IF(OFFSET('Sanitation Data'!$G$30,0,10*ROW('Sanitation Data'!G59))="","",OFFSET('Sanitation Data'!$G$30,0,10*ROW('Sanitation Data'!G59)))</f>
        <v/>
      </c>
      <c r="DC65" s="285" t="str">
        <f ca="true">+IF(OFFSET('Sanitation Data'!$G$31,0,10*ROW('Sanitation Data'!G59))="","",OFFSET('Sanitation Data'!$G$31,0,10*ROW('Sanitation Data'!G59)))</f>
        <v/>
      </c>
      <c r="DD65" s="285" t="str">
        <f ca="true">+IF(OFFSET('Sanitation Data'!$G$32,0,10*ROW('Sanitation Data'!G59))="","",OFFSET('Sanitation Data'!$G$32,0,10*ROW('Sanitation Data'!G59)))</f>
        <v/>
      </c>
      <c r="DE65" s="285" t="str">
        <f ca="true">+IF(OFFSET('Sanitation Data'!$H$28,0,10*ROW('Sanitation Data'!H59))="","",OFFSET('Sanitation Data'!$H$28,0,10*ROW('Sanitation Data'!H59)))</f>
        <v/>
      </c>
      <c r="DF65" s="285" t="str">
        <f ca="true">+IF(OFFSET('Sanitation Data'!$H$29,0,10*ROW('Sanitation Data'!H59))="","",OFFSET('Sanitation Data'!$H$29,0,10*ROW('Sanitation Data'!H59)))</f>
        <v/>
      </c>
      <c r="DG65" s="285" t="str">
        <f ca="true">+IF(OFFSET('Sanitation Data'!$H$30,0,10*ROW('Sanitation Data'!H59))="","",OFFSET('Sanitation Data'!$H$30,0,10*ROW('Sanitation Data'!H59)))</f>
        <v/>
      </c>
      <c r="DH65" s="285" t="str">
        <f ca="true">+IF(OFFSET('Sanitation Data'!$H$31,0,10*ROW('Sanitation Data'!H59))="","",OFFSET('Sanitation Data'!$H$31,0,10*ROW('Sanitation Data'!H59)))</f>
        <v/>
      </c>
      <c r="DI65" s="285" t="str">
        <f ca="true">+IF(OFFSET('Sanitation Data'!$H$32,0,10*ROW('Sanitation Data'!H59))="","",OFFSET('Sanitation Data'!$H$32,0,10*ROW('Sanitation Data'!H59)))</f>
        <v/>
      </c>
      <c r="DJ65" s="285" t="str">
        <f ca="true">+IF(OFFSET('Sanitation Data'!$I$28,0,10*ROW('Sanitation Data'!I59))="","",OFFSET('Sanitation Data'!$I$28,0,10*ROW('Sanitation Data'!I59)))</f>
        <v/>
      </c>
      <c r="DK65" s="285" t="str">
        <f ca="true">+IF(OFFSET('Sanitation Data'!$I$29,0,10*ROW('Sanitation Data'!I59))="","",OFFSET('Sanitation Data'!$I$29,0,10*ROW('Sanitation Data'!I59)))</f>
        <v/>
      </c>
      <c r="DL65" s="285" t="str">
        <f ca="true">+IF(OFFSET('Sanitation Data'!$I$30,0,10*ROW('Sanitation Data'!I59))="","",OFFSET('Sanitation Data'!$I$30,0,10*ROW('Sanitation Data'!I59)))</f>
        <v/>
      </c>
      <c r="DM65" s="285" t="str">
        <f ca="true">+IF(OFFSET('Sanitation Data'!$I$31,0,10*ROW('Sanitation Data'!I59))="","",OFFSET('Sanitation Data'!$I$31,0,10*ROW('Sanitation Data'!I59)))</f>
        <v/>
      </c>
      <c r="DN65" s="285" t="str">
        <f ca="true">+IF(OFFSET('Sanitation Data'!$I$32,0,10*ROW('Sanitation Data'!I59))="","",OFFSET('Sanitation Data'!$I$32,0,10*ROW('Sanitation Data'!I59)))</f>
        <v/>
      </c>
      <c r="DO65" s="285" t="str">
        <f ca="true">+IF(OFFSET('Hygiene Data'!$D$11,0,10*ROW('Hygiene Data'!D59))="","",OFFSET('Hygiene Data'!$D$11,0,10*ROW('Hygiene Data'!D59)))</f>
        <v/>
      </c>
      <c r="DP65" s="285" t="str">
        <f ca="true">+IF(OFFSET('Hygiene Data'!$D$12,0,10*ROW('Hygiene Data'!D59))="","",OFFSET('Hygiene Data'!$D$12,0,10*ROW('Hygiene Data'!D59)))</f>
        <v/>
      </c>
      <c r="DQ65" s="285" t="str">
        <f ca="true">+IF(OFFSET('Hygiene Data'!$D$13,0,10*ROW('Hygiene Data'!D59))="","",OFFSET('Hygiene Data'!$D$13,0,10*ROW('Hygiene Data'!D59)))</f>
        <v/>
      </c>
      <c r="DR65" s="285" t="str">
        <f ca="true">+IF(OFFSET('Hygiene Data'!$E$11,0,10*ROW('Hygiene Data'!E59))="","",OFFSET('Hygiene Data'!$E$11,0,10*ROW('Hygiene Data'!E59)))</f>
        <v/>
      </c>
      <c r="DS65" s="285" t="str">
        <f ca="true">+IF(OFFSET('Hygiene Data'!$E$12,0,10*ROW('Hygiene Data'!E59))="","",OFFSET('Hygiene Data'!$E$12,0,10*ROW('Hygiene Data'!E59)))</f>
        <v/>
      </c>
      <c r="DT65" s="285" t="str">
        <f ca="true">+IF(OFFSET('Hygiene Data'!$E$13,0,10*ROW('Hygiene Data'!E59))="","",OFFSET('Hygiene Data'!$E$13,0,10*ROW('Hygiene Data'!E59)))</f>
        <v/>
      </c>
      <c r="DU65" s="285" t="str">
        <f ca="true">+IF(OFFSET('Hygiene Data'!$F$11,0,10*ROW('Hygiene Data'!F59))="","",OFFSET('Hygiene Data'!$F$11,0,10*ROW('Hygiene Data'!F59)))</f>
        <v/>
      </c>
      <c r="DV65" s="285" t="str">
        <f ca="true">+IF(OFFSET('Hygiene Data'!$F$12,0,10*ROW('Hygiene Data'!F59))="","",OFFSET('Hygiene Data'!$F$12,0,10*ROW('Hygiene Data'!F59)))</f>
        <v/>
      </c>
      <c r="DW65" s="285" t="str">
        <f ca="true">+IF(OFFSET('Hygiene Data'!$F$13,0,10*ROW('Hygiene Data'!F59))="","",OFFSET('Hygiene Data'!$F$13,0,10*ROW('Hygiene Data'!F59)))</f>
        <v/>
      </c>
      <c r="DX65" s="285" t="str">
        <f ca="true">+IF(OFFSET('Hygiene Data'!$G$11,0,10*ROW('Hygiene Data'!G59))="","",OFFSET('Hygiene Data'!$G$11,0,10*ROW('Hygiene Data'!G59)))</f>
        <v/>
      </c>
      <c r="DY65" s="285" t="str">
        <f ca="true">+IF(OFFSET('Hygiene Data'!$G$12,0,10*ROW('Hygiene Data'!G59))="","",OFFSET('Hygiene Data'!$G$12,0,10*ROW('Hygiene Data'!G59)))</f>
        <v/>
      </c>
      <c r="DZ65" s="285" t="str">
        <f ca="true">+IF(OFFSET('Hygiene Data'!$G$13,0,10*ROW('Hygiene Data'!G59))="","",OFFSET('Hygiene Data'!$G$13,0,10*ROW('Hygiene Data'!G59)))</f>
        <v/>
      </c>
      <c r="EA65" s="285" t="str">
        <f ca="true">+IF(OFFSET('Hygiene Data'!$H$11,0,10*ROW('Hygiene Data'!H59))="","",OFFSET('Hygiene Data'!$H$11,0,10*ROW('Hygiene Data'!H59)))</f>
        <v/>
      </c>
      <c r="EB65" s="285" t="str">
        <f ca="true">+IF(OFFSET('Hygiene Data'!$H$12,0,10*ROW('Hygiene Data'!H59))="","",OFFSET('Hygiene Data'!$H$12,0,10*ROW('Hygiene Data'!H59)))</f>
        <v/>
      </c>
      <c r="EC65" s="285" t="str">
        <f ca="true">+IF(OFFSET('Hygiene Data'!$H$13,0,10*ROW('Hygiene Data'!H59))="","",OFFSET('Hygiene Data'!$H$13,0,10*ROW('Hygiene Data'!H59)))</f>
        <v/>
      </c>
      <c r="ED65" s="285" t="str">
        <f ca="true">+IF(OFFSET('Hygiene Data'!$I$11,0,10*ROW('Hygiene Data'!I59))="","",OFFSET('Hygiene Data'!$I$11,0,10*ROW('Hygiene Data'!I59)))</f>
        <v/>
      </c>
      <c r="EE65" s="285" t="str">
        <f ca="true">+IF(OFFSET('Hygiene Data'!$I$12,0,10*ROW('Hygiene Data'!I59))="","",OFFSET('Hygiene Data'!$I$12,0,10*ROW('Hygiene Data'!I59)))</f>
        <v/>
      </c>
      <c r="EF65" s="28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5"/>
      <c r="BS66" s="285" t="str">
        <f ca="true">+IF(OFFSET('Water Data'!$D$27,0,10*ROW('Water Data'!D60))="","",OFFSET('Water Data'!$D$27,0,10*ROW('Water Data'!D60)))</f>
        <v/>
      </c>
      <c r="BT66" s="285" t="str">
        <f ca="true">+IF(OFFSET('Water Data'!$D$28,0,10*ROW('Water Data'!D60))="","",OFFSET('Water Data'!$D$28,0,10*ROW('Water Data'!D60)))</f>
        <v/>
      </c>
      <c r="BU66" s="285" t="str">
        <f ca="true">+IF(OFFSET('Water Data'!$D$29,0,10*ROW('Water Data'!D60))="","",OFFSET('Water Data'!$D$29,0,10*ROW('Water Data'!D60)))</f>
        <v/>
      </c>
      <c r="BV66" s="285" t="str">
        <f ca="true">+IF(OFFSET('Water Data'!$E$27,0,10*ROW('Water Data'!E60))="","",OFFSET('Water Data'!$E$27,0,10*ROW('Water Data'!E60)))</f>
        <v/>
      </c>
      <c r="BW66" s="285" t="str">
        <f ca="true">+IF(OFFSET('Water Data'!$E$28,0,10*ROW('Water Data'!E60))="","",OFFSET('Water Data'!$E$28,0,10*ROW('Water Data'!E60)))</f>
        <v/>
      </c>
      <c r="BX66" s="285" t="str">
        <f ca="true">+IF(OFFSET('Water Data'!$E$29,0,10*ROW('Water Data'!E60))="","",OFFSET('Water Data'!$E$29,0,10*ROW('Water Data'!E60)))</f>
        <v/>
      </c>
      <c r="BY66" s="285" t="str">
        <f ca="true">+IF(OFFSET('Water Data'!$F$27,0,10*ROW('Water Data'!F60))="","",OFFSET('Water Data'!$F$27,0,10*ROW('Water Data'!F60)))</f>
        <v/>
      </c>
      <c r="BZ66" s="285" t="str">
        <f ca="true">+IF(OFFSET('Water Data'!$F$28,0,10*ROW('Water Data'!F60))="","",OFFSET('Water Data'!$F$28,0,10*ROW('Water Data'!F60)))</f>
        <v/>
      </c>
      <c r="CA66" s="285" t="str">
        <f ca="true">+IF(OFFSET('Water Data'!$F$29,0,10*ROW('Water Data'!F60))="","",OFFSET('Water Data'!$F$29,0,10*ROW('Water Data'!F60)))</f>
        <v/>
      </c>
      <c r="CB66" s="285" t="str">
        <f ca="true">+IF(OFFSET('Water Data'!$G$27,0,10*ROW('Water Data'!G60))="","",OFFSET('Water Data'!$G$27,0,10*ROW('Water Data'!G60)))</f>
        <v/>
      </c>
      <c r="CC66" s="285" t="str">
        <f ca="true">+IF(OFFSET('Water Data'!$G$28,0,10*ROW('Water Data'!G60))="","",OFFSET('Water Data'!$G$28,0,10*ROW('Water Data'!G60)))</f>
        <v/>
      </c>
      <c r="CD66" s="285" t="str">
        <f ca="true">+IF(OFFSET('Water Data'!$G$29,0,10*ROW('Water Data'!G60))="","",OFFSET('Water Data'!$G$29,0,10*ROW('Water Data'!G60)))</f>
        <v/>
      </c>
      <c r="CE66" s="285" t="str">
        <f ca="true">+IF(OFFSET('Water Data'!$H$27,0,10*ROW('Water Data'!H60))="","",OFFSET('Water Data'!$H$27,0,10*ROW('Water Data'!H60)))</f>
        <v/>
      </c>
      <c r="CF66" s="285" t="str">
        <f ca="true">+IF(OFFSET('Water Data'!$H$28,0,10*ROW('Water Data'!H60))="","",OFFSET('Water Data'!$H$28,0,10*ROW('Water Data'!H60)))</f>
        <v/>
      </c>
      <c r="CG66" s="285" t="str">
        <f ca="true">+IF(OFFSET('Water Data'!$H$29,0,10*ROW('Water Data'!H60))="","",OFFSET('Water Data'!$H$29,0,10*ROW('Water Data'!H60)))</f>
        <v/>
      </c>
      <c r="CH66" s="285" t="str">
        <f ca="true">+IF(OFFSET('Water Data'!$I$27,0,10*ROW('Water Data'!I60))="","",OFFSET('Water Data'!$I$27,0,10*ROW('Water Data'!I60)))</f>
        <v/>
      </c>
      <c r="CI66" s="285" t="str">
        <f ca="true">+IF(OFFSET('Water Data'!$I$28,0,10*ROW('Water Data'!I60))="","",OFFSET('Water Data'!$I$28,0,10*ROW('Water Data'!I60)))</f>
        <v/>
      </c>
      <c r="CJ66" s="285" t="str">
        <f ca="true">+IF(OFFSET('Water Data'!$I$29,0,10*ROW('Water Data'!I60))="","",OFFSET('Water Data'!$I$29,0,10*ROW('Water Data'!I60)))</f>
        <v/>
      </c>
      <c r="CK66" s="285" t="str">
        <f ca="true">+IF(OFFSET('Sanitation Data'!$D$28,0,10*ROW('Sanitation Data'!D60))="","",OFFSET('Sanitation Data'!$D$28,0,10*ROW('Sanitation Data'!D60)))</f>
        <v/>
      </c>
      <c r="CL66" s="285" t="str">
        <f ca="true">+IF(OFFSET('Sanitation Data'!$D$29,0,10*ROW('Sanitation Data'!D60))="","",OFFSET('Sanitation Data'!$D$29,0,10*ROW('Sanitation Data'!D60)))</f>
        <v/>
      </c>
      <c r="CM66" s="285" t="str">
        <f ca="true">+IF(OFFSET('Sanitation Data'!$D$30,0,10*ROW('Sanitation Data'!D60))="","",OFFSET('Sanitation Data'!$D$30,0,10*ROW('Sanitation Data'!D60)))</f>
        <v/>
      </c>
      <c r="CN66" s="285" t="str">
        <f ca="true">+IF(OFFSET('Sanitation Data'!$D$31,0,10*ROW('Sanitation Data'!D60))="","",OFFSET('Sanitation Data'!$D$31,0,10*ROW('Sanitation Data'!D60)))</f>
        <v/>
      </c>
      <c r="CO66" s="285" t="str">
        <f ca="true">+IF(OFFSET('Sanitation Data'!$D$32,0,10*ROW('Sanitation Data'!D60))="","",OFFSET('Sanitation Data'!$D$32,0,10*ROW('Sanitation Data'!D60)))</f>
        <v/>
      </c>
      <c r="CP66" s="285" t="str">
        <f ca="true">+IF(OFFSET('Sanitation Data'!$E$28,0,10*ROW('Sanitation Data'!E60))="","",OFFSET('Sanitation Data'!$E$28,0,10*ROW('Sanitation Data'!E60)))</f>
        <v/>
      </c>
      <c r="CQ66" s="285" t="str">
        <f ca="true">+IF(OFFSET('Sanitation Data'!$E$29,0,10*ROW('Sanitation Data'!E60))="","",OFFSET('Sanitation Data'!$E$29,0,10*ROW('Sanitation Data'!E60)))</f>
        <v/>
      </c>
      <c r="CR66" s="285" t="str">
        <f ca="true">+IF(OFFSET('Sanitation Data'!$E$30,0,10*ROW('Sanitation Data'!E60))="","",OFFSET('Sanitation Data'!$E$30,0,10*ROW('Sanitation Data'!E60)))</f>
        <v/>
      </c>
      <c r="CS66" s="285" t="str">
        <f ca="true">+IF(OFFSET('Sanitation Data'!$E$31,0,10*ROW('Sanitation Data'!E60))="","",OFFSET('Sanitation Data'!$E$31,0,10*ROW('Sanitation Data'!E60)))</f>
        <v/>
      </c>
      <c r="CT66" s="285" t="str">
        <f ca="true">+IF(OFFSET('Sanitation Data'!$E$32,0,10*ROW('Sanitation Data'!E60))="","",OFFSET('Sanitation Data'!$E$32,0,10*ROW('Sanitation Data'!E60)))</f>
        <v/>
      </c>
      <c r="CU66" s="285" t="str">
        <f ca="true">+IF(OFFSET('Sanitation Data'!$F$28,0,10*ROW('Sanitation Data'!F60))="","",OFFSET('Sanitation Data'!$F$28,0,10*ROW('Sanitation Data'!F60)))</f>
        <v/>
      </c>
      <c r="CV66" s="285" t="str">
        <f ca="true">+IF(OFFSET('Sanitation Data'!$F$29,0,10*ROW('Sanitation Data'!F60))="","",OFFSET('Sanitation Data'!$F$29,0,10*ROW('Sanitation Data'!F60)))</f>
        <v/>
      </c>
      <c r="CW66" s="285" t="str">
        <f ca="true">+IF(OFFSET('Sanitation Data'!$F$30,0,10*ROW('Sanitation Data'!F60))="","",OFFSET('Sanitation Data'!$F$30,0,10*ROW('Sanitation Data'!F60)))</f>
        <v/>
      </c>
      <c r="CX66" s="285" t="str">
        <f ca="true">+IF(OFFSET('Sanitation Data'!$F$31,0,10*ROW('Sanitation Data'!F60))="","",OFFSET('Sanitation Data'!$F$31,0,10*ROW('Sanitation Data'!F60)))</f>
        <v/>
      </c>
      <c r="CY66" s="285" t="str">
        <f ca="true">+IF(OFFSET('Sanitation Data'!$F$32,0,10*ROW('Sanitation Data'!F60))="","",OFFSET('Sanitation Data'!$F$32,0,10*ROW('Sanitation Data'!F60)))</f>
        <v/>
      </c>
      <c r="CZ66" s="285" t="str">
        <f ca="true">+IF(OFFSET('Sanitation Data'!$G$28,0,10*ROW('Sanitation Data'!G60))="","",OFFSET('Sanitation Data'!$G$28,0,10*ROW('Sanitation Data'!G60)))</f>
        <v/>
      </c>
      <c r="DA66" s="285" t="str">
        <f ca="true">+IF(OFFSET('Sanitation Data'!$G$29,0,10*ROW('Sanitation Data'!G60))="","",OFFSET('Sanitation Data'!$G$29,0,10*ROW('Sanitation Data'!G60)))</f>
        <v/>
      </c>
      <c r="DB66" s="285" t="str">
        <f ca="true">+IF(OFFSET('Sanitation Data'!$G$30,0,10*ROW('Sanitation Data'!G60))="","",OFFSET('Sanitation Data'!$G$30,0,10*ROW('Sanitation Data'!G60)))</f>
        <v/>
      </c>
      <c r="DC66" s="285" t="str">
        <f ca="true">+IF(OFFSET('Sanitation Data'!$G$31,0,10*ROW('Sanitation Data'!G60))="","",OFFSET('Sanitation Data'!$G$31,0,10*ROW('Sanitation Data'!G60)))</f>
        <v/>
      </c>
      <c r="DD66" s="285" t="str">
        <f ca="true">+IF(OFFSET('Sanitation Data'!$G$32,0,10*ROW('Sanitation Data'!G60))="","",OFFSET('Sanitation Data'!$G$32,0,10*ROW('Sanitation Data'!G60)))</f>
        <v/>
      </c>
      <c r="DE66" s="285" t="str">
        <f ca="true">+IF(OFFSET('Sanitation Data'!$H$28,0,10*ROW('Sanitation Data'!H60))="","",OFFSET('Sanitation Data'!$H$28,0,10*ROW('Sanitation Data'!H60)))</f>
        <v/>
      </c>
      <c r="DF66" s="285" t="str">
        <f ca="true">+IF(OFFSET('Sanitation Data'!$H$29,0,10*ROW('Sanitation Data'!H60))="","",OFFSET('Sanitation Data'!$H$29,0,10*ROW('Sanitation Data'!H60)))</f>
        <v/>
      </c>
      <c r="DG66" s="285" t="str">
        <f ca="true">+IF(OFFSET('Sanitation Data'!$H$30,0,10*ROW('Sanitation Data'!H60))="","",OFFSET('Sanitation Data'!$H$30,0,10*ROW('Sanitation Data'!H60)))</f>
        <v/>
      </c>
      <c r="DH66" s="285" t="str">
        <f ca="true">+IF(OFFSET('Sanitation Data'!$H$31,0,10*ROW('Sanitation Data'!H60))="","",OFFSET('Sanitation Data'!$H$31,0,10*ROW('Sanitation Data'!H60)))</f>
        <v/>
      </c>
      <c r="DI66" s="285" t="str">
        <f ca="true">+IF(OFFSET('Sanitation Data'!$H$32,0,10*ROW('Sanitation Data'!H60))="","",OFFSET('Sanitation Data'!$H$32,0,10*ROW('Sanitation Data'!H60)))</f>
        <v/>
      </c>
      <c r="DJ66" s="285" t="str">
        <f ca="true">+IF(OFFSET('Sanitation Data'!$I$28,0,10*ROW('Sanitation Data'!I60))="","",OFFSET('Sanitation Data'!$I$28,0,10*ROW('Sanitation Data'!I60)))</f>
        <v/>
      </c>
      <c r="DK66" s="285" t="str">
        <f ca="true">+IF(OFFSET('Sanitation Data'!$I$29,0,10*ROW('Sanitation Data'!I60))="","",OFFSET('Sanitation Data'!$I$29,0,10*ROW('Sanitation Data'!I60)))</f>
        <v/>
      </c>
      <c r="DL66" s="285" t="str">
        <f ca="true">+IF(OFFSET('Sanitation Data'!$I$30,0,10*ROW('Sanitation Data'!I60))="","",OFFSET('Sanitation Data'!$I$30,0,10*ROW('Sanitation Data'!I60)))</f>
        <v/>
      </c>
      <c r="DM66" s="285" t="str">
        <f ca="true">+IF(OFFSET('Sanitation Data'!$I$31,0,10*ROW('Sanitation Data'!I60))="","",OFFSET('Sanitation Data'!$I$31,0,10*ROW('Sanitation Data'!I60)))</f>
        <v/>
      </c>
      <c r="DN66" s="285" t="str">
        <f ca="true">+IF(OFFSET('Sanitation Data'!$I$32,0,10*ROW('Sanitation Data'!I60))="","",OFFSET('Sanitation Data'!$I$32,0,10*ROW('Sanitation Data'!I60)))</f>
        <v/>
      </c>
      <c r="DO66" s="285" t="str">
        <f ca="true">+IF(OFFSET('Hygiene Data'!$D$11,0,10*ROW('Hygiene Data'!D60))="","",OFFSET('Hygiene Data'!$D$11,0,10*ROW('Hygiene Data'!D60)))</f>
        <v/>
      </c>
      <c r="DP66" s="285" t="str">
        <f ca="true">+IF(OFFSET('Hygiene Data'!$D$12,0,10*ROW('Hygiene Data'!D60))="","",OFFSET('Hygiene Data'!$D$12,0,10*ROW('Hygiene Data'!D60)))</f>
        <v/>
      </c>
      <c r="DQ66" s="285" t="str">
        <f ca="true">+IF(OFFSET('Hygiene Data'!$D$13,0,10*ROW('Hygiene Data'!D60))="","",OFFSET('Hygiene Data'!$D$13,0,10*ROW('Hygiene Data'!D60)))</f>
        <v/>
      </c>
      <c r="DR66" s="285" t="str">
        <f ca="true">+IF(OFFSET('Hygiene Data'!$E$11,0,10*ROW('Hygiene Data'!E60))="","",OFFSET('Hygiene Data'!$E$11,0,10*ROW('Hygiene Data'!E60)))</f>
        <v/>
      </c>
      <c r="DS66" s="285" t="str">
        <f ca="true">+IF(OFFSET('Hygiene Data'!$E$12,0,10*ROW('Hygiene Data'!E60))="","",OFFSET('Hygiene Data'!$E$12,0,10*ROW('Hygiene Data'!E60)))</f>
        <v/>
      </c>
      <c r="DT66" s="285" t="str">
        <f ca="true">+IF(OFFSET('Hygiene Data'!$E$13,0,10*ROW('Hygiene Data'!E60))="","",OFFSET('Hygiene Data'!$E$13,0,10*ROW('Hygiene Data'!E60)))</f>
        <v/>
      </c>
      <c r="DU66" s="285" t="str">
        <f ca="true">+IF(OFFSET('Hygiene Data'!$F$11,0,10*ROW('Hygiene Data'!F60))="","",OFFSET('Hygiene Data'!$F$11,0,10*ROW('Hygiene Data'!F60)))</f>
        <v/>
      </c>
      <c r="DV66" s="285" t="str">
        <f ca="true">+IF(OFFSET('Hygiene Data'!$F$12,0,10*ROW('Hygiene Data'!F60))="","",OFFSET('Hygiene Data'!$F$12,0,10*ROW('Hygiene Data'!F60)))</f>
        <v/>
      </c>
      <c r="DW66" s="285" t="str">
        <f ca="true">+IF(OFFSET('Hygiene Data'!$F$13,0,10*ROW('Hygiene Data'!F60))="","",OFFSET('Hygiene Data'!$F$13,0,10*ROW('Hygiene Data'!F60)))</f>
        <v/>
      </c>
      <c r="DX66" s="285" t="str">
        <f ca="true">+IF(OFFSET('Hygiene Data'!$G$11,0,10*ROW('Hygiene Data'!G60))="","",OFFSET('Hygiene Data'!$G$11,0,10*ROW('Hygiene Data'!G60)))</f>
        <v/>
      </c>
      <c r="DY66" s="285" t="str">
        <f ca="true">+IF(OFFSET('Hygiene Data'!$G$12,0,10*ROW('Hygiene Data'!G60))="","",OFFSET('Hygiene Data'!$G$12,0,10*ROW('Hygiene Data'!G60)))</f>
        <v/>
      </c>
      <c r="DZ66" s="285" t="str">
        <f ca="true">+IF(OFFSET('Hygiene Data'!$G$13,0,10*ROW('Hygiene Data'!G60))="","",OFFSET('Hygiene Data'!$G$13,0,10*ROW('Hygiene Data'!G60)))</f>
        <v/>
      </c>
      <c r="EA66" s="285" t="str">
        <f ca="true">+IF(OFFSET('Hygiene Data'!$H$11,0,10*ROW('Hygiene Data'!H60))="","",OFFSET('Hygiene Data'!$H$11,0,10*ROW('Hygiene Data'!H60)))</f>
        <v/>
      </c>
      <c r="EB66" s="285" t="str">
        <f ca="true">+IF(OFFSET('Hygiene Data'!$H$12,0,10*ROW('Hygiene Data'!H60))="","",OFFSET('Hygiene Data'!$H$12,0,10*ROW('Hygiene Data'!H60)))</f>
        <v/>
      </c>
      <c r="EC66" s="285" t="str">
        <f ca="true">+IF(OFFSET('Hygiene Data'!$H$13,0,10*ROW('Hygiene Data'!H60))="","",OFFSET('Hygiene Data'!$H$13,0,10*ROW('Hygiene Data'!H60)))</f>
        <v/>
      </c>
      <c r="ED66" s="285" t="str">
        <f ca="true">+IF(OFFSET('Hygiene Data'!$I$11,0,10*ROW('Hygiene Data'!I60))="","",OFFSET('Hygiene Data'!$I$11,0,10*ROW('Hygiene Data'!I60)))</f>
        <v/>
      </c>
      <c r="EE66" s="285" t="str">
        <f ca="true">+IF(OFFSET('Hygiene Data'!$I$12,0,10*ROW('Hygiene Data'!I60))="","",OFFSET('Hygiene Data'!$I$12,0,10*ROW('Hygiene Data'!I60)))</f>
        <v/>
      </c>
      <c r="EF66" s="28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5"/>
      <c r="BS67" s="285" t="str">
        <f ca="true">+IF(OFFSET('Water Data'!$D$27,0,10*ROW('Water Data'!D61))="","",OFFSET('Water Data'!$D$27,0,10*ROW('Water Data'!D61)))</f>
        <v/>
      </c>
      <c r="BT67" s="285" t="str">
        <f ca="true">+IF(OFFSET('Water Data'!$D$28,0,10*ROW('Water Data'!D61))="","",OFFSET('Water Data'!$D$28,0,10*ROW('Water Data'!D61)))</f>
        <v/>
      </c>
      <c r="BU67" s="285" t="str">
        <f ca="true">+IF(OFFSET('Water Data'!$D$29,0,10*ROW('Water Data'!D61))="","",OFFSET('Water Data'!$D$29,0,10*ROW('Water Data'!D61)))</f>
        <v/>
      </c>
      <c r="BV67" s="285" t="str">
        <f ca="true">+IF(OFFSET('Water Data'!$E$27,0,10*ROW('Water Data'!E61))="","",OFFSET('Water Data'!$E$27,0,10*ROW('Water Data'!E61)))</f>
        <v/>
      </c>
      <c r="BW67" s="285" t="str">
        <f ca="true">+IF(OFFSET('Water Data'!$E$28,0,10*ROW('Water Data'!E61))="","",OFFSET('Water Data'!$E$28,0,10*ROW('Water Data'!E61)))</f>
        <v/>
      </c>
      <c r="BX67" s="285" t="str">
        <f ca="true">+IF(OFFSET('Water Data'!$E$29,0,10*ROW('Water Data'!E61))="","",OFFSET('Water Data'!$E$29,0,10*ROW('Water Data'!E61)))</f>
        <v/>
      </c>
      <c r="BY67" s="285" t="str">
        <f ca="true">+IF(OFFSET('Water Data'!$F$27,0,10*ROW('Water Data'!F61))="","",OFFSET('Water Data'!$F$27,0,10*ROW('Water Data'!F61)))</f>
        <v/>
      </c>
      <c r="BZ67" s="285" t="str">
        <f ca="true">+IF(OFFSET('Water Data'!$F$28,0,10*ROW('Water Data'!F61))="","",OFFSET('Water Data'!$F$28,0,10*ROW('Water Data'!F61)))</f>
        <v/>
      </c>
      <c r="CA67" s="285" t="str">
        <f ca="true">+IF(OFFSET('Water Data'!$F$29,0,10*ROW('Water Data'!F61))="","",OFFSET('Water Data'!$F$29,0,10*ROW('Water Data'!F61)))</f>
        <v/>
      </c>
      <c r="CB67" s="285" t="str">
        <f ca="true">+IF(OFFSET('Water Data'!$G$27,0,10*ROW('Water Data'!G61))="","",OFFSET('Water Data'!$G$27,0,10*ROW('Water Data'!G61)))</f>
        <v/>
      </c>
      <c r="CC67" s="285" t="str">
        <f ca="true">+IF(OFFSET('Water Data'!$G$28,0,10*ROW('Water Data'!G61))="","",OFFSET('Water Data'!$G$28,0,10*ROW('Water Data'!G61)))</f>
        <v/>
      </c>
      <c r="CD67" s="285" t="str">
        <f ca="true">+IF(OFFSET('Water Data'!$G$29,0,10*ROW('Water Data'!G61))="","",OFFSET('Water Data'!$G$29,0,10*ROW('Water Data'!G61)))</f>
        <v/>
      </c>
      <c r="CE67" s="285" t="str">
        <f ca="true">+IF(OFFSET('Water Data'!$H$27,0,10*ROW('Water Data'!H61))="","",OFFSET('Water Data'!$H$27,0,10*ROW('Water Data'!H61)))</f>
        <v/>
      </c>
      <c r="CF67" s="285" t="str">
        <f ca="true">+IF(OFFSET('Water Data'!$H$28,0,10*ROW('Water Data'!H61))="","",OFFSET('Water Data'!$H$28,0,10*ROW('Water Data'!H61)))</f>
        <v/>
      </c>
      <c r="CG67" s="285" t="str">
        <f ca="true">+IF(OFFSET('Water Data'!$H$29,0,10*ROW('Water Data'!H61))="","",OFFSET('Water Data'!$H$29,0,10*ROW('Water Data'!H61)))</f>
        <v/>
      </c>
      <c r="CH67" s="285" t="str">
        <f ca="true">+IF(OFFSET('Water Data'!$I$27,0,10*ROW('Water Data'!I61))="","",OFFSET('Water Data'!$I$27,0,10*ROW('Water Data'!I61)))</f>
        <v/>
      </c>
      <c r="CI67" s="285" t="str">
        <f ca="true">+IF(OFFSET('Water Data'!$I$28,0,10*ROW('Water Data'!I61))="","",OFFSET('Water Data'!$I$28,0,10*ROW('Water Data'!I61)))</f>
        <v/>
      </c>
      <c r="CJ67" s="285" t="str">
        <f ca="true">+IF(OFFSET('Water Data'!$I$29,0,10*ROW('Water Data'!I61))="","",OFFSET('Water Data'!$I$29,0,10*ROW('Water Data'!I61)))</f>
        <v/>
      </c>
      <c r="CK67" s="285" t="str">
        <f ca="true">+IF(OFFSET('Sanitation Data'!$D$28,0,10*ROW('Sanitation Data'!D61))="","",OFFSET('Sanitation Data'!$D$28,0,10*ROW('Sanitation Data'!D61)))</f>
        <v/>
      </c>
      <c r="CL67" s="285" t="str">
        <f ca="true">+IF(OFFSET('Sanitation Data'!$D$29,0,10*ROW('Sanitation Data'!D61))="","",OFFSET('Sanitation Data'!$D$29,0,10*ROW('Sanitation Data'!D61)))</f>
        <v/>
      </c>
      <c r="CM67" s="285" t="str">
        <f ca="true">+IF(OFFSET('Sanitation Data'!$D$30,0,10*ROW('Sanitation Data'!D61))="","",OFFSET('Sanitation Data'!$D$30,0,10*ROW('Sanitation Data'!D61)))</f>
        <v/>
      </c>
      <c r="CN67" s="285" t="str">
        <f ca="true">+IF(OFFSET('Sanitation Data'!$D$31,0,10*ROW('Sanitation Data'!D61))="","",OFFSET('Sanitation Data'!$D$31,0,10*ROW('Sanitation Data'!D61)))</f>
        <v/>
      </c>
      <c r="CO67" s="285" t="str">
        <f ca="true">+IF(OFFSET('Sanitation Data'!$D$32,0,10*ROW('Sanitation Data'!D61))="","",OFFSET('Sanitation Data'!$D$32,0,10*ROW('Sanitation Data'!D61)))</f>
        <v/>
      </c>
      <c r="CP67" s="285" t="str">
        <f ca="true">+IF(OFFSET('Sanitation Data'!$E$28,0,10*ROW('Sanitation Data'!E61))="","",OFFSET('Sanitation Data'!$E$28,0,10*ROW('Sanitation Data'!E61)))</f>
        <v/>
      </c>
      <c r="CQ67" s="285" t="str">
        <f ca="true">+IF(OFFSET('Sanitation Data'!$E$29,0,10*ROW('Sanitation Data'!E61))="","",OFFSET('Sanitation Data'!$E$29,0,10*ROW('Sanitation Data'!E61)))</f>
        <v/>
      </c>
      <c r="CR67" s="285" t="str">
        <f ca="true">+IF(OFFSET('Sanitation Data'!$E$30,0,10*ROW('Sanitation Data'!E61))="","",OFFSET('Sanitation Data'!$E$30,0,10*ROW('Sanitation Data'!E61)))</f>
        <v/>
      </c>
      <c r="CS67" s="285" t="str">
        <f ca="true">+IF(OFFSET('Sanitation Data'!$E$31,0,10*ROW('Sanitation Data'!E61))="","",OFFSET('Sanitation Data'!$E$31,0,10*ROW('Sanitation Data'!E61)))</f>
        <v/>
      </c>
      <c r="CT67" s="285" t="str">
        <f ca="true">+IF(OFFSET('Sanitation Data'!$E$32,0,10*ROW('Sanitation Data'!E61))="","",OFFSET('Sanitation Data'!$E$32,0,10*ROW('Sanitation Data'!E61)))</f>
        <v/>
      </c>
      <c r="CU67" s="285" t="str">
        <f ca="true">+IF(OFFSET('Sanitation Data'!$F$28,0,10*ROW('Sanitation Data'!F61))="","",OFFSET('Sanitation Data'!$F$28,0,10*ROW('Sanitation Data'!F61)))</f>
        <v/>
      </c>
      <c r="CV67" s="285" t="str">
        <f ca="true">+IF(OFFSET('Sanitation Data'!$F$29,0,10*ROW('Sanitation Data'!F61))="","",OFFSET('Sanitation Data'!$F$29,0,10*ROW('Sanitation Data'!F61)))</f>
        <v/>
      </c>
      <c r="CW67" s="285" t="str">
        <f ca="true">+IF(OFFSET('Sanitation Data'!$F$30,0,10*ROW('Sanitation Data'!F61))="","",OFFSET('Sanitation Data'!$F$30,0,10*ROW('Sanitation Data'!F61)))</f>
        <v/>
      </c>
      <c r="CX67" s="285" t="str">
        <f ca="true">+IF(OFFSET('Sanitation Data'!$F$31,0,10*ROW('Sanitation Data'!F61))="","",OFFSET('Sanitation Data'!$F$31,0,10*ROW('Sanitation Data'!F61)))</f>
        <v/>
      </c>
      <c r="CY67" s="285" t="str">
        <f ca="true">+IF(OFFSET('Sanitation Data'!$F$32,0,10*ROW('Sanitation Data'!F61))="","",OFFSET('Sanitation Data'!$F$32,0,10*ROW('Sanitation Data'!F61)))</f>
        <v/>
      </c>
      <c r="CZ67" s="285" t="str">
        <f ca="true">+IF(OFFSET('Sanitation Data'!$G$28,0,10*ROW('Sanitation Data'!G61))="","",OFFSET('Sanitation Data'!$G$28,0,10*ROW('Sanitation Data'!G61)))</f>
        <v/>
      </c>
      <c r="DA67" s="285" t="str">
        <f ca="true">+IF(OFFSET('Sanitation Data'!$G$29,0,10*ROW('Sanitation Data'!G61))="","",OFFSET('Sanitation Data'!$G$29,0,10*ROW('Sanitation Data'!G61)))</f>
        <v/>
      </c>
      <c r="DB67" s="285" t="str">
        <f ca="true">+IF(OFFSET('Sanitation Data'!$G$30,0,10*ROW('Sanitation Data'!G61))="","",OFFSET('Sanitation Data'!$G$30,0,10*ROW('Sanitation Data'!G61)))</f>
        <v/>
      </c>
      <c r="DC67" s="285" t="str">
        <f ca="true">+IF(OFFSET('Sanitation Data'!$G$31,0,10*ROW('Sanitation Data'!G61))="","",OFFSET('Sanitation Data'!$G$31,0,10*ROW('Sanitation Data'!G61)))</f>
        <v/>
      </c>
      <c r="DD67" s="285" t="str">
        <f ca="true">+IF(OFFSET('Sanitation Data'!$G$32,0,10*ROW('Sanitation Data'!G61))="","",OFFSET('Sanitation Data'!$G$32,0,10*ROW('Sanitation Data'!G61)))</f>
        <v/>
      </c>
      <c r="DE67" s="285" t="str">
        <f ca="true">+IF(OFFSET('Sanitation Data'!$H$28,0,10*ROW('Sanitation Data'!H61))="","",OFFSET('Sanitation Data'!$H$28,0,10*ROW('Sanitation Data'!H61)))</f>
        <v/>
      </c>
      <c r="DF67" s="285" t="str">
        <f ca="true">+IF(OFFSET('Sanitation Data'!$H$29,0,10*ROW('Sanitation Data'!H61))="","",OFFSET('Sanitation Data'!$H$29,0,10*ROW('Sanitation Data'!H61)))</f>
        <v/>
      </c>
      <c r="DG67" s="285" t="str">
        <f ca="true">+IF(OFFSET('Sanitation Data'!$H$30,0,10*ROW('Sanitation Data'!H61))="","",OFFSET('Sanitation Data'!$H$30,0,10*ROW('Sanitation Data'!H61)))</f>
        <v/>
      </c>
      <c r="DH67" s="285" t="str">
        <f ca="true">+IF(OFFSET('Sanitation Data'!$H$31,0,10*ROW('Sanitation Data'!H61))="","",OFFSET('Sanitation Data'!$H$31,0,10*ROW('Sanitation Data'!H61)))</f>
        <v/>
      </c>
      <c r="DI67" s="285" t="str">
        <f ca="true">+IF(OFFSET('Sanitation Data'!$H$32,0,10*ROW('Sanitation Data'!H61))="","",OFFSET('Sanitation Data'!$H$32,0,10*ROW('Sanitation Data'!H61)))</f>
        <v/>
      </c>
      <c r="DJ67" s="285" t="str">
        <f ca="true">+IF(OFFSET('Sanitation Data'!$I$28,0,10*ROW('Sanitation Data'!I61))="","",OFFSET('Sanitation Data'!$I$28,0,10*ROW('Sanitation Data'!I61)))</f>
        <v/>
      </c>
      <c r="DK67" s="285" t="str">
        <f ca="true">+IF(OFFSET('Sanitation Data'!$I$29,0,10*ROW('Sanitation Data'!I61))="","",OFFSET('Sanitation Data'!$I$29,0,10*ROW('Sanitation Data'!I61)))</f>
        <v/>
      </c>
      <c r="DL67" s="285" t="str">
        <f ca="true">+IF(OFFSET('Sanitation Data'!$I$30,0,10*ROW('Sanitation Data'!I61))="","",OFFSET('Sanitation Data'!$I$30,0,10*ROW('Sanitation Data'!I61)))</f>
        <v/>
      </c>
      <c r="DM67" s="285" t="str">
        <f ca="true">+IF(OFFSET('Sanitation Data'!$I$31,0,10*ROW('Sanitation Data'!I61))="","",OFFSET('Sanitation Data'!$I$31,0,10*ROW('Sanitation Data'!I61)))</f>
        <v/>
      </c>
      <c r="DN67" s="285" t="str">
        <f ca="true">+IF(OFFSET('Sanitation Data'!$I$32,0,10*ROW('Sanitation Data'!I61))="","",OFFSET('Sanitation Data'!$I$32,0,10*ROW('Sanitation Data'!I61)))</f>
        <v/>
      </c>
      <c r="DO67" s="285" t="str">
        <f ca="true">+IF(OFFSET('Hygiene Data'!$D$11,0,10*ROW('Hygiene Data'!D61))="","",OFFSET('Hygiene Data'!$D$11,0,10*ROW('Hygiene Data'!D61)))</f>
        <v/>
      </c>
      <c r="DP67" s="285" t="str">
        <f ca="true">+IF(OFFSET('Hygiene Data'!$D$12,0,10*ROW('Hygiene Data'!D61))="","",OFFSET('Hygiene Data'!$D$12,0,10*ROW('Hygiene Data'!D61)))</f>
        <v/>
      </c>
      <c r="DQ67" s="285" t="str">
        <f ca="true">+IF(OFFSET('Hygiene Data'!$D$13,0,10*ROW('Hygiene Data'!D61))="","",OFFSET('Hygiene Data'!$D$13,0,10*ROW('Hygiene Data'!D61)))</f>
        <v/>
      </c>
      <c r="DR67" s="285" t="str">
        <f ca="true">+IF(OFFSET('Hygiene Data'!$E$11,0,10*ROW('Hygiene Data'!E61))="","",OFFSET('Hygiene Data'!$E$11,0,10*ROW('Hygiene Data'!E61)))</f>
        <v/>
      </c>
      <c r="DS67" s="285" t="str">
        <f ca="true">+IF(OFFSET('Hygiene Data'!$E$12,0,10*ROW('Hygiene Data'!E61))="","",OFFSET('Hygiene Data'!$E$12,0,10*ROW('Hygiene Data'!E61)))</f>
        <v/>
      </c>
      <c r="DT67" s="285" t="str">
        <f ca="true">+IF(OFFSET('Hygiene Data'!$E$13,0,10*ROW('Hygiene Data'!E61))="","",OFFSET('Hygiene Data'!$E$13,0,10*ROW('Hygiene Data'!E61)))</f>
        <v/>
      </c>
      <c r="DU67" s="285" t="str">
        <f ca="true">+IF(OFFSET('Hygiene Data'!$F$11,0,10*ROW('Hygiene Data'!F61))="","",OFFSET('Hygiene Data'!$F$11,0,10*ROW('Hygiene Data'!F61)))</f>
        <v/>
      </c>
      <c r="DV67" s="285" t="str">
        <f ca="true">+IF(OFFSET('Hygiene Data'!$F$12,0,10*ROW('Hygiene Data'!F61))="","",OFFSET('Hygiene Data'!$F$12,0,10*ROW('Hygiene Data'!F61)))</f>
        <v/>
      </c>
      <c r="DW67" s="285" t="str">
        <f ca="true">+IF(OFFSET('Hygiene Data'!$F$13,0,10*ROW('Hygiene Data'!F61))="","",OFFSET('Hygiene Data'!$F$13,0,10*ROW('Hygiene Data'!F61)))</f>
        <v/>
      </c>
      <c r="DX67" s="285" t="str">
        <f ca="true">+IF(OFFSET('Hygiene Data'!$G$11,0,10*ROW('Hygiene Data'!G61))="","",OFFSET('Hygiene Data'!$G$11,0,10*ROW('Hygiene Data'!G61)))</f>
        <v/>
      </c>
      <c r="DY67" s="285" t="str">
        <f ca="true">+IF(OFFSET('Hygiene Data'!$G$12,0,10*ROW('Hygiene Data'!G61))="","",OFFSET('Hygiene Data'!$G$12,0,10*ROW('Hygiene Data'!G61)))</f>
        <v/>
      </c>
      <c r="DZ67" s="285" t="str">
        <f ca="true">+IF(OFFSET('Hygiene Data'!$G$13,0,10*ROW('Hygiene Data'!G61))="","",OFFSET('Hygiene Data'!$G$13,0,10*ROW('Hygiene Data'!G61)))</f>
        <v/>
      </c>
      <c r="EA67" s="285" t="str">
        <f ca="true">+IF(OFFSET('Hygiene Data'!$H$11,0,10*ROW('Hygiene Data'!H61))="","",OFFSET('Hygiene Data'!$H$11,0,10*ROW('Hygiene Data'!H61)))</f>
        <v/>
      </c>
      <c r="EB67" s="285" t="str">
        <f ca="true">+IF(OFFSET('Hygiene Data'!$H$12,0,10*ROW('Hygiene Data'!H61))="","",OFFSET('Hygiene Data'!$H$12,0,10*ROW('Hygiene Data'!H61)))</f>
        <v/>
      </c>
      <c r="EC67" s="285" t="str">
        <f ca="true">+IF(OFFSET('Hygiene Data'!$H$13,0,10*ROW('Hygiene Data'!H61))="","",OFFSET('Hygiene Data'!$H$13,0,10*ROW('Hygiene Data'!H61)))</f>
        <v/>
      </c>
      <c r="ED67" s="285" t="str">
        <f ca="true">+IF(OFFSET('Hygiene Data'!$I$11,0,10*ROW('Hygiene Data'!I61))="","",OFFSET('Hygiene Data'!$I$11,0,10*ROW('Hygiene Data'!I61)))</f>
        <v/>
      </c>
      <c r="EE67" s="285" t="str">
        <f ca="true">+IF(OFFSET('Hygiene Data'!$I$12,0,10*ROW('Hygiene Data'!I61))="","",OFFSET('Hygiene Data'!$I$12,0,10*ROW('Hygiene Data'!I61)))</f>
        <v/>
      </c>
      <c r="EF67" s="28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5"/>
      <c r="BS68" s="285" t="str">
        <f ca="true">+IF(OFFSET('Water Data'!$D$27,0,10*ROW('Water Data'!D62))="","",OFFSET('Water Data'!$D$27,0,10*ROW('Water Data'!D62)))</f>
        <v/>
      </c>
      <c r="BT68" s="285" t="str">
        <f ca="true">+IF(OFFSET('Water Data'!$D$28,0,10*ROW('Water Data'!D62))="","",OFFSET('Water Data'!$D$28,0,10*ROW('Water Data'!D62)))</f>
        <v/>
      </c>
      <c r="BU68" s="285" t="str">
        <f ca="true">+IF(OFFSET('Water Data'!$D$29,0,10*ROW('Water Data'!D62))="","",OFFSET('Water Data'!$D$29,0,10*ROW('Water Data'!D62)))</f>
        <v/>
      </c>
      <c r="BV68" s="285" t="str">
        <f ca="true">+IF(OFFSET('Water Data'!$E$27,0,10*ROW('Water Data'!E62))="","",OFFSET('Water Data'!$E$27,0,10*ROW('Water Data'!E62)))</f>
        <v/>
      </c>
      <c r="BW68" s="285" t="str">
        <f ca="true">+IF(OFFSET('Water Data'!$E$28,0,10*ROW('Water Data'!E62))="","",OFFSET('Water Data'!$E$28,0,10*ROW('Water Data'!E62)))</f>
        <v/>
      </c>
      <c r="BX68" s="285" t="str">
        <f ca="true">+IF(OFFSET('Water Data'!$E$29,0,10*ROW('Water Data'!E62))="","",OFFSET('Water Data'!$E$29,0,10*ROW('Water Data'!E62)))</f>
        <v/>
      </c>
      <c r="BY68" s="285" t="str">
        <f ca="true">+IF(OFFSET('Water Data'!$F$27,0,10*ROW('Water Data'!F62))="","",OFFSET('Water Data'!$F$27,0,10*ROW('Water Data'!F62)))</f>
        <v/>
      </c>
      <c r="BZ68" s="285" t="str">
        <f ca="true">+IF(OFFSET('Water Data'!$F$28,0,10*ROW('Water Data'!F62))="","",OFFSET('Water Data'!$F$28,0,10*ROW('Water Data'!F62)))</f>
        <v/>
      </c>
      <c r="CA68" s="285" t="str">
        <f ca="true">+IF(OFFSET('Water Data'!$F$29,0,10*ROW('Water Data'!F62))="","",OFFSET('Water Data'!$F$29,0,10*ROW('Water Data'!F62)))</f>
        <v/>
      </c>
      <c r="CB68" s="285" t="str">
        <f ca="true">+IF(OFFSET('Water Data'!$G$27,0,10*ROW('Water Data'!G62))="","",OFFSET('Water Data'!$G$27,0,10*ROW('Water Data'!G62)))</f>
        <v/>
      </c>
      <c r="CC68" s="285" t="str">
        <f ca="true">+IF(OFFSET('Water Data'!$G$28,0,10*ROW('Water Data'!G62))="","",OFFSET('Water Data'!$G$28,0,10*ROW('Water Data'!G62)))</f>
        <v/>
      </c>
      <c r="CD68" s="285" t="str">
        <f ca="true">+IF(OFFSET('Water Data'!$G$29,0,10*ROW('Water Data'!G62))="","",OFFSET('Water Data'!$G$29,0,10*ROW('Water Data'!G62)))</f>
        <v/>
      </c>
      <c r="CE68" s="285" t="str">
        <f ca="true">+IF(OFFSET('Water Data'!$H$27,0,10*ROW('Water Data'!H62))="","",OFFSET('Water Data'!$H$27,0,10*ROW('Water Data'!H62)))</f>
        <v/>
      </c>
      <c r="CF68" s="285" t="str">
        <f ca="true">+IF(OFFSET('Water Data'!$H$28,0,10*ROW('Water Data'!H62))="","",OFFSET('Water Data'!$H$28,0,10*ROW('Water Data'!H62)))</f>
        <v/>
      </c>
      <c r="CG68" s="285" t="str">
        <f ca="true">+IF(OFFSET('Water Data'!$H$29,0,10*ROW('Water Data'!H62))="","",OFFSET('Water Data'!$H$29,0,10*ROW('Water Data'!H62)))</f>
        <v/>
      </c>
      <c r="CH68" s="285" t="str">
        <f ca="true">+IF(OFFSET('Water Data'!$I$27,0,10*ROW('Water Data'!I62))="","",OFFSET('Water Data'!$I$27,0,10*ROW('Water Data'!I62)))</f>
        <v/>
      </c>
      <c r="CI68" s="285" t="str">
        <f ca="true">+IF(OFFSET('Water Data'!$I$28,0,10*ROW('Water Data'!I62))="","",OFFSET('Water Data'!$I$28,0,10*ROW('Water Data'!I62)))</f>
        <v/>
      </c>
      <c r="CJ68" s="285" t="str">
        <f ca="true">+IF(OFFSET('Water Data'!$I$29,0,10*ROW('Water Data'!I62))="","",OFFSET('Water Data'!$I$29,0,10*ROW('Water Data'!I62)))</f>
        <v/>
      </c>
      <c r="CK68" s="285" t="str">
        <f ca="true">+IF(OFFSET('Sanitation Data'!$D$28,0,10*ROW('Sanitation Data'!D62))="","",OFFSET('Sanitation Data'!$D$28,0,10*ROW('Sanitation Data'!D62)))</f>
        <v/>
      </c>
      <c r="CL68" s="285" t="str">
        <f ca="true">+IF(OFFSET('Sanitation Data'!$D$29,0,10*ROW('Sanitation Data'!D62))="","",OFFSET('Sanitation Data'!$D$29,0,10*ROW('Sanitation Data'!D62)))</f>
        <v/>
      </c>
      <c r="CM68" s="285" t="str">
        <f ca="true">+IF(OFFSET('Sanitation Data'!$D$30,0,10*ROW('Sanitation Data'!D62))="","",OFFSET('Sanitation Data'!$D$30,0,10*ROW('Sanitation Data'!D62)))</f>
        <v/>
      </c>
      <c r="CN68" s="285" t="str">
        <f ca="true">+IF(OFFSET('Sanitation Data'!$D$31,0,10*ROW('Sanitation Data'!D62))="","",OFFSET('Sanitation Data'!$D$31,0,10*ROW('Sanitation Data'!D62)))</f>
        <v/>
      </c>
      <c r="CO68" s="285" t="str">
        <f ca="true">+IF(OFFSET('Sanitation Data'!$D$32,0,10*ROW('Sanitation Data'!D62))="","",OFFSET('Sanitation Data'!$D$32,0,10*ROW('Sanitation Data'!D62)))</f>
        <v/>
      </c>
      <c r="CP68" s="285" t="str">
        <f ca="true">+IF(OFFSET('Sanitation Data'!$E$28,0,10*ROW('Sanitation Data'!E62))="","",OFFSET('Sanitation Data'!$E$28,0,10*ROW('Sanitation Data'!E62)))</f>
        <v/>
      </c>
      <c r="CQ68" s="285" t="str">
        <f ca="true">+IF(OFFSET('Sanitation Data'!$E$29,0,10*ROW('Sanitation Data'!E62))="","",OFFSET('Sanitation Data'!$E$29,0,10*ROW('Sanitation Data'!E62)))</f>
        <v/>
      </c>
      <c r="CR68" s="285" t="str">
        <f ca="true">+IF(OFFSET('Sanitation Data'!$E$30,0,10*ROW('Sanitation Data'!E62))="","",OFFSET('Sanitation Data'!$E$30,0,10*ROW('Sanitation Data'!E62)))</f>
        <v/>
      </c>
      <c r="CS68" s="285" t="str">
        <f ca="true">+IF(OFFSET('Sanitation Data'!$E$31,0,10*ROW('Sanitation Data'!E62))="","",OFFSET('Sanitation Data'!$E$31,0,10*ROW('Sanitation Data'!E62)))</f>
        <v/>
      </c>
      <c r="CT68" s="285" t="str">
        <f ca="true">+IF(OFFSET('Sanitation Data'!$E$32,0,10*ROW('Sanitation Data'!E62))="","",OFFSET('Sanitation Data'!$E$32,0,10*ROW('Sanitation Data'!E62)))</f>
        <v/>
      </c>
      <c r="CU68" s="285" t="str">
        <f ca="true">+IF(OFFSET('Sanitation Data'!$F$28,0,10*ROW('Sanitation Data'!F62))="","",OFFSET('Sanitation Data'!$F$28,0,10*ROW('Sanitation Data'!F62)))</f>
        <v/>
      </c>
      <c r="CV68" s="285" t="str">
        <f ca="true">+IF(OFFSET('Sanitation Data'!$F$29,0,10*ROW('Sanitation Data'!F62))="","",OFFSET('Sanitation Data'!$F$29,0,10*ROW('Sanitation Data'!F62)))</f>
        <v/>
      </c>
      <c r="CW68" s="285" t="str">
        <f ca="true">+IF(OFFSET('Sanitation Data'!$F$30,0,10*ROW('Sanitation Data'!F62))="","",OFFSET('Sanitation Data'!$F$30,0,10*ROW('Sanitation Data'!F62)))</f>
        <v/>
      </c>
      <c r="CX68" s="285" t="str">
        <f ca="true">+IF(OFFSET('Sanitation Data'!$F$31,0,10*ROW('Sanitation Data'!F62))="","",OFFSET('Sanitation Data'!$F$31,0,10*ROW('Sanitation Data'!F62)))</f>
        <v/>
      </c>
      <c r="CY68" s="285" t="str">
        <f ca="true">+IF(OFFSET('Sanitation Data'!$F$32,0,10*ROW('Sanitation Data'!F62))="","",OFFSET('Sanitation Data'!$F$32,0,10*ROW('Sanitation Data'!F62)))</f>
        <v/>
      </c>
      <c r="CZ68" s="285" t="str">
        <f ca="true">+IF(OFFSET('Sanitation Data'!$G$28,0,10*ROW('Sanitation Data'!G62))="","",OFFSET('Sanitation Data'!$G$28,0,10*ROW('Sanitation Data'!G62)))</f>
        <v/>
      </c>
      <c r="DA68" s="285" t="str">
        <f ca="true">+IF(OFFSET('Sanitation Data'!$G$29,0,10*ROW('Sanitation Data'!G62))="","",OFFSET('Sanitation Data'!$G$29,0,10*ROW('Sanitation Data'!G62)))</f>
        <v/>
      </c>
      <c r="DB68" s="285" t="str">
        <f ca="true">+IF(OFFSET('Sanitation Data'!$G$30,0,10*ROW('Sanitation Data'!G62))="","",OFFSET('Sanitation Data'!$G$30,0,10*ROW('Sanitation Data'!G62)))</f>
        <v/>
      </c>
      <c r="DC68" s="285" t="str">
        <f ca="true">+IF(OFFSET('Sanitation Data'!$G$31,0,10*ROW('Sanitation Data'!G62))="","",OFFSET('Sanitation Data'!$G$31,0,10*ROW('Sanitation Data'!G62)))</f>
        <v/>
      </c>
      <c r="DD68" s="285" t="str">
        <f ca="true">+IF(OFFSET('Sanitation Data'!$G$32,0,10*ROW('Sanitation Data'!G62))="","",OFFSET('Sanitation Data'!$G$32,0,10*ROW('Sanitation Data'!G62)))</f>
        <v/>
      </c>
      <c r="DE68" s="285" t="str">
        <f ca="true">+IF(OFFSET('Sanitation Data'!$H$28,0,10*ROW('Sanitation Data'!H62))="","",OFFSET('Sanitation Data'!$H$28,0,10*ROW('Sanitation Data'!H62)))</f>
        <v/>
      </c>
      <c r="DF68" s="285" t="str">
        <f ca="true">+IF(OFFSET('Sanitation Data'!$H$29,0,10*ROW('Sanitation Data'!H62))="","",OFFSET('Sanitation Data'!$H$29,0,10*ROW('Sanitation Data'!H62)))</f>
        <v/>
      </c>
      <c r="DG68" s="285" t="str">
        <f ca="true">+IF(OFFSET('Sanitation Data'!$H$30,0,10*ROW('Sanitation Data'!H62))="","",OFFSET('Sanitation Data'!$H$30,0,10*ROW('Sanitation Data'!H62)))</f>
        <v/>
      </c>
      <c r="DH68" s="285" t="str">
        <f ca="true">+IF(OFFSET('Sanitation Data'!$H$31,0,10*ROW('Sanitation Data'!H62))="","",OFFSET('Sanitation Data'!$H$31,0,10*ROW('Sanitation Data'!H62)))</f>
        <v/>
      </c>
      <c r="DI68" s="285" t="str">
        <f ca="true">+IF(OFFSET('Sanitation Data'!$H$32,0,10*ROW('Sanitation Data'!H62))="","",OFFSET('Sanitation Data'!$H$32,0,10*ROW('Sanitation Data'!H62)))</f>
        <v/>
      </c>
      <c r="DJ68" s="285" t="str">
        <f ca="true">+IF(OFFSET('Sanitation Data'!$I$28,0,10*ROW('Sanitation Data'!I62))="","",OFFSET('Sanitation Data'!$I$28,0,10*ROW('Sanitation Data'!I62)))</f>
        <v/>
      </c>
      <c r="DK68" s="285" t="str">
        <f ca="true">+IF(OFFSET('Sanitation Data'!$I$29,0,10*ROW('Sanitation Data'!I62))="","",OFFSET('Sanitation Data'!$I$29,0,10*ROW('Sanitation Data'!I62)))</f>
        <v/>
      </c>
      <c r="DL68" s="285" t="str">
        <f ca="true">+IF(OFFSET('Sanitation Data'!$I$30,0,10*ROW('Sanitation Data'!I62))="","",OFFSET('Sanitation Data'!$I$30,0,10*ROW('Sanitation Data'!I62)))</f>
        <v/>
      </c>
      <c r="DM68" s="285" t="str">
        <f ca="true">+IF(OFFSET('Sanitation Data'!$I$31,0,10*ROW('Sanitation Data'!I62))="","",OFFSET('Sanitation Data'!$I$31,0,10*ROW('Sanitation Data'!I62)))</f>
        <v/>
      </c>
      <c r="DN68" s="285" t="str">
        <f ca="true">+IF(OFFSET('Sanitation Data'!$I$32,0,10*ROW('Sanitation Data'!I62))="","",OFFSET('Sanitation Data'!$I$32,0,10*ROW('Sanitation Data'!I62)))</f>
        <v/>
      </c>
      <c r="DO68" s="285" t="str">
        <f ca="true">+IF(OFFSET('Hygiene Data'!$D$11,0,10*ROW('Hygiene Data'!D62))="","",OFFSET('Hygiene Data'!$D$11,0,10*ROW('Hygiene Data'!D62)))</f>
        <v/>
      </c>
      <c r="DP68" s="285" t="str">
        <f ca="true">+IF(OFFSET('Hygiene Data'!$D$12,0,10*ROW('Hygiene Data'!D62))="","",OFFSET('Hygiene Data'!$D$12,0,10*ROW('Hygiene Data'!D62)))</f>
        <v/>
      </c>
      <c r="DQ68" s="285" t="str">
        <f ca="true">+IF(OFFSET('Hygiene Data'!$D$13,0,10*ROW('Hygiene Data'!D62))="","",OFFSET('Hygiene Data'!$D$13,0,10*ROW('Hygiene Data'!D62)))</f>
        <v/>
      </c>
      <c r="DR68" s="285" t="str">
        <f ca="true">+IF(OFFSET('Hygiene Data'!$E$11,0,10*ROW('Hygiene Data'!E62))="","",OFFSET('Hygiene Data'!$E$11,0,10*ROW('Hygiene Data'!E62)))</f>
        <v/>
      </c>
      <c r="DS68" s="285" t="str">
        <f ca="true">+IF(OFFSET('Hygiene Data'!$E$12,0,10*ROW('Hygiene Data'!E62))="","",OFFSET('Hygiene Data'!$E$12,0,10*ROW('Hygiene Data'!E62)))</f>
        <v/>
      </c>
      <c r="DT68" s="285" t="str">
        <f ca="true">+IF(OFFSET('Hygiene Data'!$E$13,0,10*ROW('Hygiene Data'!E62))="","",OFFSET('Hygiene Data'!$E$13,0,10*ROW('Hygiene Data'!E62)))</f>
        <v/>
      </c>
      <c r="DU68" s="285" t="str">
        <f ca="true">+IF(OFFSET('Hygiene Data'!$F$11,0,10*ROW('Hygiene Data'!F62))="","",OFFSET('Hygiene Data'!$F$11,0,10*ROW('Hygiene Data'!F62)))</f>
        <v/>
      </c>
      <c r="DV68" s="285" t="str">
        <f ca="true">+IF(OFFSET('Hygiene Data'!$F$12,0,10*ROW('Hygiene Data'!F62))="","",OFFSET('Hygiene Data'!$F$12,0,10*ROW('Hygiene Data'!F62)))</f>
        <v/>
      </c>
      <c r="DW68" s="285" t="str">
        <f ca="true">+IF(OFFSET('Hygiene Data'!$F$13,0,10*ROW('Hygiene Data'!F62))="","",OFFSET('Hygiene Data'!$F$13,0,10*ROW('Hygiene Data'!F62)))</f>
        <v/>
      </c>
      <c r="DX68" s="285" t="str">
        <f ca="true">+IF(OFFSET('Hygiene Data'!$G$11,0,10*ROW('Hygiene Data'!G62))="","",OFFSET('Hygiene Data'!$G$11,0,10*ROW('Hygiene Data'!G62)))</f>
        <v/>
      </c>
      <c r="DY68" s="285" t="str">
        <f ca="true">+IF(OFFSET('Hygiene Data'!$G$12,0,10*ROW('Hygiene Data'!G62))="","",OFFSET('Hygiene Data'!$G$12,0,10*ROW('Hygiene Data'!G62)))</f>
        <v/>
      </c>
      <c r="DZ68" s="285" t="str">
        <f ca="true">+IF(OFFSET('Hygiene Data'!$G$13,0,10*ROW('Hygiene Data'!G62))="","",OFFSET('Hygiene Data'!$G$13,0,10*ROW('Hygiene Data'!G62)))</f>
        <v/>
      </c>
      <c r="EA68" s="285" t="str">
        <f ca="true">+IF(OFFSET('Hygiene Data'!$H$11,0,10*ROW('Hygiene Data'!H62))="","",OFFSET('Hygiene Data'!$H$11,0,10*ROW('Hygiene Data'!H62)))</f>
        <v/>
      </c>
      <c r="EB68" s="285" t="str">
        <f ca="true">+IF(OFFSET('Hygiene Data'!$H$12,0,10*ROW('Hygiene Data'!H62))="","",OFFSET('Hygiene Data'!$H$12,0,10*ROW('Hygiene Data'!H62)))</f>
        <v/>
      </c>
      <c r="EC68" s="285" t="str">
        <f ca="true">+IF(OFFSET('Hygiene Data'!$H$13,0,10*ROW('Hygiene Data'!H62))="","",OFFSET('Hygiene Data'!$H$13,0,10*ROW('Hygiene Data'!H62)))</f>
        <v/>
      </c>
      <c r="ED68" s="285" t="str">
        <f ca="true">+IF(OFFSET('Hygiene Data'!$I$11,0,10*ROW('Hygiene Data'!I62))="","",OFFSET('Hygiene Data'!$I$11,0,10*ROW('Hygiene Data'!I62)))</f>
        <v/>
      </c>
      <c r="EE68" s="285" t="str">
        <f ca="true">+IF(OFFSET('Hygiene Data'!$I$12,0,10*ROW('Hygiene Data'!I62))="","",OFFSET('Hygiene Data'!$I$12,0,10*ROW('Hygiene Data'!I62)))</f>
        <v/>
      </c>
      <c r="EF68" s="28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5"/>
      <c r="BS69" s="285" t="str">
        <f ca="true">+IF(OFFSET('Water Data'!$D$27,0,10*ROW('Water Data'!D63))="","",OFFSET('Water Data'!$D$27,0,10*ROW('Water Data'!D63)))</f>
        <v/>
      </c>
      <c r="BT69" s="285" t="str">
        <f ca="true">+IF(OFFSET('Water Data'!$D$28,0,10*ROW('Water Data'!D63))="","",OFFSET('Water Data'!$D$28,0,10*ROW('Water Data'!D63)))</f>
        <v/>
      </c>
      <c r="BU69" s="285" t="str">
        <f ca="true">+IF(OFFSET('Water Data'!$D$29,0,10*ROW('Water Data'!D63))="","",OFFSET('Water Data'!$D$29,0,10*ROW('Water Data'!D63)))</f>
        <v/>
      </c>
      <c r="BV69" s="285" t="str">
        <f ca="true">+IF(OFFSET('Water Data'!$E$27,0,10*ROW('Water Data'!E63))="","",OFFSET('Water Data'!$E$27,0,10*ROW('Water Data'!E63)))</f>
        <v/>
      </c>
      <c r="BW69" s="285" t="str">
        <f ca="true">+IF(OFFSET('Water Data'!$E$28,0,10*ROW('Water Data'!E63))="","",OFFSET('Water Data'!$E$28,0,10*ROW('Water Data'!E63)))</f>
        <v/>
      </c>
      <c r="BX69" s="285" t="str">
        <f ca="true">+IF(OFFSET('Water Data'!$E$29,0,10*ROW('Water Data'!E63))="","",OFFSET('Water Data'!$E$29,0,10*ROW('Water Data'!E63)))</f>
        <v/>
      </c>
      <c r="BY69" s="285" t="str">
        <f ca="true">+IF(OFFSET('Water Data'!$F$27,0,10*ROW('Water Data'!F63))="","",OFFSET('Water Data'!$F$27,0,10*ROW('Water Data'!F63)))</f>
        <v/>
      </c>
      <c r="BZ69" s="285" t="str">
        <f ca="true">+IF(OFFSET('Water Data'!$F$28,0,10*ROW('Water Data'!F63))="","",OFFSET('Water Data'!$F$28,0,10*ROW('Water Data'!F63)))</f>
        <v/>
      </c>
      <c r="CA69" s="285" t="str">
        <f ca="true">+IF(OFFSET('Water Data'!$F$29,0,10*ROW('Water Data'!F63))="","",OFFSET('Water Data'!$F$29,0,10*ROW('Water Data'!F63)))</f>
        <v/>
      </c>
      <c r="CB69" s="285" t="str">
        <f ca="true">+IF(OFFSET('Water Data'!$G$27,0,10*ROW('Water Data'!G63))="","",OFFSET('Water Data'!$G$27,0,10*ROW('Water Data'!G63)))</f>
        <v/>
      </c>
      <c r="CC69" s="285" t="str">
        <f ca="true">+IF(OFFSET('Water Data'!$G$28,0,10*ROW('Water Data'!G63))="","",OFFSET('Water Data'!$G$28,0,10*ROW('Water Data'!G63)))</f>
        <v/>
      </c>
      <c r="CD69" s="285" t="str">
        <f ca="true">+IF(OFFSET('Water Data'!$G$29,0,10*ROW('Water Data'!G63))="","",OFFSET('Water Data'!$G$29,0,10*ROW('Water Data'!G63)))</f>
        <v/>
      </c>
      <c r="CE69" s="285" t="str">
        <f ca="true">+IF(OFFSET('Water Data'!$H$27,0,10*ROW('Water Data'!H63))="","",OFFSET('Water Data'!$H$27,0,10*ROW('Water Data'!H63)))</f>
        <v/>
      </c>
      <c r="CF69" s="285" t="str">
        <f ca="true">+IF(OFFSET('Water Data'!$H$28,0,10*ROW('Water Data'!H63))="","",OFFSET('Water Data'!$H$28,0,10*ROW('Water Data'!H63)))</f>
        <v/>
      </c>
      <c r="CG69" s="285" t="str">
        <f ca="true">+IF(OFFSET('Water Data'!$H$29,0,10*ROW('Water Data'!H63))="","",OFFSET('Water Data'!$H$29,0,10*ROW('Water Data'!H63)))</f>
        <v/>
      </c>
      <c r="CH69" s="285" t="str">
        <f ca="true">+IF(OFFSET('Water Data'!$I$27,0,10*ROW('Water Data'!I63))="","",OFFSET('Water Data'!$I$27,0,10*ROW('Water Data'!I63)))</f>
        <v/>
      </c>
      <c r="CI69" s="285" t="str">
        <f ca="true">+IF(OFFSET('Water Data'!$I$28,0,10*ROW('Water Data'!I63))="","",OFFSET('Water Data'!$I$28,0,10*ROW('Water Data'!I63)))</f>
        <v/>
      </c>
      <c r="CJ69" s="285" t="str">
        <f ca="true">+IF(OFFSET('Water Data'!$I$29,0,10*ROW('Water Data'!I63))="","",OFFSET('Water Data'!$I$29,0,10*ROW('Water Data'!I63)))</f>
        <v/>
      </c>
      <c r="CK69" s="285" t="str">
        <f ca="true">+IF(OFFSET('Sanitation Data'!$D$28,0,10*ROW('Sanitation Data'!D63))="","",OFFSET('Sanitation Data'!$D$28,0,10*ROW('Sanitation Data'!D63)))</f>
        <v/>
      </c>
      <c r="CL69" s="285" t="str">
        <f ca="true">+IF(OFFSET('Sanitation Data'!$D$29,0,10*ROW('Sanitation Data'!D63))="","",OFFSET('Sanitation Data'!$D$29,0,10*ROW('Sanitation Data'!D63)))</f>
        <v/>
      </c>
      <c r="CM69" s="285" t="str">
        <f ca="true">+IF(OFFSET('Sanitation Data'!$D$30,0,10*ROW('Sanitation Data'!D63))="","",OFFSET('Sanitation Data'!$D$30,0,10*ROW('Sanitation Data'!D63)))</f>
        <v/>
      </c>
      <c r="CN69" s="285" t="str">
        <f ca="true">+IF(OFFSET('Sanitation Data'!$D$31,0,10*ROW('Sanitation Data'!D63))="","",OFFSET('Sanitation Data'!$D$31,0,10*ROW('Sanitation Data'!D63)))</f>
        <v/>
      </c>
      <c r="CO69" s="285" t="str">
        <f ca="true">+IF(OFFSET('Sanitation Data'!$D$32,0,10*ROW('Sanitation Data'!D63))="","",OFFSET('Sanitation Data'!$D$32,0,10*ROW('Sanitation Data'!D63)))</f>
        <v/>
      </c>
      <c r="CP69" s="285" t="str">
        <f ca="true">+IF(OFFSET('Sanitation Data'!$E$28,0,10*ROW('Sanitation Data'!E63))="","",OFFSET('Sanitation Data'!$E$28,0,10*ROW('Sanitation Data'!E63)))</f>
        <v/>
      </c>
      <c r="CQ69" s="285" t="str">
        <f ca="true">+IF(OFFSET('Sanitation Data'!$E$29,0,10*ROW('Sanitation Data'!E63))="","",OFFSET('Sanitation Data'!$E$29,0,10*ROW('Sanitation Data'!E63)))</f>
        <v/>
      </c>
      <c r="CR69" s="285" t="str">
        <f ca="true">+IF(OFFSET('Sanitation Data'!$E$30,0,10*ROW('Sanitation Data'!E63))="","",OFFSET('Sanitation Data'!$E$30,0,10*ROW('Sanitation Data'!E63)))</f>
        <v/>
      </c>
      <c r="CS69" s="285" t="str">
        <f ca="true">+IF(OFFSET('Sanitation Data'!$E$31,0,10*ROW('Sanitation Data'!E63))="","",OFFSET('Sanitation Data'!$E$31,0,10*ROW('Sanitation Data'!E63)))</f>
        <v/>
      </c>
      <c r="CT69" s="285" t="str">
        <f ca="true">+IF(OFFSET('Sanitation Data'!$E$32,0,10*ROW('Sanitation Data'!E63))="","",OFFSET('Sanitation Data'!$E$32,0,10*ROW('Sanitation Data'!E63)))</f>
        <v/>
      </c>
      <c r="CU69" s="285" t="str">
        <f ca="true">+IF(OFFSET('Sanitation Data'!$F$28,0,10*ROW('Sanitation Data'!F63))="","",OFFSET('Sanitation Data'!$F$28,0,10*ROW('Sanitation Data'!F63)))</f>
        <v/>
      </c>
      <c r="CV69" s="285" t="str">
        <f ca="true">+IF(OFFSET('Sanitation Data'!$F$29,0,10*ROW('Sanitation Data'!F63))="","",OFFSET('Sanitation Data'!$F$29,0,10*ROW('Sanitation Data'!F63)))</f>
        <v/>
      </c>
      <c r="CW69" s="285" t="str">
        <f ca="true">+IF(OFFSET('Sanitation Data'!$F$30,0,10*ROW('Sanitation Data'!F63))="","",OFFSET('Sanitation Data'!$F$30,0,10*ROW('Sanitation Data'!F63)))</f>
        <v/>
      </c>
      <c r="CX69" s="285" t="str">
        <f ca="true">+IF(OFFSET('Sanitation Data'!$F$31,0,10*ROW('Sanitation Data'!F63))="","",OFFSET('Sanitation Data'!$F$31,0,10*ROW('Sanitation Data'!F63)))</f>
        <v/>
      </c>
      <c r="CY69" s="285" t="str">
        <f ca="true">+IF(OFFSET('Sanitation Data'!$F$32,0,10*ROW('Sanitation Data'!F63))="","",OFFSET('Sanitation Data'!$F$32,0,10*ROW('Sanitation Data'!F63)))</f>
        <v/>
      </c>
      <c r="CZ69" s="285" t="str">
        <f ca="true">+IF(OFFSET('Sanitation Data'!$G$28,0,10*ROW('Sanitation Data'!G63))="","",OFFSET('Sanitation Data'!$G$28,0,10*ROW('Sanitation Data'!G63)))</f>
        <v/>
      </c>
      <c r="DA69" s="285" t="str">
        <f ca="true">+IF(OFFSET('Sanitation Data'!$G$29,0,10*ROW('Sanitation Data'!G63))="","",OFFSET('Sanitation Data'!$G$29,0,10*ROW('Sanitation Data'!G63)))</f>
        <v/>
      </c>
      <c r="DB69" s="285" t="str">
        <f ca="true">+IF(OFFSET('Sanitation Data'!$G$30,0,10*ROW('Sanitation Data'!G63))="","",OFFSET('Sanitation Data'!$G$30,0,10*ROW('Sanitation Data'!G63)))</f>
        <v/>
      </c>
      <c r="DC69" s="285" t="str">
        <f ca="true">+IF(OFFSET('Sanitation Data'!$G$31,0,10*ROW('Sanitation Data'!G63))="","",OFFSET('Sanitation Data'!$G$31,0,10*ROW('Sanitation Data'!G63)))</f>
        <v/>
      </c>
      <c r="DD69" s="285" t="str">
        <f ca="true">+IF(OFFSET('Sanitation Data'!$G$32,0,10*ROW('Sanitation Data'!G63))="","",OFFSET('Sanitation Data'!$G$32,0,10*ROW('Sanitation Data'!G63)))</f>
        <v/>
      </c>
      <c r="DE69" s="285" t="str">
        <f ca="true">+IF(OFFSET('Sanitation Data'!$H$28,0,10*ROW('Sanitation Data'!H63))="","",OFFSET('Sanitation Data'!$H$28,0,10*ROW('Sanitation Data'!H63)))</f>
        <v/>
      </c>
      <c r="DF69" s="285" t="str">
        <f ca="true">+IF(OFFSET('Sanitation Data'!$H$29,0,10*ROW('Sanitation Data'!H63))="","",OFFSET('Sanitation Data'!$H$29,0,10*ROW('Sanitation Data'!H63)))</f>
        <v/>
      </c>
      <c r="DG69" s="285" t="str">
        <f ca="true">+IF(OFFSET('Sanitation Data'!$H$30,0,10*ROW('Sanitation Data'!H63))="","",OFFSET('Sanitation Data'!$H$30,0,10*ROW('Sanitation Data'!H63)))</f>
        <v/>
      </c>
      <c r="DH69" s="285" t="str">
        <f ca="true">+IF(OFFSET('Sanitation Data'!$H$31,0,10*ROW('Sanitation Data'!H63))="","",OFFSET('Sanitation Data'!$H$31,0,10*ROW('Sanitation Data'!H63)))</f>
        <v/>
      </c>
      <c r="DI69" s="285" t="str">
        <f ca="true">+IF(OFFSET('Sanitation Data'!$H$32,0,10*ROW('Sanitation Data'!H63))="","",OFFSET('Sanitation Data'!$H$32,0,10*ROW('Sanitation Data'!H63)))</f>
        <v/>
      </c>
      <c r="DJ69" s="285" t="str">
        <f ca="true">+IF(OFFSET('Sanitation Data'!$I$28,0,10*ROW('Sanitation Data'!I63))="","",OFFSET('Sanitation Data'!$I$28,0,10*ROW('Sanitation Data'!I63)))</f>
        <v/>
      </c>
      <c r="DK69" s="285" t="str">
        <f ca="true">+IF(OFFSET('Sanitation Data'!$I$29,0,10*ROW('Sanitation Data'!I63))="","",OFFSET('Sanitation Data'!$I$29,0,10*ROW('Sanitation Data'!I63)))</f>
        <v/>
      </c>
      <c r="DL69" s="285" t="str">
        <f ca="true">+IF(OFFSET('Sanitation Data'!$I$30,0,10*ROW('Sanitation Data'!I63))="","",OFFSET('Sanitation Data'!$I$30,0,10*ROW('Sanitation Data'!I63)))</f>
        <v/>
      </c>
      <c r="DM69" s="285" t="str">
        <f ca="true">+IF(OFFSET('Sanitation Data'!$I$31,0,10*ROW('Sanitation Data'!I63))="","",OFFSET('Sanitation Data'!$I$31,0,10*ROW('Sanitation Data'!I63)))</f>
        <v/>
      </c>
      <c r="DN69" s="285" t="str">
        <f ca="true">+IF(OFFSET('Sanitation Data'!$I$32,0,10*ROW('Sanitation Data'!I63))="","",OFFSET('Sanitation Data'!$I$32,0,10*ROW('Sanitation Data'!I63)))</f>
        <v/>
      </c>
      <c r="DO69" s="285" t="str">
        <f ca="true">+IF(OFFSET('Hygiene Data'!$D$11,0,10*ROW('Hygiene Data'!D63))="","",OFFSET('Hygiene Data'!$D$11,0,10*ROW('Hygiene Data'!D63)))</f>
        <v/>
      </c>
      <c r="DP69" s="285" t="str">
        <f ca="true">+IF(OFFSET('Hygiene Data'!$D$12,0,10*ROW('Hygiene Data'!D63))="","",OFFSET('Hygiene Data'!$D$12,0,10*ROW('Hygiene Data'!D63)))</f>
        <v/>
      </c>
      <c r="DQ69" s="285" t="str">
        <f ca="true">+IF(OFFSET('Hygiene Data'!$D$13,0,10*ROW('Hygiene Data'!D63))="","",OFFSET('Hygiene Data'!$D$13,0,10*ROW('Hygiene Data'!D63)))</f>
        <v/>
      </c>
      <c r="DR69" s="285" t="str">
        <f ca="true">+IF(OFFSET('Hygiene Data'!$E$11,0,10*ROW('Hygiene Data'!E63))="","",OFFSET('Hygiene Data'!$E$11,0,10*ROW('Hygiene Data'!E63)))</f>
        <v/>
      </c>
      <c r="DS69" s="285" t="str">
        <f ca="true">+IF(OFFSET('Hygiene Data'!$E$12,0,10*ROW('Hygiene Data'!E63))="","",OFFSET('Hygiene Data'!$E$12,0,10*ROW('Hygiene Data'!E63)))</f>
        <v/>
      </c>
      <c r="DT69" s="285" t="str">
        <f ca="true">+IF(OFFSET('Hygiene Data'!$E$13,0,10*ROW('Hygiene Data'!E63))="","",OFFSET('Hygiene Data'!$E$13,0,10*ROW('Hygiene Data'!E63)))</f>
        <v/>
      </c>
      <c r="DU69" s="285" t="str">
        <f ca="true">+IF(OFFSET('Hygiene Data'!$F$11,0,10*ROW('Hygiene Data'!F63))="","",OFFSET('Hygiene Data'!$F$11,0,10*ROW('Hygiene Data'!F63)))</f>
        <v/>
      </c>
      <c r="DV69" s="285" t="str">
        <f ca="true">+IF(OFFSET('Hygiene Data'!$F$12,0,10*ROW('Hygiene Data'!F63))="","",OFFSET('Hygiene Data'!$F$12,0,10*ROW('Hygiene Data'!F63)))</f>
        <v/>
      </c>
      <c r="DW69" s="285" t="str">
        <f ca="true">+IF(OFFSET('Hygiene Data'!$F$13,0,10*ROW('Hygiene Data'!F63))="","",OFFSET('Hygiene Data'!$F$13,0,10*ROW('Hygiene Data'!F63)))</f>
        <v/>
      </c>
      <c r="DX69" s="285" t="str">
        <f ca="true">+IF(OFFSET('Hygiene Data'!$G$11,0,10*ROW('Hygiene Data'!G63))="","",OFFSET('Hygiene Data'!$G$11,0,10*ROW('Hygiene Data'!G63)))</f>
        <v/>
      </c>
      <c r="DY69" s="285" t="str">
        <f ca="true">+IF(OFFSET('Hygiene Data'!$G$12,0,10*ROW('Hygiene Data'!G63))="","",OFFSET('Hygiene Data'!$G$12,0,10*ROW('Hygiene Data'!G63)))</f>
        <v/>
      </c>
      <c r="DZ69" s="285" t="str">
        <f ca="true">+IF(OFFSET('Hygiene Data'!$G$13,0,10*ROW('Hygiene Data'!G63))="","",OFFSET('Hygiene Data'!$G$13,0,10*ROW('Hygiene Data'!G63)))</f>
        <v/>
      </c>
      <c r="EA69" s="285" t="str">
        <f ca="true">+IF(OFFSET('Hygiene Data'!$H$11,0,10*ROW('Hygiene Data'!H63))="","",OFFSET('Hygiene Data'!$H$11,0,10*ROW('Hygiene Data'!H63)))</f>
        <v/>
      </c>
      <c r="EB69" s="285" t="str">
        <f ca="true">+IF(OFFSET('Hygiene Data'!$H$12,0,10*ROW('Hygiene Data'!H63))="","",OFFSET('Hygiene Data'!$H$12,0,10*ROW('Hygiene Data'!H63)))</f>
        <v/>
      </c>
      <c r="EC69" s="285" t="str">
        <f ca="true">+IF(OFFSET('Hygiene Data'!$H$13,0,10*ROW('Hygiene Data'!H63))="","",OFFSET('Hygiene Data'!$H$13,0,10*ROW('Hygiene Data'!H63)))</f>
        <v/>
      </c>
      <c r="ED69" s="285" t="str">
        <f ca="true">+IF(OFFSET('Hygiene Data'!$I$11,0,10*ROW('Hygiene Data'!I63))="","",OFFSET('Hygiene Data'!$I$11,0,10*ROW('Hygiene Data'!I63)))</f>
        <v/>
      </c>
      <c r="EE69" s="285" t="str">
        <f ca="true">+IF(OFFSET('Hygiene Data'!$I$12,0,10*ROW('Hygiene Data'!I63))="","",OFFSET('Hygiene Data'!$I$12,0,10*ROW('Hygiene Data'!I63)))</f>
        <v/>
      </c>
      <c r="EF69" s="28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5"/>
      <c r="BS70" s="285" t="str">
        <f ca="true">+IF(OFFSET('Water Data'!$D$27,0,10*ROW('Water Data'!D64))="","",OFFSET('Water Data'!$D$27,0,10*ROW('Water Data'!D64)))</f>
        <v/>
      </c>
      <c r="BT70" s="285" t="str">
        <f ca="true">+IF(OFFSET('Water Data'!$D$28,0,10*ROW('Water Data'!D64))="","",OFFSET('Water Data'!$D$28,0,10*ROW('Water Data'!D64)))</f>
        <v/>
      </c>
      <c r="BU70" s="285" t="str">
        <f ca="true">+IF(OFFSET('Water Data'!$D$29,0,10*ROW('Water Data'!D64))="","",OFFSET('Water Data'!$D$29,0,10*ROW('Water Data'!D64)))</f>
        <v/>
      </c>
      <c r="BV70" s="285" t="str">
        <f ca="true">+IF(OFFSET('Water Data'!$E$27,0,10*ROW('Water Data'!E64))="","",OFFSET('Water Data'!$E$27,0,10*ROW('Water Data'!E64)))</f>
        <v/>
      </c>
      <c r="BW70" s="285" t="str">
        <f ca="true">+IF(OFFSET('Water Data'!$E$28,0,10*ROW('Water Data'!E64))="","",OFFSET('Water Data'!$E$28,0,10*ROW('Water Data'!E64)))</f>
        <v/>
      </c>
      <c r="BX70" s="285" t="str">
        <f ca="true">+IF(OFFSET('Water Data'!$E$29,0,10*ROW('Water Data'!E64))="","",OFFSET('Water Data'!$E$29,0,10*ROW('Water Data'!E64)))</f>
        <v/>
      </c>
      <c r="BY70" s="285" t="str">
        <f ca="true">+IF(OFFSET('Water Data'!$F$27,0,10*ROW('Water Data'!F64))="","",OFFSET('Water Data'!$F$27,0,10*ROW('Water Data'!F64)))</f>
        <v/>
      </c>
      <c r="BZ70" s="285" t="str">
        <f ca="true">+IF(OFFSET('Water Data'!$F$28,0,10*ROW('Water Data'!F64))="","",OFFSET('Water Data'!$F$28,0,10*ROW('Water Data'!F64)))</f>
        <v/>
      </c>
      <c r="CA70" s="285" t="str">
        <f ca="true">+IF(OFFSET('Water Data'!$F$29,0,10*ROW('Water Data'!F64))="","",OFFSET('Water Data'!$F$29,0,10*ROW('Water Data'!F64)))</f>
        <v/>
      </c>
      <c r="CB70" s="285" t="str">
        <f ca="true">+IF(OFFSET('Water Data'!$G$27,0,10*ROW('Water Data'!G64))="","",OFFSET('Water Data'!$G$27,0,10*ROW('Water Data'!G64)))</f>
        <v/>
      </c>
      <c r="CC70" s="285" t="str">
        <f ca="true">+IF(OFFSET('Water Data'!$G$28,0,10*ROW('Water Data'!G64))="","",OFFSET('Water Data'!$G$28,0,10*ROW('Water Data'!G64)))</f>
        <v/>
      </c>
      <c r="CD70" s="285" t="str">
        <f ca="true">+IF(OFFSET('Water Data'!$G$29,0,10*ROW('Water Data'!G64))="","",OFFSET('Water Data'!$G$29,0,10*ROW('Water Data'!G64)))</f>
        <v/>
      </c>
      <c r="CE70" s="285" t="str">
        <f ca="true">+IF(OFFSET('Water Data'!$H$27,0,10*ROW('Water Data'!H64))="","",OFFSET('Water Data'!$H$27,0,10*ROW('Water Data'!H64)))</f>
        <v/>
      </c>
      <c r="CF70" s="285" t="str">
        <f ca="true">+IF(OFFSET('Water Data'!$H$28,0,10*ROW('Water Data'!H64))="","",OFFSET('Water Data'!$H$28,0,10*ROW('Water Data'!H64)))</f>
        <v/>
      </c>
      <c r="CG70" s="285" t="str">
        <f ca="true">+IF(OFFSET('Water Data'!$H$29,0,10*ROW('Water Data'!H64))="","",OFFSET('Water Data'!$H$29,0,10*ROW('Water Data'!H64)))</f>
        <v/>
      </c>
      <c r="CH70" s="285" t="str">
        <f ca="true">+IF(OFFSET('Water Data'!$I$27,0,10*ROW('Water Data'!I64))="","",OFFSET('Water Data'!$I$27,0,10*ROW('Water Data'!I64)))</f>
        <v/>
      </c>
      <c r="CI70" s="285" t="str">
        <f ca="true">+IF(OFFSET('Water Data'!$I$28,0,10*ROW('Water Data'!I64))="","",OFFSET('Water Data'!$I$28,0,10*ROW('Water Data'!I64)))</f>
        <v/>
      </c>
      <c r="CJ70" s="285" t="str">
        <f ca="true">+IF(OFFSET('Water Data'!$I$29,0,10*ROW('Water Data'!I64))="","",OFFSET('Water Data'!$I$29,0,10*ROW('Water Data'!I64)))</f>
        <v/>
      </c>
      <c r="CK70" s="285" t="str">
        <f ca="true">+IF(OFFSET('Sanitation Data'!$D$28,0,10*ROW('Sanitation Data'!D64))="","",OFFSET('Sanitation Data'!$D$28,0,10*ROW('Sanitation Data'!D64)))</f>
        <v/>
      </c>
      <c r="CL70" s="285" t="str">
        <f ca="true">+IF(OFFSET('Sanitation Data'!$D$29,0,10*ROW('Sanitation Data'!D64))="","",OFFSET('Sanitation Data'!$D$29,0,10*ROW('Sanitation Data'!D64)))</f>
        <v/>
      </c>
      <c r="CM70" s="285" t="str">
        <f ca="true">+IF(OFFSET('Sanitation Data'!$D$30,0,10*ROW('Sanitation Data'!D64))="","",OFFSET('Sanitation Data'!$D$30,0,10*ROW('Sanitation Data'!D64)))</f>
        <v/>
      </c>
      <c r="CN70" s="285" t="str">
        <f ca="true">+IF(OFFSET('Sanitation Data'!$D$31,0,10*ROW('Sanitation Data'!D64))="","",OFFSET('Sanitation Data'!$D$31,0,10*ROW('Sanitation Data'!D64)))</f>
        <v/>
      </c>
      <c r="CO70" s="285" t="str">
        <f ca="true">+IF(OFFSET('Sanitation Data'!$D$32,0,10*ROW('Sanitation Data'!D64))="","",OFFSET('Sanitation Data'!$D$32,0,10*ROW('Sanitation Data'!D64)))</f>
        <v/>
      </c>
      <c r="CP70" s="285" t="str">
        <f ca="true">+IF(OFFSET('Sanitation Data'!$E$28,0,10*ROW('Sanitation Data'!E64))="","",OFFSET('Sanitation Data'!$E$28,0,10*ROW('Sanitation Data'!E64)))</f>
        <v/>
      </c>
      <c r="CQ70" s="285" t="str">
        <f ca="true">+IF(OFFSET('Sanitation Data'!$E$29,0,10*ROW('Sanitation Data'!E64))="","",OFFSET('Sanitation Data'!$E$29,0,10*ROW('Sanitation Data'!E64)))</f>
        <v/>
      </c>
      <c r="CR70" s="285" t="str">
        <f ca="true">+IF(OFFSET('Sanitation Data'!$E$30,0,10*ROW('Sanitation Data'!E64))="","",OFFSET('Sanitation Data'!$E$30,0,10*ROW('Sanitation Data'!E64)))</f>
        <v/>
      </c>
      <c r="CS70" s="285" t="str">
        <f ca="true">+IF(OFFSET('Sanitation Data'!$E$31,0,10*ROW('Sanitation Data'!E64))="","",OFFSET('Sanitation Data'!$E$31,0,10*ROW('Sanitation Data'!E64)))</f>
        <v/>
      </c>
      <c r="CT70" s="285" t="str">
        <f ca="true">+IF(OFFSET('Sanitation Data'!$E$32,0,10*ROW('Sanitation Data'!E64))="","",OFFSET('Sanitation Data'!$E$32,0,10*ROW('Sanitation Data'!E64)))</f>
        <v/>
      </c>
      <c r="CU70" s="285" t="str">
        <f ca="true">+IF(OFFSET('Sanitation Data'!$F$28,0,10*ROW('Sanitation Data'!F64))="","",OFFSET('Sanitation Data'!$F$28,0,10*ROW('Sanitation Data'!F64)))</f>
        <v/>
      </c>
      <c r="CV70" s="285" t="str">
        <f ca="true">+IF(OFFSET('Sanitation Data'!$F$29,0,10*ROW('Sanitation Data'!F64))="","",OFFSET('Sanitation Data'!$F$29,0,10*ROW('Sanitation Data'!F64)))</f>
        <v/>
      </c>
      <c r="CW70" s="285" t="str">
        <f ca="true">+IF(OFFSET('Sanitation Data'!$F$30,0,10*ROW('Sanitation Data'!F64))="","",OFFSET('Sanitation Data'!$F$30,0,10*ROW('Sanitation Data'!F64)))</f>
        <v/>
      </c>
      <c r="CX70" s="285" t="str">
        <f ca="true">+IF(OFFSET('Sanitation Data'!$F$31,0,10*ROW('Sanitation Data'!F64))="","",OFFSET('Sanitation Data'!$F$31,0,10*ROW('Sanitation Data'!F64)))</f>
        <v/>
      </c>
      <c r="CY70" s="285" t="str">
        <f ca="true">+IF(OFFSET('Sanitation Data'!$F$32,0,10*ROW('Sanitation Data'!F64))="","",OFFSET('Sanitation Data'!$F$32,0,10*ROW('Sanitation Data'!F64)))</f>
        <v/>
      </c>
      <c r="CZ70" s="285" t="str">
        <f ca="true">+IF(OFFSET('Sanitation Data'!$G$28,0,10*ROW('Sanitation Data'!G64))="","",OFFSET('Sanitation Data'!$G$28,0,10*ROW('Sanitation Data'!G64)))</f>
        <v/>
      </c>
      <c r="DA70" s="285" t="str">
        <f ca="true">+IF(OFFSET('Sanitation Data'!$G$29,0,10*ROW('Sanitation Data'!G64))="","",OFFSET('Sanitation Data'!$G$29,0,10*ROW('Sanitation Data'!G64)))</f>
        <v/>
      </c>
      <c r="DB70" s="285" t="str">
        <f ca="true">+IF(OFFSET('Sanitation Data'!$G$30,0,10*ROW('Sanitation Data'!G64))="","",OFFSET('Sanitation Data'!$G$30,0,10*ROW('Sanitation Data'!G64)))</f>
        <v/>
      </c>
      <c r="DC70" s="285" t="str">
        <f ca="true">+IF(OFFSET('Sanitation Data'!$G$31,0,10*ROW('Sanitation Data'!G64))="","",OFFSET('Sanitation Data'!$G$31,0,10*ROW('Sanitation Data'!G64)))</f>
        <v/>
      </c>
      <c r="DD70" s="285" t="str">
        <f ca="true">+IF(OFFSET('Sanitation Data'!$G$32,0,10*ROW('Sanitation Data'!G64))="","",OFFSET('Sanitation Data'!$G$32,0,10*ROW('Sanitation Data'!G64)))</f>
        <v/>
      </c>
      <c r="DE70" s="285" t="str">
        <f ca="true">+IF(OFFSET('Sanitation Data'!$H$28,0,10*ROW('Sanitation Data'!H64))="","",OFFSET('Sanitation Data'!$H$28,0,10*ROW('Sanitation Data'!H64)))</f>
        <v/>
      </c>
      <c r="DF70" s="285" t="str">
        <f ca="true">+IF(OFFSET('Sanitation Data'!$H$29,0,10*ROW('Sanitation Data'!H64))="","",OFFSET('Sanitation Data'!$H$29,0,10*ROW('Sanitation Data'!H64)))</f>
        <v/>
      </c>
      <c r="DG70" s="285" t="str">
        <f ca="true">+IF(OFFSET('Sanitation Data'!$H$30,0,10*ROW('Sanitation Data'!H64))="","",OFFSET('Sanitation Data'!$H$30,0,10*ROW('Sanitation Data'!H64)))</f>
        <v/>
      </c>
      <c r="DH70" s="285" t="str">
        <f ca="true">+IF(OFFSET('Sanitation Data'!$H$31,0,10*ROW('Sanitation Data'!H64))="","",OFFSET('Sanitation Data'!$H$31,0,10*ROW('Sanitation Data'!H64)))</f>
        <v/>
      </c>
      <c r="DI70" s="285" t="str">
        <f ca="true">+IF(OFFSET('Sanitation Data'!$H$32,0,10*ROW('Sanitation Data'!H64))="","",OFFSET('Sanitation Data'!$H$32,0,10*ROW('Sanitation Data'!H64)))</f>
        <v/>
      </c>
      <c r="DJ70" s="285" t="str">
        <f ca="true">+IF(OFFSET('Sanitation Data'!$I$28,0,10*ROW('Sanitation Data'!I64))="","",OFFSET('Sanitation Data'!$I$28,0,10*ROW('Sanitation Data'!I64)))</f>
        <v/>
      </c>
      <c r="DK70" s="285" t="str">
        <f ca="true">+IF(OFFSET('Sanitation Data'!$I$29,0,10*ROW('Sanitation Data'!I64))="","",OFFSET('Sanitation Data'!$I$29,0,10*ROW('Sanitation Data'!I64)))</f>
        <v/>
      </c>
      <c r="DL70" s="285" t="str">
        <f ca="true">+IF(OFFSET('Sanitation Data'!$I$30,0,10*ROW('Sanitation Data'!I64))="","",OFFSET('Sanitation Data'!$I$30,0,10*ROW('Sanitation Data'!I64)))</f>
        <v/>
      </c>
      <c r="DM70" s="285" t="str">
        <f ca="true">+IF(OFFSET('Sanitation Data'!$I$31,0,10*ROW('Sanitation Data'!I64))="","",OFFSET('Sanitation Data'!$I$31,0,10*ROW('Sanitation Data'!I64)))</f>
        <v/>
      </c>
      <c r="DN70" s="285" t="str">
        <f ca="true">+IF(OFFSET('Sanitation Data'!$I$32,0,10*ROW('Sanitation Data'!I64))="","",OFFSET('Sanitation Data'!$I$32,0,10*ROW('Sanitation Data'!I64)))</f>
        <v/>
      </c>
      <c r="DO70" s="285" t="str">
        <f ca="true">+IF(OFFSET('Hygiene Data'!$D$11,0,10*ROW('Hygiene Data'!D64))="","",OFFSET('Hygiene Data'!$D$11,0,10*ROW('Hygiene Data'!D64)))</f>
        <v/>
      </c>
      <c r="DP70" s="285" t="str">
        <f ca="true">+IF(OFFSET('Hygiene Data'!$D$12,0,10*ROW('Hygiene Data'!D64))="","",OFFSET('Hygiene Data'!$D$12,0,10*ROW('Hygiene Data'!D64)))</f>
        <v/>
      </c>
      <c r="DQ70" s="285" t="str">
        <f ca="true">+IF(OFFSET('Hygiene Data'!$D$13,0,10*ROW('Hygiene Data'!D64))="","",OFFSET('Hygiene Data'!$D$13,0,10*ROW('Hygiene Data'!D64)))</f>
        <v/>
      </c>
      <c r="DR70" s="285" t="str">
        <f ca="true">+IF(OFFSET('Hygiene Data'!$E$11,0,10*ROW('Hygiene Data'!E64))="","",OFFSET('Hygiene Data'!$E$11,0,10*ROW('Hygiene Data'!E64)))</f>
        <v/>
      </c>
      <c r="DS70" s="285" t="str">
        <f ca="true">+IF(OFFSET('Hygiene Data'!$E$12,0,10*ROW('Hygiene Data'!E64))="","",OFFSET('Hygiene Data'!$E$12,0,10*ROW('Hygiene Data'!E64)))</f>
        <v/>
      </c>
      <c r="DT70" s="285" t="str">
        <f ca="true">+IF(OFFSET('Hygiene Data'!$E$13,0,10*ROW('Hygiene Data'!E64))="","",OFFSET('Hygiene Data'!$E$13,0,10*ROW('Hygiene Data'!E64)))</f>
        <v/>
      </c>
      <c r="DU70" s="285" t="str">
        <f ca="true">+IF(OFFSET('Hygiene Data'!$F$11,0,10*ROW('Hygiene Data'!F64))="","",OFFSET('Hygiene Data'!$F$11,0,10*ROW('Hygiene Data'!F64)))</f>
        <v/>
      </c>
      <c r="DV70" s="285" t="str">
        <f ca="true">+IF(OFFSET('Hygiene Data'!$F$12,0,10*ROW('Hygiene Data'!F64))="","",OFFSET('Hygiene Data'!$F$12,0,10*ROW('Hygiene Data'!F64)))</f>
        <v/>
      </c>
      <c r="DW70" s="285" t="str">
        <f ca="true">+IF(OFFSET('Hygiene Data'!$F$13,0,10*ROW('Hygiene Data'!F64))="","",OFFSET('Hygiene Data'!$F$13,0,10*ROW('Hygiene Data'!F64)))</f>
        <v/>
      </c>
      <c r="DX70" s="285" t="str">
        <f ca="true">+IF(OFFSET('Hygiene Data'!$G$11,0,10*ROW('Hygiene Data'!G64))="","",OFFSET('Hygiene Data'!$G$11,0,10*ROW('Hygiene Data'!G64)))</f>
        <v/>
      </c>
      <c r="DY70" s="285" t="str">
        <f ca="true">+IF(OFFSET('Hygiene Data'!$G$12,0,10*ROW('Hygiene Data'!G64))="","",OFFSET('Hygiene Data'!$G$12,0,10*ROW('Hygiene Data'!G64)))</f>
        <v/>
      </c>
      <c r="DZ70" s="285" t="str">
        <f ca="true">+IF(OFFSET('Hygiene Data'!$G$13,0,10*ROW('Hygiene Data'!G64))="","",OFFSET('Hygiene Data'!$G$13,0,10*ROW('Hygiene Data'!G64)))</f>
        <v/>
      </c>
      <c r="EA70" s="285" t="str">
        <f ca="true">+IF(OFFSET('Hygiene Data'!$H$11,0,10*ROW('Hygiene Data'!H64))="","",OFFSET('Hygiene Data'!$H$11,0,10*ROW('Hygiene Data'!H64)))</f>
        <v/>
      </c>
      <c r="EB70" s="285" t="str">
        <f ca="true">+IF(OFFSET('Hygiene Data'!$H$12,0,10*ROW('Hygiene Data'!H64))="","",OFFSET('Hygiene Data'!$H$12,0,10*ROW('Hygiene Data'!H64)))</f>
        <v/>
      </c>
      <c r="EC70" s="285" t="str">
        <f ca="true">+IF(OFFSET('Hygiene Data'!$H$13,0,10*ROW('Hygiene Data'!H64))="","",OFFSET('Hygiene Data'!$H$13,0,10*ROW('Hygiene Data'!H64)))</f>
        <v/>
      </c>
      <c r="ED70" s="285" t="str">
        <f ca="true">+IF(OFFSET('Hygiene Data'!$I$11,0,10*ROW('Hygiene Data'!I64))="","",OFFSET('Hygiene Data'!$I$11,0,10*ROW('Hygiene Data'!I64)))</f>
        <v/>
      </c>
      <c r="EE70" s="285" t="str">
        <f ca="true">+IF(OFFSET('Hygiene Data'!$I$12,0,10*ROW('Hygiene Data'!I64))="","",OFFSET('Hygiene Data'!$I$12,0,10*ROW('Hygiene Data'!I64)))</f>
        <v/>
      </c>
      <c r="EF70" s="28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5"/>
      <c r="BS71" s="285" t="str">
        <f ca="true">+IF(OFFSET('Water Data'!$D$27,0,10*ROW('Water Data'!D65))="","",OFFSET('Water Data'!$D$27,0,10*ROW('Water Data'!D65)))</f>
        <v/>
      </c>
      <c r="BT71" s="285" t="str">
        <f ca="true">+IF(OFFSET('Water Data'!$D$28,0,10*ROW('Water Data'!D65))="","",OFFSET('Water Data'!$D$28,0,10*ROW('Water Data'!D65)))</f>
        <v/>
      </c>
      <c r="BU71" s="285" t="str">
        <f ca="true">+IF(OFFSET('Water Data'!$D$29,0,10*ROW('Water Data'!D65))="","",OFFSET('Water Data'!$D$29,0,10*ROW('Water Data'!D65)))</f>
        <v/>
      </c>
      <c r="BV71" s="285" t="str">
        <f ca="true">+IF(OFFSET('Water Data'!$E$27,0,10*ROW('Water Data'!E65))="","",OFFSET('Water Data'!$E$27,0,10*ROW('Water Data'!E65)))</f>
        <v/>
      </c>
      <c r="BW71" s="285" t="str">
        <f ca="true">+IF(OFFSET('Water Data'!$E$28,0,10*ROW('Water Data'!E65))="","",OFFSET('Water Data'!$E$28,0,10*ROW('Water Data'!E65)))</f>
        <v/>
      </c>
      <c r="BX71" s="285" t="str">
        <f ca="true">+IF(OFFSET('Water Data'!$E$29,0,10*ROW('Water Data'!E65))="","",OFFSET('Water Data'!$E$29,0,10*ROW('Water Data'!E65)))</f>
        <v/>
      </c>
      <c r="BY71" s="285" t="str">
        <f ca="true">+IF(OFFSET('Water Data'!$F$27,0,10*ROW('Water Data'!F65))="","",OFFSET('Water Data'!$F$27,0,10*ROW('Water Data'!F65)))</f>
        <v/>
      </c>
      <c r="BZ71" s="285" t="str">
        <f ca="true">+IF(OFFSET('Water Data'!$F$28,0,10*ROW('Water Data'!F65))="","",OFFSET('Water Data'!$F$28,0,10*ROW('Water Data'!F65)))</f>
        <v/>
      </c>
      <c r="CA71" s="285" t="str">
        <f ca="true">+IF(OFFSET('Water Data'!$F$29,0,10*ROW('Water Data'!F65))="","",OFFSET('Water Data'!$F$29,0,10*ROW('Water Data'!F65)))</f>
        <v/>
      </c>
      <c r="CB71" s="285" t="str">
        <f ca="true">+IF(OFFSET('Water Data'!$G$27,0,10*ROW('Water Data'!G65))="","",OFFSET('Water Data'!$G$27,0,10*ROW('Water Data'!G65)))</f>
        <v/>
      </c>
      <c r="CC71" s="285" t="str">
        <f ca="true">+IF(OFFSET('Water Data'!$G$28,0,10*ROW('Water Data'!G65))="","",OFFSET('Water Data'!$G$28,0,10*ROW('Water Data'!G65)))</f>
        <v/>
      </c>
      <c r="CD71" s="285" t="str">
        <f ca="true">+IF(OFFSET('Water Data'!$G$29,0,10*ROW('Water Data'!G65))="","",OFFSET('Water Data'!$G$29,0,10*ROW('Water Data'!G65)))</f>
        <v/>
      </c>
      <c r="CE71" s="285" t="str">
        <f ca="true">+IF(OFFSET('Water Data'!$H$27,0,10*ROW('Water Data'!H65))="","",OFFSET('Water Data'!$H$27,0,10*ROW('Water Data'!H65)))</f>
        <v/>
      </c>
      <c r="CF71" s="285" t="str">
        <f ca="true">+IF(OFFSET('Water Data'!$H$28,0,10*ROW('Water Data'!H65))="","",OFFSET('Water Data'!$H$28,0,10*ROW('Water Data'!H65)))</f>
        <v/>
      </c>
      <c r="CG71" s="285" t="str">
        <f ca="true">+IF(OFFSET('Water Data'!$H$29,0,10*ROW('Water Data'!H65))="","",OFFSET('Water Data'!$H$29,0,10*ROW('Water Data'!H65)))</f>
        <v/>
      </c>
      <c r="CH71" s="285" t="str">
        <f ca="true">+IF(OFFSET('Water Data'!$I$27,0,10*ROW('Water Data'!I65))="","",OFFSET('Water Data'!$I$27,0,10*ROW('Water Data'!I65)))</f>
        <v/>
      </c>
      <c r="CI71" s="285" t="str">
        <f ca="true">+IF(OFFSET('Water Data'!$I$28,0,10*ROW('Water Data'!I65))="","",OFFSET('Water Data'!$I$28,0,10*ROW('Water Data'!I65)))</f>
        <v/>
      </c>
      <c r="CJ71" s="285" t="str">
        <f ca="true">+IF(OFFSET('Water Data'!$I$29,0,10*ROW('Water Data'!I65))="","",OFFSET('Water Data'!$I$29,0,10*ROW('Water Data'!I65)))</f>
        <v/>
      </c>
      <c r="CK71" s="285" t="str">
        <f ca="true">+IF(OFFSET('Sanitation Data'!$D$28,0,10*ROW('Sanitation Data'!D65))="","",OFFSET('Sanitation Data'!$D$28,0,10*ROW('Sanitation Data'!D65)))</f>
        <v/>
      </c>
      <c r="CL71" s="285" t="str">
        <f ca="true">+IF(OFFSET('Sanitation Data'!$D$29,0,10*ROW('Sanitation Data'!D65))="","",OFFSET('Sanitation Data'!$D$29,0,10*ROW('Sanitation Data'!D65)))</f>
        <v/>
      </c>
      <c r="CM71" s="285" t="str">
        <f ca="true">+IF(OFFSET('Sanitation Data'!$D$30,0,10*ROW('Sanitation Data'!D65))="","",OFFSET('Sanitation Data'!$D$30,0,10*ROW('Sanitation Data'!D65)))</f>
        <v/>
      </c>
      <c r="CN71" s="285" t="str">
        <f ca="true">+IF(OFFSET('Sanitation Data'!$D$31,0,10*ROW('Sanitation Data'!D65))="","",OFFSET('Sanitation Data'!$D$31,0,10*ROW('Sanitation Data'!D65)))</f>
        <v/>
      </c>
      <c r="CO71" s="285" t="str">
        <f ca="true">+IF(OFFSET('Sanitation Data'!$D$32,0,10*ROW('Sanitation Data'!D65))="","",OFFSET('Sanitation Data'!$D$32,0,10*ROW('Sanitation Data'!D65)))</f>
        <v/>
      </c>
      <c r="CP71" s="285" t="str">
        <f ca="true">+IF(OFFSET('Sanitation Data'!$E$28,0,10*ROW('Sanitation Data'!E65))="","",OFFSET('Sanitation Data'!$E$28,0,10*ROW('Sanitation Data'!E65)))</f>
        <v/>
      </c>
      <c r="CQ71" s="285" t="str">
        <f ca="true">+IF(OFFSET('Sanitation Data'!$E$29,0,10*ROW('Sanitation Data'!E65))="","",OFFSET('Sanitation Data'!$E$29,0,10*ROW('Sanitation Data'!E65)))</f>
        <v/>
      </c>
      <c r="CR71" s="285" t="str">
        <f ca="true">+IF(OFFSET('Sanitation Data'!$E$30,0,10*ROW('Sanitation Data'!E65))="","",OFFSET('Sanitation Data'!$E$30,0,10*ROW('Sanitation Data'!E65)))</f>
        <v/>
      </c>
      <c r="CS71" s="285" t="str">
        <f ca="true">+IF(OFFSET('Sanitation Data'!$E$31,0,10*ROW('Sanitation Data'!E65))="","",OFFSET('Sanitation Data'!$E$31,0,10*ROW('Sanitation Data'!E65)))</f>
        <v/>
      </c>
      <c r="CT71" s="285" t="str">
        <f ca="true">+IF(OFFSET('Sanitation Data'!$E$32,0,10*ROW('Sanitation Data'!E65))="","",OFFSET('Sanitation Data'!$E$32,0,10*ROW('Sanitation Data'!E65)))</f>
        <v/>
      </c>
      <c r="CU71" s="285" t="str">
        <f ca="true">+IF(OFFSET('Sanitation Data'!$F$28,0,10*ROW('Sanitation Data'!F65))="","",OFFSET('Sanitation Data'!$F$28,0,10*ROW('Sanitation Data'!F65)))</f>
        <v/>
      </c>
      <c r="CV71" s="285" t="str">
        <f ca="true">+IF(OFFSET('Sanitation Data'!$F$29,0,10*ROW('Sanitation Data'!F65))="","",OFFSET('Sanitation Data'!$F$29,0,10*ROW('Sanitation Data'!F65)))</f>
        <v/>
      </c>
      <c r="CW71" s="285" t="str">
        <f ca="true">+IF(OFFSET('Sanitation Data'!$F$30,0,10*ROW('Sanitation Data'!F65))="","",OFFSET('Sanitation Data'!$F$30,0,10*ROW('Sanitation Data'!F65)))</f>
        <v/>
      </c>
      <c r="CX71" s="285" t="str">
        <f ca="true">+IF(OFFSET('Sanitation Data'!$F$31,0,10*ROW('Sanitation Data'!F65))="","",OFFSET('Sanitation Data'!$F$31,0,10*ROW('Sanitation Data'!F65)))</f>
        <v/>
      </c>
      <c r="CY71" s="285" t="str">
        <f ca="true">+IF(OFFSET('Sanitation Data'!$F$32,0,10*ROW('Sanitation Data'!F65))="","",OFFSET('Sanitation Data'!$F$32,0,10*ROW('Sanitation Data'!F65)))</f>
        <v/>
      </c>
      <c r="CZ71" s="285" t="str">
        <f ca="true">+IF(OFFSET('Sanitation Data'!$G$28,0,10*ROW('Sanitation Data'!G65))="","",OFFSET('Sanitation Data'!$G$28,0,10*ROW('Sanitation Data'!G65)))</f>
        <v/>
      </c>
      <c r="DA71" s="285" t="str">
        <f ca="true">+IF(OFFSET('Sanitation Data'!$G$29,0,10*ROW('Sanitation Data'!G65))="","",OFFSET('Sanitation Data'!$G$29,0,10*ROW('Sanitation Data'!G65)))</f>
        <v/>
      </c>
      <c r="DB71" s="285" t="str">
        <f ca="true">+IF(OFFSET('Sanitation Data'!$G$30,0,10*ROW('Sanitation Data'!G65))="","",OFFSET('Sanitation Data'!$G$30,0,10*ROW('Sanitation Data'!G65)))</f>
        <v/>
      </c>
      <c r="DC71" s="285" t="str">
        <f ca="true">+IF(OFFSET('Sanitation Data'!$G$31,0,10*ROW('Sanitation Data'!G65))="","",OFFSET('Sanitation Data'!$G$31,0,10*ROW('Sanitation Data'!G65)))</f>
        <v/>
      </c>
      <c r="DD71" s="285" t="str">
        <f ca="true">+IF(OFFSET('Sanitation Data'!$G$32,0,10*ROW('Sanitation Data'!G65))="","",OFFSET('Sanitation Data'!$G$32,0,10*ROW('Sanitation Data'!G65)))</f>
        <v/>
      </c>
      <c r="DE71" s="285" t="str">
        <f ca="true">+IF(OFFSET('Sanitation Data'!$H$28,0,10*ROW('Sanitation Data'!H65))="","",OFFSET('Sanitation Data'!$H$28,0,10*ROW('Sanitation Data'!H65)))</f>
        <v/>
      </c>
      <c r="DF71" s="285" t="str">
        <f ca="true">+IF(OFFSET('Sanitation Data'!$H$29,0,10*ROW('Sanitation Data'!H65))="","",OFFSET('Sanitation Data'!$H$29,0,10*ROW('Sanitation Data'!H65)))</f>
        <v/>
      </c>
      <c r="DG71" s="285" t="str">
        <f ca="true">+IF(OFFSET('Sanitation Data'!$H$30,0,10*ROW('Sanitation Data'!H65))="","",OFFSET('Sanitation Data'!$H$30,0,10*ROW('Sanitation Data'!H65)))</f>
        <v/>
      </c>
      <c r="DH71" s="285" t="str">
        <f ca="true">+IF(OFFSET('Sanitation Data'!$H$31,0,10*ROW('Sanitation Data'!H65))="","",OFFSET('Sanitation Data'!$H$31,0,10*ROW('Sanitation Data'!H65)))</f>
        <v/>
      </c>
      <c r="DI71" s="285" t="str">
        <f ca="true">+IF(OFFSET('Sanitation Data'!$H$32,0,10*ROW('Sanitation Data'!H65))="","",OFFSET('Sanitation Data'!$H$32,0,10*ROW('Sanitation Data'!H65)))</f>
        <v/>
      </c>
      <c r="DJ71" s="285" t="str">
        <f ca="true">+IF(OFFSET('Sanitation Data'!$I$28,0,10*ROW('Sanitation Data'!I65))="","",OFFSET('Sanitation Data'!$I$28,0,10*ROW('Sanitation Data'!I65)))</f>
        <v/>
      </c>
      <c r="DK71" s="285" t="str">
        <f ca="true">+IF(OFFSET('Sanitation Data'!$I$29,0,10*ROW('Sanitation Data'!I65))="","",OFFSET('Sanitation Data'!$I$29,0,10*ROW('Sanitation Data'!I65)))</f>
        <v/>
      </c>
      <c r="DL71" s="285" t="str">
        <f ca="true">+IF(OFFSET('Sanitation Data'!$I$30,0,10*ROW('Sanitation Data'!I65))="","",OFFSET('Sanitation Data'!$I$30,0,10*ROW('Sanitation Data'!I65)))</f>
        <v/>
      </c>
      <c r="DM71" s="285" t="str">
        <f ca="true">+IF(OFFSET('Sanitation Data'!$I$31,0,10*ROW('Sanitation Data'!I65))="","",OFFSET('Sanitation Data'!$I$31,0,10*ROW('Sanitation Data'!I65)))</f>
        <v/>
      </c>
      <c r="DN71" s="285" t="str">
        <f ca="true">+IF(OFFSET('Sanitation Data'!$I$32,0,10*ROW('Sanitation Data'!I65))="","",OFFSET('Sanitation Data'!$I$32,0,10*ROW('Sanitation Data'!I65)))</f>
        <v/>
      </c>
      <c r="DO71" s="285" t="str">
        <f ca="true">+IF(OFFSET('Hygiene Data'!$D$11,0,10*ROW('Hygiene Data'!D65))="","",OFFSET('Hygiene Data'!$D$11,0,10*ROW('Hygiene Data'!D65)))</f>
        <v/>
      </c>
      <c r="DP71" s="285" t="str">
        <f ca="true">+IF(OFFSET('Hygiene Data'!$D$12,0,10*ROW('Hygiene Data'!D65))="","",OFFSET('Hygiene Data'!$D$12,0,10*ROW('Hygiene Data'!D65)))</f>
        <v/>
      </c>
      <c r="DQ71" s="285" t="str">
        <f ca="true">+IF(OFFSET('Hygiene Data'!$D$13,0,10*ROW('Hygiene Data'!D65))="","",OFFSET('Hygiene Data'!$D$13,0,10*ROW('Hygiene Data'!D65)))</f>
        <v/>
      </c>
      <c r="DR71" s="285" t="str">
        <f ca="true">+IF(OFFSET('Hygiene Data'!$E$11,0,10*ROW('Hygiene Data'!E65))="","",OFFSET('Hygiene Data'!$E$11,0,10*ROW('Hygiene Data'!E65)))</f>
        <v/>
      </c>
      <c r="DS71" s="285" t="str">
        <f ca="true">+IF(OFFSET('Hygiene Data'!$E$12,0,10*ROW('Hygiene Data'!E65))="","",OFFSET('Hygiene Data'!$E$12,0,10*ROW('Hygiene Data'!E65)))</f>
        <v/>
      </c>
      <c r="DT71" s="285" t="str">
        <f ca="true">+IF(OFFSET('Hygiene Data'!$E$13,0,10*ROW('Hygiene Data'!E65))="","",OFFSET('Hygiene Data'!$E$13,0,10*ROW('Hygiene Data'!E65)))</f>
        <v/>
      </c>
      <c r="DU71" s="285" t="str">
        <f ca="true">+IF(OFFSET('Hygiene Data'!$F$11,0,10*ROW('Hygiene Data'!F65))="","",OFFSET('Hygiene Data'!$F$11,0,10*ROW('Hygiene Data'!F65)))</f>
        <v/>
      </c>
      <c r="DV71" s="285" t="str">
        <f ca="true">+IF(OFFSET('Hygiene Data'!$F$12,0,10*ROW('Hygiene Data'!F65))="","",OFFSET('Hygiene Data'!$F$12,0,10*ROW('Hygiene Data'!F65)))</f>
        <v/>
      </c>
      <c r="DW71" s="285" t="str">
        <f ca="true">+IF(OFFSET('Hygiene Data'!$F$13,0,10*ROW('Hygiene Data'!F65))="","",OFFSET('Hygiene Data'!$F$13,0,10*ROW('Hygiene Data'!F65)))</f>
        <v/>
      </c>
      <c r="DX71" s="285" t="str">
        <f ca="true">+IF(OFFSET('Hygiene Data'!$G$11,0,10*ROW('Hygiene Data'!G65))="","",OFFSET('Hygiene Data'!$G$11,0,10*ROW('Hygiene Data'!G65)))</f>
        <v/>
      </c>
      <c r="DY71" s="285" t="str">
        <f ca="true">+IF(OFFSET('Hygiene Data'!$G$12,0,10*ROW('Hygiene Data'!G65))="","",OFFSET('Hygiene Data'!$G$12,0,10*ROW('Hygiene Data'!G65)))</f>
        <v/>
      </c>
      <c r="DZ71" s="285" t="str">
        <f ca="true">+IF(OFFSET('Hygiene Data'!$G$13,0,10*ROW('Hygiene Data'!G65))="","",OFFSET('Hygiene Data'!$G$13,0,10*ROW('Hygiene Data'!G65)))</f>
        <v/>
      </c>
      <c r="EA71" s="285" t="str">
        <f ca="true">+IF(OFFSET('Hygiene Data'!$H$11,0,10*ROW('Hygiene Data'!H65))="","",OFFSET('Hygiene Data'!$H$11,0,10*ROW('Hygiene Data'!H65)))</f>
        <v/>
      </c>
      <c r="EB71" s="285" t="str">
        <f ca="true">+IF(OFFSET('Hygiene Data'!$H$12,0,10*ROW('Hygiene Data'!H65))="","",OFFSET('Hygiene Data'!$H$12,0,10*ROW('Hygiene Data'!H65)))</f>
        <v/>
      </c>
      <c r="EC71" s="285" t="str">
        <f ca="true">+IF(OFFSET('Hygiene Data'!$H$13,0,10*ROW('Hygiene Data'!H65))="","",OFFSET('Hygiene Data'!$H$13,0,10*ROW('Hygiene Data'!H65)))</f>
        <v/>
      </c>
      <c r="ED71" s="285" t="str">
        <f ca="true">+IF(OFFSET('Hygiene Data'!$I$11,0,10*ROW('Hygiene Data'!I65))="","",OFFSET('Hygiene Data'!$I$11,0,10*ROW('Hygiene Data'!I65)))</f>
        <v/>
      </c>
      <c r="EE71" s="285" t="str">
        <f ca="true">+IF(OFFSET('Hygiene Data'!$I$12,0,10*ROW('Hygiene Data'!I65))="","",OFFSET('Hygiene Data'!$I$12,0,10*ROW('Hygiene Data'!I65)))</f>
        <v/>
      </c>
      <c r="EF71" s="28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5"/>
      <c r="BS72" s="285" t="str">
        <f ca="true">+IF(OFFSET('Water Data'!$D$27,0,10*ROW('Water Data'!D66))="","",OFFSET('Water Data'!$D$27,0,10*ROW('Water Data'!D66)))</f>
        <v/>
      </c>
      <c r="BT72" s="285" t="str">
        <f ca="true">+IF(OFFSET('Water Data'!$D$28,0,10*ROW('Water Data'!D66))="","",OFFSET('Water Data'!$D$28,0,10*ROW('Water Data'!D66)))</f>
        <v/>
      </c>
      <c r="BU72" s="285" t="str">
        <f ca="true">+IF(OFFSET('Water Data'!$D$29,0,10*ROW('Water Data'!D66))="","",OFFSET('Water Data'!$D$29,0,10*ROW('Water Data'!D66)))</f>
        <v/>
      </c>
      <c r="BV72" s="285" t="str">
        <f ca="true">+IF(OFFSET('Water Data'!$E$27,0,10*ROW('Water Data'!E66))="","",OFFSET('Water Data'!$E$27,0,10*ROW('Water Data'!E66)))</f>
        <v/>
      </c>
      <c r="BW72" s="285" t="str">
        <f ca="true">+IF(OFFSET('Water Data'!$E$28,0,10*ROW('Water Data'!E66))="","",OFFSET('Water Data'!$E$28,0,10*ROW('Water Data'!E66)))</f>
        <v/>
      </c>
      <c r="BX72" s="285" t="str">
        <f ca="true">+IF(OFFSET('Water Data'!$E$29,0,10*ROW('Water Data'!E66))="","",OFFSET('Water Data'!$E$29,0,10*ROW('Water Data'!E66)))</f>
        <v/>
      </c>
      <c r="BY72" s="285" t="str">
        <f ca="true">+IF(OFFSET('Water Data'!$F$27,0,10*ROW('Water Data'!F66))="","",OFFSET('Water Data'!$F$27,0,10*ROW('Water Data'!F66)))</f>
        <v/>
      </c>
      <c r="BZ72" s="285" t="str">
        <f ca="true">+IF(OFFSET('Water Data'!$F$28,0,10*ROW('Water Data'!F66))="","",OFFSET('Water Data'!$F$28,0,10*ROW('Water Data'!F66)))</f>
        <v/>
      </c>
      <c r="CA72" s="285" t="str">
        <f ca="true">+IF(OFFSET('Water Data'!$F$29,0,10*ROW('Water Data'!F66))="","",OFFSET('Water Data'!$F$29,0,10*ROW('Water Data'!F66)))</f>
        <v/>
      </c>
      <c r="CB72" s="285" t="str">
        <f ca="true">+IF(OFFSET('Water Data'!$G$27,0,10*ROW('Water Data'!G66))="","",OFFSET('Water Data'!$G$27,0,10*ROW('Water Data'!G66)))</f>
        <v/>
      </c>
      <c r="CC72" s="285" t="str">
        <f ca="true">+IF(OFFSET('Water Data'!$G$28,0,10*ROW('Water Data'!G66))="","",OFFSET('Water Data'!$G$28,0,10*ROW('Water Data'!G66)))</f>
        <v/>
      </c>
      <c r="CD72" s="285" t="str">
        <f ca="true">+IF(OFFSET('Water Data'!$G$29,0,10*ROW('Water Data'!G66))="","",OFFSET('Water Data'!$G$29,0,10*ROW('Water Data'!G66)))</f>
        <v/>
      </c>
      <c r="CE72" s="285" t="str">
        <f ca="true">+IF(OFFSET('Water Data'!$H$27,0,10*ROW('Water Data'!H66))="","",OFFSET('Water Data'!$H$27,0,10*ROW('Water Data'!H66)))</f>
        <v/>
      </c>
      <c r="CF72" s="285" t="str">
        <f ca="true">+IF(OFFSET('Water Data'!$H$28,0,10*ROW('Water Data'!H66))="","",OFFSET('Water Data'!$H$28,0,10*ROW('Water Data'!H66)))</f>
        <v/>
      </c>
      <c r="CG72" s="285" t="str">
        <f ca="true">+IF(OFFSET('Water Data'!$H$29,0,10*ROW('Water Data'!H66))="","",OFFSET('Water Data'!$H$29,0,10*ROW('Water Data'!H66)))</f>
        <v/>
      </c>
      <c r="CH72" s="285" t="str">
        <f ca="true">+IF(OFFSET('Water Data'!$I$27,0,10*ROW('Water Data'!I66))="","",OFFSET('Water Data'!$I$27,0,10*ROW('Water Data'!I66)))</f>
        <v/>
      </c>
      <c r="CI72" s="285" t="str">
        <f ca="true">+IF(OFFSET('Water Data'!$I$28,0,10*ROW('Water Data'!I66))="","",OFFSET('Water Data'!$I$28,0,10*ROW('Water Data'!I66)))</f>
        <v/>
      </c>
      <c r="CJ72" s="285" t="str">
        <f ca="true">+IF(OFFSET('Water Data'!$I$29,0,10*ROW('Water Data'!I66))="","",OFFSET('Water Data'!$I$29,0,10*ROW('Water Data'!I66)))</f>
        <v/>
      </c>
      <c r="CK72" s="285" t="str">
        <f ca="true">+IF(OFFSET('Sanitation Data'!$D$28,0,10*ROW('Sanitation Data'!D66))="","",OFFSET('Sanitation Data'!$D$28,0,10*ROW('Sanitation Data'!D66)))</f>
        <v/>
      </c>
      <c r="CL72" s="285" t="str">
        <f ca="true">+IF(OFFSET('Sanitation Data'!$D$29,0,10*ROW('Sanitation Data'!D66))="","",OFFSET('Sanitation Data'!$D$29,0,10*ROW('Sanitation Data'!D66)))</f>
        <v/>
      </c>
      <c r="CM72" s="285" t="str">
        <f ca="true">+IF(OFFSET('Sanitation Data'!$D$30,0,10*ROW('Sanitation Data'!D66))="","",OFFSET('Sanitation Data'!$D$30,0,10*ROW('Sanitation Data'!D66)))</f>
        <v/>
      </c>
      <c r="CN72" s="285" t="str">
        <f ca="true">+IF(OFFSET('Sanitation Data'!$D$31,0,10*ROW('Sanitation Data'!D66))="","",OFFSET('Sanitation Data'!$D$31,0,10*ROW('Sanitation Data'!D66)))</f>
        <v/>
      </c>
      <c r="CO72" s="285" t="str">
        <f ca="true">+IF(OFFSET('Sanitation Data'!$D$32,0,10*ROW('Sanitation Data'!D66))="","",OFFSET('Sanitation Data'!$D$32,0,10*ROW('Sanitation Data'!D66)))</f>
        <v/>
      </c>
      <c r="CP72" s="285" t="str">
        <f ca="true">+IF(OFFSET('Sanitation Data'!$E$28,0,10*ROW('Sanitation Data'!E66))="","",OFFSET('Sanitation Data'!$E$28,0,10*ROW('Sanitation Data'!E66)))</f>
        <v/>
      </c>
      <c r="CQ72" s="285" t="str">
        <f ca="true">+IF(OFFSET('Sanitation Data'!$E$29,0,10*ROW('Sanitation Data'!E66))="","",OFFSET('Sanitation Data'!$E$29,0,10*ROW('Sanitation Data'!E66)))</f>
        <v/>
      </c>
      <c r="CR72" s="285" t="str">
        <f ca="true">+IF(OFFSET('Sanitation Data'!$E$30,0,10*ROW('Sanitation Data'!E66))="","",OFFSET('Sanitation Data'!$E$30,0,10*ROW('Sanitation Data'!E66)))</f>
        <v/>
      </c>
      <c r="CS72" s="285" t="str">
        <f ca="true">+IF(OFFSET('Sanitation Data'!$E$31,0,10*ROW('Sanitation Data'!E66))="","",OFFSET('Sanitation Data'!$E$31,0,10*ROW('Sanitation Data'!E66)))</f>
        <v/>
      </c>
      <c r="CT72" s="285" t="str">
        <f ca="true">+IF(OFFSET('Sanitation Data'!$E$32,0,10*ROW('Sanitation Data'!E66))="","",OFFSET('Sanitation Data'!$E$32,0,10*ROW('Sanitation Data'!E66)))</f>
        <v/>
      </c>
      <c r="CU72" s="285" t="str">
        <f ca="true">+IF(OFFSET('Sanitation Data'!$F$28,0,10*ROW('Sanitation Data'!F66))="","",OFFSET('Sanitation Data'!$F$28,0,10*ROW('Sanitation Data'!F66)))</f>
        <v/>
      </c>
      <c r="CV72" s="285" t="str">
        <f ca="true">+IF(OFFSET('Sanitation Data'!$F$29,0,10*ROW('Sanitation Data'!F66))="","",OFFSET('Sanitation Data'!$F$29,0,10*ROW('Sanitation Data'!F66)))</f>
        <v/>
      </c>
      <c r="CW72" s="285" t="str">
        <f ca="true">+IF(OFFSET('Sanitation Data'!$F$30,0,10*ROW('Sanitation Data'!F66))="","",OFFSET('Sanitation Data'!$F$30,0,10*ROW('Sanitation Data'!F66)))</f>
        <v/>
      </c>
      <c r="CX72" s="285" t="str">
        <f ca="true">+IF(OFFSET('Sanitation Data'!$F$31,0,10*ROW('Sanitation Data'!F66))="","",OFFSET('Sanitation Data'!$F$31,0,10*ROW('Sanitation Data'!F66)))</f>
        <v/>
      </c>
      <c r="CY72" s="285" t="str">
        <f ca="true">+IF(OFFSET('Sanitation Data'!$F$32,0,10*ROW('Sanitation Data'!F66))="","",OFFSET('Sanitation Data'!$F$32,0,10*ROW('Sanitation Data'!F66)))</f>
        <v/>
      </c>
      <c r="CZ72" s="285" t="str">
        <f ca="true">+IF(OFFSET('Sanitation Data'!$G$28,0,10*ROW('Sanitation Data'!G66))="","",OFFSET('Sanitation Data'!$G$28,0,10*ROW('Sanitation Data'!G66)))</f>
        <v/>
      </c>
      <c r="DA72" s="285" t="str">
        <f ca="true">+IF(OFFSET('Sanitation Data'!$G$29,0,10*ROW('Sanitation Data'!G66))="","",OFFSET('Sanitation Data'!$G$29,0,10*ROW('Sanitation Data'!G66)))</f>
        <v/>
      </c>
      <c r="DB72" s="285" t="str">
        <f ca="true">+IF(OFFSET('Sanitation Data'!$G$30,0,10*ROW('Sanitation Data'!G66))="","",OFFSET('Sanitation Data'!$G$30,0,10*ROW('Sanitation Data'!G66)))</f>
        <v/>
      </c>
      <c r="DC72" s="285" t="str">
        <f ca="true">+IF(OFFSET('Sanitation Data'!$G$31,0,10*ROW('Sanitation Data'!G66))="","",OFFSET('Sanitation Data'!$G$31,0,10*ROW('Sanitation Data'!G66)))</f>
        <v/>
      </c>
      <c r="DD72" s="285" t="str">
        <f ca="true">+IF(OFFSET('Sanitation Data'!$G$32,0,10*ROW('Sanitation Data'!G66))="","",OFFSET('Sanitation Data'!$G$32,0,10*ROW('Sanitation Data'!G66)))</f>
        <v/>
      </c>
      <c r="DE72" s="285" t="str">
        <f ca="true">+IF(OFFSET('Sanitation Data'!$H$28,0,10*ROW('Sanitation Data'!H66))="","",OFFSET('Sanitation Data'!$H$28,0,10*ROW('Sanitation Data'!H66)))</f>
        <v/>
      </c>
      <c r="DF72" s="285" t="str">
        <f ca="true">+IF(OFFSET('Sanitation Data'!$H$29,0,10*ROW('Sanitation Data'!H66))="","",OFFSET('Sanitation Data'!$H$29,0,10*ROW('Sanitation Data'!H66)))</f>
        <v/>
      </c>
      <c r="DG72" s="285" t="str">
        <f ca="true">+IF(OFFSET('Sanitation Data'!$H$30,0,10*ROW('Sanitation Data'!H66))="","",OFFSET('Sanitation Data'!$H$30,0,10*ROW('Sanitation Data'!H66)))</f>
        <v/>
      </c>
      <c r="DH72" s="285" t="str">
        <f ca="true">+IF(OFFSET('Sanitation Data'!$H$31,0,10*ROW('Sanitation Data'!H66))="","",OFFSET('Sanitation Data'!$H$31,0,10*ROW('Sanitation Data'!H66)))</f>
        <v/>
      </c>
      <c r="DI72" s="285" t="str">
        <f ca="true">+IF(OFFSET('Sanitation Data'!$H$32,0,10*ROW('Sanitation Data'!H66))="","",OFFSET('Sanitation Data'!$H$32,0,10*ROW('Sanitation Data'!H66)))</f>
        <v/>
      </c>
      <c r="DJ72" s="285" t="str">
        <f ca="true">+IF(OFFSET('Sanitation Data'!$I$28,0,10*ROW('Sanitation Data'!I66))="","",OFFSET('Sanitation Data'!$I$28,0,10*ROW('Sanitation Data'!I66)))</f>
        <v/>
      </c>
      <c r="DK72" s="285" t="str">
        <f ca="true">+IF(OFFSET('Sanitation Data'!$I$29,0,10*ROW('Sanitation Data'!I66))="","",OFFSET('Sanitation Data'!$I$29,0,10*ROW('Sanitation Data'!I66)))</f>
        <v/>
      </c>
      <c r="DL72" s="285" t="str">
        <f ca="true">+IF(OFFSET('Sanitation Data'!$I$30,0,10*ROW('Sanitation Data'!I66))="","",OFFSET('Sanitation Data'!$I$30,0,10*ROW('Sanitation Data'!I66)))</f>
        <v/>
      </c>
      <c r="DM72" s="285" t="str">
        <f ca="true">+IF(OFFSET('Sanitation Data'!$I$31,0,10*ROW('Sanitation Data'!I66))="","",OFFSET('Sanitation Data'!$I$31,0,10*ROW('Sanitation Data'!I66)))</f>
        <v/>
      </c>
      <c r="DN72" s="285" t="str">
        <f ca="true">+IF(OFFSET('Sanitation Data'!$I$32,0,10*ROW('Sanitation Data'!I66))="","",OFFSET('Sanitation Data'!$I$32,0,10*ROW('Sanitation Data'!I66)))</f>
        <v/>
      </c>
      <c r="DO72" s="285" t="str">
        <f ca="true">+IF(OFFSET('Hygiene Data'!$D$11,0,10*ROW('Hygiene Data'!D66))="","",OFFSET('Hygiene Data'!$D$11,0,10*ROW('Hygiene Data'!D66)))</f>
        <v/>
      </c>
      <c r="DP72" s="285" t="str">
        <f ca="true">+IF(OFFSET('Hygiene Data'!$D$12,0,10*ROW('Hygiene Data'!D66))="","",OFFSET('Hygiene Data'!$D$12,0,10*ROW('Hygiene Data'!D66)))</f>
        <v/>
      </c>
      <c r="DQ72" s="285" t="str">
        <f ca="true">+IF(OFFSET('Hygiene Data'!$D$13,0,10*ROW('Hygiene Data'!D66))="","",OFFSET('Hygiene Data'!$D$13,0,10*ROW('Hygiene Data'!D66)))</f>
        <v/>
      </c>
      <c r="DR72" s="285" t="str">
        <f ca="true">+IF(OFFSET('Hygiene Data'!$E$11,0,10*ROW('Hygiene Data'!E66))="","",OFFSET('Hygiene Data'!$E$11,0,10*ROW('Hygiene Data'!E66)))</f>
        <v/>
      </c>
      <c r="DS72" s="285" t="str">
        <f ca="true">+IF(OFFSET('Hygiene Data'!$E$12,0,10*ROW('Hygiene Data'!E66))="","",OFFSET('Hygiene Data'!$E$12,0,10*ROW('Hygiene Data'!E66)))</f>
        <v/>
      </c>
      <c r="DT72" s="285" t="str">
        <f ca="true">+IF(OFFSET('Hygiene Data'!$E$13,0,10*ROW('Hygiene Data'!E66))="","",OFFSET('Hygiene Data'!$E$13,0,10*ROW('Hygiene Data'!E66)))</f>
        <v/>
      </c>
      <c r="DU72" s="285" t="str">
        <f ca="true">+IF(OFFSET('Hygiene Data'!$F$11,0,10*ROW('Hygiene Data'!F66))="","",OFFSET('Hygiene Data'!$F$11,0,10*ROW('Hygiene Data'!F66)))</f>
        <v/>
      </c>
      <c r="DV72" s="285" t="str">
        <f ca="true">+IF(OFFSET('Hygiene Data'!$F$12,0,10*ROW('Hygiene Data'!F66))="","",OFFSET('Hygiene Data'!$F$12,0,10*ROW('Hygiene Data'!F66)))</f>
        <v/>
      </c>
      <c r="DW72" s="285" t="str">
        <f ca="true">+IF(OFFSET('Hygiene Data'!$F$13,0,10*ROW('Hygiene Data'!F66))="","",OFFSET('Hygiene Data'!$F$13,0,10*ROW('Hygiene Data'!F66)))</f>
        <v/>
      </c>
      <c r="DX72" s="285" t="str">
        <f ca="true">+IF(OFFSET('Hygiene Data'!$G$11,0,10*ROW('Hygiene Data'!G66))="","",OFFSET('Hygiene Data'!$G$11,0,10*ROW('Hygiene Data'!G66)))</f>
        <v/>
      </c>
      <c r="DY72" s="285" t="str">
        <f ca="true">+IF(OFFSET('Hygiene Data'!$G$12,0,10*ROW('Hygiene Data'!G66))="","",OFFSET('Hygiene Data'!$G$12,0,10*ROW('Hygiene Data'!G66)))</f>
        <v/>
      </c>
      <c r="DZ72" s="285" t="str">
        <f ca="true">+IF(OFFSET('Hygiene Data'!$G$13,0,10*ROW('Hygiene Data'!G66))="","",OFFSET('Hygiene Data'!$G$13,0,10*ROW('Hygiene Data'!G66)))</f>
        <v/>
      </c>
      <c r="EA72" s="285" t="str">
        <f ca="true">+IF(OFFSET('Hygiene Data'!$H$11,0,10*ROW('Hygiene Data'!H66))="","",OFFSET('Hygiene Data'!$H$11,0,10*ROW('Hygiene Data'!H66)))</f>
        <v/>
      </c>
      <c r="EB72" s="285" t="str">
        <f ca="true">+IF(OFFSET('Hygiene Data'!$H$12,0,10*ROW('Hygiene Data'!H66))="","",OFFSET('Hygiene Data'!$H$12,0,10*ROW('Hygiene Data'!H66)))</f>
        <v/>
      </c>
      <c r="EC72" s="285" t="str">
        <f ca="true">+IF(OFFSET('Hygiene Data'!$H$13,0,10*ROW('Hygiene Data'!H66))="","",OFFSET('Hygiene Data'!$H$13,0,10*ROW('Hygiene Data'!H66)))</f>
        <v/>
      </c>
      <c r="ED72" s="285" t="str">
        <f ca="true">+IF(OFFSET('Hygiene Data'!$I$11,0,10*ROW('Hygiene Data'!I66))="","",OFFSET('Hygiene Data'!$I$11,0,10*ROW('Hygiene Data'!I66)))</f>
        <v/>
      </c>
      <c r="EE72" s="285" t="str">
        <f ca="true">+IF(OFFSET('Hygiene Data'!$I$12,0,10*ROW('Hygiene Data'!I66))="","",OFFSET('Hygiene Data'!$I$12,0,10*ROW('Hygiene Data'!I66)))</f>
        <v/>
      </c>
      <c r="EF72" s="28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5"/>
      <c r="BS73" s="285" t="str">
        <f ca="true">+IF(OFFSET('Water Data'!$D$27,0,10*ROW('Water Data'!D67))="","",OFFSET('Water Data'!$D$27,0,10*ROW('Water Data'!D67)))</f>
        <v/>
      </c>
      <c r="BT73" s="285" t="str">
        <f ca="true">+IF(OFFSET('Water Data'!$D$28,0,10*ROW('Water Data'!D67))="","",OFFSET('Water Data'!$D$28,0,10*ROW('Water Data'!D67)))</f>
        <v/>
      </c>
      <c r="BU73" s="285" t="str">
        <f ca="true">+IF(OFFSET('Water Data'!$D$29,0,10*ROW('Water Data'!D67))="","",OFFSET('Water Data'!$D$29,0,10*ROW('Water Data'!D67)))</f>
        <v/>
      </c>
      <c r="BV73" s="285" t="str">
        <f ca="true">+IF(OFFSET('Water Data'!$E$27,0,10*ROW('Water Data'!E67))="","",OFFSET('Water Data'!$E$27,0,10*ROW('Water Data'!E67)))</f>
        <v/>
      </c>
      <c r="BW73" s="285" t="str">
        <f ca="true">+IF(OFFSET('Water Data'!$E$28,0,10*ROW('Water Data'!E67))="","",OFFSET('Water Data'!$E$28,0,10*ROW('Water Data'!E67)))</f>
        <v/>
      </c>
      <c r="BX73" s="285" t="str">
        <f ca="true">+IF(OFFSET('Water Data'!$E$29,0,10*ROW('Water Data'!E67))="","",OFFSET('Water Data'!$E$29,0,10*ROW('Water Data'!E67)))</f>
        <v/>
      </c>
      <c r="BY73" s="285" t="str">
        <f ca="true">+IF(OFFSET('Water Data'!$F$27,0,10*ROW('Water Data'!F67))="","",OFFSET('Water Data'!$F$27,0,10*ROW('Water Data'!F67)))</f>
        <v/>
      </c>
      <c r="BZ73" s="285" t="str">
        <f ca="true">+IF(OFFSET('Water Data'!$F$28,0,10*ROW('Water Data'!F67))="","",OFFSET('Water Data'!$F$28,0,10*ROW('Water Data'!F67)))</f>
        <v/>
      </c>
      <c r="CA73" s="285" t="str">
        <f ca="true">+IF(OFFSET('Water Data'!$F$29,0,10*ROW('Water Data'!F67))="","",OFFSET('Water Data'!$F$29,0,10*ROW('Water Data'!F67)))</f>
        <v/>
      </c>
      <c r="CB73" s="285" t="str">
        <f ca="true">+IF(OFFSET('Water Data'!$G$27,0,10*ROW('Water Data'!G67))="","",OFFSET('Water Data'!$G$27,0,10*ROW('Water Data'!G67)))</f>
        <v/>
      </c>
      <c r="CC73" s="285" t="str">
        <f ca="true">+IF(OFFSET('Water Data'!$G$28,0,10*ROW('Water Data'!G67))="","",OFFSET('Water Data'!$G$28,0,10*ROW('Water Data'!G67)))</f>
        <v/>
      </c>
      <c r="CD73" s="285" t="str">
        <f ca="true">+IF(OFFSET('Water Data'!$G$29,0,10*ROW('Water Data'!G67))="","",OFFSET('Water Data'!$G$29,0,10*ROW('Water Data'!G67)))</f>
        <v/>
      </c>
      <c r="CE73" s="285" t="str">
        <f ca="true">+IF(OFFSET('Water Data'!$H$27,0,10*ROW('Water Data'!H67))="","",OFFSET('Water Data'!$H$27,0,10*ROW('Water Data'!H67)))</f>
        <v/>
      </c>
      <c r="CF73" s="285" t="str">
        <f ca="true">+IF(OFFSET('Water Data'!$H$28,0,10*ROW('Water Data'!H67))="","",OFFSET('Water Data'!$H$28,0,10*ROW('Water Data'!H67)))</f>
        <v/>
      </c>
      <c r="CG73" s="285" t="str">
        <f ca="true">+IF(OFFSET('Water Data'!$H$29,0,10*ROW('Water Data'!H67))="","",OFFSET('Water Data'!$H$29,0,10*ROW('Water Data'!H67)))</f>
        <v/>
      </c>
      <c r="CH73" s="285" t="str">
        <f ca="true">+IF(OFFSET('Water Data'!$I$27,0,10*ROW('Water Data'!I67))="","",OFFSET('Water Data'!$I$27,0,10*ROW('Water Data'!I67)))</f>
        <v/>
      </c>
      <c r="CI73" s="285" t="str">
        <f ca="true">+IF(OFFSET('Water Data'!$I$28,0,10*ROW('Water Data'!I67))="","",OFFSET('Water Data'!$I$28,0,10*ROW('Water Data'!I67)))</f>
        <v/>
      </c>
      <c r="CJ73" s="285" t="str">
        <f ca="true">+IF(OFFSET('Water Data'!$I$29,0,10*ROW('Water Data'!I67))="","",OFFSET('Water Data'!$I$29,0,10*ROW('Water Data'!I67)))</f>
        <v/>
      </c>
      <c r="CK73" s="285" t="str">
        <f ca="true">+IF(OFFSET('Sanitation Data'!$D$28,0,10*ROW('Sanitation Data'!D67))="","",OFFSET('Sanitation Data'!$D$28,0,10*ROW('Sanitation Data'!D67)))</f>
        <v/>
      </c>
      <c r="CL73" s="285" t="str">
        <f ca="true">+IF(OFFSET('Sanitation Data'!$D$29,0,10*ROW('Sanitation Data'!D67))="","",OFFSET('Sanitation Data'!$D$29,0,10*ROW('Sanitation Data'!D67)))</f>
        <v/>
      </c>
      <c r="CM73" s="285" t="str">
        <f ca="true">+IF(OFFSET('Sanitation Data'!$D$30,0,10*ROW('Sanitation Data'!D67))="","",OFFSET('Sanitation Data'!$D$30,0,10*ROW('Sanitation Data'!D67)))</f>
        <v/>
      </c>
      <c r="CN73" s="285" t="str">
        <f ca="true">+IF(OFFSET('Sanitation Data'!$D$31,0,10*ROW('Sanitation Data'!D67))="","",OFFSET('Sanitation Data'!$D$31,0,10*ROW('Sanitation Data'!D67)))</f>
        <v/>
      </c>
      <c r="CO73" s="285" t="str">
        <f ca="true">+IF(OFFSET('Sanitation Data'!$D$32,0,10*ROW('Sanitation Data'!D67))="","",OFFSET('Sanitation Data'!$D$32,0,10*ROW('Sanitation Data'!D67)))</f>
        <v/>
      </c>
      <c r="CP73" s="285" t="str">
        <f ca="true">+IF(OFFSET('Sanitation Data'!$E$28,0,10*ROW('Sanitation Data'!E67))="","",OFFSET('Sanitation Data'!$E$28,0,10*ROW('Sanitation Data'!E67)))</f>
        <v/>
      </c>
      <c r="CQ73" s="285" t="str">
        <f ca="true">+IF(OFFSET('Sanitation Data'!$E$29,0,10*ROW('Sanitation Data'!E67))="","",OFFSET('Sanitation Data'!$E$29,0,10*ROW('Sanitation Data'!E67)))</f>
        <v/>
      </c>
      <c r="CR73" s="285" t="str">
        <f ca="true">+IF(OFFSET('Sanitation Data'!$E$30,0,10*ROW('Sanitation Data'!E67))="","",OFFSET('Sanitation Data'!$E$30,0,10*ROW('Sanitation Data'!E67)))</f>
        <v/>
      </c>
      <c r="CS73" s="285" t="str">
        <f ca="true">+IF(OFFSET('Sanitation Data'!$E$31,0,10*ROW('Sanitation Data'!E67))="","",OFFSET('Sanitation Data'!$E$31,0,10*ROW('Sanitation Data'!E67)))</f>
        <v/>
      </c>
      <c r="CT73" s="285" t="str">
        <f ca="true">+IF(OFFSET('Sanitation Data'!$E$32,0,10*ROW('Sanitation Data'!E67))="","",OFFSET('Sanitation Data'!$E$32,0,10*ROW('Sanitation Data'!E67)))</f>
        <v/>
      </c>
      <c r="CU73" s="285" t="str">
        <f ca="true">+IF(OFFSET('Sanitation Data'!$F$28,0,10*ROW('Sanitation Data'!F67))="","",OFFSET('Sanitation Data'!$F$28,0,10*ROW('Sanitation Data'!F67)))</f>
        <v/>
      </c>
      <c r="CV73" s="285" t="str">
        <f ca="true">+IF(OFFSET('Sanitation Data'!$F$29,0,10*ROW('Sanitation Data'!F67))="","",OFFSET('Sanitation Data'!$F$29,0,10*ROW('Sanitation Data'!F67)))</f>
        <v/>
      </c>
      <c r="CW73" s="285" t="str">
        <f ca="true">+IF(OFFSET('Sanitation Data'!$F$30,0,10*ROW('Sanitation Data'!F67))="","",OFFSET('Sanitation Data'!$F$30,0,10*ROW('Sanitation Data'!F67)))</f>
        <v/>
      </c>
      <c r="CX73" s="285" t="str">
        <f ca="true">+IF(OFFSET('Sanitation Data'!$F$31,0,10*ROW('Sanitation Data'!F67))="","",OFFSET('Sanitation Data'!$F$31,0,10*ROW('Sanitation Data'!F67)))</f>
        <v/>
      </c>
      <c r="CY73" s="285" t="str">
        <f ca="true">+IF(OFFSET('Sanitation Data'!$F$32,0,10*ROW('Sanitation Data'!F67))="","",OFFSET('Sanitation Data'!$F$32,0,10*ROW('Sanitation Data'!F67)))</f>
        <v/>
      </c>
      <c r="CZ73" s="285" t="str">
        <f ca="true">+IF(OFFSET('Sanitation Data'!$G$28,0,10*ROW('Sanitation Data'!G67))="","",OFFSET('Sanitation Data'!$G$28,0,10*ROW('Sanitation Data'!G67)))</f>
        <v/>
      </c>
      <c r="DA73" s="285" t="str">
        <f ca="true">+IF(OFFSET('Sanitation Data'!$G$29,0,10*ROW('Sanitation Data'!G67))="","",OFFSET('Sanitation Data'!$G$29,0,10*ROW('Sanitation Data'!G67)))</f>
        <v/>
      </c>
      <c r="DB73" s="285" t="str">
        <f ca="true">+IF(OFFSET('Sanitation Data'!$G$30,0,10*ROW('Sanitation Data'!G67))="","",OFFSET('Sanitation Data'!$G$30,0,10*ROW('Sanitation Data'!G67)))</f>
        <v/>
      </c>
      <c r="DC73" s="285" t="str">
        <f ca="true">+IF(OFFSET('Sanitation Data'!$G$31,0,10*ROW('Sanitation Data'!G67))="","",OFFSET('Sanitation Data'!$G$31,0,10*ROW('Sanitation Data'!G67)))</f>
        <v/>
      </c>
      <c r="DD73" s="285" t="str">
        <f ca="true">+IF(OFFSET('Sanitation Data'!$G$32,0,10*ROW('Sanitation Data'!G67))="","",OFFSET('Sanitation Data'!$G$32,0,10*ROW('Sanitation Data'!G67)))</f>
        <v/>
      </c>
      <c r="DE73" s="285" t="str">
        <f ca="true">+IF(OFFSET('Sanitation Data'!$H$28,0,10*ROW('Sanitation Data'!H67))="","",OFFSET('Sanitation Data'!$H$28,0,10*ROW('Sanitation Data'!H67)))</f>
        <v/>
      </c>
      <c r="DF73" s="285" t="str">
        <f ca="true">+IF(OFFSET('Sanitation Data'!$H$29,0,10*ROW('Sanitation Data'!H67))="","",OFFSET('Sanitation Data'!$H$29,0,10*ROW('Sanitation Data'!H67)))</f>
        <v/>
      </c>
      <c r="DG73" s="285" t="str">
        <f ca="true">+IF(OFFSET('Sanitation Data'!$H$30,0,10*ROW('Sanitation Data'!H67))="","",OFFSET('Sanitation Data'!$H$30,0,10*ROW('Sanitation Data'!H67)))</f>
        <v/>
      </c>
      <c r="DH73" s="285" t="str">
        <f ca="true">+IF(OFFSET('Sanitation Data'!$H$31,0,10*ROW('Sanitation Data'!H67))="","",OFFSET('Sanitation Data'!$H$31,0,10*ROW('Sanitation Data'!H67)))</f>
        <v/>
      </c>
      <c r="DI73" s="285" t="str">
        <f ca="true">+IF(OFFSET('Sanitation Data'!$H$32,0,10*ROW('Sanitation Data'!H67))="","",OFFSET('Sanitation Data'!$H$32,0,10*ROW('Sanitation Data'!H67)))</f>
        <v/>
      </c>
      <c r="DJ73" s="285" t="str">
        <f ca="true">+IF(OFFSET('Sanitation Data'!$I$28,0,10*ROW('Sanitation Data'!I67))="","",OFFSET('Sanitation Data'!$I$28,0,10*ROW('Sanitation Data'!I67)))</f>
        <v/>
      </c>
      <c r="DK73" s="285" t="str">
        <f ca="true">+IF(OFFSET('Sanitation Data'!$I$29,0,10*ROW('Sanitation Data'!I67))="","",OFFSET('Sanitation Data'!$I$29,0,10*ROW('Sanitation Data'!I67)))</f>
        <v/>
      </c>
      <c r="DL73" s="285" t="str">
        <f ca="true">+IF(OFFSET('Sanitation Data'!$I$30,0,10*ROW('Sanitation Data'!I67))="","",OFFSET('Sanitation Data'!$I$30,0,10*ROW('Sanitation Data'!I67)))</f>
        <v/>
      </c>
      <c r="DM73" s="285" t="str">
        <f ca="true">+IF(OFFSET('Sanitation Data'!$I$31,0,10*ROW('Sanitation Data'!I67))="","",OFFSET('Sanitation Data'!$I$31,0,10*ROW('Sanitation Data'!I67)))</f>
        <v/>
      </c>
      <c r="DN73" s="285" t="str">
        <f ca="true">+IF(OFFSET('Sanitation Data'!$I$32,0,10*ROW('Sanitation Data'!I67))="","",OFFSET('Sanitation Data'!$I$32,0,10*ROW('Sanitation Data'!I67)))</f>
        <v/>
      </c>
      <c r="DO73" s="285" t="str">
        <f ca="true">+IF(OFFSET('Hygiene Data'!$D$11,0,10*ROW('Hygiene Data'!D67))="","",OFFSET('Hygiene Data'!$D$11,0,10*ROW('Hygiene Data'!D67)))</f>
        <v/>
      </c>
      <c r="DP73" s="285" t="str">
        <f ca="true">+IF(OFFSET('Hygiene Data'!$D$12,0,10*ROW('Hygiene Data'!D67))="","",OFFSET('Hygiene Data'!$D$12,0,10*ROW('Hygiene Data'!D67)))</f>
        <v/>
      </c>
      <c r="DQ73" s="285" t="str">
        <f ca="true">+IF(OFFSET('Hygiene Data'!$D$13,0,10*ROW('Hygiene Data'!D67))="","",OFFSET('Hygiene Data'!$D$13,0,10*ROW('Hygiene Data'!D67)))</f>
        <v/>
      </c>
      <c r="DR73" s="285" t="str">
        <f ca="true">+IF(OFFSET('Hygiene Data'!$E$11,0,10*ROW('Hygiene Data'!E67))="","",OFFSET('Hygiene Data'!$E$11,0,10*ROW('Hygiene Data'!E67)))</f>
        <v/>
      </c>
      <c r="DS73" s="285" t="str">
        <f ca="true">+IF(OFFSET('Hygiene Data'!$E$12,0,10*ROW('Hygiene Data'!E67))="","",OFFSET('Hygiene Data'!$E$12,0,10*ROW('Hygiene Data'!E67)))</f>
        <v/>
      </c>
      <c r="DT73" s="285" t="str">
        <f ca="true">+IF(OFFSET('Hygiene Data'!$E$13,0,10*ROW('Hygiene Data'!E67))="","",OFFSET('Hygiene Data'!$E$13,0,10*ROW('Hygiene Data'!E67)))</f>
        <v/>
      </c>
      <c r="DU73" s="285" t="str">
        <f ca="true">+IF(OFFSET('Hygiene Data'!$F$11,0,10*ROW('Hygiene Data'!F67))="","",OFFSET('Hygiene Data'!$F$11,0,10*ROW('Hygiene Data'!F67)))</f>
        <v/>
      </c>
      <c r="DV73" s="285" t="str">
        <f ca="true">+IF(OFFSET('Hygiene Data'!$F$12,0,10*ROW('Hygiene Data'!F67))="","",OFFSET('Hygiene Data'!$F$12,0,10*ROW('Hygiene Data'!F67)))</f>
        <v/>
      </c>
      <c r="DW73" s="285" t="str">
        <f ca="true">+IF(OFFSET('Hygiene Data'!$F$13,0,10*ROW('Hygiene Data'!F67))="","",OFFSET('Hygiene Data'!$F$13,0,10*ROW('Hygiene Data'!F67)))</f>
        <v/>
      </c>
      <c r="DX73" s="285" t="str">
        <f ca="true">+IF(OFFSET('Hygiene Data'!$G$11,0,10*ROW('Hygiene Data'!G67))="","",OFFSET('Hygiene Data'!$G$11,0,10*ROW('Hygiene Data'!G67)))</f>
        <v/>
      </c>
      <c r="DY73" s="285" t="str">
        <f ca="true">+IF(OFFSET('Hygiene Data'!$G$12,0,10*ROW('Hygiene Data'!G67))="","",OFFSET('Hygiene Data'!$G$12,0,10*ROW('Hygiene Data'!G67)))</f>
        <v/>
      </c>
      <c r="DZ73" s="285" t="str">
        <f ca="true">+IF(OFFSET('Hygiene Data'!$G$13,0,10*ROW('Hygiene Data'!G67))="","",OFFSET('Hygiene Data'!$G$13,0,10*ROW('Hygiene Data'!G67)))</f>
        <v/>
      </c>
      <c r="EA73" s="285" t="str">
        <f ca="true">+IF(OFFSET('Hygiene Data'!$H$11,0,10*ROW('Hygiene Data'!H67))="","",OFFSET('Hygiene Data'!$H$11,0,10*ROW('Hygiene Data'!H67)))</f>
        <v/>
      </c>
      <c r="EB73" s="285" t="str">
        <f ca="true">+IF(OFFSET('Hygiene Data'!$H$12,0,10*ROW('Hygiene Data'!H67))="","",OFFSET('Hygiene Data'!$H$12,0,10*ROW('Hygiene Data'!H67)))</f>
        <v/>
      </c>
      <c r="EC73" s="285" t="str">
        <f ca="true">+IF(OFFSET('Hygiene Data'!$H$13,0,10*ROW('Hygiene Data'!H67))="","",OFFSET('Hygiene Data'!$H$13,0,10*ROW('Hygiene Data'!H67)))</f>
        <v/>
      </c>
      <c r="ED73" s="285" t="str">
        <f ca="true">+IF(OFFSET('Hygiene Data'!$I$11,0,10*ROW('Hygiene Data'!I67))="","",OFFSET('Hygiene Data'!$I$11,0,10*ROW('Hygiene Data'!I67)))</f>
        <v/>
      </c>
      <c r="EE73" s="285" t="str">
        <f ca="true">+IF(OFFSET('Hygiene Data'!$I$12,0,10*ROW('Hygiene Data'!I67))="","",OFFSET('Hygiene Data'!$I$12,0,10*ROW('Hygiene Data'!I67)))</f>
        <v/>
      </c>
      <c r="EF73" s="28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5"/>
      <c r="BS74" s="285" t="str">
        <f ca="true">+IF(OFFSET('Water Data'!$D$27,0,10*ROW('Water Data'!D68))="","",OFFSET('Water Data'!$D$27,0,10*ROW('Water Data'!D68)))</f>
        <v/>
      </c>
      <c r="BT74" s="285" t="str">
        <f ca="true">+IF(OFFSET('Water Data'!$D$28,0,10*ROW('Water Data'!D68))="","",OFFSET('Water Data'!$D$28,0,10*ROW('Water Data'!D68)))</f>
        <v/>
      </c>
      <c r="BU74" s="285" t="str">
        <f ca="true">+IF(OFFSET('Water Data'!$D$29,0,10*ROW('Water Data'!D68))="","",OFFSET('Water Data'!$D$29,0,10*ROW('Water Data'!D68)))</f>
        <v/>
      </c>
      <c r="BV74" s="285" t="str">
        <f ca="true">+IF(OFFSET('Water Data'!$E$27,0,10*ROW('Water Data'!E68))="","",OFFSET('Water Data'!$E$27,0,10*ROW('Water Data'!E68)))</f>
        <v/>
      </c>
      <c r="BW74" s="285" t="str">
        <f ca="true">+IF(OFFSET('Water Data'!$E$28,0,10*ROW('Water Data'!E68))="","",OFFSET('Water Data'!$E$28,0,10*ROW('Water Data'!E68)))</f>
        <v/>
      </c>
      <c r="BX74" s="285" t="str">
        <f ca="true">+IF(OFFSET('Water Data'!$E$29,0,10*ROW('Water Data'!E68))="","",OFFSET('Water Data'!$E$29,0,10*ROW('Water Data'!E68)))</f>
        <v/>
      </c>
      <c r="BY74" s="285" t="str">
        <f ca="true">+IF(OFFSET('Water Data'!$F$27,0,10*ROW('Water Data'!F68))="","",OFFSET('Water Data'!$F$27,0,10*ROW('Water Data'!F68)))</f>
        <v/>
      </c>
      <c r="BZ74" s="285" t="str">
        <f ca="true">+IF(OFFSET('Water Data'!$F$28,0,10*ROW('Water Data'!F68))="","",OFFSET('Water Data'!$F$28,0,10*ROW('Water Data'!F68)))</f>
        <v/>
      </c>
      <c r="CA74" s="285" t="str">
        <f ca="true">+IF(OFFSET('Water Data'!$F$29,0,10*ROW('Water Data'!F68))="","",OFFSET('Water Data'!$F$29,0,10*ROW('Water Data'!F68)))</f>
        <v/>
      </c>
      <c r="CB74" s="285" t="str">
        <f ca="true">+IF(OFFSET('Water Data'!$G$27,0,10*ROW('Water Data'!G68))="","",OFFSET('Water Data'!$G$27,0,10*ROW('Water Data'!G68)))</f>
        <v/>
      </c>
      <c r="CC74" s="285" t="str">
        <f ca="true">+IF(OFFSET('Water Data'!$G$28,0,10*ROW('Water Data'!G68))="","",OFFSET('Water Data'!$G$28,0,10*ROW('Water Data'!G68)))</f>
        <v/>
      </c>
      <c r="CD74" s="285" t="str">
        <f ca="true">+IF(OFFSET('Water Data'!$G$29,0,10*ROW('Water Data'!G68))="","",OFFSET('Water Data'!$G$29,0,10*ROW('Water Data'!G68)))</f>
        <v/>
      </c>
      <c r="CE74" s="285" t="str">
        <f ca="true">+IF(OFFSET('Water Data'!$H$27,0,10*ROW('Water Data'!H68))="","",OFFSET('Water Data'!$H$27,0,10*ROW('Water Data'!H68)))</f>
        <v/>
      </c>
      <c r="CF74" s="285" t="str">
        <f ca="true">+IF(OFFSET('Water Data'!$H$28,0,10*ROW('Water Data'!H68))="","",OFFSET('Water Data'!$H$28,0,10*ROW('Water Data'!H68)))</f>
        <v/>
      </c>
      <c r="CG74" s="285" t="str">
        <f ca="true">+IF(OFFSET('Water Data'!$H$29,0,10*ROW('Water Data'!H68))="","",OFFSET('Water Data'!$H$29,0,10*ROW('Water Data'!H68)))</f>
        <v/>
      </c>
      <c r="CH74" s="285" t="str">
        <f ca="true">+IF(OFFSET('Water Data'!$I$27,0,10*ROW('Water Data'!I68))="","",OFFSET('Water Data'!$I$27,0,10*ROW('Water Data'!I68)))</f>
        <v/>
      </c>
      <c r="CI74" s="285" t="str">
        <f ca="true">+IF(OFFSET('Water Data'!$I$28,0,10*ROW('Water Data'!I68))="","",OFFSET('Water Data'!$I$28,0,10*ROW('Water Data'!I68)))</f>
        <v/>
      </c>
      <c r="CJ74" s="285" t="str">
        <f ca="true">+IF(OFFSET('Water Data'!$I$29,0,10*ROW('Water Data'!I68))="","",OFFSET('Water Data'!$I$29,0,10*ROW('Water Data'!I68)))</f>
        <v/>
      </c>
      <c r="CK74" s="285" t="str">
        <f ca="true">+IF(OFFSET('Sanitation Data'!$D$28,0,10*ROW('Sanitation Data'!D68))="","",OFFSET('Sanitation Data'!$D$28,0,10*ROW('Sanitation Data'!D68)))</f>
        <v/>
      </c>
      <c r="CL74" s="285" t="str">
        <f ca="true">+IF(OFFSET('Sanitation Data'!$D$29,0,10*ROW('Sanitation Data'!D68))="","",OFFSET('Sanitation Data'!$D$29,0,10*ROW('Sanitation Data'!D68)))</f>
        <v/>
      </c>
      <c r="CM74" s="285" t="str">
        <f ca="true">+IF(OFFSET('Sanitation Data'!$D$30,0,10*ROW('Sanitation Data'!D68))="","",OFFSET('Sanitation Data'!$D$30,0,10*ROW('Sanitation Data'!D68)))</f>
        <v/>
      </c>
      <c r="CN74" s="285" t="str">
        <f ca="true">+IF(OFFSET('Sanitation Data'!$D$31,0,10*ROW('Sanitation Data'!D68))="","",OFFSET('Sanitation Data'!$D$31,0,10*ROW('Sanitation Data'!D68)))</f>
        <v/>
      </c>
      <c r="CO74" s="285" t="str">
        <f ca="true">+IF(OFFSET('Sanitation Data'!$D$32,0,10*ROW('Sanitation Data'!D68))="","",OFFSET('Sanitation Data'!$D$32,0,10*ROW('Sanitation Data'!D68)))</f>
        <v/>
      </c>
      <c r="CP74" s="285" t="str">
        <f ca="true">+IF(OFFSET('Sanitation Data'!$E$28,0,10*ROW('Sanitation Data'!E68))="","",OFFSET('Sanitation Data'!$E$28,0,10*ROW('Sanitation Data'!E68)))</f>
        <v/>
      </c>
      <c r="CQ74" s="285" t="str">
        <f ca="true">+IF(OFFSET('Sanitation Data'!$E$29,0,10*ROW('Sanitation Data'!E68))="","",OFFSET('Sanitation Data'!$E$29,0,10*ROW('Sanitation Data'!E68)))</f>
        <v/>
      </c>
      <c r="CR74" s="285" t="str">
        <f ca="true">+IF(OFFSET('Sanitation Data'!$E$30,0,10*ROW('Sanitation Data'!E68))="","",OFFSET('Sanitation Data'!$E$30,0,10*ROW('Sanitation Data'!E68)))</f>
        <v/>
      </c>
      <c r="CS74" s="285" t="str">
        <f ca="true">+IF(OFFSET('Sanitation Data'!$E$31,0,10*ROW('Sanitation Data'!E68))="","",OFFSET('Sanitation Data'!$E$31,0,10*ROW('Sanitation Data'!E68)))</f>
        <v/>
      </c>
      <c r="CT74" s="285" t="str">
        <f ca="true">+IF(OFFSET('Sanitation Data'!$E$32,0,10*ROW('Sanitation Data'!E68))="","",OFFSET('Sanitation Data'!$E$32,0,10*ROW('Sanitation Data'!E68)))</f>
        <v/>
      </c>
      <c r="CU74" s="285" t="str">
        <f ca="true">+IF(OFFSET('Sanitation Data'!$F$28,0,10*ROW('Sanitation Data'!F68))="","",OFFSET('Sanitation Data'!$F$28,0,10*ROW('Sanitation Data'!F68)))</f>
        <v/>
      </c>
      <c r="CV74" s="285" t="str">
        <f ca="true">+IF(OFFSET('Sanitation Data'!$F$29,0,10*ROW('Sanitation Data'!F68))="","",OFFSET('Sanitation Data'!$F$29,0,10*ROW('Sanitation Data'!F68)))</f>
        <v/>
      </c>
      <c r="CW74" s="285" t="str">
        <f ca="true">+IF(OFFSET('Sanitation Data'!$F$30,0,10*ROW('Sanitation Data'!F68))="","",OFFSET('Sanitation Data'!$F$30,0,10*ROW('Sanitation Data'!F68)))</f>
        <v/>
      </c>
      <c r="CX74" s="285" t="str">
        <f ca="true">+IF(OFFSET('Sanitation Data'!$F$31,0,10*ROW('Sanitation Data'!F68))="","",OFFSET('Sanitation Data'!$F$31,0,10*ROW('Sanitation Data'!F68)))</f>
        <v/>
      </c>
      <c r="CY74" s="285" t="str">
        <f ca="true">+IF(OFFSET('Sanitation Data'!$F$32,0,10*ROW('Sanitation Data'!F68))="","",OFFSET('Sanitation Data'!$F$32,0,10*ROW('Sanitation Data'!F68)))</f>
        <v/>
      </c>
      <c r="CZ74" s="285" t="str">
        <f ca="true">+IF(OFFSET('Sanitation Data'!$G$28,0,10*ROW('Sanitation Data'!G68))="","",OFFSET('Sanitation Data'!$G$28,0,10*ROW('Sanitation Data'!G68)))</f>
        <v/>
      </c>
      <c r="DA74" s="285" t="str">
        <f ca="true">+IF(OFFSET('Sanitation Data'!$G$29,0,10*ROW('Sanitation Data'!G68))="","",OFFSET('Sanitation Data'!$G$29,0,10*ROW('Sanitation Data'!G68)))</f>
        <v/>
      </c>
      <c r="DB74" s="285" t="str">
        <f ca="true">+IF(OFFSET('Sanitation Data'!$G$30,0,10*ROW('Sanitation Data'!G68))="","",OFFSET('Sanitation Data'!$G$30,0,10*ROW('Sanitation Data'!G68)))</f>
        <v/>
      </c>
      <c r="DC74" s="285" t="str">
        <f ca="true">+IF(OFFSET('Sanitation Data'!$G$31,0,10*ROW('Sanitation Data'!G68))="","",OFFSET('Sanitation Data'!$G$31,0,10*ROW('Sanitation Data'!G68)))</f>
        <v/>
      </c>
      <c r="DD74" s="285" t="str">
        <f ca="true">+IF(OFFSET('Sanitation Data'!$G$32,0,10*ROW('Sanitation Data'!G68))="","",OFFSET('Sanitation Data'!$G$32,0,10*ROW('Sanitation Data'!G68)))</f>
        <v/>
      </c>
      <c r="DE74" s="285" t="str">
        <f ca="true">+IF(OFFSET('Sanitation Data'!$H$28,0,10*ROW('Sanitation Data'!H68))="","",OFFSET('Sanitation Data'!$H$28,0,10*ROW('Sanitation Data'!H68)))</f>
        <v/>
      </c>
      <c r="DF74" s="285" t="str">
        <f ca="true">+IF(OFFSET('Sanitation Data'!$H$29,0,10*ROW('Sanitation Data'!H68))="","",OFFSET('Sanitation Data'!$H$29,0,10*ROW('Sanitation Data'!H68)))</f>
        <v/>
      </c>
      <c r="DG74" s="285" t="str">
        <f ca="true">+IF(OFFSET('Sanitation Data'!$H$30,0,10*ROW('Sanitation Data'!H68))="","",OFFSET('Sanitation Data'!$H$30,0,10*ROW('Sanitation Data'!H68)))</f>
        <v/>
      </c>
      <c r="DH74" s="285" t="str">
        <f ca="true">+IF(OFFSET('Sanitation Data'!$H$31,0,10*ROW('Sanitation Data'!H68))="","",OFFSET('Sanitation Data'!$H$31,0,10*ROW('Sanitation Data'!H68)))</f>
        <v/>
      </c>
      <c r="DI74" s="285" t="str">
        <f ca="true">+IF(OFFSET('Sanitation Data'!$H$32,0,10*ROW('Sanitation Data'!H68))="","",OFFSET('Sanitation Data'!$H$32,0,10*ROW('Sanitation Data'!H68)))</f>
        <v/>
      </c>
      <c r="DJ74" s="285" t="str">
        <f ca="true">+IF(OFFSET('Sanitation Data'!$I$28,0,10*ROW('Sanitation Data'!I68))="","",OFFSET('Sanitation Data'!$I$28,0,10*ROW('Sanitation Data'!I68)))</f>
        <v/>
      </c>
      <c r="DK74" s="285" t="str">
        <f ca="true">+IF(OFFSET('Sanitation Data'!$I$29,0,10*ROW('Sanitation Data'!I68))="","",OFFSET('Sanitation Data'!$I$29,0,10*ROW('Sanitation Data'!I68)))</f>
        <v/>
      </c>
      <c r="DL74" s="285" t="str">
        <f ca="true">+IF(OFFSET('Sanitation Data'!$I$30,0,10*ROW('Sanitation Data'!I68))="","",OFFSET('Sanitation Data'!$I$30,0,10*ROW('Sanitation Data'!I68)))</f>
        <v/>
      </c>
      <c r="DM74" s="285" t="str">
        <f ca="true">+IF(OFFSET('Sanitation Data'!$I$31,0,10*ROW('Sanitation Data'!I68))="","",OFFSET('Sanitation Data'!$I$31,0,10*ROW('Sanitation Data'!I68)))</f>
        <v/>
      </c>
      <c r="DN74" s="285" t="str">
        <f ca="true">+IF(OFFSET('Sanitation Data'!$I$32,0,10*ROW('Sanitation Data'!I68))="","",OFFSET('Sanitation Data'!$I$32,0,10*ROW('Sanitation Data'!I68)))</f>
        <v/>
      </c>
      <c r="DO74" s="285" t="str">
        <f ca="true">+IF(OFFSET('Hygiene Data'!$D$11,0,10*ROW('Hygiene Data'!D68))="","",OFFSET('Hygiene Data'!$D$11,0,10*ROW('Hygiene Data'!D68)))</f>
        <v/>
      </c>
      <c r="DP74" s="285" t="str">
        <f ca="true">+IF(OFFSET('Hygiene Data'!$D$12,0,10*ROW('Hygiene Data'!D68))="","",OFFSET('Hygiene Data'!$D$12,0,10*ROW('Hygiene Data'!D68)))</f>
        <v/>
      </c>
      <c r="DQ74" s="285" t="str">
        <f ca="true">+IF(OFFSET('Hygiene Data'!$D$13,0,10*ROW('Hygiene Data'!D68))="","",OFFSET('Hygiene Data'!$D$13,0,10*ROW('Hygiene Data'!D68)))</f>
        <v/>
      </c>
      <c r="DR74" s="285" t="str">
        <f ca="true">+IF(OFFSET('Hygiene Data'!$E$11,0,10*ROW('Hygiene Data'!E68))="","",OFFSET('Hygiene Data'!$E$11,0,10*ROW('Hygiene Data'!E68)))</f>
        <v/>
      </c>
      <c r="DS74" s="285" t="str">
        <f ca="true">+IF(OFFSET('Hygiene Data'!$E$12,0,10*ROW('Hygiene Data'!E68))="","",OFFSET('Hygiene Data'!$E$12,0,10*ROW('Hygiene Data'!E68)))</f>
        <v/>
      </c>
      <c r="DT74" s="285" t="str">
        <f ca="true">+IF(OFFSET('Hygiene Data'!$E$13,0,10*ROW('Hygiene Data'!E68))="","",OFFSET('Hygiene Data'!$E$13,0,10*ROW('Hygiene Data'!E68)))</f>
        <v/>
      </c>
      <c r="DU74" s="285" t="str">
        <f ca="true">+IF(OFFSET('Hygiene Data'!$F$11,0,10*ROW('Hygiene Data'!F68))="","",OFFSET('Hygiene Data'!$F$11,0,10*ROW('Hygiene Data'!F68)))</f>
        <v/>
      </c>
      <c r="DV74" s="285" t="str">
        <f ca="true">+IF(OFFSET('Hygiene Data'!$F$12,0,10*ROW('Hygiene Data'!F68))="","",OFFSET('Hygiene Data'!$F$12,0,10*ROW('Hygiene Data'!F68)))</f>
        <v/>
      </c>
      <c r="DW74" s="285" t="str">
        <f ca="true">+IF(OFFSET('Hygiene Data'!$F$13,0,10*ROW('Hygiene Data'!F68))="","",OFFSET('Hygiene Data'!$F$13,0,10*ROW('Hygiene Data'!F68)))</f>
        <v/>
      </c>
      <c r="DX74" s="285" t="str">
        <f ca="true">+IF(OFFSET('Hygiene Data'!$G$11,0,10*ROW('Hygiene Data'!G68))="","",OFFSET('Hygiene Data'!$G$11,0,10*ROW('Hygiene Data'!G68)))</f>
        <v/>
      </c>
      <c r="DY74" s="285" t="str">
        <f ca="true">+IF(OFFSET('Hygiene Data'!$G$12,0,10*ROW('Hygiene Data'!G68))="","",OFFSET('Hygiene Data'!$G$12,0,10*ROW('Hygiene Data'!G68)))</f>
        <v/>
      </c>
      <c r="DZ74" s="285" t="str">
        <f ca="true">+IF(OFFSET('Hygiene Data'!$G$13,0,10*ROW('Hygiene Data'!G68))="","",OFFSET('Hygiene Data'!$G$13,0,10*ROW('Hygiene Data'!G68)))</f>
        <v/>
      </c>
      <c r="EA74" s="285" t="str">
        <f ca="true">+IF(OFFSET('Hygiene Data'!$H$11,0,10*ROW('Hygiene Data'!H68))="","",OFFSET('Hygiene Data'!$H$11,0,10*ROW('Hygiene Data'!H68)))</f>
        <v/>
      </c>
      <c r="EB74" s="285" t="str">
        <f ca="true">+IF(OFFSET('Hygiene Data'!$H$12,0,10*ROW('Hygiene Data'!H68))="","",OFFSET('Hygiene Data'!$H$12,0,10*ROW('Hygiene Data'!H68)))</f>
        <v/>
      </c>
      <c r="EC74" s="285" t="str">
        <f ca="true">+IF(OFFSET('Hygiene Data'!$H$13,0,10*ROW('Hygiene Data'!H68))="","",OFFSET('Hygiene Data'!$H$13,0,10*ROW('Hygiene Data'!H68)))</f>
        <v/>
      </c>
      <c r="ED74" s="285" t="str">
        <f ca="true">+IF(OFFSET('Hygiene Data'!$I$11,0,10*ROW('Hygiene Data'!I68))="","",OFFSET('Hygiene Data'!$I$11,0,10*ROW('Hygiene Data'!I68)))</f>
        <v/>
      </c>
      <c r="EE74" s="285" t="str">
        <f ca="true">+IF(OFFSET('Hygiene Data'!$I$12,0,10*ROW('Hygiene Data'!I68))="","",OFFSET('Hygiene Data'!$I$12,0,10*ROW('Hygiene Data'!I68)))</f>
        <v/>
      </c>
      <c r="EF74" s="28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5"/>
      <c r="BS75" s="285" t="str">
        <f ca="true">+IF(OFFSET('Water Data'!$D$27,0,10*ROW('Water Data'!D69))="","",OFFSET('Water Data'!$D$27,0,10*ROW('Water Data'!D69)))</f>
        <v/>
      </c>
      <c r="BT75" s="285" t="str">
        <f ca="true">+IF(OFFSET('Water Data'!$D$28,0,10*ROW('Water Data'!D69))="","",OFFSET('Water Data'!$D$28,0,10*ROW('Water Data'!D69)))</f>
        <v/>
      </c>
      <c r="BU75" s="285" t="str">
        <f ca="true">+IF(OFFSET('Water Data'!$D$29,0,10*ROW('Water Data'!D69))="","",OFFSET('Water Data'!$D$29,0,10*ROW('Water Data'!D69)))</f>
        <v/>
      </c>
      <c r="BV75" s="285" t="str">
        <f ca="true">+IF(OFFSET('Water Data'!$E$27,0,10*ROW('Water Data'!E69))="","",OFFSET('Water Data'!$E$27,0,10*ROW('Water Data'!E69)))</f>
        <v/>
      </c>
      <c r="BW75" s="285" t="str">
        <f ca="true">+IF(OFFSET('Water Data'!$E$28,0,10*ROW('Water Data'!E69))="","",OFFSET('Water Data'!$E$28,0,10*ROW('Water Data'!E69)))</f>
        <v/>
      </c>
      <c r="BX75" s="285" t="str">
        <f ca="true">+IF(OFFSET('Water Data'!$E$29,0,10*ROW('Water Data'!E69))="","",OFFSET('Water Data'!$E$29,0,10*ROW('Water Data'!E69)))</f>
        <v/>
      </c>
      <c r="BY75" s="285" t="str">
        <f ca="true">+IF(OFFSET('Water Data'!$F$27,0,10*ROW('Water Data'!F69))="","",OFFSET('Water Data'!$F$27,0,10*ROW('Water Data'!F69)))</f>
        <v/>
      </c>
      <c r="BZ75" s="285" t="str">
        <f ca="true">+IF(OFFSET('Water Data'!$F$28,0,10*ROW('Water Data'!F69))="","",OFFSET('Water Data'!$F$28,0,10*ROW('Water Data'!F69)))</f>
        <v/>
      </c>
      <c r="CA75" s="285" t="str">
        <f ca="true">+IF(OFFSET('Water Data'!$F$29,0,10*ROW('Water Data'!F69))="","",OFFSET('Water Data'!$F$29,0,10*ROW('Water Data'!F69)))</f>
        <v/>
      </c>
      <c r="CB75" s="285" t="str">
        <f ca="true">+IF(OFFSET('Water Data'!$G$27,0,10*ROW('Water Data'!G69))="","",OFFSET('Water Data'!$G$27,0,10*ROW('Water Data'!G69)))</f>
        <v/>
      </c>
      <c r="CC75" s="285" t="str">
        <f ca="true">+IF(OFFSET('Water Data'!$G$28,0,10*ROW('Water Data'!G69))="","",OFFSET('Water Data'!$G$28,0,10*ROW('Water Data'!G69)))</f>
        <v/>
      </c>
      <c r="CD75" s="285" t="str">
        <f ca="true">+IF(OFFSET('Water Data'!$G$29,0,10*ROW('Water Data'!G69))="","",OFFSET('Water Data'!$G$29,0,10*ROW('Water Data'!G69)))</f>
        <v/>
      </c>
      <c r="CE75" s="285" t="str">
        <f ca="true">+IF(OFFSET('Water Data'!$H$27,0,10*ROW('Water Data'!H69))="","",OFFSET('Water Data'!$H$27,0,10*ROW('Water Data'!H69)))</f>
        <v/>
      </c>
      <c r="CF75" s="285" t="str">
        <f ca="true">+IF(OFFSET('Water Data'!$H$28,0,10*ROW('Water Data'!H69))="","",OFFSET('Water Data'!$H$28,0,10*ROW('Water Data'!H69)))</f>
        <v/>
      </c>
      <c r="CG75" s="285" t="str">
        <f ca="true">+IF(OFFSET('Water Data'!$H$29,0,10*ROW('Water Data'!H69))="","",OFFSET('Water Data'!$H$29,0,10*ROW('Water Data'!H69)))</f>
        <v/>
      </c>
      <c r="CH75" s="285" t="str">
        <f ca="true">+IF(OFFSET('Water Data'!$I$27,0,10*ROW('Water Data'!I69))="","",OFFSET('Water Data'!$I$27,0,10*ROW('Water Data'!I69)))</f>
        <v/>
      </c>
      <c r="CI75" s="285" t="str">
        <f ca="true">+IF(OFFSET('Water Data'!$I$28,0,10*ROW('Water Data'!I69))="","",OFFSET('Water Data'!$I$28,0,10*ROW('Water Data'!I69)))</f>
        <v/>
      </c>
      <c r="CJ75" s="285" t="str">
        <f ca="true">+IF(OFFSET('Water Data'!$I$29,0,10*ROW('Water Data'!I69))="","",OFFSET('Water Data'!$I$29,0,10*ROW('Water Data'!I69)))</f>
        <v/>
      </c>
      <c r="CK75" s="285" t="str">
        <f ca="true">+IF(OFFSET('Sanitation Data'!$D$28,0,10*ROW('Sanitation Data'!D69))="","",OFFSET('Sanitation Data'!$D$28,0,10*ROW('Sanitation Data'!D69)))</f>
        <v/>
      </c>
      <c r="CL75" s="285" t="str">
        <f ca="true">+IF(OFFSET('Sanitation Data'!$D$29,0,10*ROW('Sanitation Data'!D69))="","",OFFSET('Sanitation Data'!$D$29,0,10*ROW('Sanitation Data'!D69)))</f>
        <v/>
      </c>
      <c r="CM75" s="285" t="str">
        <f ca="true">+IF(OFFSET('Sanitation Data'!$D$30,0,10*ROW('Sanitation Data'!D69))="","",OFFSET('Sanitation Data'!$D$30,0,10*ROW('Sanitation Data'!D69)))</f>
        <v/>
      </c>
      <c r="CN75" s="285" t="str">
        <f ca="true">+IF(OFFSET('Sanitation Data'!$D$31,0,10*ROW('Sanitation Data'!D69))="","",OFFSET('Sanitation Data'!$D$31,0,10*ROW('Sanitation Data'!D69)))</f>
        <v/>
      </c>
      <c r="CO75" s="285" t="str">
        <f ca="true">+IF(OFFSET('Sanitation Data'!$D$32,0,10*ROW('Sanitation Data'!D69))="","",OFFSET('Sanitation Data'!$D$32,0,10*ROW('Sanitation Data'!D69)))</f>
        <v/>
      </c>
      <c r="CP75" s="285" t="str">
        <f ca="true">+IF(OFFSET('Sanitation Data'!$E$28,0,10*ROW('Sanitation Data'!E69))="","",OFFSET('Sanitation Data'!$E$28,0,10*ROW('Sanitation Data'!E69)))</f>
        <v/>
      </c>
      <c r="CQ75" s="285" t="str">
        <f ca="true">+IF(OFFSET('Sanitation Data'!$E$29,0,10*ROW('Sanitation Data'!E69))="","",OFFSET('Sanitation Data'!$E$29,0,10*ROW('Sanitation Data'!E69)))</f>
        <v/>
      </c>
      <c r="CR75" s="285" t="str">
        <f ca="true">+IF(OFFSET('Sanitation Data'!$E$30,0,10*ROW('Sanitation Data'!E69))="","",OFFSET('Sanitation Data'!$E$30,0,10*ROW('Sanitation Data'!E69)))</f>
        <v/>
      </c>
      <c r="CS75" s="285" t="str">
        <f ca="true">+IF(OFFSET('Sanitation Data'!$E$31,0,10*ROW('Sanitation Data'!E69))="","",OFFSET('Sanitation Data'!$E$31,0,10*ROW('Sanitation Data'!E69)))</f>
        <v/>
      </c>
      <c r="CT75" s="285" t="str">
        <f ca="true">+IF(OFFSET('Sanitation Data'!$E$32,0,10*ROW('Sanitation Data'!E69))="","",OFFSET('Sanitation Data'!$E$32,0,10*ROW('Sanitation Data'!E69)))</f>
        <v/>
      </c>
      <c r="CU75" s="285" t="str">
        <f ca="true">+IF(OFFSET('Sanitation Data'!$F$28,0,10*ROW('Sanitation Data'!F69))="","",OFFSET('Sanitation Data'!$F$28,0,10*ROW('Sanitation Data'!F69)))</f>
        <v/>
      </c>
      <c r="CV75" s="285" t="str">
        <f ca="true">+IF(OFFSET('Sanitation Data'!$F$29,0,10*ROW('Sanitation Data'!F69))="","",OFFSET('Sanitation Data'!$F$29,0,10*ROW('Sanitation Data'!F69)))</f>
        <v/>
      </c>
      <c r="CW75" s="285" t="str">
        <f ca="true">+IF(OFFSET('Sanitation Data'!$F$30,0,10*ROW('Sanitation Data'!F69))="","",OFFSET('Sanitation Data'!$F$30,0,10*ROW('Sanitation Data'!F69)))</f>
        <v/>
      </c>
      <c r="CX75" s="285" t="str">
        <f ca="true">+IF(OFFSET('Sanitation Data'!$F$31,0,10*ROW('Sanitation Data'!F69))="","",OFFSET('Sanitation Data'!$F$31,0,10*ROW('Sanitation Data'!F69)))</f>
        <v/>
      </c>
      <c r="CY75" s="285" t="str">
        <f ca="true">+IF(OFFSET('Sanitation Data'!$F$32,0,10*ROW('Sanitation Data'!F69))="","",OFFSET('Sanitation Data'!$F$32,0,10*ROW('Sanitation Data'!F69)))</f>
        <v/>
      </c>
      <c r="CZ75" s="285" t="str">
        <f ca="true">+IF(OFFSET('Sanitation Data'!$G$28,0,10*ROW('Sanitation Data'!G69))="","",OFFSET('Sanitation Data'!$G$28,0,10*ROW('Sanitation Data'!G69)))</f>
        <v/>
      </c>
      <c r="DA75" s="285" t="str">
        <f ca="true">+IF(OFFSET('Sanitation Data'!$G$29,0,10*ROW('Sanitation Data'!G69))="","",OFFSET('Sanitation Data'!$G$29,0,10*ROW('Sanitation Data'!G69)))</f>
        <v/>
      </c>
      <c r="DB75" s="285" t="str">
        <f ca="true">+IF(OFFSET('Sanitation Data'!$G$30,0,10*ROW('Sanitation Data'!G69))="","",OFFSET('Sanitation Data'!$G$30,0,10*ROW('Sanitation Data'!G69)))</f>
        <v/>
      </c>
      <c r="DC75" s="285" t="str">
        <f ca="true">+IF(OFFSET('Sanitation Data'!$G$31,0,10*ROW('Sanitation Data'!G69))="","",OFFSET('Sanitation Data'!$G$31,0,10*ROW('Sanitation Data'!G69)))</f>
        <v/>
      </c>
      <c r="DD75" s="285" t="str">
        <f ca="true">+IF(OFFSET('Sanitation Data'!$G$32,0,10*ROW('Sanitation Data'!G69))="","",OFFSET('Sanitation Data'!$G$32,0,10*ROW('Sanitation Data'!G69)))</f>
        <v/>
      </c>
      <c r="DE75" s="285" t="str">
        <f ca="true">+IF(OFFSET('Sanitation Data'!$H$28,0,10*ROW('Sanitation Data'!H69))="","",OFFSET('Sanitation Data'!$H$28,0,10*ROW('Sanitation Data'!H69)))</f>
        <v/>
      </c>
      <c r="DF75" s="285" t="str">
        <f ca="true">+IF(OFFSET('Sanitation Data'!$H$29,0,10*ROW('Sanitation Data'!H69))="","",OFFSET('Sanitation Data'!$H$29,0,10*ROW('Sanitation Data'!H69)))</f>
        <v/>
      </c>
      <c r="DG75" s="285" t="str">
        <f ca="true">+IF(OFFSET('Sanitation Data'!$H$30,0,10*ROW('Sanitation Data'!H69))="","",OFFSET('Sanitation Data'!$H$30,0,10*ROW('Sanitation Data'!H69)))</f>
        <v/>
      </c>
      <c r="DH75" s="285" t="str">
        <f ca="true">+IF(OFFSET('Sanitation Data'!$H$31,0,10*ROW('Sanitation Data'!H69))="","",OFFSET('Sanitation Data'!$H$31,0,10*ROW('Sanitation Data'!H69)))</f>
        <v/>
      </c>
      <c r="DI75" s="285" t="str">
        <f ca="true">+IF(OFFSET('Sanitation Data'!$H$32,0,10*ROW('Sanitation Data'!H69))="","",OFFSET('Sanitation Data'!$H$32,0,10*ROW('Sanitation Data'!H69)))</f>
        <v/>
      </c>
      <c r="DJ75" s="285" t="str">
        <f ca="true">+IF(OFFSET('Sanitation Data'!$I$28,0,10*ROW('Sanitation Data'!I69))="","",OFFSET('Sanitation Data'!$I$28,0,10*ROW('Sanitation Data'!I69)))</f>
        <v/>
      </c>
      <c r="DK75" s="285" t="str">
        <f ca="true">+IF(OFFSET('Sanitation Data'!$I$29,0,10*ROW('Sanitation Data'!I69))="","",OFFSET('Sanitation Data'!$I$29,0,10*ROW('Sanitation Data'!I69)))</f>
        <v/>
      </c>
      <c r="DL75" s="285" t="str">
        <f ca="true">+IF(OFFSET('Sanitation Data'!$I$30,0,10*ROW('Sanitation Data'!I69))="","",OFFSET('Sanitation Data'!$I$30,0,10*ROW('Sanitation Data'!I69)))</f>
        <v/>
      </c>
      <c r="DM75" s="285" t="str">
        <f ca="true">+IF(OFFSET('Sanitation Data'!$I$31,0,10*ROW('Sanitation Data'!I69))="","",OFFSET('Sanitation Data'!$I$31,0,10*ROW('Sanitation Data'!I69)))</f>
        <v/>
      </c>
      <c r="DN75" s="285" t="str">
        <f ca="true">+IF(OFFSET('Sanitation Data'!$I$32,0,10*ROW('Sanitation Data'!I69))="","",OFFSET('Sanitation Data'!$I$32,0,10*ROW('Sanitation Data'!I69)))</f>
        <v/>
      </c>
      <c r="DO75" s="285" t="str">
        <f ca="true">+IF(OFFSET('Hygiene Data'!$D$11,0,10*ROW('Hygiene Data'!D69))="","",OFFSET('Hygiene Data'!$D$11,0,10*ROW('Hygiene Data'!D69)))</f>
        <v/>
      </c>
      <c r="DP75" s="285" t="str">
        <f ca="true">+IF(OFFSET('Hygiene Data'!$D$12,0,10*ROW('Hygiene Data'!D69))="","",OFFSET('Hygiene Data'!$D$12,0,10*ROW('Hygiene Data'!D69)))</f>
        <v/>
      </c>
      <c r="DQ75" s="285" t="str">
        <f ca="true">+IF(OFFSET('Hygiene Data'!$D$13,0,10*ROW('Hygiene Data'!D69))="","",OFFSET('Hygiene Data'!$D$13,0,10*ROW('Hygiene Data'!D69)))</f>
        <v/>
      </c>
      <c r="DR75" s="285" t="str">
        <f ca="true">+IF(OFFSET('Hygiene Data'!$E$11,0,10*ROW('Hygiene Data'!E69))="","",OFFSET('Hygiene Data'!$E$11,0,10*ROW('Hygiene Data'!E69)))</f>
        <v/>
      </c>
      <c r="DS75" s="285" t="str">
        <f ca="true">+IF(OFFSET('Hygiene Data'!$E$12,0,10*ROW('Hygiene Data'!E69))="","",OFFSET('Hygiene Data'!$E$12,0,10*ROW('Hygiene Data'!E69)))</f>
        <v/>
      </c>
      <c r="DT75" s="285" t="str">
        <f ca="true">+IF(OFFSET('Hygiene Data'!$E$13,0,10*ROW('Hygiene Data'!E69))="","",OFFSET('Hygiene Data'!$E$13,0,10*ROW('Hygiene Data'!E69)))</f>
        <v/>
      </c>
      <c r="DU75" s="285" t="str">
        <f ca="true">+IF(OFFSET('Hygiene Data'!$F$11,0,10*ROW('Hygiene Data'!F69))="","",OFFSET('Hygiene Data'!$F$11,0,10*ROW('Hygiene Data'!F69)))</f>
        <v/>
      </c>
      <c r="DV75" s="285" t="str">
        <f ca="true">+IF(OFFSET('Hygiene Data'!$F$12,0,10*ROW('Hygiene Data'!F69))="","",OFFSET('Hygiene Data'!$F$12,0,10*ROW('Hygiene Data'!F69)))</f>
        <v/>
      </c>
      <c r="DW75" s="285" t="str">
        <f ca="true">+IF(OFFSET('Hygiene Data'!$F$13,0,10*ROW('Hygiene Data'!F69))="","",OFFSET('Hygiene Data'!$F$13,0,10*ROW('Hygiene Data'!F69)))</f>
        <v/>
      </c>
      <c r="DX75" s="285" t="str">
        <f ca="true">+IF(OFFSET('Hygiene Data'!$G$11,0,10*ROW('Hygiene Data'!G69))="","",OFFSET('Hygiene Data'!$G$11,0,10*ROW('Hygiene Data'!G69)))</f>
        <v/>
      </c>
      <c r="DY75" s="285" t="str">
        <f ca="true">+IF(OFFSET('Hygiene Data'!$G$12,0,10*ROW('Hygiene Data'!G69))="","",OFFSET('Hygiene Data'!$G$12,0,10*ROW('Hygiene Data'!G69)))</f>
        <v/>
      </c>
      <c r="DZ75" s="285" t="str">
        <f ca="true">+IF(OFFSET('Hygiene Data'!$G$13,0,10*ROW('Hygiene Data'!G69))="","",OFFSET('Hygiene Data'!$G$13,0,10*ROW('Hygiene Data'!G69)))</f>
        <v/>
      </c>
      <c r="EA75" s="285" t="str">
        <f ca="true">+IF(OFFSET('Hygiene Data'!$H$11,0,10*ROW('Hygiene Data'!H69))="","",OFFSET('Hygiene Data'!$H$11,0,10*ROW('Hygiene Data'!H69)))</f>
        <v/>
      </c>
      <c r="EB75" s="285" t="str">
        <f ca="true">+IF(OFFSET('Hygiene Data'!$H$12,0,10*ROW('Hygiene Data'!H69))="","",OFFSET('Hygiene Data'!$H$12,0,10*ROW('Hygiene Data'!H69)))</f>
        <v/>
      </c>
      <c r="EC75" s="285" t="str">
        <f ca="true">+IF(OFFSET('Hygiene Data'!$H$13,0,10*ROW('Hygiene Data'!H69))="","",OFFSET('Hygiene Data'!$H$13,0,10*ROW('Hygiene Data'!H69)))</f>
        <v/>
      </c>
      <c r="ED75" s="285" t="str">
        <f ca="true">+IF(OFFSET('Hygiene Data'!$I$11,0,10*ROW('Hygiene Data'!I69))="","",OFFSET('Hygiene Data'!$I$11,0,10*ROW('Hygiene Data'!I69)))</f>
        <v/>
      </c>
      <c r="EE75" s="285" t="str">
        <f ca="true">+IF(OFFSET('Hygiene Data'!$I$12,0,10*ROW('Hygiene Data'!I69))="","",OFFSET('Hygiene Data'!$I$12,0,10*ROW('Hygiene Data'!I69)))</f>
        <v/>
      </c>
      <c r="EF75" s="28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5"/>
      <c r="BS76" s="285" t="str">
        <f ca="true">+IF(OFFSET('Water Data'!$D$27,0,10*ROW('Water Data'!D70))="","",OFFSET('Water Data'!$D$27,0,10*ROW('Water Data'!D70)))</f>
        <v/>
      </c>
      <c r="BT76" s="285" t="str">
        <f ca="true">+IF(OFFSET('Water Data'!$D$28,0,10*ROW('Water Data'!D70))="","",OFFSET('Water Data'!$D$28,0,10*ROW('Water Data'!D70)))</f>
        <v/>
      </c>
      <c r="BU76" s="285" t="str">
        <f ca="true">+IF(OFFSET('Water Data'!$D$29,0,10*ROW('Water Data'!D70))="","",OFFSET('Water Data'!$D$29,0,10*ROW('Water Data'!D70)))</f>
        <v/>
      </c>
      <c r="BV76" s="285" t="str">
        <f ca="true">+IF(OFFSET('Water Data'!$E$27,0,10*ROW('Water Data'!E70))="","",OFFSET('Water Data'!$E$27,0,10*ROW('Water Data'!E70)))</f>
        <v/>
      </c>
      <c r="BW76" s="285" t="str">
        <f ca="true">+IF(OFFSET('Water Data'!$E$28,0,10*ROW('Water Data'!E70))="","",OFFSET('Water Data'!$E$28,0,10*ROW('Water Data'!E70)))</f>
        <v/>
      </c>
      <c r="BX76" s="285" t="str">
        <f ca="true">+IF(OFFSET('Water Data'!$E$29,0,10*ROW('Water Data'!E70))="","",OFFSET('Water Data'!$E$29,0,10*ROW('Water Data'!E70)))</f>
        <v/>
      </c>
      <c r="BY76" s="285" t="str">
        <f ca="true">+IF(OFFSET('Water Data'!$F$27,0,10*ROW('Water Data'!F70))="","",OFFSET('Water Data'!$F$27,0,10*ROW('Water Data'!F70)))</f>
        <v/>
      </c>
      <c r="BZ76" s="285" t="str">
        <f ca="true">+IF(OFFSET('Water Data'!$F$28,0,10*ROW('Water Data'!F70))="","",OFFSET('Water Data'!$F$28,0,10*ROW('Water Data'!F70)))</f>
        <v/>
      </c>
      <c r="CA76" s="285" t="str">
        <f ca="true">+IF(OFFSET('Water Data'!$F$29,0,10*ROW('Water Data'!F70))="","",OFFSET('Water Data'!$F$29,0,10*ROW('Water Data'!F70)))</f>
        <v/>
      </c>
      <c r="CB76" s="285" t="str">
        <f ca="true">+IF(OFFSET('Water Data'!$G$27,0,10*ROW('Water Data'!G70))="","",OFFSET('Water Data'!$G$27,0,10*ROW('Water Data'!G70)))</f>
        <v/>
      </c>
      <c r="CC76" s="285" t="str">
        <f ca="true">+IF(OFFSET('Water Data'!$G$28,0,10*ROW('Water Data'!G70))="","",OFFSET('Water Data'!$G$28,0,10*ROW('Water Data'!G70)))</f>
        <v/>
      </c>
      <c r="CD76" s="285" t="str">
        <f ca="true">+IF(OFFSET('Water Data'!$G$29,0,10*ROW('Water Data'!G70))="","",OFFSET('Water Data'!$G$29,0,10*ROW('Water Data'!G70)))</f>
        <v/>
      </c>
      <c r="CE76" s="285" t="str">
        <f ca="true">+IF(OFFSET('Water Data'!$H$27,0,10*ROW('Water Data'!H70))="","",OFFSET('Water Data'!$H$27,0,10*ROW('Water Data'!H70)))</f>
        <v/>
      </c>
      <c r="CF76" s="285" t="str">
        <f ca="true">+IF(OFFSET('Water Data'!$H$28,0,10*ROW('Water Data'!H70))="","",OFFSET('Water Data'!$H$28,0,10*ROW('Water Data'!H70)))</f>
        <v/>
      </c>
      <c r="CG76" s="285" t="str">
        <f ca="true">+IF(OFFSET('Water Data'!$H$29,0,10*ROW('Water Data'!H70))="","",OFFSET('Water Data'!$H$29,0,10*ROW('Water Data'!H70)))</f>
        <v/>
      </c>
      <c r="CH76" s="285" t="str">
        <f ca="true">+IF(OFFSET('Water Data'!$I$27,0,10*ROW('Water Data'!I70))="","",OFFSET('Water Data'!$I$27,0,10*ROW('Water Data'!I70)))</f>
        <v/>
      </c>
      <c r="CI76" s="285" t="str">
        <f ca="true">+IF(OFFSET('Water Data'!$I$28,0,10*ROW('Water Data'!I70))="","",OFFSET('Water Data'!$I$28,0,10*ROW('Water Data'!I70)))</f>
        <v/>
      </c>
      <c r="CJ76" s="285" t="str">
        <f ca="true">+IF(OFFSET('Water Data'!$I$29,0,10*ROW('Water Data'!I70))="","",OFFSET('Water Data'!$I$29,0,10*ROW('Water Data'!I70)))</f>
        <v/>
      </c>
      <c r="CK76" s="285" t="str">
        <f ca="true">+IF(OFFSET('Sanitation Data'!$D$28,0,10*ROW('Sanitation Data'!D70))="","",OFFSET('Sanitation Data'!$D$28,0,10*ROW('Sanitation Data'!D70)))</f>
        <v/>
      </c>
      <c r="CL76" s="285" t="str">
        <f ca="true">+IF(OFFSET('Sanitation Data'!$D$29,0,10*ROW('Sanitation Data'!D70))="","",OFFSET('Sanitation Data'!$D$29,0,10*ROW('Sanitation Data'!D70)))</f>
        <v/>
      </c>
      <c r="CM76" s="285" t="str">
        <f ca="true">+IF(OFFSET('Sanitation Data'!$D$30,0,10*ROW('Sanitation Data'!D70))="","",OFFSET('Sanitation Data'!$D$30,0,10*ROW('Sanitation Data'!D70)))</f>
        <v/>
      </c>
      <c r="CN76" s="285" t="str">
        <f ca="true">+IF(OFFSET('Sanitation Data'!$D$31,0,10*ROW('Sanitation Data'!D70))="","",OFFSET('Sanitation Data'!$D$31,0,10*ROW('Sanitation Data'!D70)))</f>
        <v/>
      </c>
      <c r="CO76" s="285" t="str">
        <f ca="true">+IF(OFFSET('Sanitation Data'!$D$32,0,10*ROW('Sanitation Data'!D70))="","",OFFSET('Sanitation Data'!$D$32,0,10*ROW('Sanitation Data'!D70)))</f>
        <v/>
      </c>
      <c r="CP76" s="285" t="str">
        <f ca="true">+IF(OFFSET('Sanitation Data'!$E$28,0,10*ROW('Sanitation Data'!E70))="","",OFFSET('Sanitation Data'!$E$28,0,10*ROW('Sanitation Data'!E70)))</f>
        <v/>
      </c>
      <c r="CQ76" s="285" t="str">
        <f ca="true">+IF(OFFSET('Sanitation Data'!$E$29,0,10*ROW('Sanitation Data'!E70))="","",OFFSET('Sanitation Data'!$E$29,0,10*ROW('Sanitation Data'!E70)))</f>
        <v/>
      </c>
      <c r="CR76" s="285" t="str">
        <f ca="true">+IF(OFFSET('Sanitation Data'!$E$30,0,10*ROW('Sanitation Data'!E70))="","",OFFSET('Sanitation Data'!$E$30,0,10*ROW('Sanitation Data'!E70)))</f>
        <v/>
      </c>
      <c r="CS76" s="285" t="str">
        <f ca="true">+IF(OFFSET('Sanitation Data'!$E$31,0,10*ROW('Sanitation Data'!E70))="","",OFFSET('Sanitation Data'!$E$31,0,10*ROW('Sanitation Data'!E70)))</f>
        <v/>
      </c>
      <c r="CT76" s="285" t="str">
        <f ca="true">+IF(OFFSET('Sanitation Data'!$E$32,0,10*ROW('Sanitation Data'!E70))="","",OFFSET('Sanitation Data'!$E$32,0,10*ROW('Sanitation Data'!E70)))</f>
        <v/>
      </c>
      <c r="CU76" s="285" t="str">
        <f ca="true">+IF(OFFSET('Sanitation Data'!$F$28,0,10*ROW('Sanitation Data'!F70))="","",OFFSET('Sanitation Data'!$F$28,0,10*ROW('Sanitation Data'!F70)))</f>
        <v/>
      </c>
      <c r="CV76" s="285" t="str">
        <f ca="true">+IF(OFFSET('Sanitation Data'!$F$29,0,10*ROW('Sanitation Data'!F70))="","",OFFSET('Sanitation Data'!$F$29,0,10*ROW('Sanitation Data'!F70)))</f>
        <v/>
      </c>
      <c r="CW76" s="285" t="str">
        <f ca="true">+IF(OFFSET('Sanitation Data'!$F$30,0,10*ROW('Sanitation Data'!F70))="","",OFFSET('Sanitation Data'!$F$30,0,10*ROW('Sanitation Data'!F70)))</f>
        <v/>
      </c>
      <c r="CX76" s="285" t="str">
        <f ca="true">+IF(OFFSET('Sanitation Data'!$F$31,0,10*ROW('Sanitation Data'!F70))="","",OFFSET('Sanitation Data'!$F$31,0,10*ROW('Sanitation Data'!F70)))</f>
        <v/>
      </c>
      <c r="CY76" s="285" t="str">
        <f ca="true">+IF(OFFSET('Sanitation Data'!$F$32,0,10*ROW('Sanitation Data'!F70))="","",OFFSET('Sanitation Data'!$F$32,0,10*ROW('Sanitation Data'!F70)))</f>
        <v/>
      </c>
      <c r="CZ76" s="285" t="str">
        <f ca="true">+IF(OFFSET('Sanitation Data'!$G$28,0,10*ROW('Sanitation Data'!G70))="","",OFFSET('Sanitation Data'!$G$28,0,10*ROW('Sanitation Data'!G70)))</f>
        <v/>
      </c>
      <c r="DA76" s="285" t="str">
        <f ca="true">+IF(OFFSET('Sanitation Data'!$G$29,0,10*ROW('Sanitation Data'!G70))="","",OFFSET('Sanitation Data'!$G$29,0,10*ROW('Sanitation Data'!G70)))</f>
        <v/>
      </c>
      <c r="DB76" s="285" t="str">
        <f ca="true">+IF(OFFSET('Sanitation Data'!$G$30,0,10*ROW('Sanitation Data'!G70))="","",OFFSET('Sanitation Data'!$G$30,0,10*ROW('Sanitation Data'!G70)))</f>
        <v/>
      </c>
      <c r="DC76" s="285" t="str">
        <f ca="true">+IF(OFFSET('Sanitation Data'!$G$31,0,10*ROW('Sanitation Data'!G70))="","",OFFSET('Sanitation Data'!$G$31,0,10*ROW('Sanitation Data'!G70)))</f>
        <v/>
      </c>
      <c r="DD76" s="285" t="str">
        <f ca="true">+IF(OFFSET('Sanitation Data'!$G$32,0,10*ROW('Sanitation Data'!G70))="","",OFFSET('Sanitation Data'!$G$32,0,10*ROW('Sanitation Data'!G70)))</f>
        <v/>
      </c>
      <c r="DE76" s="285" t="str">
        <f ca="true">+IF(OFFSET('Sanitation Data'!$H$28,0,10*ROW('Sanitation Data'!H70))="","",OFFSET('Sanitation Data'!$H$28,0,10*ROW('Sanitation Data'!H70)))</f>
        <v/>
      </c>
      <c r="DF76" s="285" t="str">
        <f ca="true">+IF(OFFSET('Sanitation Data'!$H$29,0,10*ROW('Sanitation Data'!H70))="","",OFFSET('Sanitation Data'!$H$29,0,10*ROW('Sanitation Data'!H70)))</f>
        <v/>
      </c>
      <c r="DG76" s="285" t="str">
        <f ca="true">+IF(OFFSET('Sanitation Data'!$H$30,0,10*ROW('Sanitation Data'!H70))="","",OFFSET('Sanitation Data'!$H$30,0,10*ROW('Sanitation Data'!H70)))</f>
        <v/>
      </c>
      <c r="DH76" s="285" t="str">
        <f ca="true">+IF(OFFSET('Sanitation Data'!$H$31,0,10*ROW('Sanitation Data'!H70))="","",OFFSET('Sanitation Data'!$H$31,0,10*ROW('Sanitation Data'!H70)))</f>
        <v/>
      </c>
      <c r="DI76" s="285" t="str">
        <f ca="true">+IF(OFFSET('Sanitation Data'!$H$32,0,10*ROW('Sanitation Data'!H70))="","",OFFSET('Sanitation Data'!$H$32,0,10*ROW('Sanitation Data'!H70)))</f>
        <v/>
      </c>
      <c r="DJ76" s="285" t="str">
        <f ca="true">+IF(OFFSET('Sanitation Data'!$I$28,0,10*ROW('Sanitation Data'!I70))="","",OFFSET('Sanitation Data'!$I$28,0,10*ROW('Sanitation Data'!I70)))</f>
        <v/>
      </c>
      <c r="DK76" s="285" t="str">
        <f ca="true">+IF(OFFSET('Sanitation Data'!$I$29,0,10*ROW('Sanitation Data'!I70))="","",OFFSET('Sanitation Data'!$I$29,0,10*ROW('Sanitation Data'!I70)))</f>
        <v/>
      </c>
      <c r="DL76" s="285" t="str">
        <f ca="true">+IF(OFFSET('Sanitation Data'!$I$30,0,10*ROW('Sanitation Data'!I70))="","",OFFSET('Sanitation Data'!$I$30,0,10*ROW('Sanitation Data'!I70)))</f>
        <v/>
      </c>
      <c r="DM76" s="285" t="str">
        <f ca="true">+IF(OFFSET('Sanitation Data'!$I$31,0,10*ROW('Sanitation Data'!I70))="","",OFFSET('Sanitation Data'!$I$31,0,10*ROW('Sanitation Data'!I70)))</f>
        <v/>
      </c>
      <c r="DN76" s="285" t="str">
        <f ca="true">+IF(OFFSET('Sanitation Data'!$I$32,0,10*ROW('Sanitation Data'!I70))="","",OFFSET('Sanitation Data'!$I$32,0,10*ROW('Sanitation Data'!I70)))</f>
        <v/>
      </c>
      <c r="DO76" s="285" t="str">
        <f ca="true">+IF(OFFSET('Hygiene Data'!$D$11,0,10*ROW('Hygiene Data'!D70))="","",OFFSET('Hygiene Data'!$D$11,0,10*ROW('Hygiene Data'!D70)))</f>
        <v/>
      </c>
      <c r="DP76" s="285" t="str">
        <f ca="true">+IF(OFFSET('Hygiene Data'!$D$12,0,10*ROW('Hygiene Data'!D70))="","",OFFSET('Hygiene Data'!$D$12,0,10*ROW('Hygiene Data'!D70)))</f>
        <v/>
      </c>
      <c r="DQ76" s="285" t="str">
        <f ca="true">+IF(OFFSET('Hygiene Data'!$D$13,0,10*ROW('Hygiene Data'!D70))="","",OFFSET('Hygiene Data'!$D$13,0,10*ROW('Hygiene Data'!D70)))</f>
        <v/>
      </c>
      <c r="DR76" s="285" t="str">
        <f ca="true">+IF(OFFSET('Hygiene Data'!$E$11,0,10*ROW('Hygiene Data'!E70))="","",OFFSET('Hygiene Data'!$E$11,0,10*ROW('Hygiene Data'!E70)))</f>
        <v/>
      </c>
      <c r="DS76" s="285" t="str">
        <f ca="true">+IF(OFFSET('Hygiene Data'!$E$12,0,10*ROW('Hygiene Data'!E70))="","",OFFSET('Hygiene Data'!$E$12,0,10*ROW('Hygiene Data'!E70)))</f>
        <v/>
      </c>
      <c r="DT76" s="285" t="str">
        <f ca="true">+IF(OFFSET('Hygiene Data'!$E$13,0,10*ROW('Hygiene Data'!E70))="","",OFFSET('Hygiene Data'!$E$13,0,10*ROW('Hygiene Data'!E70)))</f>
        <v/>
      </c>
      <c r="DU76" s="285" t="str">
        <f ca="true">+IF(OFFSET('Hygiene Data'!$F$11,0,10*ROW('Hygiene Data'!F70))="","",OFFSET('Hygiene Data'!$F$11,0,10*ROW('Hygiene Data'!F70)))</f>
        <v/>
      </c>
      <c r="DV76" s="285" t="str">
        <f ca="true">+IF(OFFSET('Hygiene Data'!$F$12,0,10*ROW('Hygiene Data'!F70))="","",OFFSET('Hygiene Data'!$F$12,0,10*ROW('Hygiene Data'!F70)))</f>
        <v/>
      </c>
      <c r="DW76" s="285" t="str">
        <f ca="true">+IF(OFFSET('Hygiene Data'!$F$13,0,10*ROW('Hygiene Data'!F70))="","",OFFSET('Hygiene Data'!$F$13,0,10*ROW('Hygiene Data'!F70)))</f>
        <v/>
      </c>
      <c r="DX76" s="285" t="str">
        <f ca="true">+IF(OFFSET('Hygiene Data'!$G$11,0,10*ROW('Hygiene Data'!G70))="","",OFFSET('Hygiene Data'!$G$11,0,10*ROW('Hygiene Data'!G70)))</f>
        <v/>
      </c>
      <c r="DY76" s="285" t="str">
        <f ca="true">+IF(OFFSET('Hygiene Data'!$G$12,0,10*ROW('Hygiene Data'!G70))="","",OFFSET('Hygiene Data'!$G$12,0,10*ROW('Hygiene Data'!G70)))</f>
        <v/>
      </c>
      <c r="DZ76" s="285" t="str">
        <f ca="true">+IF(OFFSET('Hygiene Data'!$G$13,0,10*ROW('Hygiene Data'!G70))="","",OFFSET('Hygiene Data'!$G$13,0,10*ROW('Hygiene Data'!G70)))</f>
        <v/>
      </c>
      <c r="EA76" s="285" t="str">
        <f ca="true">+IF(OFFSET('Hygiene Data'!$H$11,0,10*ROW('Hygiene Data'!H70))="","",OFFSET('Hygiene Data'!$H$11,0,10*ROW('Hygiene Data'!H70)))</f>
        <v/>
      </c>
      <c r="EB76" s="285" t="str">
        <f ca="true">+IF(OFFSET('Hygiene Data'!$H$12,0,10*ROW('Hygiene Data'!H70))="","",OFFSET('Hygiene Data'!$H$12,0,10*ROW('Hygiene Data'!H70)))</f>
        <v/>
      </c>
      <c r="EC76" s="285" t="str">
        <f ca="true">+IF(OFFSET('Hygiene Data'!$H$13,0,10*ROW('Hygiene Data'!H70))="","",OFFSET('Hygiene Data'!$H$13,0,10*ROW('Hygiene Data'!H70)))</f>
        <v/>
      </c>
      <c r="ED76" s="285" t="str">
        <f ca="true">+IF(OFFSET('Hygiene Data'!$I$11,0,10*ROW('Hygiene Data'!I70))="","",OFFSET('Hygiene Data'!$I$11,0,10*ROW('Hygiene Data'!I70)))</f>
        <v/>
      </c>
      <c r="EE76" s="285" t="str">
        <f ca="true">+IF(OFFSET('Hygiene Data'!$I$12,0,10*ROW('Hygiene Data'!I70))="","",OFFSET('Hygiene Data'!$I$12,0,10*ROW('Hygiene Data'!I70)))</f>
        <v/>
      </c>
      <c r="EF76" s="28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5"/>
      <c r="BS77" s="285" t="str">
        <f ca="true">+IF(OFFSET('Water Data'!$D$27,0,10*ROW('Water Data'!D71))="","",OFFSET('Water Data'!$D$27,0,10*ROW('Water Data'!D71)))</f>
        <v/>
      </c>
      <c r="BT77" s="285" t="str">
        <f ca="true">+IF(OFFSET('Water Data'!$D$28,0,10*ROW('Water Data'!D71))="","",OFFSET('Water Data'!$D$28,0,10*ROW('Water Data'!D71)))</f>
        <v/>
      </c>
      <c r="BU77" s="285" t="str">
        <f ca="true">+IF(OFFSET('Water Data'!$D$29,0,10*ROW('Water Data'!D71))="","",OFFSET('Water Data'!$D$29,0,10*ROW('Water Data'!D71)))</f>
        <v/>
      </c>
      <c r="BV77" s="285" t="str">
        <f ca="true">+IF(OFFSET('Water Data'!$E$27,0,10*ROW('Water Data'!E71))="","",OFFSET('Water Data'!$E$27,0,10*ROW('Water Data'!E71)))</f>
        <v/>
      </c>
      <c r="BW77" s="285" t="str">
        <f ca="true">+IF(OFFSET('Water Data'!$E$28,0,10*ROW('Water Data'!E71))="","",OFFSET('Water Data'!$E$28,0,10*ROW('Water Data'!E71)))</f>
        <v/>
      </c>
      <c r="BX77" s="285" t="str">
        <f ca="true">+IF(OFFSET('Water Data'!$E$29,0,10*ROW('Water Data'!E71))="","",OFFSET('Water Data'!$E$29,0,10*ROW('Water Data'!E71)))</f>
        <v/>
      </c>
      <c r="BY77" s="285" t="str">
        <f ca="true">+IF(OFFSET('Water Data'!$F$27,0,10*ROW('Water Data'!F71))="","",OFFSET('Water Data'!$F$27,0,10*ROW('Water Data'!F71)))</f>
        <v/>
      </c>
      <c r="BZ77" s="285" t="str">
        <f ca="true">+IF(OFFSET('Water Data'!$F$28,0,10*ROW('Water Data'!F71))="","",OFFSET('Water Data'!$F$28,0,10*ROW('Water Data'!F71)))</f>
        <v/>
      </c>
      <c r="CA77" s="285" t="str">
        <f ca="true">+IF(OFFSET('Water Data'!$F$29,0,10*ROW('Water Data'!F71))="","",OFFSET('Water Data'!$F$29,0,10*ROW('Water Data'!F71)))</f>
        <v/>
      </c>
      <c r="CB77" s="285" t="str">
        <f ca="true">+IF(OFFSET('Water Data'!$G$27,0,10*ROW('Water Data'!G71))="","",OFFSET('Water Data'!$G$27,0,10*ROW('Water Data'!G71)))</f>
        <v/>
      </c>
      <c r="CC77" s="285" t="str">
        <f ca="true">+IF(OFFSET('Water Data'!$G$28,0,10*ROW('Water Data'!G71))="","",OFFSET('Water Data'!$G$28,0,10*ROW('Water Data'!G71)))</f>
        <v/>
      </c>
      <c r="CD77" s="285" t="str">
        <f ca="true">+IF(OFFSET('Water Data'!$G$29,0,10*ROW('Water Data'!G71))="","",OFFSET('Water Data'!$G$29,0,10*ROW('Water Data'!G71)))</f>
        <v/>
      </c>
      <c r="CE77" s="285" t="str">
        <f ca="true">+IF(OFFSET('Water Data'!$H$27,0,10*ROW('Water Data'!H71))="","",OFFSET('Water Data'!$H$27,0,10*ROW('Water Data'!H71)))</f>
        <v/>
      </c>
      <c r="CF77" s="285" t="str">
        <f ca="true">+IF(OFFSET('Water Data'!$H$28,0,10*ROW('Water Data'!H71))="","",OFFSET('Water Data'!$H$28,0,10*ROW('Water Data'!H71)))</f>
        <v/>
      </c>
      <c r="CG77" s="285" t="str">
        <f ca="true">+IF(OFFSET('Water Data'!$H$29,0,10*ROW('Water Data'!H71))="","",OFFSET('Water Data'!$H$29,0,10*ROW('Water Data'!H71)))</f>
        <v/>
      </c>
      <c r="CH77" s="285" t="str">
        <f ca="true">+IF(OFFSET('Water Data'!$I$27,0,10*ROW('Water Data'!I71))="","",OFFSET('Water Data'!$I$27,0,10*ROW('Water Data'!I71)))</f>
        <v/>
      </c>
      <c r="CI77" s="285" t="str">
        <f ca="true">+IF(OFFSET('Water Data'!$I$28,0,10*ROW('Water Data'!I71))="","",OFFSET('Water Data'!$I$28,0,10*ROW('Water Data'!I71)))</f>
        <v/>
      </c>
      <c r="CJ77" s="285" t="str">
        <f ca="true">+IF(OFFSET('Water Data'!$I$29,0,10*ROW('Water Data'!I71))="","",OFFSET('Water Data'!$I$29,0,10*ROW('Water Data'!I71)))</f>
        <v/>
      </c>
      <c r="CK77" s="285" t="str">
        <f ca="true">+IF(OFFSET('Sanitation Data'!$D$28,0,10*ROW('Sanitation Data'!D71))="","",OFFSET('Sanitation Data'!$D$28,0,10*ROW('Sanitation Data'!D71)))</f>
        <v/>
      </c>
      <c r="CL77" s="285" t="str">
        <f ca="true">+IF(OFFSET('Sanitation Data'!$D$29,0,10*ROW('Sanitation Data'!D71))="","",OFFSET('Sanitation Data'!$D$29,0,10*ROW('Sanitation Data'!D71)))</f>
        <v/>
      </c>
      <c r="CM77" s="285" t="str">
        <f ca="true">+IF(OFFSET('Sanitation Data'!$D$30,0,10*ROW('Sanitation Data'!D71))="","",OFFSET('Sanitation Data'!$D$30,0,10*ROW('Sanitation Data'!D71)))</f>
        <v/>
      </c>
      <c r="CN77" s="285" t="str">
        <f ca="true">+IF(OFFSET('Sanitation Data'!$D$31,0,10*ROW('Sanitation Data'!D71))="","",OFFSET('Sanitation Data'!$D$31,0,10*ROW('Sanitation Data'!D71)))</f>
        <v/>
      </c>
      <c r="CO77" s="285" t="str">
        <f ca="true">+IF(OFFSET('Sanitation Data'!$D$32,0,10*ROW('Sanitation Data'!D71))="","",OFFSET('Sanitation Data'!$D$32,0,10*ROW('Sanitation Data'!D71)))</f>
        <v/>
      </c>
      <c r="CP77" s="285" t="str">
        <f ca="true">+IF(OFFSET('Sanitation Data'!$E$28,0,10*ROW('Sanitation Data'!E71))="","",OFFSET('Sanitation Data'!$E$28,0,10*ROW('Sanitation Data'!E71)))</f>
        <v/>
      </c>
      <c r="CQ77" s="285" t="str">
        <f ca="true">+IF(OFFSET('Sanitation Data'!$E$29,0,10*ROW('Sanitation Data'!E71))="","",OFFSET('Sanitation Data'!$E$29,0,10*ROW('Sanitation Data'!E71)))</f>
        <v/>
      </c>
      <c r="CR77" s="285" t="str">
        <f ca="true">+IF(OFFSET('Sanitation Data'!$E$30,0,10*ROW('Sanitation Data'!E71))="","",OFFSET('Sanitation Data'!$E$30,0,10*ROW('Sanitation Data'!E71)))</f>
        <v/>
      </c>
      <c r="CS77" s="285" t="str">
        <f ca="true">+IF(OFFSET('Sanitation Data'!$E$31,0,10*ROW('Sanitation Data'!E71))="","",OFFSET('Sanitation Data'!$E$31,0,10*ROW('Sanitation Data'!E71)))</f>
        <v/>
      </c>
      <c r="CT77" s="285" t="str">
        <f ca="true">+IF(OFFSET('Sanitation Data'!$E$32,0,10*ROW('Sanitation Data'!E71))="","",OFFSET('Sanitation Data'!$E$32,0,10*ROW('Sanitation Data'!E71)))</f>
        <v/>
      </c>
      <c r="CU77" s="285" t="str">
        <f ca="true">+IF(OFFSET('Sanitation Data'!$F$28,0,10*ROW('Sanitation Data'!F71))="","",OFFSET('Sanitation Data'!$F$28,0,10*ROW('Sanitation Data'!F71)))</f>
        <v/>
      </c>
      <c r="CV77" s="285" t="str">
        <f ca="true">+IF(OFFSET('Sanitation Data'!$F$29,0,10*ROW('Sanitation Data'!F71))="","",OFFSET('Sanitation Data'!$F$29,0,10*ROW('Sanitation Data'!F71)))</f>
        <v/>
      </c>
      <c r="CW77" s="285" t="str">
        <f ca="true">+IF(OFFSET('Sanitation Data'!$F$30,0,10*ROW('Sanitation Data'!F71))="","",OFFSET('Sanitation Data'!$F$30,0,10*ROW('Sanitation Data'!F71)))</f>
        <v/>
      </c>
      <c r="CX77" s="285" t="str">
        <f ca="true">+IF(OFFSET('Sanitation Data'!$F$31,0,10*ROW('Sanitation Data'!F71))="","",OFFSET('Sanitation Data'!$F$31,0,10*ROW('Sanitation Data'!F71)))</f>
        <v/>
      </c>
      <c r="CY77" s="285" t="str">
        <f ca="true">+IF(OFFSET('Sanitation Data'!$F$32,0,10*ROW('Sanitation Data'!F71))="","",OFFSET('Sanitation Data'!$F$32,0,10*ROW('Sanitation Data'!F71)))</f>
        <v/>
      </c>
      <c r="CZ77" s="285" t="str">
        <f ca="true">+IF(OFFSET('Sanitation Data'!$G$28,0,10*ROW('Sanitation Data'!G71))="","",OFFSET('Sanitation Data'!$G$28,0,10*ROW('Sanitation Data'!G71)))</f>
        <v/>
      </c>
      <c r="DA77" s="285" t="str">
        <f ca="true">+IF(OFFSET('Sanitation Data'!$G$29,0,10*ROW('Sanitation Data'!G71))="","",OFFSET('Sanitation Data'!$G$29,0,10*ROW('Sanitation Data'!G71)))</f>
        <v/>
      </c>
      <c r="DB77" s="285" t="str">
        <f ca="true">+IF(OFFSET('Sanitation Data'!$G$30,0,10*ROW('Sanitation Data'!G71))="","",OFFSET('Sanitation Data'!$G$30,0,10*ROW('Sanitation Data'!G71)))</f>
        <v/>
      </c>
      <c r="DC77" s="285" t="str">
        <f ca="true">+IF(OFFSET('Sanitation Data'!$G$31,0,10*ROW('Sanitation Data'!G71))="","",OFFSET('Sanitation Data'!$G$31,0,10*ROW('Sanitation Data'!G71)))</f>
        <v/>
      </c>
      <c r="DD77" s="285" t="str">
        <f ca="true">+IF(OFFSET('Sanitation Data'!$G$32,0,10*ROW('Sanitation Data'!G71))="","",OFFSET('Sanitation Data'!$G$32,0,10*ROW('Sanitation Data'!G71)))</f>
        <v/>
      </c>
      <c r="DE77" s="285" t="str">
        <f ca="true">+IF(OFFSET('Sanitation Data'!$H$28,0,10*ROW('Sanitation Data'!H71))="","",OFFSET('Sanitation Data'!$H$28,0,10*ROW('Sanitation Data'!H71)))</f>
        <v/>
      </c>
      <c r="DF77" s="285" t="str">
        <f ca="true">+IF(OFFSET('Sanitation Data'!$H$29,0,10*ROW('Sanitation Data'!H71))="","",OFFSET('Sanitation Data'!$H$29,0,10*ROW('Sanitation Data'!H71)))</f>
        <v/>
      </c>
      <c r="DG77" s="285" t="str">
        <f ca="true">+IF(OFFSET('Sanitation Data'!$H$30,0,10*ROW('Sanitation Data'!H71))="","",OFFSET('Sanitation Data'!$H$30,0,10*ROW('Sanitation Data'!H71)))</f>
        <v/>
      </c>
      <c r="DH77" s="285" t="str">
        <f ca="true">+IF(OFFSET('Sanitation Data'!$H$31,0,10*ROW('Sanitation Data'!H71))="","",OFFSET('Sanitation Data'!$H$31,0,10*ROW('Sanitation Data'!H71)))</f>
        <v/>
      </c>
      <c r="DI77" s="285" t="str">
        <f ca="true">+IF(OFFSET('Sanitation Data'!$H$32,0,10*ROW('Sanitation Data'!H71))="","",OFFSET('Sanitation Data'!$H$32,0,10*ROW('Sanitation Data'!H71)))</f>
        <v/>
      </c>
      <c r="DJ77" s="285" t="str">
        <f ca="true">+IF(OFFSET('Sanitation Data'!$I$28,0,10*ROW('Sanitation Data'!I71))="","",OFFSET('Sanitation Data'!$I$28,0,10*ROW('Sanitation Data'!I71)))</f>
        <v/>
      </c>
      <c r="DK77" s="285" t="str">
        <f ca="true">+IF(OFFSET('Sanitation Data'!$I$29,0,10*ROW('Sanitation Data'!I71))="","",OFFSET('Sanitation Data'!$I$29,0,10*ROW('Sanitation Data'!I71)))</f>
        <v/>
      </c>
      <c r="DL77" s="285" t="str">
        <f ca="true">+IF(OFFSET('Sanitation Data'!$I$30,0,10*ROW('Sanitation Data'!I71))="","",OFFSET('Sanitation Data'!$I$30,0,10*ROW('Sanitation Data'!I71)))</f>
        <v/>
      </c>
      <c r="DM77" s="285" t="str">
        <f ca="true">+IF(OFFSET('Sanitation Data'!$I$31,0,10*ROW('Sanitation Data'!I71))="","",OFFSET('Sanitation Data'!$I$31,0,10*ROW('Sanitation Data'!I71)))</f>
        <v/>
      </c>
      <c r="DN77" s="285" t="str">
        <f ca="true">+IF(OFFSET('Sanitation Data'!$I$32,0,10*ROW('Sanitation Data'!I71))="","",OFFSET('Sanitation Data'!$I$32,0,10*ROW('Sanitation Data'!I71)))</f>
        <v/>
      </c>
      <c r="DO77" s="285" t="str">
        <f ca="true">+IF(OFFSET('Hygiene Data'!$D$11,0,10*ROW('Hygiene Data'!D71))="","",OFFSET('Hygiene Data'!$D$11,0,10*ROW('Hygiene Data'!D71)))</f>
        <v/>
      </c>
      <c r="DP77" s="285" t="str">
        <f ca="true">+IF(OFFSET('Hygiene Data'!$D$12,0,10*ROW('Hygiene Data'!D71))="","",OFFSET('Hygiene Data'!$D$12,0,10*ROW('Hygiene Data'!D71)))</f>
        <v/>
      </c>
      <c r="DQ77" s="285" t="str">
        <f ca="true">+IF(OFFSET('Hygiene Data'!$D$13,0,10*ROW('Hygiene Data'!D71))="","",OFFSET('Hygiene Data'!$D$13,0,10*ROW('Hygiene Data'!D71)))</f>
        <v/>
      </c>
      <c r="DR77" s="285" t="str">
        <f ca="true">+IF(OFFSET('Hygiene Data'!$E$11,0,10*ROW('Hygiene Data'!E71))="","",OFFSET('Hygiene Data'!$E$11,0,10*ROW('Hygiene Data'!E71)))</f>
        <v/>
      </c>
      <c r="DS77" s="285" t="str">
        <f ca="true">+IF(OFFSET('Hygiene Data'!$E$12,0,10*ROW('Hygiene Data'!E71))="","",OFFSET('Hygiene Data'!$E$12,0,10*ROW('Hygiene Data'!E71)))</f>
        <v/>
      </c>
      <c r="DT77" s="285" t="str">
        <f ca="true">+IF(OFFSET('Hygiene Data'!$E$13,0,10*ROW('Hygiene Data'!E71))="","",OFFSET('Hygiene Data'!$E$13,0,10*ROW('Hygiene Data'!E71)))</f>
        <v/>
      </c>
      <c r="DU77" s="285" t="str">
        <f ca="true">+IF(OFFSET('Hygiene Data'!$F$11,0,10*ROW('Hygiene Data'!F71))="","",OFFSET('Hygiene Data'!$F$11,0,10*ROW('Hygiene Data'!F71)))</f>
        <v/>
      </c>
      <c r="DV77" s="285" t="str">
        <f ca="true">+IF(OFFSET('Hygiene Data'!$F$12,0,10*ROW('Hygiene Data'!F71))="","",OFFSET('Hygiene Data'!$F$12,0,10*ROW('Hygiene Data'!F71)))</f>
        <v/>
      </c>
      <c r="DW77" s="285" t="str">
        <f ca="true">+IF(OFFSET('Hygiene Data'!$F$13,0,10*ROW('Hygiene Data'!F71))="","",OFFSET('Hygiene Data'!$F$13,0,10*ROW('Hygiene Data'!F71)))</f>
        <v/>
      </c>
      <c r="DX77" s="285" t="str">
        <f ca="true">+IF(OFFSET('Hygiene Data'!$G$11,0,10*ROW('Hygiene Data'!G71))="","",OFFSET('Hygiene Data'!$G$11,0,10*ROW('Hygiene Data'!G71)))</f>
        <v/>
      </c>
      <c r="DY77" s="285" t="str">
        <f ca="true">+IF(OFFSET('Hygiene Data'!$G$12,0,10*ROW('Hygiene Data'!G71))="","",OFFSET('Hygiene Data'!$G$12,0,10*ROW('Hygiene Data'!G71)))</f>
        <v/>
      </c>
      <c r="DZ77" s="285" t="str">
        <f ca="true">+IF(OFFSET('Hygiene Data'!$G$13,0,10*ROW('Hygiene Data'!G71))="","",OFFSET('Hygiene Data'!$G$13,0,10*ROW('Hygiene Data'!G71)))</f>
        <v/>
      </c>
      <c r="EA77" s="285" t="str">
        <f ca="true">+IF(OFFSET('Hygiene Data'!$H$11,0,10*ROW('Hygiene Data'!H71))="","",OFFSET('Hygiene Data'!$H$11,0,10*ROW('Hygiene Data'!H71)))</f>
        <v/>
      </c>
      <c r="EB77" s="285" t="str">
        <f ca="true">+IF(OFFSET('Hygiene Data'!$H$12,0,10*ROW('Hygiene Data'!H71))="","",OFFSET('Hygiene Data'!$H$12,0,10*ROW('Hygiene Data'!H71)))</f>
        <v/>
      </c>
      <c r="EC77" s="285" t="str">
        <f ca="true">+IF(OFFSET('Hygiene Data'!$H$13,0,10*ROW('Hygiene Data'!H71))="","",OFFSET('Hygiene Data'!$H$13,0,10*ROW('Hygiene Data'!H71)))</f>
        <v/>
      </c>
      <c r="ED77" s="285" t="str">
        <f ca="true">+IF(OFFSET('Hygiene Data'!$I$11,0,10*ROW('Hygiene Data'!I71))="","",OFFSET('Hygiene Data'!$I$11,0,10*ROW('Hygiene Data'!I71)))</f>
        <v/>
      </c>
      <c r="EE77" s="285" t="str">
        <f ca="true">+IF(OFFSET('Hygiene Data'!$I$12,0,10*ROW('Hygiene Data'!I71))="","",OFFSET('Hygiene Data'!$I$12,0,10*ROW('Hygiene Data'!I71)))</f>
        <v/>
      </c>
      <c r="EF77" s="28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5"/>
      <c r="BS78" s="285" t="str">
        <f ca="true">+IF(OFFSET('Water Data'!$D$27,0,10*ROW('Water Data'!D72))="","",OFFSET('Water Data'!$D$27,0,10*ROW('Water Data'!D72)))</f>
        <v/>
      </c>
      <c r="BT78" s="285" t="str">
        <f ca="true">+IF(OFFSET('Water Data'!$D$28,0,10*ROW('Water Data'!D72))="","",OFFSET('Water Data'!$D$28,0,10*ROW('Water Data'!D72)))</f>
        <v/>
      </c>
      <c r="BU78" s="285" t="str">
        <f ca="true">+IF(OFFSET('Water Data'!$D$29,0,10*ROW('Water Data'!D72))="","",OFFSET('Water Data'!$D$29,0,10*ROW('Water Data'!D72)))</f>
        <v/>
      </c>
      <c r="BV78" s="285" t="str">
        <f ca="true">+IF(OFFSET('Water Data'!$E$27,0,10*ROW('Water Data'!E72))="","",OFFSET('Water Data'!$E$27,0,10*ROW('Water Data'!E72)))</f>
        <v/>
      </c>
      <c r="BW78" s="285" t="str">
        <f ca="true">+IF(OFFSET('Water Data'!$E$28,0,10*ROW('Water Data'!E72))="","",OFFSET('Water Data'!$E$28,0,10*ROW('Water Data'!E72)))</f>
        <v/>
      </c>
      <c r="BX78" s="285" t="str">
        <f ca="true">+IF(OFFSET('Water Data'!$E$29,0,10*ROW('Water Data'!E72))="","",OFFSET('Water Data'!$E$29,0,10*ROW('Water Data'!E72)))</f>
        <v/>
      </c>
      <c r="BY78" s="285" t="str">
        <f ca="true">+IF(OFFSET('Water Data'!$F$27,0,10*ROW('Water Data'!F72))="","",OFFSET('Water Data'!$F$27,0,10*ROW('Water Data'!F72)))</f>
        <v/>
      </c>
      <c r="BZ78" s="285" t="str">
        <f ca="true">+IF(OFFSET('Water Data'!$F$28,0,10*ROW('Water Data'!F72))="","",OFFSET('Water Data'!$F$28,0,10*ROW('Water Data'!F72)))</f>
        <v/>
      </c>
      <c r="CA78" s="285" t="str">
        <f ca="true">+IF(OFFSET('Water Data'!$F$29,0,10*ROW('Water Data'!F72))="","",OFFSET('Water Data'!$F$29,0,10*ROW('Water Data'!F72)))</f>
        <v/>
      </c>
      <c r="CB78" s="285" t="str">
        <f ca="true">+IF(OFFSET('Water Data'!$G$27,0,10*ROW('Water Data'!G72))="","",OFFSET('Water Data'!$G$27,0,10*ROW('Water Data'!G72)))</f>
        <v/>
      </c>
      <c r="CC78" s="285" t="str">
        <f ca="true">+IF(OFFSET('Water Data'!$G$28,0,10*ROW('Water Data'!G72))="","",OFFSET('Water Data'!$G$28,0,10*ROW('Water Data'!G72)))</f>
        <v/>
      </c>
      <c r="CD78" s="285" t="str">
        <f ca="true">+IF(OFFSET('Water Data'!$G$29,0,10*ROW('Water Data'!G72))="","",OFFSET('Water Data'!$G$29,0,10*ROW('Water Data'!G72)))</f>
        <v/>
      </c>
      <c r="CE78" s="285" t="str">
        <f ca="true">+IF(OFFSET('Water Data'!$H$27,0,10*ROW('Water Data'!H72))="","",OFFSET('Water Data'!$H$27,0,10*ROW('Water Data'!H72)))</f>
        <v/>
      </c>
      <c r="CF78" s="285" t="str">
        <f ca="true">+IF(OFFSET('Water Data'!$H$28,0,10*ROW('Water Data'!H72))="","",OFFSET('Water Data'!$H$28,0,10*ROW('Water Data'!H72)))</f>
        <v/>
      </c>
      <c r="CG78" s="285" t="str">
        <f ca="true">+IF(OFFSET('Water Data'!$H$29,0,10*ROW('Water Data'!H72))="","",OFFSET('Water Data'!$H$29,0,10*ROW('Water Data'!H72)))</f>
        <v/>
      </c>
      <c r="CH78" s="285" t="str">
        <f ca="true">+IF(OFFSET('Water Data'!$I$27,0,10*ROW('Water Data'!I72))="","",OFFSET('Water Data'!$I$27,0,10*ROW('Water Data'!I72)))</f>
        <v/>
      </c>
      <c r="CI78" s="285" t="str">
        <f ca="true">+IF(OFFSET('Water Data'!$I$28,0,10*ROW('Water Data'!I72))="","",OFFSET('Water Data'!$I$28,0,10*ROW('Water Data'!I72)))</f>
        <v/>
      </c>
      <c r="CJ78" s="285" t="str">
        <f ca="true">+IF(OFFSET('Water Data'!$I$29,0,10*ROW('Water Data'!I72))="","",OFFSET('Water Data'!$I$29,0,10*ROW('Water Data'!I72)))</f>
        <v/>
      </c>
      <c r="CK78" s="285" t="str">
        <f ca="true">+IF(OFFSET('Sanitation Data'!$D$28,0,10*ROW('Sanitation Data'!D72))="","",OFFSET('Sanitation Data'!$D$28,0,10*ROW('Sanitation Data'!D72)))</f>
        <v/>
      </c>
      <c r="CL78" s="285" t="str">
        <f ca="true">+IF(OFFSET('Sanitation Data'!$D$29,0,10*ROW('Sanitation Data'!D72))="","",OFFSET('Sanitation Data'!$D$29,0,10*ROW('Sanitation Data'!D72)))</f>
        <v/>
      </c>
      <c r="CM78" s="285" t="str">
        <f ca="true">+IF(OFFSET('Sanitation Data'!$D$30,0,10*ROW('Sanitation Data'!D72))="","",OFFSET('Sanitation Data'!$D$30,0,10*ROW('Sanitation Data'!D72)))</f>
        <v/>
      </c>
      <c r="CN78" s="285" t="str">
        <f ca="true">+IF(OFFSET('Sanitation Data'!$D$31,0,10*ROW('Sanitation Data'!D72))="","",OFFSET('Sanitation Data'!$D$31,0,10*ROW('Sanitation Data'!D72)))</f>
        <v/>
      </c>
      <c r="CO78" s="285" t="str">
        <f ca="true">+IF(OFFSET('Sanitation Data'!$D$32,0,10*ROW('Sanitation Data'!D72))="","",OFFSET('Sanitation Data'!$D$32,0,10*ROW('Sanitation Data'!D72)))</f>
        <v/>
      </c>
      <c r="CP78" s="285" t="str">
        <f ca="true">+IF(OFFSET('Sanitation Data'!$E$28,0,10*ROW('Sanitation Data'!E72))="","",OFFSET('Sanitation Data'!$E$28,0,10*ROW('Sanitation Data'!E72)))</f>
        <v/>
      </c>
      <c r="CQ78" s="285" t="str">
        <f ca="true">+IF(OFFSET('Sanitation Data'!$E$29,0,10*ROW('Sanitation Data'!E72))="","",OFFSET('Sanitation Data'!$E$29,0,10*ROW('Sanitation Data'!E72)))</f>
        <v/>
      </c>
      <c r="CR78" s="285" t="str">
        <f ca="true">+IF(OFFSET('Sanitation Data'!$E$30,0,10*ROW('Sanitation Data'!E72))="","",OFFSET('Sanitation Data'!$E$30,0,10*ROW('Sanitation Data'!E72)))</f>
        <v/>
      </c>
      <c r="CS78" s="285" t="str">
        <f ca="true">+IF(OFFSET('Sanitation Data'!$E$31,0,10*ROW('Sanitation Data'!E72))="","",OFFSET('Sanitation Data'!$E$31,0,10*ROW('Sanitation Data'!E72)))</f>
        <v/>
      </c>
      <c r="CT78" s="285" t="str">
        <f ca="true">+IF(OFFSET('Sanitation Data'!$E$32,0,10*ROW('Sanitation Data'!E72))="","",OFFSET('Sanitation Data'!$E$32,0,10*ROW('Sanitation Data'!E72)))</f>
        <v/>
      </c>
      <c r="CU78" s="285" t="str">
        <f ca="true">+IF(OFFSET('Sanitation Data'!$F$28,0,10*ROW('Sanitation Data'!F72))="","",OFFSET('Sanitation Data'!$F$28,0,10*ROW('Sanitation Data'!F72)))</f>
        <v/>
      </c>
      <c r="CV78" s="285" t="str">
        <f ca="true">+IF(OFFSET('Sanitation Data'!$F$29,0,10*ROW('Sanitation Data'!F72))="","",OFFSET('Sanitation Data'!$F$29,0,10*ROW('Sanitation Data'!F72)))</f>
        <v/>
      </c>
      <c r="CW78" s="285" t="str">
        <f ca="true">+IF(OFFSET('Sanitation Data'!$F$30,0,10*ROW('Sanitation Data'!F72))="","",OFFSET('Sanitation Data'!$F$30,0,10*ROW('Sanitation Data'!F72)))</f>
        <v/>
      </c>
      <c r="CX78" s="285" t="str">
        <f ca="true">+IF(OFFSET('Sanitation Data'!$F$31,0,10*ROW('Sanitation Data'!F72))="","",OFFSET('Sanitation Data'!$F$31,0,10*ROW('Sanitation Data'!F72)))</f>
        <v/>
      </c>
      <c r="CY78" s="285" t="str">
        <f ca="true">+IF(OFFSET('Sanitation Data'!$F$32,0,10*ROW('Sanitation Data'!F72))="","",OFFSET('Sanitation Data'!$F$32,0,10*ROW('Sanitation Data'!F72)))</f>
        <v/>
      </c>
      <c r="CZ78" s="285" t="str">
        <f ca="true">+IF(OFFSET('Sanitation Data'!$G$28,0,10*ROW('Sanitation Data'!G72))="","",OFFSET('Sanitation Data'!$G$28,0,10*ROW('Sanitation Data'!G72)))</f>
        <v/>
      </c>
      <c r="DA78" s="285" t="str">
        <f ca="true">+IF(OFFSET('Sanitation Data'!$G$29,0,10*ROW('Sanitation Data'!G72))="","",OFFSET('Sanitation Data'!$G$29,0,10*ROW('Sanitation Data'!G72)))</f>
        <v/>
      </c>
      <c r="DB78" s="285" t="str">
        <f ca="true">+IF(OFFSET('Sanitation Data'!$G$30,0,10*ROW('Sanitation Data'!G72))="","",OFFSET('Sanitation Data'!$G$30,0,10*ROW('Sanitation Data'!G72)))</f>
        <v/>
      </c>
      <c r="DC78" s="285" t="str">
        <f ca="true">+IF(OFFSET('Sanitation Data'!$G$31,0,10*ROW('Sanitation Data'!G72))="","",OFFSET('Sanitation Data'!$G$31,0,10*ROW('Sanitation Data'!G72)))</f>
        <v/>
      </c>
      <c r="DD78" s="285" t="str">
        <f ca="true">+IF(OFFSET('Sanitation Data'!$G$32,0,10*ROW('Sanitation Data'!G72))="","",OFFSET('Sanitation Data'!$G$32,0,10*ROW('Sanitation Data'!G72)))</f>
        <v/>
      </c>
      <c r="DE78" s="285" t="str">
        <f ca="true">+IF(OFFSET('Sanitation Data'!$H$28,0,10*ROW('Sanitation Data'!H72))="","",OFFSET('Sanitation Data'!$H$28,0,10*ROW('Sanitation Data'!H72)))</f>
        <v/>
      </c>
      <c r="DF78" s="285" t="str">
        <f ca="true">+IF(OFFSET('Sanitation Data'!$H$29,0,10*ROW('Sanitation Data'!H72))="","",OFFSET('Sanitation Data'!$H$29,0,10*ROW('Sanitation Data'!H72)))</f>
        <v/>
      </c>
      <c r="DG78" s="285" t="str">
        <f ca="true">+IF(OFFSET('Sanitation Data'!$H$30,0,10*ROW('Sanitation Data'!H72))="","",OFFSET('Sanitation Data'!$H$30,0,10*ROW('Sanitation Data'!H72)))</f>
        <v/>
      </c>
      <c r="DH78" s="285" t="str">
        <f ca="true">+IF(OFFSET('Sanitation Data'!$H$31,0,10*ROW('Sanitation Data'!H72))="","",OFFSET('Sanitation Data'!$H$31,0,10*ROW('Sanitation Data'!H72)))</f>
        <v/>
      </c>
      <c r="DI78" s="285" t="str">
        <f ca="true">+IF(OFFSET('Sanitation Data'!$H$32,0,10*ROW('Sanitation Data'!H72))="","",OFFSET('Sanitation Data'!$H$32,0,10*ROW('Sanitation Data'!H72)))</f>
        <v/>
      </c>
      <c r="DJ78" s="285" t="str">
        <f ca="true">+IF(OFFSET('Sanitation Data'!$I$28,0,10*ROW('Sanitation Data'!I72))="","",OFFSET('Sanitation Data'!$I$28,0,10*ROW('Sanitation Data'!I72)))</f>
        <v/>
      </c>
      <c r="DK78" s="285" t="str">
        <f ca="true">+IF(OFFSET('Sanitation Data'!$I$29,0,10*ROW('Sanitation Data'!I72))="","",OFFSET('Sanitation Data'!$I$29,0,10*ROW('Sanitation Data'!I72)))</f>
        <v/>
      </c>
      <c r="DL78" s="285" t="str">
        <f ca="true">+IF(OFFSET('Sanitation Data'!$I$30,0,10*ROW('Sanitation Data'!I72))="","",OFFSET('Sanitation Data'!$I$30,0,10*ROW('Sanitation Data'!I72)))</f>
        <v/>
      </c>
      <c r="DM78" s="285" t="str">
        <f ca="true">+IF(OFFSET('Sanitation Data'!$I$31,0,10*ROW('Sanitation Data'!I72))="","",OFFSET('Sanitation Data'!$I$31,0,10*ROW('Sanitation Data'!I72)))</f>
        <v/>
      </c>
      <c r="DN78" s="285" t="str">
        <f ca="true">+IF(OFFSET('Sanitation Data'!$I$32,0,10*ROW('Sanitation Data'!I72))="","",OFFSET('Sanitation Data'!$I$32,0,10*ROW('Sanitation Data'!I72)))</f>
        <v/>
      </c>
      <c r="DO78" s="285" t="str">
        <f ca="true">+IF(OFFSET('Hygiene Data'!$D$11,0,10*ROW('Hygiene Data'!D72))="","",OFFSET('Hygiene Data'!$D$11,0,10*ROW('Hygiene Data'!D72)))</f>
        <v/>
      </c>
      <c r="DP78" s="285" t="str">
        <f ca="true">+IF(OFFSET('Hygiene Data'!$D$12,0,10*ROW('Hygiene Data'!D72))="","",OFFSET('Hygiene Data'!$D$12,0,10*ROW('Hygiene Data'!D72)))</f>
        <v/>
      </c>
      <c r="DQ78" s="285" t="str">
        <f ca="true">+IF(OFFSET('Hygiene Data'!$D$13,0,10*ROW('Hygiene Data'!D72))="","",OFFSET('Hygiene Data'!$D$13,0,10*ROW('Hygiene Data'!D72)))</f>
        <v/>
      </c>
      <c r="DR78" s="285" t="str">
        <f ca="true">+IF(OFFSET('Hygiene Data'!$E$11,0,10*ROW('Hygiene Data'!E72))="","",OFFSET('Hygiene Data'!$E$11,0,10*ROW('Hygiene Data'!E72)))</f>
        <v/>
      </c>
      <c r="DS78" s="285" t="str">
        <f ca="true">+IF(OFFSET('Hygiene Data'!$E$12,0,10*ROW('Hygiene Data'!E72))="","",OFFSET('Hygiene Data'!$E$12,0,10*ROW('Hygiene Data'!E72)))</f>
        <v/>
      </c>
      <c r="DT78" s="285" t="str">
        <f ca="true">+IF(OFFSET('Hygiene Data'!$E$13,0,10*ROW('Hygiene Data'!E72))="","",OFFSET('Hygiene Data'!$E$13,0,10*ROW('Hygiene Data'!E72)))</f>
        <v/>
      </c>
      <c r="DU78" s="285" t="str">
        <f ca="true">+IF(OFFSET('Hygiene Data'!$F$11,0,10*ROW('Hygiene Data'!F72))="","",OFFSET('Hygiene Data'!$F$11,0,10*ROW('Hygiene Data'!F72)))</f>
        <v/>
      </c>
      <c r="DV78" s="285" t="str">
        <f ca="true">+IF(OFFSET('Hygiene Data'!$F$12,0,10*ROW('Hygiene Data'!F72))="","",OFFSET('Hygiene Data'!$F$12,0,10*ROW('Hygiene Data'!F72)))</f>
        <v/>
      </c>
      <c r="DW78" s="285" t="str">
        <f ca="true">+IF(OFFSET('Hygiene Data'!$F$13,0,10*ROW('Hygiene Data'!F72))="","",OFFSET('Hygiene Data'!$F$13,0,10*ROW('Hygiene Data'!F72)))</f>
        <v/>
      </c>
      <c r="DX78" s="285" t="str">
        <f ca="true">+IF(OFFSET('Hygiene Data'!$G$11,0,10*ROW('Hygiene Data'!G72))="","",OFFSET('Hygiene Data'!$G$11,0,10*ROW('Hygiene Data'!G72)))</f>
        <v/>
      </c>
      <c r="DY78" s="285" t="str">
        <f ca="true">+IF(OFFSET('Hygiene Data'!$G$12,0,10*ROW('Hygiene Data'!G72))="","",OFFSET('Hygiene Data'!$G$12,0,10*ROW('Hygiene Data'!G72)))</f>
        <v/>
      </c>
      <c r="DZ78" s="285" t="str">
        <f ca="true">+IF(OFFSET('Hygiene Data'!$G$13,0,10*ROW('Hygiene Data'!G72))="","",OFFSET('Hygiene Data'!$G$13,0,10*ROW('Hygiene Data'!G72)))</f>
        <v/>
      </c>
      <c r="EA78" s="285" t="str">
        <f ca="true">+IF(OFFSET('Hygiene Data'!$H$11,0,10*ROW('Hygiene Data'!H72))="","",OFFSET('Hygiene Data'!$H$11,0,10*ROW('Hygiene Data'!H72)))</f>
        <v/>
      </c>
      <c r="EB78" s="285" t="str">
        <f ca="true">+IF(OFFSET('Hygiene Data'!$H$12,0,10*ROW('Hygiene Data'!H72))="","",OFFSET('Hygiene Data'!$H$12,0,10*ROW('Hygiene Data'!H72)))</f>
        <v/>
      </c>
      <c r="EC78" s="285" t="str">
        <f ca="true">+IF(OFFSET('Hygiene Data'!$H$13,0,10*ROW('Hygiene Data'!H72))="","",OFFSET('Hygiene Data'!$H$13,0,10*ROW('Hygiene Data'!H72)))</f>
        <v/>
      </c>
      <c r="ED78" s="285" t="str">
        <f ca="true">+IF(OFFSET('Hygiene Data'!$I$11,0,10*ROW('Hygiene Data'!I72))="","",OFFSET('Hygiene Data'!$I$11,0,10*ROW('Hygiene Data'!I72)))</f>
        <v/>
      </c>
      <c r="EE78" s="285" t="str">
        <f ca="true">+IF(OFFSET('Hygiene Data'!$I$12,0,10*ROW('Hygiene Data'!I72))="","",OFFSET('Hygiene Data'!$I$12,0,10*ROW('Hygiene Data'!I72)))</f>
        <v/>
      </c>
      <c r="EF78" s="28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5"/>
      <c r="BS79" s="285" t="str">
        <f ca="true">+IF(OFFSET('Water Data'!$D$27,0,10*ROW('Water Data'!D73))="","",OFFSET('Water Data'!$D$27,0,10*ROW('Water Data'!D73)))</f>
        <v/>
      </c>
      <c r="BT79" s="285" t="str">
        <f ca="true">+IF(OFFSET('Water Data'!$D$28,0,10*ROW('Water Data'!D73))="","",OFFSET('Water Data'!$D$28,0,10*ROW('Water Data'!D73)))</f>
        <v/>
      </c>
      <c r="BU79" s="285" t="str">
        <f ca="true">+IF(OFFSET('Water Data'!$D$29,0,10*ROW('Water Data'!D73))="","",OFFSET('Water Data'!$D$29,0,10*ROW('Water Data'!D73)))</f>
        <v/>
      </c>
      <c r="BV79" s="285" t="str">
        <f ca="true">+IF(OFFSET('Water Data'!$E$27,0,10*ROW('Water Data'!E73))="","",OFFSET('Water Data'!$E$27,0,10*ROW('Water Data'!E73)))</f>
        <v/>
      </c>
      <c r="BW79" s="285" t="str">
        <f ca="true">+IF(OFFSET('Water Data'!$E$28,0,10*ROW('Water Data'!E73))="","",OFFSET('Water Data'!$E$28,0,10*ROW('Water Data'!E73)))</f>
        <v/>
      </c>
      <c r="BX79" s="285" t="str">
        <f ca="true">+IF(OFFSET('Water Data'!$E$29,0,10*ROW('Water Data'!E73))="","",OFFSET('Water Data'!$E$29,0,10*ROW('Water Data'!E73)))</f>
        <v/>
      </c>
      <c r="BY79" s="285" t="str">
        <f ca="true">+IF(OFFSET('Water Data'!$F$27,0,10*ROW('Water Data'!F73))="","",OFFSET('Water Data'!$F$27,0,10*ROW('Water Data'!F73)))</f>
        <v/>
      </c>
      <c r="BZ79" s="285" t="str">
        <f ca="true">+IF(OFFSET('Water Data'!$F$28,0,10*ROW('Water Data'!F73))="","",OFFSET('Water Data'!$F$28,0,10*ROW('Water Data'!F73)))</f>
        <v/>
      </c>
      <c r="CA79" s="285" t="str">
        <f ca="true">+IF(OFFSET('Water Data'!$F$29,0,10*ROW('Water Data'!F73))="","",OFFSET('Water Data'!$F$29,0,10*ROW('Water Data'!F73)))</f>
        <v/>
      </c>
      <c r="CB79" s="285" t="str">
        <f ca="true">+IF(OFFSET('Water Data'!$G$27,0,10*ROW('Water Data'!G73))="","",OFFSET('Water Data'!$G$27,0,10*ROW('Water Data'!G73)))</f>
        <v/>
      </c>
      <c r="CC79" s="285" t="str">
        <f ca="true">+IF(OFFSET('Water Data'!$G$28,0,10*ROW('Water Data'!G73))="","",OFFSET('Water Data'!$G$28,0,10*ROW('Water Data'!G73)))</f>
        <v/>
      </c>
      <c r="CD79" s="285" t="str">
        <f ca="true">+IF(OFFSET('Water Data'!$G$29,0,10*ROW('Water Data'!G73))="","",OFFSET('Water Data'!$G$29,0,10*ROW('Water Data'!G73)))</f>
        <v/>
      </c>
      <c r="CE79" s="285" t="str">
        <f ca="true">+IF(OFFSET('Water Data'!$H$27,0,10*ROW('Water Data'!H73))="","",OFFSET('Water Data'!$H$27,0,10*ROW('Water Data'!H73)))</f>
        <v/>
      </c>
      <c r="CF79" s="285" t="str">
        <f ca="true">+IF(OFFSET('Water Data'!$H$28,0,10*ROW('Water Data'!H73))="","",OFFSET('Water Data'!$H$28,0,10*ROW('Water Data'!H73)))</f>
        <v/>
      </c>
      <c r="CG79" s="285" t="str">
        <f ca="true">+IF(OFFSET('Water Data'!$H$29,0,10*ROW('Water Data'!H73))="","",OFFSET('Water Data'!$H$29,0,10*ROW('Water Data'!H73)))</f>
        <v/>
      </c>
      <c r="CH79" s="285" t="str">
        <f ca="true">+IF(OFFSET('Water Data'!$I$27,0,10*ROW('Water Data'!I73))="","",OFFSET('Water Data'!$I$27,0,10*ROW('Water Data'!I73)))</f>
        <v/>
      </c>
      <c r="CI79" s="285" t="str">
        <f ca="true">+IF(OFFSET('Water Data'!$I$28,0,10*ROW('Water Data'!I73))="","",OFFSET('Water Data'!$I$28,0,10*ROW('Water Data'!I73)))</f>
        <v/>
      </c>
      <c r="CJ79" s="285" t="str">
        <f ca="true">+IF(OFFSET('Water Data'!$I$29,0,10*ROW('Water Data'!I73))="","",OFFSET('Water Data'!$I$29,0,10*ROW('Water Data'!I73)))</f>
        <v/>
      </c>
      <c r="CK79" s="285" t="str">
        <f ca="true">+IF(OFFSET('Sanitation Data'!$D$28,0,10*ROW('Sanitation Data'!D73))="","",OFFSET('Sanitation Data'!$D$28,0,10*ROW('Sanitation Data'!D73)))</f>
        <v/>
      </c>
      <c r="CL79" s="285" t="str">
        <f ca="true">+IF(OFFSET('Sanitation Data'!$D$29,0,10*ROW('Sanitation Data'!D73))="","",OFFSET('Sanitation Data'!$D$29,0,10*ROW('Sanitation Data'!D73)))</f>
        <v/>
      </c>
      <c r="CM79" s="285" t="str">
        <f ca="true">+IF(OFFSET('Sanitation Data'!$D$30,0,10*ROW('Sanitation Data'!D73))="","",OFFSET('Sanitation Data'!$D$30,0,10*ROW('Sanitation Data'!D73)))</f>
        <v/>
      </c>
      <c r="CN79" s="285" t="str">
        <f ca="true">+IF(OFFSET('Sanitation Data'!$D$31,0,10*ROW('Sanitation Data'!D73))="","",OFFSET('Sanitation Data'!$D$31,0,10*ROW('Sanitation Data'!D73)))</f>
        <v/>
      </c>
      <c r="CO79" s="285" t="str">
        <f ca="true">+IF(OFFSET('Sanitation Data'!$D$32,0,10*ROW('Sanitation Data'!D73))="","",OFFSET('Sanitation Data'!$D$32,0,10*ROW('Sanitation Data'!D73)))</f>
        <v/>
      </c>
      <c r="CP79" s="285" t="str">
        <f ca="true">+IF(OFFSET('Sanitation Data'!$E$28,0,10*ROW('Sanitation Data'!E73))="","",OFFSET('Sanitation Data'!$E$28,0,10*ROW('Sanitation Data'!E73)))</f>
        <v/>
      </c>
      <c r="CQ79" s="285" t="str">
        <f ca="true">+IF(OFFSET('Sanitation Data'!$E$29,0,10*ROW('Sanitation Data'!E73))="","",OFFSET('Sanitation Data'!$E$29,0,10*ROW('Sanitation Data'!E73)))</f>
        <v/>
      </c>
      <c r="CR79" s="285" t="str">
        <f ca="true">+IF(OFFSET('Sanitation Data'!$E$30,0,10*ROW('Sanitation Data'!E73))="","",OFFSET('Sanitation Data'!$E$30,0,10*ROW('Sanitation Data'!E73)))</f>
        <v/>
      </c>
      <c r="CS79" s="285" t="str">
        <f ca="true">+IF(OFFSET('Sanitation Data'!$E$31,0,10*ROW('Sanitation Data'!E73))="","",OFFSET('Sanitation Data'!$E$31,0,10*ROW('Sanitation Data'!E73)))</f>
        <v/>
      </c>
      <c r="CT79" s="285" t="str">
        <f ca="true">+IF(OFFSET('Sanitation Data'!$E$32,0,10*ROW('Sanitation Data'!E73))="","",OFFSET('Sanitation Data'!$E$32,0,10*ROW('Sanitation Data'!E73)))</f>
        <v/>
      </c>
      <c r="CU79" s="285" t="str">
        <f ca="true">+IF(OFFSET('Sanitation Data'!$F$28,0,10*ROW('Sanitation Data'!F73))="","",OFFSET('Sanitation Data'!$F$28,0,10*ROW('Sanitation Data'!F73)))</f>
        <v/>
      </c>
      <c r="CV79" s="285" t="str">
        <f ca="true">+IF(OFFSET('Sanitation Data'!$F$29,0,10*ROW('Sanitation Data'!F73))="","",OFFSET('Sanitation Data'!$F$29,0,10*ROW('Sanitation Data'!F73)))</f>
        <v/>
      </c>
      <c r="CW79" s="285" t="str">
        <f ca="true">+IF(OFFSET('Sanitation Data'!$F$30,0,10*ROW('Sanitation Data'!F73))="","",OFFSET('Sanitation Data'!$F$30,0,10*ROW('Sanitation Data'!F73)))</f>
        <v/>
      </c>
      <c r="CX79" s="285" t="str">
        <f ca="true">+IF(OFFSET('Sanitation Data'!$F$31,0,10*ROW('Sanitation Data'!F73))="","",OFFSET('Sanitation Data'!$F$31,0,10*ROW('Sanitation Data'!F73)))</f>
        <v/>
      </c>
      <c r="CY79" s="285" t="str">
        <f ca="true">+IF(OFFSET('Sanitation Data'!$F$32,0,10*ROW('Sanitation Data'!F73))="","",OFFSET('Sanitation Data'!$F$32,0,10*ROW('Sanitation Data'!F73)))</f>
        <v/>
      </c>
      <c r="CZ79" s="285" t="str">
        <f ca="true">+IF(OFFSET('Sanitation Data'!$G$28,0,10*ROW('Sanitation Data'!G73))="","",OFFSET('Sanitation Data'!$G$28,0,10*ROW('Sanitation Data'!G73)))</f>
        <v/>
      </c>
      <c r="DA79" s="285" t="str">
        <f ca="true">+IF(OFFSET('Sanitation Data'!$G$29,0,10*ROW('Sanitation Data'!G73))="","",OFFSET('Sanitation Data'!$G$29,0,10*ROW('Sanitation Data'!G73)))</f>
        <v/>
      </c>
      <c r="DB79" s="285" t="str">
        <f ca="true">+IF(OFFSET('Sanitation Data'!$G$30,0,10*ROW('Sanitation Data'!G73))="","",OFFSET('Sanitation Data'!$G$30,0,10*ROW('Sanitation Data'!G73)))</f>
        <v/>
      </c>
      <c r="DC79" s="285" t="str">
        <f ca="true">+IF(OFFSET('Sanitation Data'!$G$31,0,10*ROW('Sanitation Data'!G73))="","",OFFSET('Sanitation Data'!$G$31,0,10*ROW('Sanitation Data'!G73)))</f>
        <v/>
      </c>
      <c r="DD79" s="285" t="str">
        <f ca="true">+IF(OFFSET('Sanitation Data'!$G$32,0,10*ROW('Sanitation Data'!G73))="","",OFFSET('Sanitation Data'!$G$32,0,10*ROW('Sanitation Data'!G73)))</f>
        <v/>
      </c>
      <c r="DE79" s="285" t="str">
        <f ca="true">+IF(OFFSET('Sanitation Data'!$H$28,0,10*ROW('Sanitation Data'!H73))="","",OFFSET('Sanitation Data'!$H$28,0,10*ROW('Sanitation Data'!H73)))</f>
        <v/>
      </c>
      <c r="DF79" s="285" t="str">
        <f ca="true">+IF(OFFSET('Sanitation Data'!$H$29,0,10*ROW('Sanitation Data'!H73))="","",OFFSET('Sanitation Data'!$H$29,0,10*ROW('Sanitation Data'!H73)))</f>
        <v/>
      </c>
      <c r="DG79" s="285" t="str">
        <f ca="true">+IF(OFFSET('Sanitation Data'!$H$30,0,10*ROW('Sanitation Data'!H73))="","",OFFSET('Sanitation Data'!$H$30,0,10*ROW('Sanitation Data'!H73)))</f>
        <v/>
      </c>
      <c r="DH79" s="285" t="str">
        <f ca="true">+IF(OFFSET('Sanitation Data'!$H$31,0,10*ROW('Sanitation Data'!H73))="","",OFFSET('Sanitation Data'!$H$31,0,10*ROW('Sanitation Data'!H73)))</f>
        <v/>
      </c>
      <c r="DI79" s="285" t="str">
        <f ca="true">+IF(OFFSET('Sanitation Data'!$H$32,0,10*ROW('Sanitation Data'!H73))="","",OFFSET('Sanitation Data'!$H$32,0,10*ROW('Sanitation Data'!H73)))</f>
        <v/>
      </c>
      <c r="DJ79" s="285" t="str">
        <f ca="true">+IF(OFFSET('Sanitation Data'!$I$28,0,10*ROW('Sanitation Data'!I73))="","",OFFSET('Sanitation Data'!$I$28,0,10*ROW('Sanitation Data'!I73)))</f>
        <v/>
      </c>
      <c r="DK79" s="285" t="str">
        <f ca="true">+IF(OFFSET('Sanitation Data'!$I$29,0,10*ROW('Sanitation Data'!I73))="","",OFFSET('Sanitation Data'!$I$29,0,10*ROW('Sanitation Data'!I73)))</f>
        <v/>
      </c>
      <c r="DL79" s="285" t="str">
        <f ca="true">+IF(OFFSET('Sanitation Data'!$I$30,0,10*ROW('Sanitation Data'!I73))="","",OFFSET('Sanitation Data'!$I$30,0,10*ROW('Sanitation Data'!I73)))</f>
        <v/>
      </c>
      <c r="DM79" s="285" t="str">
        <f ca="true">+IF(OFFSET('Sanitation Data'!$I$31,0,10*ROW('Sanitation Data'!I73))="","",OFFSET('Sanitation Data'!$I$31,0,10*ROW('Sanitation Data'!I73)))</f>
        <v/>
      </c>
      <c r="DN79" s="285" t="str">
        <f ca="true">+IF(OFFSET('Sanitation Data'!$I$32,0,10*ROW('Sanitation Data'!I73))="","",OFFSET('Sanitation Data'!$I$32,0,10*ROW('Sanitation Data'!I73)))</f>
        <v/>
      </c>
      <c r="DO79" s="285" t="str">
        <f ca="true">+IF(OFFSET('Hygiene Data'!$D$11,0,10*ROW('Hygiene Data'!D73))="","",OFFSET('Hygiene Data'!$D$11,0,10*ROW('Hygiene Data'!D73)))</f>
        <v/>
      </c>
      <c r="DP79" s="285" t="str">
        <f ca="true">+IF(OFFSET('Hygiene Data'!$D$12,0,10*ROW('Hygiene Data'!D73))="","",OFFSET('Hygiene Data'!$D$12,0,10*ROW('Hygiene Data'!D73)))</f>
        <v/>
      </c>
      <c r="DQ79" s="285" t="str">
        <f ca="true">+IF(OFFSET('Hygiene Data'!$D$13,0,10*ROW('Hygiene Data'!D73))="","",OFFSET('Hygiene Data'!$D$13,0,10*ROW('Hygiene Data'!D73)))</f>
        <v/>
      </c>
      <c r="DR79" s="285" t="str">
        <f ca="true">+IF(OFFSET('Hygiene Data'!$E$11,0,10*ROW('Hygiene Data'!E73))="","",OFFSET('Hygiene Data'!$E$11,0,10*ROW('Hygiene Data'!E73)))</f>
        <v/>
      </c>
      <c r="DS79" s="285" t="str">
        <f ca="true">+IF(OFFSET('Hygiene Data'!$E$12,0,10*ROW('Hygiene Data'!E73))="","",OFFSET('Hygiene Data'!$E$12,0,10*ROW('Hygiene Data'!E73)))</f>
        <v/>
      </c>
      <c r="DT79" s="285" t="str">
        <f ca="true">+IF(OFFSET('Hygiene Data'!$E$13,0,10*ROW('Hygiene Data'!E73))="","",OFFSET('Hygiene Data'!$E$13,0,10*ROW('Hygiene Data'!E73)))</f>
        <v/>
      </c>
      <c r="DU79" s="285" t="str">
        <f ca="true">+IF(OFFSET('Hygiene Data'!$F$11,0,10*ROW('Hygiene Data'!F73))="","",OFFSET('Hygiene Data'!$F$11,0,10*ROW('Hygiene Data'!F73)))</f>
        <v/>
      </c>
      <c r="DV79" s="285" t="str">
        <f ca="true">+IF(OFFSET('Hygiene Data'!$F$12,0,10*ROW('Hygiene Data'!F73))="","",OFFSET('Hygiene Data'!$F$12,0,10*ROW('Hygiene Data'!F73)))</f>
        <v/>
      </c>
      <c r="DW79" s="285" t="str">
        <f ca="true">+IF(OFFSET('Hygiene Data'!$F$13,0,10*ROW('Hygiene Data'!F73))="","",OFFSET('Hygiene Data'!$F$13,0,10*ROW('Hygiene Data'!F73)))</f>
        <v/>
      </c>
      <c r="DX79" s="285" t="str">
        <f ca="true">+IF(OFFSET('Hygiene Data'!$G$11,0,10*ROW('Hygiene Data'!G73))="","",OFFSET('Hygiene Data'!$G$11,0,10*ROW('Hygiene Data'!G73)))</f>
        <v/>
      </c>
      <c r="DY79" s="285" t="str">
        <f ca="true">+IF(OFFSET('Hygiene Data'!$G$12,0,10*ROW('Hygiene Data'!G73))="","",OFFSET('Hygiene Data'!$G$12,0,10*ROW('Hygiene Data'!G73)))</f>
        <v/>
      </c>
      <c r="DZ79" s="285" t="str">
        <f ca="true">+IF(OFFSET('Hygiene Data'!$G$13,0,10*ROW('Hygiene Data'!G73))="","",OFFSET('Hygiene Data'!$G$13,0,10*ROW('Hygiene Data'!G73)))</f>
        <v/>
      </c>
      <c r="EA79" s="285" t="str">
        <f ca="true">+IF(OFFSET('Hygiene Data'!$H$11,0,10*ROW('Hygiene Data'!H73))="","",OFFSET('Hygiene Data'!$H$11,0,10*ROW('Hygiene Data'!H73)))</f>
        <v/>
      </c>
      <c r="EB79" s="285" t="str">
        <f ca="true">+IF(OFFSET('Hygiene Data'!$H$12,0,10*ROW('Hygiene Data'!H73))="","",OFFSET('Hygiene Data'!$H$12,0,10*ROW('Hygiene Data'!H73)))</f>
        <v/>
      </c>
      <c r="EC79" s="285" t="str">
        <f ca="true">+IF(OFFSET('Hygiene Data'!$H$13,0,10*ROW('Hygiene Data'!H73))="","",OFFSET('Hygiene Data'!$H$13,0,10*ROW('Hygiene Data'!H73)))</f>
        <v/>
      </c>
      <c r="ED79" s="285" t="str">
        <f ca="true">+IF(OFFSET('Hygiene Data'!$I$11,0,10*ROW('Hygiene Data'!I73))="","",OFFSET('Hygiene Data'!$I$11,0,10*ROW('Hygiene Data'!I73)))</f>
        <v/>
      </c>
      <c r="EE79" s="285" t="str">
        <f ca="true">+IF(OFFSET('Hygiene Data'!$I$12,0,10*ROW('Hygiene Data'!I73))="","",OFFSET('Hygiene Data'!$I$12,0,10*ROW('Hygiene Data'!I73)))</f>
        <v/>
      </c>
      <c r="EF79" s="28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5"/>
      <c r="BS80" s="285" t="str">
        <f ca="true">+IF(OFFSET('Water Data'!$D$27,0,10*ROW('Water Data'!D74))="","",OFFSET('Water Data'!$D$27,0,10*ROW('Water Data'!D74)))</f>
        <v/>
      </c>
      <c r="BT80" s="285" t="str">
        <f ca="true">+IF(OFFSET('Water Data'!$D$28,0,10*ROW('Water Data'!D74))="","",OFFSET('Water Data'!$D$28,0,10*ROW('Water Data'!D74)))</f>
        <v/>
      </c>
      <c r="BU80" s="285" t="str">
        <f ca="true">+IF(OFFSET('Water Data'!$D$29,0,10*ROW('Water Data'!D74))="","",OFFSET('Water Data'!$D$29,0,10*ROW('Water Data'!D74)))</f>
        <v/>
      </c>
      <c r="BV80" s="285" t="str">
        <f ca="true">+IF(OFFSET('Water Data'!$E$27,0,10*ROW('Water Data'!E74))="","",OFFSET('Water Data'!$E$27,0,10*ROW('Water Data'!E74)))</f>
        <v/>
      </c>
      <c r="BW80" s="285" t="str">
        <f ca="true">+IF(OFFSET('Water Data'!$E$28,0,10*ROW('Water Data'!E74))="","",OFFSET('Water Data'!$E$28,0,10*ROW('Water Data'!E74)))</f>
        <v/>
      </c>
      <c r="BX80" s="285" t="str">
        <f ca="true">+IF(OFFSET('Water Data'!$E$29,0,10*ROW('Water Data'!E74))="","",OFFSET('Water Data'!$E$29,0,10*ROW('Water Data'!E74)))</f>
        <v/>
      </c>
      <c r="BY80" s="285" t="str">
        <f ca="true">+IF(OFFSET('Water Data'!$F$27,0,10*ROW('Water Data'!F74))="","",OFFSET('Water Data'!$F$27,0,10*ROW('Water Data'!F74)))</f>
        <v/>
      </c>
      <c r="BZ80" s="285" t="str">
        <f ca="true">+IF(OFFSET('Water Data'!$F$28,0,10*ROW('Water Data'!F74))="","",OFFSET('Water Data'!$F$28,0,10*ROW('Water Data'!F74)))</f>
        <v/>
      </c>
      <c r="CA80" s="285" t="str">
        <f ca="true">+IF(OFFSET('Water Data'!$F$29,0,10*ROW('Water Data'!F74))="","",OFFSET('Water Data'!$F$29,0,10*ROW('Water Data'!F74)))</f>
        <v/>
      </c>
      <c r="CB80" s="285" t="str">
        <f ca="true">+IF(OFFSET('Water Data'!$G$27,0,10*ROW('Water Data'!G74))="","",OFFSET('Water Data'!$G$27,0,10*ROW('Water Data'!G74)))</f>
        <v/>
      </c>
      <c r="CC80" s="285" t="str">
        <f ca="true">+IF(OFFSET('Water Data'!$G$28,0,10*ROW('Water Data'!G74))="","",OFFSET('Water Data'!$G$28,0,10*ROW('Water Data'!G74)))</f>
        <v/>
      </c>
      <c r="CD80" s="285" t="str">
        <f ca="true">+IF(OFFSET('Water Data'!$G$29,0,10*ROW('Water Data'!G74))="","",OFFSET('Water Data'!$G$29,0,10*ROW('Water Data'!G74)))</f>
        <v/>
      </c>
      <c r="CE80" s="285" t="str">
        <f ca="true">+IF(OFFSET('Water Data'!$H$27,0,10*ROW('Water Data'!H74))="","",OFFSET('Water Data'!$H$27,0,10*ROW('Water Data'!H74)))</f>
        <v/>
      </c>
      <c r="CF80" s="285" t="str">
        <f ca="true">+IF(OFFSET('Water Data'!$H$28,0,10*ROW('Water Data'!H74))="","",OFFSET('Water Data'!$H$28,0,10*ROW('Water Data'!H74)))</f>
        <v/>
      </c>
      <c r="CG80" s="285" t="str">
        <f ca="true">+IF(OFFSET('Water Data'!$H$29,0,10*ROW('Water Data'!H74))="","",OFFSET('Water Data'!$H$29,0,10*ROW('Water Data'!H74)))</f>
        <v/>
      </c>
      <c r="CH80" s="285" t="str">
        <f ca="true">+IF(OFFSET('Water Data'!$I$27,0,10*ROW('Water Data'!I74))="","",OFFSET('Water Data'!$I$27,0,10*ROW('Water Data'!I74)))</f>
        <v/>
      </c>
      <c r="CI80" s="285" t="str">
        <f ca="true">+IF(OFFSET('Water Data'!$I$28,0,10*ROW('Water Data'!I74))="","",OFFSET('Water Data'!$I$28,0,10*ROW('Water Data'!I74)))</f>
        <v/>
      </c>
      <c r="CJ80" s="285" t="str">
        <f ca="true">+IF(OFFSET('Water Data'!$I$29,0,10*ROW('Water Data'!I74))="","",OFFSET('Water Data'!$I$29,0,10*ROW('Water Data'!I74)))</f>
        <v/>
      </c>
      <c r="CK80" s="285" t="str">
        <f ca="true">+IF(OFFSET('Sanitation Data'!$D$28,0,10*ROW('Sanitation Data'!D74))="","",OFFSET('Sanitation Data'!$D$28,0,10*ROW('Sanitation Data'!D74)))</f>
        <v/>
      </c>
      <c r="CL80" s="285" t="str">
        <f ca="true">+IF(OFFSET('Sanitation Data'!$D$29,0,10*ROW('Sanitation Data'!D74))="","",OFFSET('Sanitation Data'!$D$29,0,10*ROW('Sanitation Data'!D74)))</f>
        <v/>
      </c>
      <c r="CM80" s="285" t="str">
        <f ca="true">+IF(OFFSET('Sanitation Data'!$D$30,0,10*ROW('Sanitation Data'!D74))="","",OFFSET('Sanitation Data'!$D$30,0,10*ROW('Sanitation Data'!D74)))</f>
        <v/>
      </c>
      <c r="CN80" s="285" t="str">
        <f ca="true">+IF(OFFSET('Sanitation Data'!$D$31,0,10*ROW('Sanitation Data'!D74))="","",OFFSET('Sanitation Data'!$D$31,0,10*ROW('Sanitation Data'!D74)))</f>
        <v/>
      </c>
      <c r="CO80" s="285" t="str">
        <f ca="true">+IF(OFFSET('Sanitation Data'!$D$32,0,10*ROW('Sanitation Data'!D74))="","",OFFSET('Sanitation Data'!$D$32,0,10*ROW('Sanitation Data'!D74)))</f>
        <v/>
      </c>
      <c r="CP80" s="285" t="str">
        <f ca="true">+IF(OFFSET('Sanitation Data'!$E$28,0,10*ROW('Sanitation Data'!E74))="","",OFFSET('Sanitation Data'!$E$28,0,10*ROW('Sanitation Data'!E74)))</f>
        <v/>
      </c>
      <c r="CQ80" s="285" t="str">
        <f ca="true">+IF(OFFSET('Sanitation Data'!$E$29,0,10*ROW('Sanitation Data'!E74))="","",OFFSET('Sanitation Data'!$E$29,0,10*ROW('Sanitation Data'!E74)))</f>
        <v/>
      </c>
      <c r="CR80" s="285" t="str">
        <f ca="true">+IF(OFFSET('Sanitation Data'!$E$30,0,10*ROW('Sanitation Data'!E74))="","",OFFSET('Sanitation Data'!$E$30,0,10*ROW('Sanitation Data'!E74)))</f>
        <v/>
      </c>
      <c r="CS80" s="285" t="str">
        <f ca="true">+IF(OFFSET('Sanitation Data'!$E$31,0,10*ROW('Sanitation Data'!E74))="","",OFFSET('Sanitation Data'!$E$31,0,10*ROW('Sanitation Data'!E74)))</f>
        <v/>
      </c>
      <c r="CT80" s="285" t="str">
        <f ca="true">+IF(OFFSET('Sanitation Data'!$E$32,0,10*ROW('Sanitation Data'!E74))="","",OFFSET('Sanitation Data'!$E$32,0,10*ROW('Sanitation Data'!E74)))</f>
        <v/>
      </c>
      <c r="CU80" s="285" t="str">
        <f ca="true">+IF(OFFSET('Sanitation Data'!$F$28,0,10*ROW('Sanitation Data'!F74))="","",OFFSET('Sanitation Data'!$F$28,0,10*ROW('Sanitation Data'!F74)))</f>
        <v/>
      </c>
      <c r="CV80" s="285" t="str">
        <f ca="true">+IF(OFFSET('Sanitation Data'!$F$29,0,10*ROW('Sanitation Data'!F74))="","",OFFSET('Sanitation Data'!$F$29,0,10*ROW('Sanitation Data'!F74)))</f>
        <v/>
      </c>
      <c r="CW80" s="285" t="str">
        <f ca="true">+IF(OFFSET('Sanitation Data'!$F$30,0,10*ROW('Sanitation Data'!F74))="","",OFFSET('Sanitation Data'!$F$30,0,10*ROW('Sanitation Data'!F74)))</f>
        <v/>
      </c>
      <c r="CX80" s="285" t="str">
        <f ca="true">+IF(OFFSET('Sanitation Data'!$F$31,0,10*ROW('Sanitation Data'!F74))="","",OFFSET('Sanitation Data'!$F$31,0,10*ROW('Sanitation Data'!F74)))</f>
        <v/>
      </c>
      <c r="CY80" s="285" t="str">
        <f ca="true">+IF(OFFSET('Sanitation Data'!$F$32,0,10*ROW('Sanitation Data'!F74))="","",OFFSET('Sanitation Data'!$F$32,0,10*ROW('Sanitation Data'!F74)))</f>
        <v/>
      </c>
      <c r="CZ80" s="285" t="str">
        <f ca="true">+IF(OFFSET('Sanitation Data'!$G$28,0,10*ROW('Sanitation Data'!G74))="","",OFFSET('Sanitation Data'!$G$28,0,10*ROW('Sanitation Data'!G74)))</f>
        <v/>
      </c>
      <c r="DA80" s="285" t="str">
        <f ca="true">+IF(OFFSET('Sanitation Data'!$G$29,0,10*ROW('Sanitation Data'!G74))="","",OFFSET('Sanitation Data'!$G$29,0,10*ROW('Sanitation Data'!G74)))</f>
        <v/>
      </c>
      <c r="DB80" s="285" t="str">
        <f ca="true">+IF(OFFSET('Sanitation Data'!$G$30,0,10*ROW('Sanitation Data'!G74))="","",OFFSET('Sanitation Data'!$G$30,0,10*ROW('Sanitation Data'!G74)))</f>
        <v/>
      </c>
      <c r="DC80" s="285" t="str">
        <f ca="true">+IF(OFFSET('Sanitation Data'!$G$31,0,10*ROW('Sanitation Data'!G74))="","",OFFSET('Sanitation Data'!$G$31,0,10*ROW('Sanitation Data'!G74)))</f>
        <v/>
      </c>
      <c r="DD80" s="285" t="str">
        <f ca="true">+IF(OFFSET('Sanitation Data'!$G$32,0,10*ROW('Sanitation Data'!G74))="","",OFFSET('Sanitation Data'!$G$32,0,10*ROW('Sanitation Data'!G74)))</f>
        <v/>
      </c>
      <c r="DE80" s="285" t="str">
        <f ca="true">+IF(OFFSET('Sanitation Data'!$H$28,0,10*ROW('Sanitation Data'!H74))="","",OFFSET('Sanitation Data'!$H$28,0,10*ROW('Sanitation Data'!H74)))</f>
        <v/>
      </c>
      <c r="DF80" s="285" t="str">
        <f ca="true">+IF(OFFSET('Sanitation Data'!$H$29,0,10*ROW('Sanitation Data'!H74))="","",OFFSET('Sanitation Data'!$H$29,0,10*ROW('Sanitation Data'!H74)))</f>
        <v/>
      </c>
      <c r="DG80" s="285" t="str">
        <f ca="true">+IF(OFFSET('Sanitation Data'!$H$30,0,10*ROW('Sanitation Data'!H74))="","",OFFSET('Sanitation Data'!$H$30,0,10*ROW('Sanitation Data'!H74)))</f>
        <v/>
      </c>
      <c r="DH80" s="285" t="str">
        <f ca="true">+IF(OFFSET('Sanitation Data'!$H$31,0,10*ROW('Sanitation Data'!H74))="","",OFFSET('Sanitation Data'!$H$31,0,10*ROW('Sanitation Data'!H74)))</f>
        <v/>
      </c>
      <c r="DI80" s="285" t="str">
        <f ca="true">+IF(OFFSET('Sanitation Data'!$H$32,0,10*ROW('Sanitation Data'!H74))="","",OFFSET('Sanitation Data'!$H$32,0,10*ROW('Sanitation Data'!H74)))</f>
        <v/>
      </c>
      <c r="DJ80" s="285" t="str">
        <f ca="true">+IF(OFFSET('Sanitation Data'!$I$28,0,10*ROW('Sanitation Data'!I74))="","",OFFSET('Sanitation Data'!$I$28,0,10*ROW('Sanitation Data'!I74)))</f>
        <v/>
      </c>
      <c r="DK80" s="285" t="str">
        <f ca="true">+IF(OFFSET('Sanitation Data'!$I$29,0,10*ROW('Sanitation Data'!I74))="","",OFFSET('Sanitation Data'!$I$29,0,10*ROW('Sanitation Data'!I74)))</f>
        <v/>
      </c>
      <c r="DL80" s="285" t="str">
        <f ca="true">+IF(OFFSET('Sanitation Data'!$I$30,0,10*ROW('Sanitation Data'!I74))="","",OFFSET('Sanitation Data'!$I$30,0,10*ROW('Sanitation Data'!I74)))</f>
        <v/>
      </c>
      <c r="DM80" s="285" t="str">
        <f ca="true">+IF(OFFSET('Sanitation Data'!$I$31,0,10*ROW('Sanitation Data'!I74))="","",OFFSET('Sanitation Data'!$I$31,0,10*ROW('Sanitation Data'!I74)))</f>
        <v/>
      </c>
      <c r="DN80" s="285" t="str">
        <f ca="true">+IF(OFFSET('Sanitation Data'!$I$32,0,10*ROW('Sanitation Data'!I74))="","",OFFSET('Sanitation Data'!$I$32,0,10*ROW('Sanitation Data'!I74)))</f>
        <v/>
      </c>
      <c r="DO80" s="285" t="str">
        <f ca="true">+IF(OFFSET('Hygiene Data'!$D$11,0,10*ROW('Hygiene Data'!D74))="","",OFFSET('Hygiene Data'!$D$11,0,10*ROW('Hygiene Data'!D74)))</f>
        <v/>
      </c>
      <c r="DP80" s="285" t="str">
        <f ca="true">+IF(OFFSET('Hygiene Data'!$D$12,0,10*ROW('Hygiene Data'!D74))="","",OFFSET('Hygiene Data'!$D$12,0,10*ROW('Hygiene Data'!D74)))</f>
        <v/>
      </c>
      <c r="DQ80" s="285" t="str">
        <f ca="true">+IF(OFFSET('Hygiene Data'!$D$13,0,10*ROW('Hygiene Data'!D74))="","",OFFSET('Hygiene Data'!$D$13,0,10*ROW('Hygiene Data'!D74)))</f>
        <v/>
      </c>
      <c r="DR80" s="285" t="str">
        <f ca="true">+IF(OFFSET('Hygiene Data'!$E$11,0,10*ROW('Hygiene Data'!E74))="","",OFFSET('Hygiene Data'!$E$11,0,10*ROW('Hygiene Data'!E74)))</f>
        <v/>
      </c>
      <c r="DS80" s="285" t="str">
        <f ca="true">+IF(OFFSET('Hygiene Data'!$E$12,0,10*ROW('Hygiene Data'!E74))="","",OFFSET('Hygiene Data'!$E$12,0,10*ROW('Hygiene Data'!E74)))</f>
        <v/>
      </c>
      <c r="DT80" s="285" t="str">
        <f ca="true">+IF(OFFSET('Hygiene Data'!$E$13,0,10*ROW('Hygiene Data'!E74))="","",OFFSET('Hygiene Data'!$E$13,0,10*ROW('Hygiene Data'!E74)))</f>
        <v/>
      </c>
      <c r="DU80" s="285" t="str">
        <f ca="true">+IF(OFFSET('Hygiene Data'!$F$11,0,10*ROW('Hygiene Data'!F74))="","",OFFSET('Hygiene Data'!$F$11,0,10*ROW('Hygiene Data'!F74)))</f>
        <v/>
      </c>
      <c r="DV80" s="285" t="str">
        <f ca="true">+IF(OFFSET('Hygiene Data'!$F$12,0,10*ROW('Hygiene Data'!F74))="","",OFFSET('Hygiene Data'!$F$12,0,10*ROW('Hygiene Data'!F74)))</f>
        <v/>
      </c>
      <c r="DW80" s="285" t="str">
        <f ca="true">+IF(OFFSET('Hygiene Data'!$F$13,0,10*ROW('Hygiene Data'!F74))="","",OFFSET('Hygiene Data'!$F$13,0,10*ROW('Hygiene Data'!F74)))</f>
        <v/>
      </c>
      <c r="DX80" s="285" t="str">
        <f ca="true">+IF(OFFSET('Hygiene Data'!$G$11,0,10*ROW('Hygiene Data'!G74))="","",OFFSET('Hygiene Data'!$G$11,0,10*ROW('Hygiene Data'!G74)))</f>
        <v/>
      </c>
      <c r="DY80" s="285" t="str">
        <f ca="true">+IF(OFFSET('Hygiene Data'!$G$12,0,10*ROW('Hygiene Data'!G74))="","",OFFSET('Hygiene Data'!$G$12,0,10*ROW('Hygiene Data'!G74)))</f>
        <v/>
      </c>
      <c r="DZ80" s="285" t="str">
        <f ca="true">+IF(OFFSET('Hygiene Data'!$G$13,0,10*ROW('Hygiene Data'!G74))="","",OFFSET('Hygiene Data'!$G$13,0,10*ROW('Hygiene Data'!G74)))</f>
        <v/>
      </c>
      <c r="EA80" s="285" t="str">
        <f ca="true">+IF(OFFSET('Hygiene Data'!$H$11,0,10*ROW('Hygiene Data'!H74))="","",OFFSET('Hygiene Data'!$H$11,0,10*ROW('Hygiene Data'!H74)))</f>
        <v/>
      </c>
      <c r="EB80" s="285" t="str">
        <f ca="true">+IF(OFFSET('Hygiene Data'!$H$12,0,10*ROW('Hygiene Data'!H74))="","",OFFSET('Hygiene Data'!$H$12,0,10*ROW('Hygiene Data'!H74)))</f>
        <v/>
      </c>
      <c r="EC80" s="285" t="str">
        <f ca="true">+IF(OFFSET('Hygiene Data'!$H$13,0,10*ROW('Hygiene Data'!H74))="","",OFFSET('Hygiene Data'!$H$13,0,10*ROW('Hygiene Data'!H74)))</f>
        <v/>
      </c>
      <c r="ED80" s="285" t="str">
        <f ca="true">+IF(OFFSET('Hygiene Data'!$I$11,0,10*ROW('Hygiene Data'!I74))="","",OFFSET('Hygiene Data'!$I$11,0,10*ROW('Hygiene Data'!I74)))</f>
        <v/>
      </c>
      <c r="EE80" s="285" t="str">
        <f ca="true">+IF(OFFSET('Hygiene Data'!$I$12,0,10*ROW('Hygiene Data'!I74))="","",OFFSET('Hygiene Data'!$I$12,0,10*ROW('Hygiene Data'!I74)))</f>
        <v/>
      </c>
      <c r="EF80" s="28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5"/>
      <c r="BS81" s="285" t="str">
        <f ca="true">+IF(OFFSET('Water Data'!$D$27,0,10*ROW('Water Data'!D75))="","",OFFSET('Water Data'!$D$27,0,10*ROW('Water Data'!D75)))</f>
        <v/>
      </c>
      <c r="BT81" s="285" t="str">
        <f ca="true">+IF(OFFSET('Water Data'!$D$28,0,10*ROW('Water Data'!D75))="","",OFFSET('Water Data'!$D$28,0,10*ROW('Water Data'!D75)))</f>
        <v/>
      </c>
      <c r="BU81" s="285" t="str">
        <f ca="true">+IF(OFFSET('Water Data'!$D$29,0,10*ROW('Water Data'!D75))="","",OFFSET('Water Data'!$D$29,0,10*ROW('Water Data'!D75)))</f>
        <v/>
      </c>
      <c r="BV81" s="285" t="str">
        <f ca="true">+IF(OFFSET('Water Data'!$E$27,0,10*ROW('Water Data'!E75))="","",OFFSET('Water Data'!$E$27,0,10*ROW('Water Data'!E75)))</f>
        <v/>
      </c>
      <c r="BW81" s="285" t="str">
        <f ca="true">+IF(OFFSET('Water Data'!$E$28,0,10*ROW('Water Data'!E75))="","",OFFSET('Water Data'!$E$28,0,10*ROW('Water Data'!E75)))</f>
        <v/>
      </c>
      <c r="BX81" s="285" t="str">
        <f ca="true">+IF(OFFSET('Water Data'!$E$29,0,10*ROW('Water Data'!E75))="","",OFFSET('Water Data'!$E$29,0,10*ROW('Water Data'!E75)))</f>
        <v/>
      </c>
      <c r="BY81" s="285" t="str">
        <f ca="true">+IF(OFFSET('Water Data'!$F$27,0,10*ROW('Water Data'!F75))="","",OFFSET('Water Data'!$F$27,0,10*ROW('Water Data'!F75)))</f>
        <v/>
      </c>
      <c r="BZ81" s="285" t="str">
        <f ca="true">+IF(OFFSET('Water Data'!$F$28,0,10*ROW('Water Data'!F75))="","",OFFSET('Water Data'!$F$28,0,10*ROW('Water Data'!F75)))</f>
        <v/>
      </c>
      <c r="CA81" s="285" t="str">
        <f ca="true">+IF(OFFSET('Water Data'!$F$29,0,10*ROW('Water Data'!F75))="","",OFFSET('Water Data'!$F$29,0,10*ROW('Water Data'!F75)))</f>
        <v/>
      </c>
      <c r="CB81" s="285" t="str">
        <f ca="true">+IF(OFFSET('Water Data'!$G$27,0,10*ROW('Water Data'!G75))="","",OFFSET('Water Data'!$G$27,0,10*ROW('Water Data'!G75)))</f>
        <v/>
      </c>
      <c r="CC81" s="285" t="str">
        <f ca="true">+IF(OFFSET('Water Data'!$G$28,0,10*ROW('Water Data'!G75))="","",OFFSET('Water Data'!$G$28,0,10*ROW('Water Data'!G75)))</f>
        <v/>
      </c>
      <c r="CD81" s="285" t="str">
        <f ca="true">+IF(OFFSET('Water Data'!$G$29,0,10*ROW('Water Data'!G75))="","",OFFSET('Water Data'!$G$29,0,10*ROW('Water Data'!G75)))</f>
        <v/>
      </c>
      <c r="CE81" s="285" t="str">
        <f ca="true">+IF(OFFSET('Water Data'!$H$27,0,10*ROW('Water Data'!H75))="","",OFFSET('Water Data'!$H$27,0,10*ROW('Water Data'!H75)))</f>
        <v/>
      </c>
      <c r="CF81" s="285" t="str">
        <f ca="true">+IF(OFFSET('Water Data'!$H$28,0,10*ROW('Water Data'!H75))="","",OFFSET('Water Data'!$H$28,0,10*ROW('Water Data'!H75)))</f>
        <v/>
      </c>
      <c r="CG81" s="285" t="str">
        <f ca="true">+IF(OFFSET('Water Data'!$H$29,0,10*ROW('Water Data'!H75))="","",OFFSET('Water Data'!$H$29,0,10*ROW('Water Data'!H75)))</f>
        <v/>
      </c>
      <c r="CH81" s="285" t="str">
        <f ca="true">+IF(OFFSET('Water Data'!$I$27,0,10*ROW('Water Data'!I75))="","",OFFSET('Water Data'!$I$27,0,10*ROW('Water Data'!I75)))</f>
        <v/>
      </c>
      <c r="CI81" s="285" t="str">
        <f ca="true">+IF(OFFSET('Water Data'!$I$28,0,10*ROW('Water Data'!I75))="","",OFFSET('Water Data'!$I$28,0,10*ROW('Water Data'!I75)))</f>
        <v/>
      </c>
      <c r="CJ81" s="285" t="str">
        <f ca="true">+IF(OFFSET('Water Data'!$I$29,0,10*ROW('Water Data'!I75))="","",OFFSET('Water Data'!$I$29,0,10*ROW('Water Data'!I75)))</f>
        <v/>
      </c>
      <c r="CK81" s="285" t="str">
        <f ca="true">+IF(OFFSET('Sanitation Data'!$D$28,0,10*ROW('Sanitation Data'!D75))="","",OFFSET('Sanitation Data'!$D$28,0,10*ROW('Sanitation Data'!D75)))</f>
        <v/>
      </c>
      <c r="CL81" s="285" t="str">
        <f ca="true">+IF(OFFSET('Sanitation Data'!$D$29,0,10*ROW('Sanitation Data'!D75))="","",OFFSET('Sanitation Data'!$D$29,0,10*ROW('Sanitation Data'!D75)))</f>
        <v/>
      </c>
      <c r="CM81" s="285" t="str">
        <f ca="true">+IF(OFFSET('Sanitation Data'!$D$30,0,10*ROW('Sanitation Data'!D75))="","",OFFSET('Sanitation Data'!$D$30,0,10*ROW('Sanitation Data'!D75)))</f>
        <v/>
      </c>
      <c r="CN81" s="285" t="str">
        <f ca="true">+IF(OFFSET('Sanitation Data'!$D$31,0,10*ROW('Sanitation Data'!D75))="","",OFFSET('Sanitation Data'!$D$31,0,10*ROW('Sanitation Data'!D75)))</f>
        <v/>
      </c>
      <c r="CO81" s="285" t="str">
        <f ca="true">+IF(OFFSET('Sanitation Data'!$D$32,0,10*ROW('Sanitation Data'!D75))="","",OFFSET('Sanitation Data'!$D$32,0,10*ROW('Sanitation Data'!D75)))</f>
        <v/>
      </c>
      <c r="CP81" s="285" t="str">
        <f ca="true">+IF(OFFSET('Sanitation Data'!$E$28,0,10*ROW('Sanitation Data'!E75))="","",OFFSET('Sanitation Data'!$E$28,0,10*ROW('Sanitation Data'!E75)))</f>
        <v/>
      </c>
      <c r="CQ81" s="285" t="str">
        <f ca="true">+IF(OFFSET('Sanitation Data'!$E$29,0,10*ROW('Sanitation Data'!E75))="","",OFFSET('Sanitation Data'!$E$29,0,10*ROW('Sanitation Data'!E75)))</f>
        <v/>
      </c>
      <c r="CR81" s="285" t="str">
        <f ca="true">+IF(OFFSET('Sanitation Data'!$E$30,0,10*ROW('Sanitation Data'!E75))="","",OFFSET('Sanitation Data'!$E$30,0,10*ROW('Sanitation Data'!E75)))</f>
        <v/>
      </c>
      <c r="CS81" s="285" t="str">
        <f ca="true">+IF(OFFSET('Sanitation Data'!$E$31,0,10*ROW('Sanitation Data'!E75))="","",OFFSET('Sanitation Data'!$E$31,0,10*ROW('Sanitation Data'!E75)))</f>
        <v/>
      </c>
      <c r="CT81" s="285" t="str">
        <f ca="true">+IF(OFFSET('Sanitation Data'!$E$32,0,10*ROW('Sanitation Data'!E75))="","",OFFSET('Sanitation Data'!$E$32,0,10*ROW('Sanitation Data'!E75)))</f>
        <v/>
      </c>
      <c r="CU81" s="285" t="str">
        <f ca="true">+IF(OFFSET('Sanitation Data'!$F$28,0,10*ROW('Sanitation Data'!F75))="","",OFFSET('Sanitation Data'!$F$28,0,10*ROW('Sanitation Data'!F75)))</f>
        <v/>
      </c>
      <c r="CV81" s="285" t="str">
        <f ca="true">+IF(OFFSET('Sanitation Data'!$F$29,0,10*ROW('Sanitation Data'!F75))="","",OFFSET('Sanitation Data'!$F$29,0,10*ROW('Sanitation Data'!F75)))</f>
        <v/>
      </c>
      <c r="CW81" s="285" t="str">
        <f ca="true">+IF(OFFSET('Sanitation Data'!$F$30,0,10*ROW('Sanitation Data'!F75))="","",OFFSET('Sanitation Data'!$F$30,0,10*ROW('Sanitation Data'!F75)))</f>
        <v/>
      </c>
      <c r="CX81" s="285" t="str">
        <f ca="true">+IF(OFFSET('Sanitation Data'!$F$31,0,10*ROW('Sanitation Data'!F75))="","",OFFSET('Sanitation Data'!$F$31,0,10*ROW('Sanitation Data'!F75)))</f>
        <v/>
      </c>
      <c r="CY81" s="285" t="str">
        <f ca="true">+IF(OFFSET('Sanitation Data'!$F$32,0,10*ROW('Sanitation Data'!F75))="","",OFFSET('Sanitation Data'!$F$32,0,10*ROW('Sanitation Data'!F75)))</f>
        <v/>
      </c>
      <c r="CZ81" s="285" t="str">
        <f ca="true">+IF(OFFSET('Sanitation Data'!$G$28,0,10*ROW('Sanitation Data'!G75))="","",OFFSET('Sanitation Data'!$G$28,0,10*ROW('Sanitation Data'!G75)))</f>
        <v/>
      </c>
      <c r="DA81" s="285" t="str">
        <f ca="true">+IF(OFFSET('Sanitation Data'!$G$29,0,10*ROW('Sanitation Data'!G75))="","",OFFSET('Sanitation Data'!$G$29,0,10*ROW('Sanitation Data'!G75)))</f>
        <v/>
      </c>
      <c r="DB81" s="285" t="str">
        <f ca="true">+IF(OFFSET('Sanitation Data'!$G$30,0,10*ROW('Sanitation Data'!G75))="","",OFFSET('Sanitation Data'!$G$30,0,10*ROW('Sanitation Data'!G75)))</f>
        <v/>
      </c>
      <c r="DC81" s="285" t="str">
        <f ca="true">+IF(OFFSET('Sanitation Data'!$G$31,0,10*ROW('Sanitation Data'!G75))="","",OFFSET('Sanitation Data'!$G$31,0,10*ROW('Sanitation Data'!G75)))</f>
        <v/>
      </c>
      <c r="DD81" s="285" t="str">
        <f ca="true">+IF(OFFSET('Sanitation Data'!$G$32,0,10*ROW('Sanitation Data'!G75))="","",OFFSET('Sanitation Data'!$G$32,0,10*ROW('Sanitation Data'!G75)))</f>
        <v/>
      </c>
      <c r="DE81" s="285" t="str">
        <f ca="true">+IF(OFFSET('Sanitation Data'!$H$28,0,10*ROW('Sanitation Data'!H75))="","",OFFSET('Sanitation Data'!$H$28,0,10*ROW('Sanitation Data'!H75)))</f>
        <v/>
      </c>
      <c r="DF81" s="285" t="str">
        <f ca="true">+IF(OFFSET('Sanitation Data'!$H$29,0,10*ROW('Sanitation Data'!H75))="","",OFFSET('Sanitation Data'!$H$29,0,10*ROW('Sanitation Data'!H75)))</f>
        <v/>
      </c>
      <c r="DG81" s="285" t="str">
        <f ca="true">+IF(OFFSET('Sanitation Data'!$H$30,0,10*ROW('Sanitation Data'!H75))="","",OFFSET('Sanitation Data'!$H$30,0,10*ROW('Sanitation Data'!H75)))</f>
        <v/>
      </c>
      <c r="DH81" s="285" t="str">
        <f ca="true">+IF(OFFSET('Sanitation Data'!$H$31,0,10*ROW('Sanitation Data'!H75))="","",OFFSET('Sanitation Data'!$H$31,0,10*ROW('Sanitation Data'!H75)))</f>
        <v/>
      </c>
      <c r="DI81" s="285" t="str">
        <f ca="true">+IF(OFFSET('Sanitation Data'!$H$32,0,10*ROW('Sanitation Data'!H75))="","",OFFSET('Sanitation Data'!$H$32,0,10*ROW('Sanitation Data'!H75)))</f>
        <v/>
      </c>
      <c r="DJ81" s="285" t="str">
        <f ca="true">+IF(OFFSET('Sanitation Data'!$I$28,0,10*ROW('Sanitation Data'!I75))="","",OFFSET('Sanitation Data'!$I$28,0,10*ROW('Sanitation Data'!I75)))</f>
        <v/>
      </c>
      <c r="DK81" s="285" t="str">
        <f ca="true">+IF(OFFSET('Sanitation Data'!$I$29,0,10*ROW('Sanitation Data'!I75))="","",OFFSET('Sanitation Data'!$I$29,0,10*ROW('Sanitation Data'!I75)))</f>
        <v/>
      </c>
      <c r="DL81" s="285" t="str">
        <f ca="true">+IF(OFFSET('Sanitation Data'!$I$30,0,10*ROW('Sanitation Data'!I75))="","",OFFSET('Sanitation Data'!$I$30,0,10*ROW('Sanitation Data'!I75)))</f>
        <v/>
      </c>
      <c r="DM81" s="285" t="str">
        <f ca="true">+IF(OFFSET('Sanitation Data'!$I$31,0,10*ROW('Sanitation Data'!I75))="","",OFFSET('Sanitation Data'!$I$31,0,10*ROW('Sanitation Data'!I75)))</f>
        <v/>
      </c>
      <c r="DN81" s="285" t="str">
        <f ca="true">+IF(OFFSET('Sanitation Data'!$I$32,0,10*ROW('Sanitation Data'!I75))="","",OFFSET('Sanitation Data'!$I$32,0,10*ROW('Sanitation Data'!I75)))</f>
        <v/>
      </c>
      <c r="DO81" s="285" t="str">
        <f ca="true">+IF(OFFSET('Hygiene Data'!$D$11,0,10*ROW('Hygiene Data'!D75))="","",OFFSET('Hygiene Data'!$D$11,0,10*ROW('Hygiene Data'!D75)))</f>
        <v/>
      </c>
      <c r="DP81" s="285" t="str">
        <f ca="true">+IF(OFFSET('Hygiene Data'!$D$12,0,10*ROW('Hygiene Data'!D75))="","",OFFSET('Hygiene Data'!$D$12,0,10*ROW('Hygiene Data'!D75)))</f>
        <v/>
      </c>
      <c r="DQ81" s="285" t="str">
        <f ca="true">+IF(OFFSET('Hygiene Data'!$D$13,0,10*ROW('Hygiene Data'!D75))="","",OFFSET('Hygiene Data'!$D$13,0,10*ROW('Hygiene Data'!D75)))</f>
        <v/>
      </c>
      <c r="DR81" s="285" t="str">
        <f ca="true">+IF(OFFSET('Hygiene Data'!$E$11,0,10*ROW('Hygiene Data'!E75))="","",OFFSET('Hygiene Data'!$E$11,0,10*ROW('Hygiene Data'!E75)))</f>
        <v/>
      </c>
      <c r="DS81" s="285" t="str">
        <f ca="true">+IF(OFFSET('Hygiene Data'!$E$12,0,10*ROW('Hygiene Data'!E75))="","",OFFSET('Hygiene Data'!$E$12,0,10*ROW('Hygiene Data'!E75)))</f>
        <v/>
      </c>
      <c r="DT81" s="285" t="str">
        <f ca="true">+IF(OFFSET('Hygiene Data'!$E$13,0,10*ROW('Hygiene Data'!E75))="","",OFFSET('Hygiene Data'!$E$13,0,10*ROW('Hygiene Data'!E75)))</f>
        <v/>
      </c>
      <c r="DU81" s="285" t="str">
        <f ca="true">+IF(OFFSET('Hygiene Data'!$F$11,0,10*ROW('Hygiene Data'!F75))="","",OFFSET('Hygiene Data'!$F$11,0,10*ROW('Hygiene Data'!F75)))</f>
        <v/>
      </c>
      <c r="DV81" s="285" t="str">
        <f ca="true">+IF(OFFSET('Hygiene Data'!$F$12,0,10*ROW('Hygiene Data'!F75))="","",OFFSET('Hygiene Data'!$F$12,0,10*ROW('Hygiene Data'!F75)))</f>
        <v/>
      </c>
      <c r="DW81" s="285" t="str">
        <f ca="true">+IF(OFFSET('Hygiene Data'!$F$13,0,10*ROW('Hygiene Data'!F75))="","",OFFSET('Hygiene Data'!$F$13,0,10*ROW('Hygiene Data'!F75)))</f>
        <v/>
      </c>
      <c r="DX81" s="285" t="str">
        <f ca="true">+IF(OFFSET('Hygiene Data'!$G$11,0,10*ROW('Hygiene Data'!G75))="","",OFFSET('Hygiene Data'!$G$11,0,10*ROW('Hygiene Data'!G75)))</f>
        <v/>
      </c>
      <c r="DY81" s="285" t="str">
        <f ca="true">+IF(OFFSET('Hygiene Data'!$G$12,0,10*ROW('Hygiene Data'!G75))="","",OFFSET('Hygiene Data'!$G$12,0,10*ROW('Hygiene Data'!G75)))</f>
        <v/>
      </c>
      <c r="DZ81" s="285" t="str">
        <f ca="true">+IF(OFFSET('Hygiene Data'!$G$13,0,10*ROW('Hygiene Data'!G75))="","",OFFSET('Hygiene Data'!$G$13,0,10*ROW('Hygiene Data'!G75)))</f>
        <v/>
      </c>
      <c r="EA81" s="285" t="str">
        <f ca="true">+IF(OFFSET('Hygiene Data'!$H$11,0,10*ROW('Hygiene Data'!H75))="","",OFFSET('Hygiene Data'!$H$11,0,10*ROW('Hygiene Data'!H75)))</f>
        <v/>
      </c>
      <c r="EB81" s="285" t="str">
        <f ca="true">+IF(OFFSET('Hygiene Data'!$H$12,0,10*ROW('Hygiene Data'!H75))="","",OFFSET('Hygiene Data'!$H$12,0,10*ROW('Hygiene Data'!H75)))</f>
        <v/>
      </c>
      <c r="EC81" s="285" t="str">
        <f ca="true">+IF(OFFSET('Hygiene Data'!$H$13,0,10*ROW('Hygiene Data'!H75))="","",OFFSET('Hygiene Data'!$H$13,0,10*ROW('Hygiene Data'!H75)))</f>
        <v/>
      </c>
      <c r="ED81" s="285" t="str">
        <f ca="true">+IF(OFFSET('Hygiene Data'!$I$11,0,10*ROW('Hygiene Data'!I75))="","",OFFSET('Hygiene Data'!$I$11,0,10*ROW('Hygiene Data'!I75)))</f>
        <v/>
      </c>
      <c r="EE81" s="285" t="str">
        <f ca="true">+IF(OFFSET('Hygiene Data'!$I$12,0,10*ROW('Hygiene Data'!I75))="","",OFFSET('Hygiene Data'!$I$12,0,10*ROW('Hygiene Data'!I75)))</f>
        <v/>
      </c>
      <c r="EF81" s="28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5"/>
      <c r="BS82" s="285" t="str">
        <f ca="true">+IF(OFFSET('Water Data'!$D$27,0,10*ROW('Water Data'!D76))="","",OFFSET('Water Data'!$D$27,0,10*ROW('Water Data'!D76)))</f>
        <v/>
      </c>
      <c r="BT82" s="285" t="str">
        <f ca="true">+IF(OFFSET('Water Data'!$D$28,0,10*ROW('Water Data'!D76))="","",OFFSET('Water Data'!$D$28,0,10*ROW('Water Data'!D76)))</f>
        <v/>
      </c>
      <c r="BU82" s="285" t="str">
        <f ca="true">+IF(OFFSET('Water Data'!$D$29,0,10*ROW('Water Data'!D76))="","",OFFSET('Water Data'!$D$29,0,10*ROW('Water Data'!D76)))</f>
        <v/>
      </c>
      <c r="BV82" s="285" t="str">
        <f ca="true">+IF(OFFSET('Water Data'!$E$27,0,10*ROW('Water Data'!E76))="","",OFFSET('Water Data'!$E$27,0,10*ROW('Water Data'!E76)))</f>
        <v/>
      </c>
      <c r="BW82" s="285" t="str">
        <f ca="true">+IF(OFFSET('Water Data'!$E$28,0,10*ROW('Water Data'!E76))="","",OFFSET('Water Data'!$E$28,0,10*ROW('Water Data'!E76)))</f>
        <v/>
      </c>
      <c r="BX82" s="285" t="str">
        <f ca="true">+IF(OFFSET('Water Data'!$E$29,0,10*ROW('Water Data'!E76))="","",OFFSET('Water Data'!$E$29,0,10*ROW('Water Data'!E76)))</f>
        <v/>
      </c>
      <c r="BY82" s="285" t="str">
        <f ca="true">+IF(OFFSET('Water Data'!$F$27,0,10*ROW('Water Data'!F76))="","",OFFSET('Water Data'!$F$27,0,10*ROW('Water Data'!F76)))</f>
        <v/>
      </c>
      <c r="BZ82" s="285" t="str">
        <f ca="true">+IF(OFFSET('Water Data'!$F$28,0,10*ROW('Water Data'!F76))="","",OFFSET('Water Data'!$F$28,0,10*ROW('Water Data'!F76)))</f>
        <v/>
      </c>
      <c r="CA82" s="285" t="str">
        <f ca="true">+IF(OFFSET('Water Data'!$F$29,0,10*ROW('Water Data'!F76))="","",OFFSET('Water Data'!$F$29,0,10*ROW('Water Data'!F76)))</f>
        <v/>
      </c>
      <c r="CB82" s="285" t="str">
        <f ca="true">+IF(OFFSET('Water Data'!$G$27,0,10*ROW('Water Data'!G76))="","",OFFSET('Water Data'!$G$27,0,10*ROW('Water Data'!G76)))</f>
        <v/>
      </c>
      <c r="CC82" s="285" t="str">
        <f ca="true">+IF(OFFSET('Water Data'!$G$28,0,10*ROW('Water Data'!G76))="","",OFFSET('Water Data'!$G$28,0,10*ROW('Water Data'!G76)))</f>
        <v/>
      </c>
      <c r="CD82" s="285" t="str">
        <f ca="true">+IF(OFFSET('Water Data'!$G$29,0,10*ROW('Water Data'!G76))="","",OFFSET('Water Data'!$G$29,0,10*ROW('Water Data'!G76)))</f>
        <v/>
      </c>
      <c r="CE82" s="285" t="str">
        <f ca="true">+IF(OFFSET('Water Data'!$H$27,0,10*ROW('Water Data'!H76))="","",OFFSET('Water Data'!$H$27,0,10*ROW('Water Data'!H76)))</f>
        <v/>
      </c>
      <c r="CF82" s="285" t="str">
        <f ca="true">+IF(OFFSET('Water Data'!$H$28,0,10*ROW('Water Data'!H76))="","",OFFSET('Water Data'!$H$28,0,10*ROW('Water Data'!H76)))</f>
        <v/>
      </c>
      <c r="CG82" s="285" t="str">
        <f ca="true">+IF(OFFSET('Water Data'!$H$29,0,10*ROW('Water Data'!H76))="","",OFFSET('Water Data'!$H$29,0,10*ROW('Water Data'!H76)))</f>
        <v/>
      </c>
      <c r="CH82" s="285" t="str">
        <f ca="true">+IF(OFFSET('Water Data'!$I$27,0,10*ROW('Water Data'!I76))="","",OFFSET('Water Data'!$I$27,0,10*ROW('Water Data'!I76)))</f>
        <v/>
      </c>
      <c r="CI82" s="285" t="str">
        <f ca="true">+IF(OFFSET('Water Data'!$I$28,0,10*ROW('Water Data'!I76))="","",OFFSET('Water Data'!$I$28,0,10*ROW('Water Data'!I76)))</f>
        <v/>
      </c>
      <c r="CJ82" s="285" t="str">
        <f ca="true">+IF(OFFSET('Water Data'!$I$29,0,10*ROW('Water Data'!I76))="","",OFFSET('Water Data'!$I$29,0,10*ROW('Water Data'!I76)))</f>
        <v/>
      </c>
      <c r="CK82" s="285" t="str">
        <f ca="true">+IF(OFFSET('Sanitation Data'!$D$28,0,10*ROW('Sanitation Data'!D76))="","",OFFSET('Sanitation Data'!$D$28,0,10*ROW('Sanitation Data'!D76)))</f>
        <v/>
      </c>
      <c r="CL82" s="285" t="str">
        <f ca="true">+IF(OFFSET('Sanitation Data'!$D$29,0,10*ROW('Sanitation Data'!D76))="","",OFFSET('Sanitation Data'!$D$29,0,10*ROW('Sanitation Data'!D76)))</f>
        <v/>
      </c>
      <c r="CM82" s="285" t="str">
        <f ca="true">+IF(OFFSET('Sanitation Data'!$D$30,0,10*ROW('Sanitation Data'!D76))="","",OFFSET('Sanitation Data'!$D$30,0,10*ROW('Sanitation Data'!D76)))</f>
        <v/>
      </c>
      <c r="CN82" s="285" t="str">
        <f ca="true">+IF(OFFSET('Sanitation Data'!$D$31,0,10*ROW('Sanitation Data'!D76))="","",OFFSET('Sanitation Data'!$D$31,0,10*ROW('Sanitation Data'!D76)))</f>
        <v/>
      </c>
      <c r="CO82" s="285" t="str">
        <f ca="true">+IF(OFFSET('Sanitation Data'!$D$32,0,10*ROW('Sanitation Data'!D76))="","",OFFSET('Sanitation Data'!$D$32,0,10*ROW('Sanitation Data'!D76)))</f>
        <v/>
      </c>
      <c r="CP82" s="285" t="str">
        <f ca="true">+IF(OFFSET('Sanitation Data'!$E$28,0,10*ROW('Sanitation Data'!E76))="","",OFFSET('Sanitation Data'!$E$28,0,10*ROW('Sanitation Data'!E76)))</f>
        <v/>
      </c>
      <c r="CQ82" s="285" t="str">
        <f ca="true">+IF(OFFSET('Sanitation Data'!$E$29,0,10*ROW('Sanitation Data'!E76))="","",OFFSET('Sanitation Data'!$E$29,0,10*ROW('Sanitation Data'!E76)))</f>
        <v/>
      </c>
      <c r="CR82" s="285" t="str">
        <f ca="true">+IF(OFFSET('Sanitation Data'!$E$30,0,10*ROW('Sanitation Data'!E76))="","",OFFSET('Sanitation Data'!$E$30,0,10*ROW('Sanitation Data'!E76)))</f>
        <v/>
      </c>
      <c r="CS82" s="285" t="str">
        <f ca="true">+IF(OFFSET('Sanitation Data'!$E$31,0,10*ROW('Sanitation Data'!E76))="","",OFFSET('Sanitation Data'!$E$31,0,10*ROW('Sanitation Data'!E76)))</f>
        <v/>
      </c>
      <c r="CT82" s="285" t="str">
        <f ca="true">+IF(OFFSET('Sanitation Data'!$E$32,0,10*ROW('Sanitation Data'!E76))="","",OFFSET('Sanitation Data'!$E$32,0,10*ROW('Sanitation Data'!E76)))</f>
        <v/>
      </c>
      <c r="CU82" s="285" t="str">
        <f ca="true">+IF(OFFSET('Sanitation Data'!$F$28,0,10*ROW('Sanitation Data'!F76))="","",OFFSET('Sanitation Data'!$F$28,0,10*ROW('Sanitation Data'!F76)))</f>
        <v/>
      </c>
      <c r="CV82" s="285" t="str">
        <f ca="true">+IF(OFFSET('Sanitation Data'!$F$29,0,10*ROW('Sanitation Data'!F76))="","",OFFSET('Sanitation Data'!$F$29,0,10*ROW('Sanitation Data'!F76)))</f>
        <v/>
      </c>
      <c r="CW82" s="285" t="str">
        <f ca="true">+IF(OFFSET('Sanitation Data'!$F$30,0,10*ROW('Sanitation Data'!F76))="","",OFFSET('Sanitation Data'!$F$30,0,10*ROW('Sanitation Data'!F76)))</f>
        <v/>
      </c>
      <c r="CX82" s="285" t="str">
        <f ca="true">+IF(OFFSET('Sanitation Data'!$F$31,0,10*ROW('Sanitation Data'!F76))="","",OFFSET('Sanitation Data'!$F$31,0,10*ROW('Sanitation Data'!F76)))</f>
        <v/>
      </c>
      <c r="CY82" s="285" t="str">
        <f ca="true">+IF(OFFSET('Sanitation Data'!$F$32,0,10*ROW('Sanitation Data'!F76))="","",OFFSET('Sanitation Data'!$F$32,0,10*ROW('Sanitation Data'!F76)))</f>
        <v/>
      </c>
      <c r="CZ82" s="285" t="str">
        <f ca="true">+IF(OFFSET('Sanitation Data'!$G$28,0,10*ROW('Sanitation Data'!G76))="","",OFFSET('Sanitation Data'!$G$28,0,10*ROW('Sanitation Data'!G76)))</f>
        <v/>
      </c>
      <c r="DA82" s="285" t="str">
        <f ca="true">+IF(OFFSET('Sanitation Data'!$G$29,0,10*ROW('Sanitation Data'!G76))="","",OFFSET('Sanitation Data'!$G$29,0,10*ROW('Sanitation Data'!G76)))</f>
        <v/>
      </c>
      <c r="DB82" s="285" t="str">
        <f ca="true">+IF(OFFSET('Sanitation Data'!$G$30,0,10*ROW('Sanitation Data'!G76))="","",OFFSET('Sanitation Data'!$G$30,0,10*ROW('Sanitation Data'!G76)))</f>
        <v/>
      </c>
      <c r="DC82" s="285" t="str">
        <f ca="true">+IF(OFFSET('Sanitation Data'!$G$31,0,10*ROW('Sanitation Data'!G76))="","",OFFSET('Sanitation Data'!$G$31,0,10*ROW('Sanitation Data'!G76)))</f>
        <v/>
      </c>
      <c r="DD82" s="285" t="str">
        <f ca="true">+IF(OFFSET('Sanitation Data'!$G$32,0,10*ROW('Sanitation Data'!G76))="","",OFFSET('Sanitation Data'!$G$32,0,10*ROW('Sanitation Data'!G76)))</f>
        <v/>
      </c>
      <c r="DE82" s="285" t="str">
        <f ca="true">+IF(OFFSET('Sanitation Data'!$H$28,0,10*ROW('Sanitation Data'!H76))="","",OFFSET('Sanitation Data'!$H$28,0,10*ROW('Sanitation Data'!H76)))</f>
        <v/>
      </c>
      <c r="DF82" s="285" t="str">
        <f ca="true">+IF(OFFSET('Sanitation Data'!$H$29,0,10*ROW('Sanitation Data'!H76))="","",OFFSET('Sanitation Data'!$H$29,0,10*ROW('Sanitation Data'!H76)))</f>
        <v/>
      </c>
      <c r="DG82" s="285" t="str">
        <f ca="true">+IF(OFFSET('Sanitation Data'!$H$30,0,10*ROW('Sanitation Data'!H76))="","",OFFSET('Sanitation Data'!$H$30,0,10*ROW('Sanitation Data'!H76)))</f>
        <v/>
      </c>
      <c r="DH82" s="285" t="str">
        <f ca="true">+IF(OFFSET('Sanitation Data'!$H$31,0,10*ROW('Sanitation Data'!H76))="","",OFFSET('Sanitation Data'!$H$31,0,10*ROW('Sanitation Data'!H76)))</f>
        <v/>
      </c>
      <c r="DI82" s="285" t="str">
        <f ca="true">+IF(OFFSET('Sanitation Data'!$H$32,0,10*ROW('Sanitation Data'!H76))="","",OFFSET('Sanitation Data'!$H$32,0,10*ROW('Sanitation Data'!H76)))</f>
        <v/>
      </c>
      <c r="DJ82" s="285" t="str">
        <f ca="true">+IF(OFFSET('Sanitation Data'!$I$28,0,10*ROW('Sanitation Data'!I76))="","",OFFSET('Sanitation Data'!$I$28,0,10*ROW('Sanitation Data'!I76)))</f>
        <v/>
      </c>
      <c r="DK82" s="285" t="str">
        <f ca="true">+IF(OFFSET('Sanitation Data'!$I$29,0,10*ROW('Sanitation Data'!I76))="","",OFFSET('Sanitation Data'!$I$29,0,10*ROW('Sanitation Data'!I76)))</f>
        <v/>
      </c>
      <c r="DL82" s="285" t="str">
        <f ca="true">+IF(OFFSET('Sanitation Data'!$I$30,0,10*ROW('Sanitation Data'!I76))="","",OFFSET('Sanitation Data'!$I$30,0,10*ROW('Sanitation Data'!I76)))</f>
        <v/>
      </c>
      <c r="DM82" s="285" t="str">
        <f ca="true">+IF(OFFSET('Sanitation Data'!$I$31,0,10*ROW('Sanitation Data'!I76))="","",OFFSET('Sanitation Data'!$I$31,0,10*ROW('Sanitation Data'!I76)))</f>
        <v/>
      </c>
      <c r="DN82" s="285" t="str">
        <f ca="true">+IF(OFFSET('Sanitation Data'!$I$32,0,10*ROW('Sanitation Data'!I76))="","",OFFSET('Sanitation Data'!$I$32,0,10*ROW('Sanitation Data'!I76)))</f>
        <v/>
      </c>
      <c r="DO82" s="285" t="str">
        <f ca="true">+IF(OFFSET('Hygiene Data'!$D$11,0,10*ROW('Hygiene Data'!D76))="","",OFFSET('Hygiene Data'!$D$11,0,10*ROW('Hygiene Data'!D76)))</f>
        <v/>
      </c>
      <c r="DP82" s="285" t="str">
        <f ca="true">+IF(OFFSET('Hygiene Data'!$D$12,0,10*ROW('Hygiene Data'!D76))="","",OFFSET('Hygiene Data'!$D$12,0,10*ROW('Hygiene Data'!D76)))</f>
        <v/>
      </c>
      <c r="DQ82" s="285" t="str">
        <f ca="true">+IF(OFFSET('Hygiene Data'!$D$13,0,10*ROW('Hygiene Data'!D76))="","",OFFSET('Hygiene Data'!$D$13,0,10*ROW('Hygiene Data'!D76)))</f>
        <v/>
      </c>
      <c r="DR82" s="285" t="str">
        <f ca="true">+IF(OFFSET('Hygiene Data'!$E$11,0,10*ROW('Hygiene Data'!E76))="","",OFFSET('Hygiene Data'!$E$11,0,10*ROW('Hygiene Data'!E76)))</f>
        <v/>
      </c>
      <c r="DS82" s="285" t="str">
        <f ca="true">+IF(OFFSET('Hygiene Data'!$E$12,0,10*ROW('Hygiene Data'!E76))="","",OFFSET('Hygiene Data'!$E$12,0,10*ROW('Hygiene Data'!E76)))</f>
        <v/>
      </c>
      <c r="DT82" s="285" t="str">
        <f ca="true">+IF(OFFSET('Hygiene Data'!$E$13,0,10*ROW('Hygiene Data'!E76))="","",OFFSET('Hygiene Data'!$E$13,0,10*ROW('Hygiene Data'!E76)))</f>
        <v/>
      </c>
      <c r="DU82" s="285" t="str">
        <f ca="true">+IF(OFFSET('Hygiene Data'!$F$11,0,10*ROW('Hygiene Data'!F76))="","",OFFSET('Hygiene Data'!$F$11,0,10*ROW('Hygiene Data'!F76)))</f>
        <v/>
      </c>
      <c r="DV82" s="285" t="str">
        <f ca="true">+IF(OFFSET('Hygiene Data'!$F$12,0,10*ROW('Hygiene Data'!F76))="","",OFFSET('Hygiene Data'!$F$12,0,10*ROW('Hygiene Data'!F76)))</f>
        <v/>
      </c>
      <c r="DW82" s="285" t="str">
        <f ca="true">+IF(OFFSET('Hygiene Data'!$F$13,0,10*ROW('Hygiene Data'!F76))="","",OFFSET('Hygiene Data'!$F$13,0,10*ROW('Hygiene Data'!F76)))</f>
        <v/>
      </c>
      <c r="DX82" s="285" t="str">
        <f ca="true">+IF(OFFSET('Hygiene Data'!$G$11,0,10*ROW('Hygiene Data'!G76))="","",OFFSET('Hygiene Data'!$G$11,0,10*ROW('Hygiene Data'!G76)))</f>
        <v/>
      </c>
      <c r="DY82" s="285" t="str">
        <f ca="true">+IF(OFFSET('Hygiene Data'!$G$12,0,10*ROW('Hygiene Data'!G76))="","",OFFSET('Hygiene Data'!$G$12,0,10*ROW('Hygiene Data'!G76)))</f>
        <v/>
      </c>
      <c r="DZ82" s="285" t="str">
        <f ca="true">+IF(OFFSET('Hygiene Data'!$G$13,0,10*ROW('Hygiene Data'!G76))="","",OFFSET('Hygiene Data'!$G$13,0,10*ROW('Hygiene Data'!G76)))</f>
        <v/>
      </c>
      <c r="EA82" s="285" t="str">
        <f ca="true">+IF(OFFSET('Hygiene Data'!$H$11,0,10*ROW('Hygiene Data'!H76))="","",OFFSET('Hygiene Data'!$H$11,0,10*ROW('Hygiene Data'!H76)))</f>
        <v/>
      </c>
      <c r="EB82" s="285" t="str">
        <f ca="true">+IF(OFFSET('Hygiene Data'!$H$12,0,10*ROW('Hygiene Data'!H76))="","",OFFSET('Hygiene Data'!$H$12,0,10*ROW('Hygiene Data'!H76)))</f>
        <v/>
      </c>
      <c r="EC82" s="285" t="str">
        <f ca="true">+IF(OFFSET('Hygiene Data'!$H$13,0,10*ROW('Hygiene Data'!H76))="","",OFFSET('Hygiene Data'!$H$13,0,10*ROW('Hygiene Data'!H76)))</f>
        <v/>
      </c>
      <c r="ED82" s="285" t="str">
        <f ca="true">+IF(OFFSET('Hygiene Data'!$I$11,0,10*ROW('Hygiene Data'!I76))="","",OFFSET('Hygiene Data'!$I$11,0,10*ROW('Hygiene Data'!I76)))</f>
        <v/>
      </c>
      <c r="EE82" s="285" t="str">
        <f ca="true">+IF(OFFSET('Hygiene Data'!$I$12,0,10*ROW('Hygiene Data'!I76))="","",OFFSET('Hygiene Data'!$I$12,0,10*ROW('Hygiene Data'!I76)))</f>
        <v/>
      </c>
      <c r="EF82" s="28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5"/>
      <c r="BS83" s="285" t="str">
        <f ca="true">+IF(OFFSET('Water Data'!$D$27,0,10*ROW('Water Data'!D77))="","",OFFSET('Water Data'!$D$27,0,10*ROW('Water Data'!D77)))</f>
        <v/>
      </c>
      <c r="BT83" s="285" t="str">
        <f ca="true">+IF(OFFSET('Water Data'!$D$28,0,10*ROW('Water Data'!D77))="","",OFFSET('Water Data'!$D$28,0,10*ROW('Water Data'!D77)))</f>
        <v/>
      </c>
      <c r="BU83" s="285" t="str">
        <f ca="true">+IF(OFFSET('Water Data'!$D$29,0,10*ROW('Water Data'!D77))="","",OFFSET('Water Data'!$D$29,0,10*ROW('Water Data'!D77)))</f>
        <v/>
      </c>
      <c r="BV83" s="285" t="str">
        <f ca="true">+IF(OFFSET('Water Data'!$E$27,0,10*ROW('Water Data'!E77))="","",OFFSET('Water Data'!$E$27,0,10*ROW('Water Data'!E77)))</f>
        <v/>
      </c>
      <c r="BW83" s="285" t="str">
        <f ca="true">+IF(OFFSET('Water Data'!$E$28,0,10*ROW('Water Data'!E77))="","",OFFSET('Water Data'!$E$28,0,10*ROW('Water Data'!E77)))</f>
        <v/>
      </c>
      <c r="BX83" s="285" t="str">
        <f ca="true">+IF(OFFSET('Water Data'!$E$29,0,10*ROW('Water Data'!E77))="","",OFFSET('Water Data'!$E$29,0,10*ROW('Water Data'!E77)))</f>
        <v/>
      </c>
      <c r="BY83" s="285" t="str">
        <f ca="true">+IF(OFFSET('Water Data'!$F$27,0,10*ROW('Water Data'!F77))="","",OFFSET('Water Data'!$F$27,0,10*ROW('Water Data'!F77)))</f>
        <v/>
      </c>
      <c r="BZ83" s="285" t="str">
        <f ca="true">+IF(OFFSET('Water Data'!$F$28,0,10*ROW('Water Data'!F77))="","",OFFSET('Water Data'!$F$28,0,10*ROW('Water Data'!F77)))</f>
        <v/>
      </c>
      <c r="CA83" s="285" t="str">
        <f ca="true">+IF(OFFSET('Water Data'!$F$29,0,10*ROW('Water Data'!F77))="","",OFFSET('Water Data'!$F$29,0,10*ROW('Water Data'!F77)))</f>
        <v/>
      </c>
      <c r="CB83" s="285" t="str">
        <f ca="true">+IF(OFFSET('Water Data'!$G$27,0,10*ROW('Water Data'!G77))="","",OFFSET('Water Data'!$G$27,0,10*ROW('Water Data'!G77)))</f>
        <v/>
      </c>
      <c r="CC83" s="285" t="str">
        <f ca="true">+IF(OFFSET('Water Data'!$G$28,0,10*ROW('Water Data'!G77))="","",OFFSET('Water Data'!$G$28,0,10*ROW('Water Data'!G77)))</f>
        <v/>
      </c>
      <c r="CD83" s="285" t="str">
        <f ca="true">+IF(OFFSET('Water Data'!$G$29,0,10*ROW('Water Data'!G77))="","",OFFSET('Water Data'!$G$29,0,10*ROW('Water Data'!G77)))</f>
        <v/>
      </c>
      <c r="CE83" s="285" t="str">
        <f ca="true">+IF(OFFSET('Water Data'!$H$27,0,10*ROW('Water Data'!H77))="","",OFFSET('Water Data'!$H$27,0,10*ROW('Water Data'!H77)))</f>
        <v/>
      </c>
      <c r="CF83" s="285" t="str">
        <f ca="true">+IF(OFFSET('Water Data'!$H$28,0,10*ROW('Water Data'!H77))="","",OFFSET('Water Data'!$H$28,0,10*ROW('Water Data'!H77)))</f>
        <v/>
      </c>
      <c r="CG83" s="285" t="str">
        <f ca="true">+IF(OFFSET('Water Data'!$H$29,0,10*ROW('Water Data'!H77))="","",OFFSET('Water Data'!$H$29,0,10*ROW('Water Data'!H77)))</f>
        <v/>
      </c>
      <c r="CH83" s="285" t="str">
        <f ca="true">+IF(OFFSET('Water Data'!$I$27,0,10*ROW('Water Data'!I77))="","",OFFSET('Water Data'!$I$27,0,10*ROW('Water Data'!I77)))</f>
        <v/>
      </c>
      <c r="CI83" s="285" t="str">
        <f ca="true">+IF(OFFSET('Water Data'!$I$28,0,10*ROW('Water Data'!I77))="","",OFFSET('Water Data'!$I$28,0,10*ROW('Water Data'!I77)))</f>
        <v/>
      </c>
      <c r="CJ83" s="285" t="str">
        <f ca="true">+IF(OFFSET('Water Data'!$I$29,0,10*ROW('Water Data'!I77))="","",OFFSET('Water Data'!$I$29,0,10*ROW('Water Data'!I77)))</f>
        <v/>
      </c>
      <c r="CK83" s="285" t="str">
        <f ca="true">+IF(OFFSET('Sanitation Data'!$D$28,0,10*ROW('Sanitation Data'!D77))="","",OFFSET('Sanitation Data'!$D$28,0,10*ROW('Sanitation Data'!D77)))</f>
        <v/>
      </c>
      <c r="CL83" s="285" t="str">
        <f ca="true">+IF(OFFSET('Sanitation Data'!$D$29,0,10*ROW('Sanitation Data'!D77))="","",OFFSET('Sanitation Data'!$D$29,0,10*ROW('Sanitation Data'!D77)))</f>
        <v/>
      </c>
      <c r="CM83" s="285" t="str">
        <f ca="true">+IF(OFFSET('Sanitation Data'!$D$30,0,10*ROW('Sanitation Data'!D77))="","",OFFSET('Sanitation Data'!$D$30,0,10*ROW('Sanitation Data'!D77)))</f>
        <v/>
      </c>
      <c r="CN83" s="285" t="str">
        <f ca="true">+IF(OFFSET('Sanitation Data'!$D$31,0,10*ROW('Sanitation Data'!D77))="","",OFFSET('Sanitation Data'!$D$31,0,10*ROW('Sanitation Data'!D77)))</f>
        <v/>
      </c>
      <c r="CO83" s="285" t="str">
        <f ca="true">+IF(OFFSET('Sanitation Data'!$D$32,0,10*ROW('Sanitation Data'!D77))="","",OFFSET('Sanitation Data'!$D$32,0,10*ROW('Sanitation Data'!D77)))</f>
        <v/>
      </c>
      <c r="CP83" s="285" t="str">
        <f ca="true">+IF(OFFSET('Sanitation Data'!$E$28,0,10*ROW('Sanitation Data'!E77))="","",OFFSET('Sanitation Data'!$E$28,0,10*ROW('Sanitation Data'!E77)))</f>
        <v/>
      </c>
      <c r="CQ83" s="285" t="str">
        <f ca="true">+IF(OFFSET('Sanitation Data'!$E$29,0,10*ROW('Sanitation Data'!E77))="","",OFFSET('Sanitation Data'!$E$29,0,10*ROW('Sanitation Data'!E77)))</f>
        <v/>
      </c>
      <c r="CR83" s="285" t="str">
        <f ca="true">+IF(OFFSET('Sanitation Data'!$E$30,0,10*ROW('Sanitation Data'!E77))="","",OFFSET('Sanitation Data'!$E$30,0,10*ROW('Sanitation Data'!E77)))</f>
        <v/>
      </c>
      <c r="CS83" s="285" t="str">
        <f ca="true">+IF(OFFSET('Sanitation Data'!$E$31,0,10*ROW('Sanitation Data'!E77))="","",OFFSET('Sanitation Data'!$E$31,0,10*ROW('Sanitation Data'!E77)))</f>
        <v/>
      </c>
      <c r="CT83" s="285" t="str">
        <f ca="true">+IF(OFFSET('Sanitation Data'!$E$32,0,10*ROW('Sanitation Data'!E77))="","",OFFSET('Sanitation Data'!$E$32,0,10*ROW('Sanitation Data'!E77)))</f>
        <v/>
      </c>
      <c r="CU83" s="285" t="str">
        <f ca="true">+IF(OFFSET('Sanitation Data'!$F$28,0,10*ROW('Sanitation Data'!F77))="","",OFFSET('Sanitation Data'!$F$28,0,10*ROW('Sanitation Data'!F77)))</f>
        <v/>
      </c>
      <c r="CV83" s="285" t="str">
        <f ca="true">+IF(OFFSET('Sanitation Data'!$F$29,0,10*ROW('Sanitation Data'!F77))="","",OFFSET('Sanitation Data'!$F$29,0,10*ROW('Sanitation Data'!F77)))</f>
        <v/>
      </c>
      <c r="CW83" s="285" t="str">
        <f ca="true">+IF(OFFSET('Sanitation Data'!$F$30,0,10*ROW('Sanitation Data'!F77))="","",OFFSET('Sanitation Data'!$F$30,0,10*ROW('Sanitation Data'!F77)))</f>
        <v/>
      </c>
      <c r="CX83" s="285" t="str">
        <f ca="true">+IF(OFFSET('Sanitation Data'!$F$31,0,10*ROW('Sanitation Data'!F77))="","",OFFSET('Sanitation Data'!$F$31,0,10*ROW('Sanitation Data'!F77)))</f>
        <v/>
      </c>
      <c r="CY83" s="285" t="str">
        <f ca="true">+IF(OFFSET('Sanitation Data'!$F$32,0,10*ROW('Sanitation Data'!F77))="","",OFFSET('Sanitation Data'!$F$32,0,10*ROW('Sanitation Data'!F77)))</f>
        <v/>
      </c>
      <c r="CZ83" s="285" t="str">
        <f ca="true">+IF(OFFSET('Sanitation Data'!$G$28,0,10*ROW('Sanitation Data'!G77))="","",OFFSET('Sanitation Data'!$G$28,0,10*ROW('Sanitation Data'!G77)))</f>
        <v/>
      </c>
      <c r="DA83" s="285" t="str">
        <f ca="true">+IF(OFFSET('Sanitation Data'!$G$29,0,10*ROW('Sanitation Data'!G77))="","",OFFSET('Sanitation Data'!$G$29,0,10*ROW('Sanitation Data'!G77)))</f>
        <v/>
      </c>
      <c r="DB83" s="285" t="str">
        <f ca="true">+IF(OFFSET('Sanitation Data'!$G$30,0,10*ROW('Sanitation Data'!G77))="","",OFFSET('Sanitation Data'!$G$30,0,10*ROW('Sanitation Data'!G77)))</f>
        <v/>
      </c>
      <c r="DC83" s="285" t="str">
        <f ca="true">+IF(OFFSET('Sanitation Data'!$G$31,0,10*ROW('Sanitation Data'!G77))="","",OFFSET('Sanitation Data'!$G$31,0,10*ROW('Sanitation Data'!G77)))</f>
        <v/>
      </c>
      <c r="DD83" s="285" t="str">
        <f ca="true">+IF(OFFSET('Sanitation Data'!$G$32,0,10*ROW('Sanitation Data'!G77))="","",OFFSET('Sanitation Data'!$G$32,0,10*ROW('Sanitation Data'!G77)))</f>
        <v/>
      </c>
      <c r="DE83" s="285" t="str">
        <f ca="true">+IF(OFFSET('Sanitation Data'!$H$28,0,10*ROW('Sanitation Data'!H77))="","",OFFSET('Sanitation Data'!$H$28,0,10*ROW('Sanitation Data'!H77)))</f>
        <v/>
      </c>
      <c r="DF83" s="285" t="str">
        <f ca="true">+IF(OFFSET('Sanitation Data'!$H$29,0,10*ROW('Sanitation Data'!H77))="","",OFFSET('Sanitation Data'!$H$29,0,10*ROW('Sanitation Data'!H77)))</f>
        <v/>
      </c>
      <c r="DG83" s="285" t="str">
        <f ca="true">+IF(OFFSET('Sanitation Data'!$H$30,0,10*ROW('Sanitation Data'!H77))="","",OFFSET('Sanitation Data'!$H$30,0,10*ROW('Sanitation Data'!H77)))</f>
        <v/>
      </c>
      <c r="DH83" s="285" t="str">
        <f ca="true">+IF(OFFSET('Sanitation Data'!$H$31,0,10*ROW('Sanitation Data'!H77))="","",OFFSET('Sanitation Data'!$H$31,0,10*ROW('Sanitation Data'!H77)))</f>
        <v/>
      </c>
      <c r="DI83" s="285" t="str">
        <f ca="true">+IF(OFFSET('Sanitation Data'!$H$32,0,10*ROW('Sanitation Data'!H77))="","",OFFSET('Sanitation Data'!$H$32,0,10*ROW('Sanitation Data'!H77)))</f>
        <v/>
      </c>
      <c r="DJ83" s="285" t="str">
        <f ca="true">+IF(OFFSET('Sanitation Data'!$I$28,0,10*ROW('Sanitation Data'!I77))="","",OFFSET('Sanitation Data'!$I$28,0,10*ROW('Sanitation Data'!I77)))</f>
        <v/>
      </c>
      <c r="DK83" s="285" t="str">
        <f ca="true">+IF(OFFSET('Sanitation Data'!$I$29,0,10*ROW('Sanitation Data'!I77))="","",OFFSET('Sanitation Data'!$I$29,0,10*ROW('Sanitation Data'!I77)))</f>
        <v/>
      </c>
      <c r="DL83" s="285" t="str">
        <f ca="true">+IF(OFFSET('Sanitation Data'!$I$30,0,10*ROW('Sanitation Data'!I77))="","",OFFSET('Sanitation Data'!$I$30,0,10*ROW('Sanitation Data'!I77)))</f>
        <v/>
      </c>
      <c r="DM83" s="285" t="str">
        <f ca="true">+IF(OFFSET('Sanitation Data'!$I$31,0,10*ROW('Sanitation Data'!I77))="","",OFFSET('Sanitation Data'!$I$31,0,10*ROW('Sanitation Data'!I77)))</f>
        <v/>
      </c>
      <c r="DN83" s="285" t="str">
        <f ca="true">+IF(OFFSET('Sanitation Data'!$I$32,0,10*ROW('Sanitation Data'!I77))="","",OFFSET('Sanitation Data'!$I$32,0,10*ROW('Sanitation Data'!I77)))</f>
        <v/>
      </c>
      <c r="DO83" s="285" t="str">
        <f ca="true">+IF(OFFSET('Hygiene Data'!$D$11,0,10*ROW('Hygiene Data'!D77))="","",OFFSET('Hygiene Data'!$D$11,0,10*ROW('Hygiene Data'!D77)))</f>
        <v/>
      </c>
      <c r="DP83" s="285" t="str">
        <f ca="true">+IF(OFFSET('Hygiene Data'!$D$12,0,10*ROW('Hygiene Data'!D77))="","",OFFSET('Hygiene Data'!$D$12,0,10*ROW('Hygiene Data'!D77)))</f>
        <v/>
      </c>
      <c r="DQ83" s="285" t="str">
        <f ca="true">+IF(OFFSET('Hygiene Data'!$D$13,0,10*ROW('Hygiene Data'!D77))="","",OFFSET('Hygiene Data'!$D$13,0,10*ROW('Hygiene Data'!D77)))</f>
        <v/>
      </c>
      <c r="DR83" s="285" t="str">
        <f ca="true">+IF(OFFSET('Hygiene Data'!$E$11,0,10*ROW('Hygiene Data'!E77))="","",OFFSET('Hygiene Data'!$E$11,0,10*ROW('Hygiene Data'!E77)))</f>
        <v/>
      </c>
      <c r="DS83" s="285" t="str">
        <f ca="true">+IF(OFFSET('Hygiene Data'!$E$12,0,10*ROW('Hygiene Data'!E77))="","",OFFSET('Hygiene Data'!$E$12,0,10*ROW('Hygiene Data'!E77)))</f>
        <v/>
      </c>
      <c r="DT83" s="285" t="str">
        <f ca="true">+IF(OFFSET('Hygiene Data'!$E$13,0,10*ROW('Hygiene Data'!E77))="","",OFFSET('Hygiene Data'!$E$13,0,10*ROW('Hygiene Data'!E77)))</f>
        <v/>
      </c>
      <c r="DU83" s="285" t="str">
        <f ca="true">+IF(OFFSET('Hygiene Data'!$F$11,0,10*ROW('Hygiene Data'!F77))="","",OFFSET('Hygiene Data'!$F$11,0,10*ROW('Hygiene Data'!F77)))</f>
        <v/>
      </c>
      <c r="DV83" s="285" t="str">
        <f ca="true">+IF(OFFSET('Hygiene Data'!$F$12,0,10*ROW('Hygiene Data'!F77))="","",OFFSET('Hygiene Data'!$F$12,0,10*ROW('Hygiene Data'!F77)))</f>
        <v/>
      </c>
      <c r="DW83" s="285" t="str">
        <f ca="true">+IF(OFFSET('Hygiene Data'!$F$13,0,10*ROW('Hygiene Data'!F77))="","",OFFSET('Hygiene Data'!$F$13,0,10*ROW('Hygiene Data'!F77)))</f>
        <v/>
      </c>
      <c r="DX83" s="285" t="str">
        <f ca="true">+IF(OFFSET('Hygiene Data'!$G$11,0,10*ROW('Hygiene Data'!G77))="","",OFFSET('Hygiene Data'!$G$11,0,10*ROW('Hygiene Data'!G77)))</f>
        <v/>
      </c>
      <c r="DY83" s="285" t="str">
        <f ca="true">+IF(OFFSET('Hygiene Data'!$G$12,0,10*ROW('Hygiene Data'!G77))="","",OFFSET('Hygiene Data'!$G$12,0,10*ROW('Hygiene Data'!G77)))</f>
        <v/>
      </c>
      <c r="DZ83" s="285" t="str">
        <f ca="true">+IF(OFFSET('Hygiene Data'!$G$13,0,10*ROW('Hygiene Data'!G77))="","",OFFSET('Hygiene Data'!$G$13,0,10*ROW('Hygiene Data'!G77)))</f>
        <v/>
      </c>
      <c r="EA83" s="285" t="str">
        <f ca="true">+IF(OFFSET('Hygiene Data'!$H$11,0,10*ROW('Hygiene Data'!H77))="","",OFFSET('Hygiene Data'!$H$11,0,10*ROW('Hygiene Data'!H77)))</f>
        <v/>
      </c>
      <c r="EB83" s="285" t="str">
        <f ca="true">+IF(OFFSET('Hygiene Data'!$H$12,0,10*ROW('Hygiene Data'!H77))="","",OFFSET('Hygiene Data'!$H$12,0,10*ROW('Hygiene Data'!H77)))</f>
        <v/>
      </c>
      <c r="EC83" s="285" t="str">
        <f ca="true">+IF(OFFSET('Hygiene Data'!$H$13,0,10*ROW('Hygiene Data'!H77))="","",OFFSET('Hygiene Data'!$H$13,0,10*ROW('Hygiene Data'!H77)))</f>
        <v/>
      </c>
      <c r="ED83" s="285" t="str">
        <f ca="true">+IF(OFFSET('Hygiene Data'!$I$11,0,10*ROW('Hygiene Data'!I77))="","",OFFSET('Hygiene Data'!$I$11,0,10*ROW('Hygiene Data'!I77)))</f>
        <v/>
      </c>
      <c r="EE83" s="285" t="str">
        <f ca="true">+IF(OFFSET('Hygiene Data'!$I$12,0,10*ROW('Hygiene Data'!I77))="","",OFFSET('Hygiene Data'!$I$12,0,10*ROW('Hygiene Data'!I77)))</f>
        <v/>
      </c>
      <c r="EF83" s="28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5"/>
      <c r="BS84" s="285" t="str">
        <f ca="true">+IF(OFFSET('Water Data'!$D$27,0,10*ROW('Water Data'!D78))="","",OFFSET('Water Data'!$D$27,0,10*ROW('Water Data'!D78)))</f>
        <v/>
      </c>
      <c r="BT84" s="285" t="str">
        <f ca="true">+IF(OFFSET('Water Data'!$D$28,0,10*ROW('Water Data'!D78))="","",OFFSET('Water Data'!$D$28,0,10*ROW('Water Data'!D78)))</f>
        <v/>
      </c>
      <c r="BU84" s="285" t="str">
        <f ca="true">+IF(OFFSET('Water Data'!$D$29,0,10*ROW('Water Data'!D78))="","",OFFSET('Water Data'!$D$29,0,10*ROW('Water Data'!D78)))</f>
        <v/>
      </c>
      <c r="BV84" s="285" t="str">
        <f ca="true">+IF(OFFSET('Water Data'!$E$27,0,10*ROW('Water Data'!E78))="","",OFFSET('Water Data'!$E$27,0,10*ROW('Water Data'!E78)))</f>
        <v/>
      </c>
      <c r="BW84" s="285" t="str">
        <f ca="true">+IF(OFFSET('Water Data'!$E$28,0,10*ROW('Water Data'!E78))="","",OFFSET('Water Data'!$E$28,0,10*ROW('Water Data'!E78)))</f>
        <v/>
      </c>
      <c r="BX84" s="285" t="str">
        <f ca="true">+IF(OFFSET('Water Data'!$E$29,0,10*ROW('Water Data'!E78))="","",OFFSET('Water Data'!$E$29,0,10*ROW('Water Data'!E78)))</f>
        <v/>
      </c>
      <c r="BY84" s="285" t="str">
        <f ca="true">+IF(OFFSET('Water Data'!$F$27,0,10*ROW('Water Data'!F78))="","",OFFSET('Water Data'!$F$27,0,10*ROW('Water Data'!F78)))</f>
        <v/>
      </c>
      <c r="BZ84" s="285" t="str">
        <f ca="true">+IF(OFFSET('Water Data'!$F$28,0,10*ROW('Water Data'!F78))="","",OFFSET('Water Data'!$F$28,0,10*ROW('Water Data'!F78)))</f>
        <v/>
      </c>
      <c r="CA84" s="285" t="str">
        <f ca="true">+IF(OFFSET('Water Data'!$F$29,0,10*ROW('Water Data'!F78))="","",OFFSET('Water Data'!$F$29,0,10*ROW('Water Data'!F78)))</f>
        <v/>
      </c>
      <c r="CB84" s="285" t="str">
        <f ca="true">+IF(OFFSET('Water Data'!$G$27,0,10*ROW('Water Data'!G78))="","",OFFSET('Water Data'!$G$27,0,10*ROW('Water Data'!G78)))</f>
        <v/>
      </c>
      <c r="CC84" s="285" t="str">
        <f ca="true">+IF(OFFSET('Water Data'!$G$28,0,10*ROW('Water Data'!G78))="","",OFFSET('Water Data'!$G$28,0,10*ROW('Water Data'!G78)))</f>
        <v/>
      </c>
      <c r="CD84" s="285" t="str">
        <f ca="true">+IF(OFFSET('Water Data'!$G$29,0,10*ROW('Water Data'!G78))="","",OFFSET('Water Data'!$G$29,0,10*ROW('Water Data'!G78)))</f>
        <v/>
      </c>
      <c r="CE84" s="285" t="str">
        <f ca="true">+IF(OFFSET('Water Data'!$H$27,0,10*ROW('Water Data'!H78))="","",OFFSET('Water Data'!$H$27,0,10*ROW('Water Data'!H78)))</f>
        <v/>
      </c>
      <c r="CF84" s="285" t="str">
        <f ca="true">+IF(OFFSET('Water Data'!$H$28,0,10*ROW('Water Data'!H78))="","",OFFSET('Water Data'!$H$28,0,10*ROW('Water Data'!H78)))</f>
        <v/>
      </c>
      <c r="CG84" s="285" t="str">
        <f ca="true">+IF(OFFSET('Water Data'!$H$29,0,10*ROW('Water Data'!H78))="","",OFFSET('Water Data'!$H$29,0,10*ROW('Water Data'!H78)))</f>
        <v/>
      </c>
      <c r="CH84" s="285" t="str">
        <f ca="true">+IF(OFFSET('Water Data'!$I$27,0,10*ROW('Water Data'!I78))="","",OFFSET('Water Data'!$I$27,0,10*ROW('Water Data'!I78)))</f>
        <v/>
      </c>
      <c r="CI84" s="285" t="str">
        <f ca="true">+IF(OFFSET('Water Data'!$I$28,0,10*ROW('Water Data'!I78))="","",OFFSET('Water Data'!$I$28,0,10*ROW('Water Data'!I78)))</f>
        <v/>
      </c>
      <c r="CJ84" s="285" t="str">
        <f ca="true">+IF(OFFSET('Water Data'!$I$29,0,10*ROW('Water Data'!I78))="","",OFFSET('Water Data'!$I$29,0,10*ROW('Water Data'!I78)))</f>
        <v/>
      </c>
      <c r="CK84" s="285" t="str">
        <f ca="true">+IF(OFFSET('Sanitation Data'!$D$28,0,10*ROW('Sanitation Data'!D78))="","",OFFSET('Sanitation Data'!$D$28,0,10*ROW('Sanitation Data'!D78)))</f>
        <v/>
      </c>
      <c r="CL84" s="285" t="str">
        <f ca="true">+IF(OFFSET('Sanitation Data'!$D$29,0,10*ROW('Sanitation Data'!D78))="","",OFFSET('Sanitation Data'!$D$29,0,10*ROW('Sanitation Data'!D78)))</f>
        <v/>
      </c>
      <c r="CM84" s="285" t="str">
        <f ca="true">+IF(OFFSET('Sanitation Data'!$D$30,0,10*ROW('Sanitation Data'!D78))="","",OFFSET('Sanitation Data'!$D$30,0,10*ROW('Sanitation Data'!D78)))</f>
        <v/>
      </c>
      <c r="CN84" s="285" t="str">
        <f ca="true">+IF(OFFSET('Sanitation Data'!$D$31,0,10*ROW('Sanitation Data'!D78))="","",OFFSET('Sanitation Data'!$D$31,0,10*ROW('Sanitation Data'!D78)))</f>
        <v/>
      </c>
      <c r="CO84" s="285" t="str">
        <f ca="true">+IF(OFFSET('Sanitation Data'!$D$32,0,10*ROW('Sanitation Data'!D78))="","",OFFSET('Sanitation Data'!$D$32,0,10*ROW('Sanitation Data'!D78)))</f>
        <v/>
      </c>
      <c r="CP84" s="285" t="str">
        <f ca="true">+IF(OFFSET('Sanitation Data'!$E$28,0,10*ROW('Sanitation Data'!E78))="","",OFFSET('Sanitation Data'!$E$28,0,10*ROW('Sanitation Data'!E78)))</f>
        <v/>
      </c>
      <c r="CQ84" s="285" t="str">
        <f ca="true">+IF(OFFSET('Sanitation Data'!$E$29,0,10*ROW('Sanitation Data'!E78))="","",OFFSET('Sanitation Data'!$E$29,0,10*ROW('Sanitation Data'!E78)))</f>
        <v/>
      </c>
      <c r="CR84" s="285" t="str">
        <f ca="true">+IF(OFFSET('Sanitation Data'!$E$30,0,10*ROW('Sanitation Data'!E78))="","",OFFSET('Sanitation Data'!$E$30,0,10*ROW('Sanitation Data'!E78)))</f>
        <v/>
      </c>
      <c r="CS84" s="285" t="str">
        <f ca="true">+IF(OFFSET('Sanitation Data'!$E$31,0,10*ROW('Sanitation Data'!E78))="","",OFFSET('Sanitation Data'!$E$31,0,10*ROW('Sanitation Data'!E78)))</f>
        <v/>
      </c>
      <c r="CT84" s="285" t="str">
        <f ca="true">+IF(OFFSET('Sanitation Data'!$E$32,0,10*ROW('Sanitation Data'!E78))="","",OFFSET('Sanitation Data'!$E$32,0,10*ROW('Sanitation Data'!E78)))</f>
        <v/>
      </c>
      <c r="CU84" s="285" t="str">
        <f ca="true">+IF(OFFSET('Sanitation Data'!$F$28,0,10*ROW('Sanitation Data'!F78))="","",OFFSET('Sanitation Data'!$F$28,0,10*ROW('Sanitation Data'!F78)))</f>
        <v/>
      </c>
      <c r="CV84" s="285" t="str">
        <f ca="true">+IF(OFFSET('Sanitation Data'!$F$29,0,10*ROW('Sanitation Data'!F78))="","",OFFSET('Sanitation Data'!$F$29,0,10*ROW('Sanitation Data'!F78)))</f>
        <v/>
      </c>
      <c r="CW84" s="285" t="str">
        <f ca="true">+IF(OFFSET('Sanitation Data'!$F$30,0,10*ROW('Sanitation Data'!F78))="","",OFFSET('Sanitation Data'!$F$30,0,10*ROW('Sanitation Data'!F78)))</f>
        <v/>
      </c>
      <c r="CX84" s="285" t="str">
        <f ca="true">+IF(OFFSET('Sanitation Data'!$F$31,0,10*ROW('Sanitation Data'!F78))="","",OFFSET('Sanitation Data'!$F$31,0,10*ROW('Sanitation Data'!F78)))</f>
        <v/>
      </c>
      <c r="CY84" s="285" t="str">
        <f ca="true">+IF(OFFSET('Sanitation Data'!$F$32,0,10*ROW('Sanitation Data'!F78))="","",OFFSET('Sanitation Data'!$F$32,0,10*ROW('Sanitation Data'!F78)))</f>
        <v/>
      </c>
      <c r="CZ84" s="285" t="str">
        <f ca="true">+IF(OFFSET('Sanitation Data'!$G$28,0,10*ROW('Sanitation Data'!G78))="","",OFFSET('Sanitation Data'!$G$28,0,10*ROW('Sanitation Data'!G78)))</f>
        <v/>
      </c>
      <c r="DA84" s="285" t="str">
        <f ca="true">+IF(OFFSET('Sanitation Data'!$G$29,0,10*ROW('Sanitation Data'!G78))="","",OFFSET('Sanitation Data'!$G$29,0,10*ROW('Sanitation Data'!G78)))</f>
        <v/>
      </c>
      <c r="DB84" s="285" t="str">
        <f ca="true">+IF(OFFSET('Sanitation Data'!$G$30,0,10*ROW('Sanitation Data'!G78))="","",OFFSET('Sanitation Data'!$G$30,0,10*ROW('Sanitation Data'!G78)))</f>
        <v/>
      </c>
      <c r="DC84" s="285" t="str">
        <f ca="true">+IF(OFFSET('Sanitation Data'!$G$31,0,10*ROW('Sanitation Data'!G78))="","",OFFSET('Sanitation Data'!$G$31,0,10*ROW('Sanitation Data'!G78)))</f>
        <v/>
      </c>
      <c r="DD84" s="285" t="str">
        <f ca="true">+IF(OFFSET('Sanitation Data'!$G$32,0,10*ROW('Sanitation Data'!G78))="","",OFFSET('Sanitation Data'!$G$32,0,10*ROW('Sanitation Data'!G78)))</f>
        <v/>
      </c>
      <c r="DE84" s="285" t="str">
        <f ca="true">+IF(OFFSET('Sanitation Data'!$H$28,0,10*ROW('Sanitation Data'!H78))="","",OFFSET('Sanitation Data'!$H$28,0,10*ROW('Sanitation Data'!H78)))</f>
        <v/>
      </c>
      <c r="DF84" s="285" t="str">
        <f ca="true">+IF(OFFSET('Sanitation Data'!$H$29,0,10*ROW('Sanitation Data'!H78))="","",OFFSET('Sanitation Data'!$H$29,0,10*ROW('Sanitation Data'!H78)))</f>
        <v/>
      </c>
      <c r="DG84" s="285" t="str">
        <f ca="true">+IF(OFFSET('Sanitation Data'!$H$30,0,10*ROW('Sanitation Data'!H78))="","",OFFSET('Sanitation Data'!$H$30,0,10*ROW('Sanitation Data'!H78)))</f>
        <v/>
      </c>
      <c r="DH84" s="285" t="str">
        <f ca="true">+IF(OFFSET('Sanitation Data'!$H$31,0,10*ROW('Sanitation Data'!H78))="","",OFFSET('Sanitation Data'!$H$31,0,10*ROW('Sanitation Data'!H78)))</f>
        <v/>
      </c>
      <c r="DI84" s="285" t="str">
        <f ca="true">+IF(OFFSET('Sanitation Data'!$H$32,0,10*ROW('Sanitation Data'!H78))="","",OFFSET('Sanitation Data'!$H$32,0,10*ROW('Sanitation Data'!H78)))</f>
        <v/>
      </c>
      <c r="DJ84" s="285" t="str">
        <f ca="true">+IF(OFFSET('Sanitation Data'!$I$28,0,10*ROW('Sanitation Data'!I78))="","",OFFSET('Sanitation Data'!$I$28,0,10*ROW('Sanitation Data'!I78)))</f>
        <v/>
      </c>
      <c r="DK84" s="285" t="str">
        <f ca="true">+IF(OFFSET('Sanitation Data'!$I$29,0,10*ROW('Sanitation Data'!I78))="","",OFFSET('Sanitation Data'!$I$29,0,10*ROW('Sanitation Data'!I78)))</f>
        <v/>
      </c>
      <c r="DL84" s="285" t="str">
        <f ca="true">+IF(OFFSET('Sanitation Data'!$I$30,0,10*ROW('Sanitation Data'!I78))="","",OFFSET('Sanitation Data'!$I$30,0,10*ROW('Sanitation Data'!I78)))</f>
        <v/>
      </c>
      <c r="DM84" s="285" t="str">
        <f ca="true">+IF(OFFSET('Sanitation Data'!$I$31,0,10*ROW('Sanitation Data'!I78))="","",OFFSET('Sanitation Data'!$I$31,0,10*ROW('Sanitation Data'!I78)))</f>
        <v/>
      </c>
      <c r="DN84" s="285" t="str">
        <f ca="true">+IF(OFFSET('Sanitation Data'!$I$32,0,10*ROW('Sanitation Data'!I78))="","",OFFSET('Sanitation Data'!$I$32,0,10*ROW('Sanitation Data'!I78)))</f>
        <v/>
      </c>
      <c r="DO84" s="285" t="str">
        <f ca="true">+IF(OFFSET('Hygiene Data'!$D$11,0,10*ROW('Hygiene Data'!D78))="","",OFFSET('Hygiene Data'!$D$11,0,10*ROW('Hygiene Data'!D78)))</f>
        <v/>
      </c>
      <c r="DP84" s="285" t="str">
        <f ca="true">+IF(OFFSET('Hygiene Data'!$D$12,0,10*ROW('Hygiene Data'!D78))="","",OFFSET('Hygiene Data'!$D$12,0,10*ROW('Hygiene Data'!D78)))</f>
        <v/>
      </c>
      <c r="DQ84" s="285" t="str">
        <f ca="true">+IF(OFFSET('Hygiene Data'!$D$13,0,10*ROW('Hygiene Data'!D78))="","",OFFSET('Hygiene Data'!$D$13,0,10*ROW('Hygiene Data'!D78)))</f>
        <v/>
      </c>
      <c r="DR84" s="285" t="str">
        <f ca="true">+IF(OFFSET('Hygiene Data'!$E$11,0,10*ROW('Hygiene Data'!E78))="","",OFFSET('Hygiene Data'!$E$11,0,10*ROW('Hygiene Data'!E78)))</f>
        <v/>
      </c>
      <c r="DS84" s="285" t="str">
        <f ca="true">+IF(OFFSET('Hygiene Data'!$E$12,0,10*ROW('Hygiene Data'!E78))="","",OFFSET('Hygiene Data'!$E$12,0,10*ROW('Hygiene Data'!E78)))</f>
        <v/>
      </c>
      <c r="DT84" s="285" t="str">
        <f ca="true">+IF(OFFSET('Hygiene Data'!$E$13,0,10*ROW('Hygiene Data'!E78))="","",OFFSET('Hygiene Data'!$E$13,0,10*ROW('Hygiene Data'!E78)))</f>
        <v/>
      </c>
      <c r="DU84" s="285" t="str">
        <f ca="true">+IF(OFFSET('Hygiene Data'!$F$11,0,10*ROW('Hygiene Data'!F78))="","",OFFSET('Hygiene Data'!$F$11,0,10*ROW('Hygiene Data'!F78)))</f>
        <v/>
      </c>
      <c r="DV84" s="285" t="str">
        <f ca="true">+IF(OFFSET('Hygiene Data'!$F$12,0,10*ROW('Hygiene Data'!F78))="","",OFFSET('Hygiene Data'!$F$12,0,10*ROW('Hygiene Data'!F78)))</f>
        <v/>
      </c>
      <c r="DW84" s="285" t="str">
        <f ca="true">+IF(OFFSET('Hygiene Data'!$F$13,0,10*ROW('Hygiene Data'!F78))="","",OFFSET('Hygiene Data'!$F$13,0,10*ROW('Hygiene Data'!F78)))</f>
        <v/>
      </c>
      <c r="DX84" s="285" t="str">
        <f ca="true">+IF(OFFSET('Hygiene Data'!$G$11,0,10*ROW('Hygiene Data'!G78))="","",OFFSET('Hygiene Data'!$G$11,0,10*ROW('Hygiene Data'!G78)))</f>
        <v/>
      </c>
      <c r="DY84" s="285" t="str">
        <f ca="true">+IF(OFFSET('Hygiene Data'!$G$12,0,10*ROW('Hygiene Data'!G78))="","",OFFSET('Hygiene Data'!$G$12,0,10*ROW('Hygiene Data'!G78)))</f>
        <v/>
      </c>
      <c r="DZ84" s="285" t="str">
        <f ca="true">+IF(OFFSET('Hygiene Data'!$G$13,0,10*ROW('Hygiene Data'!G78))="","",OFFSET('Hygiene Data'!$G$13,0,10*ROW('Hygiene Data'!G78)))</f>
        <v/>
      </c>
      <c r="EA84" s="285" t="str">
        <f ca="true">+IF(OFFSET('Hygiene Data'!$H$11,0,10*ROW('Hygiene Data'!H78))="","",OFFSET('Hygiene Data'!$H$11,0,10*ROW('Hygiene Data'!H78)))</f>
        <v/>
      </c>
      <c r="EB84" s="285" t="str">
        <f ca="true">+IF(OFFSET('Hygiene Data'!$H$12,0,10*ROW('Hygiene Data'!H78))="","",OFFSET('Hygiene Data'!$H$12,0,10*ROW('Hygiene Data'!H78)))</f>
        <v/>
      </c>
      <c r="EC84" s="285" t="str">
        <f ca="true">+IF(OFFSET('Hygiene Data'!$H$13,0,10*ROW('Hygiene Data'!H78))="","",OFFSET('Hygiene Data'!$H$13,0,10*ROW('Hygiene Data'!H78)))</f>
        <v/>
      </c>
      <c r="ED84" s="285" t="str">
        <f ca="true">+IF(OFFSET('Hygiene Data'!$I$11,0,10*ROW('Hygiene Data'!I78))="","",OFFSET('Hygiene Data'!$I$11,0,10*ROW('Hygiene Data'!I78)))</f>
        <v/>
      </c>
      <c r="EE84" s="285" t="str">
        <f ca="true">+IF(OFFSET('Hygiene Data'!$I$12,0,10*ROW('Hygiene Data'!I78))="","",OFFSET('Hygiene Data'!$I$12,0,10*ROW('Hygiene Data'!I78)))</f>
        <v/>
      </c>
      <c r="EF84" s="28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5"/>
      <c r="BS85" s="285" t="str">
        <f ca="true">+IF(OFFSET('Water Data'!$D$27,0,10*ROW('Water Data'!D79))="","",OFFSET('Water Data'!$D$27,0,10*ROW('Water Data'!D79)))</f>
        <v/>
      </c>
      <c r="BT85" s="285" t="str">
        <f ca="true">+IF(OFFSET('Water Data'!$D$28,0,10*ROW('Water Data'!D79))="","",OFFSET('Water Data'!$D$28,0,10*ROW('Water Data'!D79)))</f>
        <v/>
      </c>
      <c r="BU85" s="285" t="str">
        <f ca="true">+IF(OFFSET('Water Data'!$D$29,0,10*ROW('Water Data'!D79))="","",OFFSET('Water Data'!$D$29,0,10*ROW('Water Data'!D79)))</f>
        <v/>
      </c>
      <c r="BV85" s="285" t="str">
        <f ca="true">+IF(OFFSET('Water Data'!$E$27,0,10*ROW('Water Data'!E79))="","",OFFSET('Water Data'!$E$27,0,10*ROW('Water Data'!E79)))</f>
        <v/>
      </c>
      <c r="BW85" s="285" t="str">
        <f ca="true">+IF(OFFSET('Water Data'!$E$28,0,10*ROW('Water Data'!E79))="","",OFFSET('Water Data'!$E$28,0,10*ROW('Water Data'!E79)))</f>
        <v/>
      </c>
      <c r="BX85" s="285" t="str">
        <f ca="true">+IF(OFFSET('Water Data'!$E$29,0,10*ROW('Water Data'!E79))="","",OFFSET('Water Data'!$E$29,0,10*ROW('Water Data'!E79)))</f>
        <v/>
      </c>
      <c r="BY85" s="285" t="str">
        <f ca="true">+IF(OFFSET('Water Data'!$F$27,0,10*ROW('Water Data'!F79))="","",OFFSET('Water Data'!$F$27,0,10*ROW('Water Data'!F79)))</f>
        <v/>
      </c>
      <c r="BZ85" s="285" t="str">
        <f ca="true">+IF(OFFSET('Water Data'!$F$28,0,10*ROW('Water Data'!F79))="","",OFFSET('Water Data'!$F$28,0,10*ROW('Water Data'!F79)))</f>
        <v/>
      </c>
      <c r="CA85" s="285" t="str">
        <f ca="true">+IF(OFFSET('Water Data'!$F$29,0,10*ROW('Water Data'!F79))="","",OFFSET('Water Data'!$F$29,0,10*ROW('Water Data'!F79)))</f>
        <v/>
      </c>
      <c r="CB85" s="285" t="str">
        <f ca="true">+IF(OFFSET('Water Data'!$G$27,0,10*ROW('Water Data'!G79))="","",OFFSET('Water Data'!$G$27,0,10*ROW('Water Data'!G79)))</f>
        <v/>
      </c>
      <c r="CC85" s="285" t="str">
        <f ca="true">+IF(OFFSET('Water Data'!$G$28,0,10*ROW('Water Data'!G79))="","",OFFSET('Water Data'!$G$28,0,10*ROW('Water Data'!G79)))</f>
        <v/>
      </c>
      <c r="CD85" s="285" t="str">
        <f ca="true">+IF(OFFSET('Water Data'!$G$29,0,10*ROW('Water Data'!G79))="","",OFFSET('Water Data'!$G$29,0,10*ROW('Water Data'!G79)))</f>
        <v/>
      </c>
      <c r="CE85" s="285" t="str">
        <f ca="true">+IF(OFFSET('Water Data'!$H$27,0,10*ROW('Water Data'!H79))="","",OFFSET('Water Data'!$H$27,0,10*ROW('Water Data'!H79)))</f>
        <v/>
      </c>
      <c r="CF85" s="285" t="str">
        <f ca="true">+IF(OFFSET('Water Data'!$H$28,0,10*ROW('Water Data'!H79))="","",OFFSET('Water Data'!$H$28,0,10*ROW('Water Data'!H79)))</f>
        <v/>
      </c>
      <c r="CG85" s="285" t="str">
        <f ca="true">+IF(OFFSET('Water Data'!$H$29,0,10*ROW('Water Data'!H79))="","",OFFSET('Water Data'!$H$29,0,10*ROW('Water Data'!H79)))</f>
        <v/>
      </c>
      <c r="CH85" s="285" t="str">
        <f ca="true">+IF(OFFSET('Water Data'!$I$27,0,10*ROW('Water Data'!I79))="","",OFFSET('Water Data'!$I$27,0,10*ROW('Water Data'!I79)))</f>
        <v/>
      </c>
      <c r="CI85" s="285" t="str">
        <f ca="true">+IF(OFFSET('Water Data'!$I$28,0,10*ROW('Water Data'!I79))="","",OFFSET('Water Data'!$I$28,0,10*ROW('Water Data'!I79)))</f>
        <v/>
      </c>
      <c r="CJ85" s="285" t="str">
        <f ca="true">+IF(OFFSET('Water Data'!$I$29,0,10*ROW('Water Data'!I79))="","",OFFSET('Water Data'!$I$29,0,10*ROW('Water Data'!I79)))</f>
        <v/>
      </c>
      <c r="CK85" s="285" t="str">
        <f ca="true">+IF(OFFSET('Sanitation Data'!$D$28,0,10*ROW('Sanitation Data'!D79))="","",OFFSET('Sanitation Data'!$D$28,0,10*ROW('Sanitation Data'!D79)))</f>
        <v/>
      </c>
      <c r="CL85" s="285" t="str">
        <f ca="true">+IF(OFFSET('Sanitation Data'!$D$29,0,10*ROW('Sanitation Data'!D79))="","",OFFSET('Sanitation Data'!$D$29,0,10*ROW('Sanitation Data'!D79)))</f>
        <v/>
      </c>
      <c r="CM85" s="285" t="str">
        <f ca="true">+IF(OFFSET('Sanitation Data'!$D$30,0,10*ROW('Sanitation Data'!D79))="","",OFFSET('Sanitation Data'!$D$30,0,10*ROW('Sanitation Data'!D79)))</f>
        <v/>
      </c>
      <c r="CN85" s="285" t="str">
        <f ca="true">+IF(OFFSET('Sanitation Data'!$D$31,0,10*ROW('Sanitation Data'!D79))="","",OFFSET('Sanitation Data'!$D$31,0,10*ROW('Sanitation Data'!D79)))</f>
        <v/>
      </c>
      <c r="CO85" s="285" t="str">
        <f ca="true">+IF(OFFSET('Sanitation Data'!$D$32,0,10*ROW('Sanitation Data'!D79))="","",OFFSET('Sanitation Data'!$D$32,0,10*ROW('Sanitation Data'!D79)))</f>
        <v/>
      </c>
      <c r="CP85" s="285" t="str">
        <f ca="true">+IF(OFFSET('Sanitation Data'!$E$28,0,10*ROW('Sanitation Data'!E79))="","",OFFSET('Sanitation Data'!$E$28,0,10*ROW('Sanitation Data'!E79)))</f>
        <v/>
      </c>
      <c r="CQ85" s="285" t="str">
        <f ca="true">+IF(OFFSET('Sanitation Data'!$E$29,0,10*ROW('Sanitation Data'!E79))="","",OFFSET('Sanitation Data'!$E$29,0,10*ROW('Sanitation Data'!E79)))</f>
        <v/>
      </c>
      <c r="CR85" s="285" t="str">
        <f ca="true">+IF(OFFSET('Sanitation Data'!$E$30,0,10*ROW('Sanitation Data'!E79))="","",OFFSET('Sanitation Data'!$E$30,0,10*ROW('Sanitation Data'!E79)))</f>
        <v/>
      </c>
      <c r="CS85" s="285" t="str">
        <f ca="true">+IF(OFFSET('Sanitation Data'!$E$31,0,10*ROW('Sanitation Data'!E79))="","",OFFSET('Sanitation Data'!$E$31,0,10*ROW('Sanitation Data'!E79)))</f>
        <v/>
      </c>
      <c r="CT85" s="285" t="str">
        <f ca="true">+IF(OFFSET('Sanitation Data'!$E$32,0,10*ROW('Sanitation Data'!E79))="","",OFFSET('Sanitation Data'!$E$32,0,10*ROW('Sanitation Data'!E79)))</f>
        <v/>
      </c>
      <c r="CU85" s="285" t="str">
        <f ca="true">+IF(OFFSET('Sanitation Data'!$F$28,0,10*ROW('Sanitation Data'!F79))="","",OFFSET('Sanitation Data'!$F$28,0,10*ROW('Sanitation Data'!F79)))</f>
        <v/>
      </c>
      <c r="CV85" s="285" t="str">
        <f ca="true">+IF(OFFSET('Sanitation Data'!$F$29,0,10*ROW('Sanitation Data'!F79))="","",OFFSET('Sanitation Data'!$F$29,0,10*ROW('Sanitation Data'!F79)))</f>
        <v/>
      </c>
      <c r="CW85" s="285" t="str">
        <f ca="true">+IF(OFFSET('Sanitation Data'!$F$30,0,10*ROW('Sanitation Data'!F79))="","",OFFSET('Sanitation Data'!$F$30,0,10*ROW('Sanitation Data'!F79)))</f>
        <v/>
      </c>
      <c r="CX85" s="285" t="str">
        <f ca="true">+IF(OFFSET('Sanitation Data'!$F$31,0,10*ROW('Sanitation Data'!F79))="","",OFFSET('Sanitation Data'!$F$31,0,10*ROW('Sanitation Data'!F79)))</f>
        <v/>
      </c>
      <c r="CY85" s="285" t="str">
        <f ca="true">+IF(OFFSET('Sanitation Data'!$F$32,0,10*ROW('Sanitation Data'!F79))="","",OFFSET('Sanitation Data'!$F$32,0,10*ROW('Sanitation Data'!F79)))</f>
        <v/>
      </c>
      <c r="CZ85" s="285" t="str">
        <f ca="true">+IF(OFFSET('Sanitation Data'!$G$28,0,10*ROW('Sanitation Data'!G79))="","",OFFSET('Sanitation Data'!$G$28,0,10*ROW('Sanitation Data'!G79)))</f>
        <v/>
      </c>
      <c r="DA85" s="285" t="str">
        <f ca="true">+IF(OFFSET('Sanitation Data'!$G$29,0,10*ROW('Sanitation Data'!G79))="","",OFFSET('Sanitation Data'!$G$29,0,10*ROW('Sanitation Data'!G79)))</f>
        <v/>
      </c>
      <c r="DB85" s="285" t="str">
        <f ca="true">+IF(OFFSET('Sanitation Data'!$G$30,0,10*ROW('Sanitation Data'!G79))="","",OFFSET('Sanitation Data'!$G$30,0,10*ROW('Sanitation Data'!G79)))</f>
        <v/>
      </c>
      <c r="DC85" s="285" t="str">
        <f ca="true">+IF(OFFSET('Sanitation Data'!$G$31,0,10*ROW('Sanitation Data'!G79))="","",OFFSET('Sanitation Data'!$G$31,0,10*ROW('Sanitation Data'!G79)))</f>
        <v/>
      </c>
      <c r="DD85" s="285" t="str">
        <f ca="true">+IF(OFFSET('Sanitation Data'!$G$32,0,10*ROW('Sanitation Data'!G79))="","",OFFSET('Sanitation Data'!$G$32,0,10*ROW('Sanitation Data'!G79)))</f>
        <v/>
      </c>
      <c r="DE85" s="285" t="str">
        <f ca="true">+IF(OFFSET('Sanitation Data'!$H$28,0,10*ROW('Sanitation Data'!H79))="","",OFFSET('Sanitation Data'!$H$28,0,10*ROW('Sanitation Data'!H79)))</f>
        <v/>
      </c>
      <c r="DF85" s="285" t="str">
        <f ca="true">+IF(OFFSET('Sanitation Data'!$H$29,0,10*ROW('Sanitation Data'!H79))="","",OFFSET('Sanitation Data'!$H$29,0,10*ROW('Sanitation Data'!H79)))</f>
        <v/>
      </c>
      <c r="DG85" s="285" t="str">
        <f ca="true">+IF(OFFSET('Sanitation Data'!$H$30,0,10*ROW('Sanitation Data'!H79))="","",OFFSET('Sanitation Data'!$H$30,0,10*ROW('Sanitation Data'!H79)))</f>
        <v/>
      </c>
      <c r="DH85" s="285" t="str">
        <f ca="true">+IF(OFFSET('Sanitation Data'!$H$31,0,10*ROW('Sanitation Data'!H79))="","",OFFSET('Sanitation Data'!$H$31,0,10*ROW('Sanitation Data'!H79)))</f>
        <v/>
      </c>
      <c r="DI85" s="285" t="str">
        <f ca="true">+IF(OFFSET('Sanitation Data'!$H$32,0,10*ROW('Sanitation Data'!H79))="","",OFFSET('Sanitation Data'!$H$32,0,10*ROW('Sanitation Data'!H79)))</f>
        <v/>
      </c>
      <c r="DJ85" s="285" t="str">
        <f ca="true">+IF(OFFSET('Sanitation Data'!$I$28,0,10*ROW('Sanitation Data'!I79))="","",OFFSET('Sanitation Data'!$I$28,0,10*ROW('Sanitation Data'!I79)))</f>
        <v/>
      </c>
      <c r="DK85" s="285" t="str">
        <f ca="true">+IF(OFFSET('Sanitation Data'!$I$29,0,10*ROW('Sanitation Data'!I79))="","",OFFSET('Sanitation Data'!$I$29,0,10*ROW('Sanitation Data'!I79)))</f>
        <v/>
      </c>
      <c r="DL85" s="285" t="str">
        <f ca="true">+IF(OFFSET('Sanitation Data'!$I$30,0,10*ROW('Sanitation Data'!I79))="","",OFFSET('Sanitation Data'!$I$30,0,10*ROW('Sanitation Data'!I79)))</f>
        <v/>
      </c>
      <c r="DM85" s="285" t="str">
        <f ca="true">+IF(OFFSET('Sanitation Data'!$I$31,0,10*ROW('Sanitation Data'!I79))="","",OFFSET('Sanitation Data'!$I$31,0,10*ROW('Sanitation Data'!I79)))</f>
        <v/>
      </c>
      <c r="DN85" s="285" t="str">
        <f ca="true">+IF(OFFSET('Sanitation Data'!$I$32,0,10*ROW('Sanitation Data'!I79))="","",OFFSET('Sanitation Data'!$I$32,0,10*ROW('Sanitation Data'!I79)))</f>
        <v/>
      </c>
      <c r="DO85" s="285" t="str">
        <f ca="true">+IF(OFFSET('Hygiene Data'!$D$11,0,10*ROW('Hygiene Data'!D79))="","",OFFSET('Hygiene Data'!$D$11,0,10*ROW('Hygiene Data'!D79)))</f>
        <v/>
      </c>
      <c r="DP85" s="285" t="str">
        <f ca="true">+IF(OFFSET('Hygiene Data'!$D$12,0,10*ROW('Hygiene Data'!D79))="","",OFFSET('Hygiene Data'!$D$12,0,10*ROW('Hygiene Data'!D79)))</f>
        <v/>
      </c>
      <c r="DQ85" s="285" t="str">
        <f ca="true">+IF(OFFSET('Hygiene Data'!$D$13,0,10*ROW('Hygiene Data'!D79))="","",OFFSET('Hygiene Data'!$D$13,0,10*ROW('Hygiene Data'!D79)))</f>
        <v/>
      </c>
      <c r="DR85" s="285" t="str">
        <f ca="true">+IF(OFFSET('Hygiene Data'!$E$11,0,10*ROW('Hygiene Data'!E79))="","",OFFSET('Hygiene Data'!$E$11,0,10*ROW('Hygiene Data'!E79)))</f>
        <v/>
      </c>
      <c r="DS85" s="285" t="str">
        <f ca="true">+IF(OFFSET('Hygiene Data'!$E$12,0,10*ROW('Hygiene Data'!E79))="","",OFFSET('Hygiene Data'!$E$12,0,10*ROW('Hygiene Data'!E79)))</f>
        <v/>
      </c>
      <c r="DT85" s="285" t="str">
        <f ca="true">+IF(OFFSET('Hygiene Data'!$E$13,0,10*ROW('Hygiene Data'!E79))="","",OFFSET('Hygiene Data'!$E$13,0,10*ROW('Hygiene Data'!E79)))</f>
        <v/>
      </c>
      <c r="DU85" s="285" t="str">
        <f ca="true">+IF(OFFSET('Hygiene Data'!$F$11,0,10*ROW('Hygiene Data'!F79))="","",OFFSET('Hygiene Data'!$F$11,0,10*ROW('Hygiene Data'!F79)))</f>
        <v/>
      </c>
      <c r="DV85" s="285" t="str">
        <f ca="true">+IF(OFFSET('Hygiene Data'!$F$12,0,10*ROW('Hygiene Data'!F79))="","",OFFSET('Hygiene Data'!$F$12,0,10*ROW('Hygiene Data'!F79)))</f>
        <v/>
      </c>
      <c r="DW85" s="285" t="str">
        <f ca="true">+IF(OFFSET('Hygiene Data'!$F$13,0,10*ROW('Hygiene Data'!F79))="","",OFFSET('Hygiene Data'!$F$13,0,10*ROW('Hygiene Data'!F79)))</f>
        <v/>
      </c>
      <c r="DX85" s="285" t="str">
        <f ca="true">+IF(OFFSET('Hygiene Data'!$G$11,0,10*ROW('Hygiene Data'!G79))="","",OFFSET('Hygiene Data'!$G$11,0,10*ROW('Hygiene Data'!G79)))</f>
        <v/>
      </c>
      <c r="DY85" s="285" t="str">
        <f ca="true">+IF(OFFSET('Hygiene Data'!$G$12,0,10*ROW('Hygiene Data'!G79))="","",OFFSET('Hygiene Data'!$G$12,0,10*ROW('Hygiene Data'!G79)))</f>
        <v/>
      </c>
      <c r="DZ85" s="285" t="str">
        <f ca="true">+IF(OFFSET('Hygiene Data'!$G$13,0,10*ROW('Hygiene Data'!G79))="","",OFFSET('Hygiene Data'!$G$13,0,10*ROW('Hygiene Data'!G79)))</f>
        <v/>
      </c>
      <c r="EA85" s="285" t="str">
        <f ca="true">+IF(OFFSET('Hygiene Data'!$H$11,0,10*ROW('Hygiene Data'!H79))="","",OFFSET('Hygiene Data'!$H$11,0,10*ROW('Hygiene Data'!H79)))</f>
        <v/>
      </c>
      <c r="EB85" s="285" t="str">
        <f ca="true">+IF(OFFSET('Hygiene Data'!$H$12,0,10*ROW('Hygiene Data'!H79))="","",OFFSET('Hygiene Data'!$H$12,0,10*ROW('Hygiene Data'!H79)))</f>
        <v/>
      </c>
      <c r="EC85" s="285" t="str">
        <f ca="true">+IF(OFFSET('Hygiene Data'!$H$13,0,10*ROW('Hygiene Data'!H79))="","",OFFSET('Hygiene Data'!$H$13,0,10*ROW('Hygiene Data'!H79)))</f>
        <v/>
      </c>
      <c r="ED85" s="285" t="str">
        <f ca="true">+IF(OFFSET('Hygiene Data'!$I$11,0,10*ROW('Hygiene Data'!I79))="","",OFFSET('Hygiene Data'!$I$11,0,10*ROW('Hygiene Data'!I79)))</f>
        <v/>
      </c>
      <c r="EE85" s="285" t="str">
        <f ca="true">+IF(OFFSET('Hygiene Data'!$I$12,0,10*ROW('Hygiene Data'!I79))="","",OFFSET('Hygiene Data'!$I$12,0,10*ROW('Hygiene Data'!I79)))</f>
        <v/>
      </c>
      <c r="EF85" s="28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5"/>
      <c r="BS86" s="285" t="str">
        <f ca="true">+IF(OFFSET('Water Data'!$D$27,0,10*ROW('Water Data'!D80))="","",OFFSET('Water Data'!$D$27,0,10*ROW('Water Data'!D80)))</f>
        <v/>
      </c>
      <c r="BT86" s="285" t="str">
        <f ca="true">+IF(OFFSET('Water Data'!$D$28,0,10*ROW('Water Data'!D80))="","",OFFSET('Water Data'!$D$28,0,10*ROW('Water Data'!D80)))</f>
        <v/>
      </c>
      <c r="BU86" s="285" t="str">
        <f ca="true">+IF(OFFSET('Water Data'!$D$29,0,10*ROW('Water Data'!D80))="","",OFFSET('Water Data'!$D$29,0,10*ROW('Water Data'!D80)))</f>
        <v/>
      </c>
      <c r="BV86" s="285" t="str">
        <f ca="true">+IF(OFFSET('Water Data'!$E$27,0,10*ROW('Water Data'!E80))="","",OFFSET('Water Data'!$E$27,0,10*ROW('Water Data'!E80)))</f>
        <v/>
      </c>
      <c r="BW86" s="285" t="str">
        <f ca="true">+IF(OFFSET('Water Data'!$E$28,0,10*ROW('Water Data'!E80))="","",OFFSET('Water Data'!$E$28,0,10*ROW('Water Data'!E80)))</f>
        <v/>
      </c>
      <c r="BX86" s="285" t="str">
        <f ca="true">+IF(OFFSET('Water Data'!$E$29,0,10*ROW('Water Data'!E80))="","",OFFSET('Water Data'!$E$29,0,10*ROW('Water Data'!E80)))</f>
        <v/>
      </c>
      <c r="BY86" s="285" t="str">
        <f ca="true">+IF(OFFSET('Water Data'!$F$27,0,10*ROW('Water Data'!F80))="","",OFFSET('Water Data'!$F$27,0,10*ROW('Water Data'!F80)))</f>
        <v/>
      </c>
      <c r="BZ86" s="285" t="str">
        <f ca="true">+IF(OFFSET('Water Data'!$F$28,0,10*ROW('Water Data'!F80))="","",OFFSET('Water Data'!$F$28,0,10*ROW('Water Data'!F80)))</f>
        <v/>
      </c>
      <c r="CA86" s="285" t="str">
        <f ca="true">+IF(OFFSET('Water Data'!$F$29,0,10*ROW('Water Data'!F80))="","",OFFSET('Water Data'!$F$29,0,10*ROW('Water Data'!F80)))</f>
        <v/>
      </c>
      <c r="CB86" s="285" t="str">
        <f ca="true">+IF(OFFSET('Water Data'!$G$27,0,10*ROW('Water Data'!G80))="","",OFFSET('Water Data'!$G$27,0,10*ROW('Water Data'!G80)))</f>
        <v/>
      </c>
      <c r="CC86" s="285" t="str">
        <f ca="true">+IF(OFFSET('Water Data'!$G$28,0,10*ROW('Water Data'!G80))="","",OFFSET('Water Data'!$G$28,0,10*ROW('Water Data'!G80)))</f>
        <v/>
      </c>
      <c r="CD86" s="285" t="str">
        <f ca="true">+IF(OFFSET('Water Data'!$G$29,0,10*ROW('Water Data'!G80))="","",OFFSET('Water Data'!$G$29,0,10*ROW('Water Data'!G80)))</f>
        <v/>
      </c>
      <c r="CE86" s="285" t="str">
        <f ca="true">+IF(OFFSET('Water Data'!$H$27,0,10*ROW('Water Data'!H80))="","",OFFSET('Water Data'!$H$27,0,10*ROW('Water Data'!H80)))</f>
        <v/>
      </c>
      <c r="CF86" s="285" t="str">
        <f ca="true">+IF(OFFSET('Water Data'!$H$28,0,10*ROW('Water Data'!H80))="","",OFFSET('Water Data'!$H$28,0,10*ROW('Water Data'!H80)))</f>
        <v/>
      </c>
      <c r="CG86" s="285" t="str">
        <f ca="true">+IF(OFFSET('Water Data'!$H$29,0,10*ROW('Water Data'!H80))="","",OFFSET('Water Data'!$H$29,0,10*ROW('Water Data'!H80)))</f>
        <v/>
      </c>
      <c r="CH86" s="285" t="str">
        <f ca="true">+IF(OFFSET('Water Data'!$I$27,0,10*ROW('Water Data'!I80))="","",OFFSET('Water Data'!$I$27,0,10*ROW('Water Data'!I80)))</f>
        <v/>
      </c>
      <c r="CI86" s="285" t="str">
        <f ca="true">+IF(OFFSET('Water Data'!$I$28,0,10*ROW('Water Data'!I80))="","",OFFSET('Water Data'!$I$28,0,10*ROW('Water Data'!I80)))</f>
        <v/>
      </c>
      <c r="CJ86" s="285" t="str">
        <f ca="true">+IF(OFFSET('Water Data'!$I$29,0,10*ROW('Water Data'!I80))="","",OFFSET('Water Data'!$I$29,0,10*ROW('Water Data'!I80)))</f>
        <v/>
      </c>
      <c r="CK86" s="285" t="str">
        <f ca="true">+IF(OFFSET('Sanitation Data'!$D$28,0,10*ROW('Sanitation Data'!D80))="","",OFFSET('Sanitation Data'!$D$28,0,10*ROW('Sanitation Data'!D80)))</f>
        <v/>
      </c>
      <c r="CL86" s="285" t="str">
        <f ca="true">+IF(OFFSET('Sanitation Data'!$D$29,0,10*ROW('Sanitation Data'!D80))="","",OFFSET('Sanitation Data'!$D$29,0,10*ROW('Sanitation Data'!D80)))</f>
        <v/>
      </c>
      <c r="CM86" s="285" t="str">
        <f ca="true">+IF(OFFSET('Sanitation Data'!$D$30,0,10*ROW('Sanitation Data'!D80))="","",OFFSET('Sanitation Data'!$D$30,0,10*ROW('Sanitation Data'!D80)))</f>
        <v/>
      </c>
      <c r="CN86" s="285" t="str">
        <f ca="true">+IF(OFFSET('Sanitation Data'!$D$31,0,10*ROW('Sanitation Data'!D80))="","",OFFSET('Sanitation Data'!$D$31,0,10*ROW('Sanitation Data'!D80)))</f>
        <v/>
      </c>
      <c r="CO86" s="285" t="str">
        <f ca="true">+IF(OFFSET('Sanitation Data'!$D$32,0,10*ROW('Sanitation Data'!D80))="","",OFFSET('Sanitation Data'!$D$32,0,10*ROW('Sanitation Data'!D80)))</f>
        <v/>
      </c>
      <c r="CP86" s="285" t="str">
        <f ca="true">+IF(OFFSET('Sanitation Data'!$E$28,0,10*ROW('Sanitation Data'!E80))="","",OFFSET('Sanitation Data'!$E$28,0,10*ROW('Sanitation Data'!E80)))</f>
        <v/>
      </c>
      <c r="CQ86" s="285" t="str">
        <f ca="true">+IF(OFFSET('Sanitation Data'!$E$29,0,10*ROW('Sanitation Data'!E80))="","",OFFSET('Sanitation Data'!$E$29,0,10*ROW('Sanitation Data'!E80)))</f>
        <v/>
      </c>
      <c r="CR86" s="285" t="str">
        <f ca="true">+IF(OFFSET('Sanitation Data'!$E$30,0,10*ROW('Sanitation Data'!E80))="","",OFFSET('Sanitation Data'!$E$30,0,10*ROW('Sanitation Data'!E80)))</f>
        <v/>
      </c>
      <c r="CS86" s="285" t="str">
        <f ca="true">+IF(OFFSET('Sanitation Data'!$E$31,0,10*ROW('Sanitation Data'!E80))="","",OFFSET('Sanitation Data'!$E$31,0,10*ROW('Sanitation Data'!E80)))</f>
        <v/>
      </c>
      <c r="CT86" s="285" t="str">
        <f ca="true">+IF(OFFSET('Sanitation Data'!$E$32,0,10*ROW('Sanitation Data'!E80))="","",OFFSET('Sanitation Data'!$E$32,0,10*ROW('Sanitation Data'!E80)))</f>
        <v/>
      </c>
      <c r="CU86" s="285" t="str">
        <f ca="true">+IF(OFFSET('Sanitation Data'!$F$28,0,10*ROW('Sanitation Data'!F80))="","",OFFSET('Sanitation Data'!$F$28,0,10*ROW('Sanitation Data'!F80)))</f>
        <v/>
      </c>
      <c r="CV86" s="285" t="str">
        <f ca="true">+IF(OFFSET('Sanitation Data'!$F$29,0,10*ROW('Sanitation Data'!F80))="","",OFFSET('Sanitation Data'!$F$29,0,10*ROW('Sanitation Data'!F80)))</f>
        <v/>
      </c>
      <c r="CW86" s="285" t="str">
        <f ca="true">+IF(OFFSET('Sanitation Data'!$F$30,0,10*ROW('Sanitation Data'!F80))="","",OFFSET('Sanitation Data'!$F$30,0,10*ROW('Sanitation Data'!F80)))</f>
        <v/>
      </c>
      <c r="CX86" s="285" t="str">
        <f ca="true">+IF(OFFSET('Sanitation Data'!$F$31,0,10*ROW('Sanitation Data'!F80))="","",OFFSET('Sanitation Data'!$F$31,0,10*ROW('Sanitation Data'!F80)))</f>
        <v/>
      </c>
      <c r="CY86" s="285" t="str">
        <f ca="true">+IF(OFFSET('Sanitation Data'!$F$32,0,10*ROW('Sanitation Data'!F80))="","",OFFSET('Sanitation Data'!$F$32,0,10*ROW('Sanitation Data'!F80)))</f>
        <v/>
      </c>
      <c r="CZ86" s="285" t="str">
        <f ca="true">+IF(OFFSET('Sanitation Data'!$G$28,0,10*ROW('Sanitation Data'!G80))="","",OFFSET('Sanitation Data'!$G$28,0,10*ROW('Sanitation Data'!G80)))</f>
        <v/>
      </c>
      <c r="DA86" s="285" t="str">
        <f ca="true">+IF(OFFSET('Sanitation Data'!$G$29,0,10*ROW('Sanitation Data'!G80))="","",OFFSET('Sanitation Data'!$G$29,0,10*ROW('Sanitation Data'!G80)))</f>
        <v/>
      </c>
      <c r="DB86" s="285" t="str">
        <f ca="true">+IF(OFFSET('Sanitation Data'!$G$30,0,10*ROW('Sanitation Data'!G80))="","",OFFSET('Sanitation Data'!$G$30,0,10*ROW('Sanitation Data'!G80)))</f>
        <v/>
      </c>
      <c r="DC86" s="285" t="str">
        <f ca="true">+IF(OFFSET('Sanitation Data'!$G$31,0,10*ROW('Sanitation Data'!G80))="","",OFFSET('Sanitation Data'!$G$31,0,10*ROW('Sanitation Data'!G80)))</f>
        <v/>
      </c>
      <c r="DD86" s="285" t="str">
        <f ca="true">+IF(OFFSET('Sanitation Data'!$G$32,0,10*ROW('Sanitation Data'!G80))="","",OFFSET('Sanitation Data'!$G$32,0,10*ROW('Sanitation Data'!G80)))</f>
        <v/>
      </c>
      <c r="DE86" s="285" t="str">
        <f ca="true">+IF(OFFSET('Sanitation Data'!$H$28,0,10*ROW('Sanitation Data'!H80))="","",OFFSET('Sanitation Data'!$H$28,0,10*ROW('Sanitation Data'!H80)))</f>
        <v/>
      </c>
      <c r="DF86" s="285" t="str">
        <f ca="true">+IF(OFFSET('Sanitation Data'!$H$29,0,10*ROW('Sanitation Data'!H80))="","",OFFSET('Sanitation Data'!$H$29,0,10*ROW('Sanitation Data'!H80)))</f>
        <v/>
      </c>
      <c r="DG86" s="285" t="str">
        <f ca="true">+IF(OFFSET('Sanitation Data'!$H$30,0,10*ROW('Sanitation Data'!H80))="","",OFFSET('Sanitation Data'!$H$30,0,10*ROW('Sanitation Data'!H80)))</f>
        <v/>
      </c>
      <c r="DH86" s="285" t="str">
        <f ca="true">+IF(OFFSET('Sanitation Data'!$H$31,0,10*ROW('Sanitation Data'!H80))="","",OFFSET('Sanitation Data'!$H$31,0,10*ROW('Sanitation Data'!H80)))</f>
        <v/>
      </c>
      <c r="DI86" s="285" t="str">
        <f ca="true">+IF(OFFSET('Sanitation Data'!$H$32,0,10*ROW('Sanitation Data'!H80))="","",OFFSET('Sanitation Data'!$H$32,0,10*ROW('Sanitation Data'!H80)))</f>
        <v/>
      </c>
      <c r="DJ86" s="285" t="str">
        <f ca="true">+IF(OFFSET('Sanitation Data'!$I$28,0,10*ROW('Sanitation Data'!I80))="","",OFFSET('Sanitation Data'!$I$28,0,10*ROW('Sanitation Data'!I80)))</f>
        <v/>
      </c>
      <c r="DK86" s="285" t="str">
        <f ca="true">+IF(OFFSET('Sanitation Data'!$I$29,0,10*ROW('Sanitation Data'!I80))="","",OFFSET('Sanitation Data'!$I$29,0,10*ROW('Sanitation Data'!I80)))</f>
        <v/>
      </c>
      <c r="DL86" s="285" t="str">
        <f ca="true">+IF(OFFSET('Sanitation Data'!$I$30,0,10*ROW('Sanitation Data'!I80))="","",OFFSET('Sanitation Data'!$I$30,0,10*ROW('Sanitation Data'!I80)))</f>
        <v/>
      </c>
      <c r="DM86" s="285" t="str">
        <f ca="true">+IF(OFFSET('Sanitation Data'!$I$31,0,10*ROW('Sanitation Data'!I80))="","",OFFSET('Sanitation Data'!$I$31,0,10*ROW('Sanitation Data'!I80)))</f>
        <v/>
      </c>
      <c r="DN86" s="285" t="str">
        <f ca="true">+IF(OFFSET('Sanitation Data'!$I$32,0,10*ROW('Sanitation Data'!I80))="","",OFFSET('Sanitation Data'!$I$32,0,10*ROW('Sanitation Data'!I80)))</f>
        <v/>
      </c>
      <c r="DO86" s="285" t="str">
        <f ca="true">+IF(OFFSET('Hygiene Data'!$D$11,0,10*ROW('Hygiene Data'!D80))="","",OFFSET('Hygiene Data'!$D$11,0,10*ROW('Hygiene Data'!D80)))</f>
        <v/>
      </c>
      <c r="DP86" s="285" t="str">
        <f ca="true">+IF(OFFSET('Hygiene Data'!$D$12,0,10*ROW('Hygiene Data'!D80))="","",OFFSET('Hygiene Data'!$D$12,0,10*ROW('Hygiene Data'!D80)))</f>
        <v/>
      </c>
      <c r="DQ86" s="285" t="str">
        <f ca="true">+IF(OFFSET('Hygiene Data'!$D$13,0,10*ROW('Hygiene Data'!D80))="","",OFFSET('Hygiene Data'!$D$13,0,10*ROW('Hygiene Data'!D80)))</f>
        <v/>
      </c>
      <c r="DR86" s="285" t="str">
        <f ca="true">+IF(OFFSET('Hygiene Data'!$E$11,0,10*ROW('Hygiene Data'!E80))="","",OFFSET('Hygiene Data'!$E$11,0,10*ROW('Hygiene Data'!E80)))</f>
        <v/>
      </c>
      <c r="DS86" s="285" t="str">
        <f ca="true">+IF(OFFSET('Hygiene Data'!$E$12,0,10*ROW('Hygiene Data'!E80))="","",OFFSET('Hygiene Data'!$E$12,0,10*ROW('Hygiene Data'!E80)))</f>
        <v/>
      </c>
      <c r="DT86" s="285" t="str">
        <f ca="true">+IF(OFFSET('Hygiene Data'!$E$13,0,10*ROW('Hygiene Data'!E80))="","",OFFSET('Hygiene Data'!$E$13,0,10*ROW('Hygiene Data'!E80)))</f>
        <v/>
      </c>
      <c r="DU86" s="285" t="str">
        <f ca="true">+IF(OFFSET('Hygiene Data'!$F$11,0,10*ROW('Hygiene Data'!F80))="","",OFFSET('Hygiene Data'!$F$11,0,10*ROW('Hygiene Data'!F80)))</f>
        <v/>
      </c>
      <c r="DV86" s="285" t="str">
        <f ca="true">+IF(OFFSET('Hygiene Data'!$F$12,0,10*ROW('Hygiene Data'!F80))="","",OFFSET('Hygiene Data'!$F$12,0,10*ROW('Hygiene Data'!F80)))</f>
        <v/>
      </c>
      <c r="DW86" s="285" t="str">
        <f ca="true">+IF(OFFSET('Hygiene Data'!$F$13,0,10*ROW('Hygiene Data'!F80))="","",OFFSET('Hygiene Data'!$F$13,0,10*ROW('Hygiene Data'!F80)))</f>
        <v/>
      </c>
      <c r="DX86" s="285" t="str">
        <f ca="true">+IF(OFFSET('Hygiene Data'!$G$11,0,10*ROW('Hygiene Data'!G80))="","",OFFSET('Hygiene Data'!$G$11,0,10*ROW('Hygiene Data'!G80)))</f>
        <v/>
      </c>
      <c r="DY86" s="285" t="str">
        <f ca="true">+IF(OFFSET('Hygiene Data'!$G$12,0,10*ROW('Hygiene Data'!G80))="","",OFFSET('Hygiene Data'!$G$12,0,10*ROW('Hygiene Data'!G80)))</f>
        <v/>
      </c>
      <c r="DZ86" s="285" t="str">
        <f ca="true">+IF(OFFSET('Hygiene Data'!$G$13,0,10*ROW('Hygiene Data'!G80))="","",OFFSET('Hygiene Data'!$G$13,0,10*ROW('Hygiene Data'!G80)))</f>
        <v/>
      </c>
      <c r="EA86" s="285" t="str">
        <f ca="true">+IF(OFFSET('Hygiene Data'!$H$11,0,10*ROW('Hygiene Data'!H80))="","",OFFSET('Hygiene Data'!$H$11,0,10*ROW('Hygiene Data'!H80)))</f>
        <v/>
      </c>
      <c r="EB86" s="285" t="str">
        <f ca="true">+IF(OFFSET('Hygiene Data'!$H$12,0,10*ROW('Hygiene Data'!H80))="","",OFFSET('Hygiene Data'!$H$12,0,10*ROW('Hygiene Data'!H80)))</f>
        <v/>
      </c>
      <c r="EC86" s="285" t="str">
        <f ca="true">+IF(OFFSET('Hygiene Data'!$H$13,0,10*ROW('Hygiene Data'!H80))="","",OFFSET('Hygiene Data'!$H$13,0,10*ROW('Hygiene Data'!H80)))</f>
        <v/>
      </c>
      <c r="ED86" s="285" t="str">
        <f ca="true">+IF(OFFSET('Hygiene Data'!$I$11,0,10*ROW('Hygiene Data'!I80))="","",OFFSET('Hygiene Data'!$I$11,0,10*ROW('Hygiene Data'!I80)))</f>
        <v/>
      </c>
      <c r="EE86" s="285" t="str">
        <f ca="true">+IF(OFFSET('Hygiene Data'!$I$12,0,10*ROW('Hygiene Data'!I80))="","",OFFSET('Hygiene Data'!$I$12,0,10*ROW('Hygiene Data'!I80)))</f>
        <v/>
      </c>
      <c r="EF86" s="28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5"/>
      <c r="BS87" s="285" t="str">
        <f ca="true">+IF(OFFSET('Water Data'!$D$27,0,10*ROW('Water Data'!D81))="","",OFFSET('Water Data'!$D$27,0,10*ROW('Water Data'!D81)))</f>
        <v/>
      </c>
      <c r="BT87" s="285" t="str">
        <f ca="true">+IF(OFFSET('Water Data'!$D$28,0,10*ROW('Water Data'!D81))="","",OFFSET('Water Data'!$D$28,0,10*ROW('Water Data'!D81)))</f>
        <v/>
      </c>
      <c r="BU87" s="285" t="str">
        <f ca="true">+IF(OFFSET('Water Data'!$D$29,0,10*ROW('Water Data'!D81))="","",OFFSET('Water Data'!$D$29,0,10*ROW('Water Data'!D81)))</f>
        <v/>
      </c>
      <c r="BV87" s="285" t="str">
        <f ca="true">+IF(OFFSET('Water Data'!$E$27,0,10*ROW('Water Data'!E81))="","",OFFSET('Water Data'!$E$27,0,10*ROW('Water Data'!E81)))</f>
        <v/>
      </c>
      <c r="BW87" s="285" t="str">
        <f ca="true">+IF(OFFSET('Water Data'!$E$28,0,10*ROW('Water Data'!E81))="","",OFFSET('Water Data'!$E$28,0,10*ROW('Water Data'!E81)))</f>
        <v/>
      </c>
      <c r="BX87" s="285" t="str">
        <f ca="true">+IF(OFFSET('Water Data'!$E$29,0,10*ROW('Water Data'!E81))="","",OFFSET('Water Data'!$E$29,0,10*ROW('Water Data'!E81)))</f>
        <v/>
      </c>
      <c r="BY87" s="285" t="str">
        <f ca="true">+IF(OFFSET('Water Data'!$F$27,0,10*ROW('Water Data'!F81))="","",OFFSET('Water Data'!$F$27,0,10*ROW('Water Data'!F81)))</f>
        <v/>
      </c>
      <c r="BZ87" s="285" t="str">
        <f ca="true">+IF(OFFSET('Water Data'!$F$28,0,10*ROW('Water Data'!F81))="","",OFFSET('Water Data'!$F$28,0,10*ROW('Water Data'!F81)))</f>
        <v/>
      </c>
      <c r="CA87" s="285" t="str">
        <f ca="true">+IF(OFFSET('Water Data'!$F$29,0,10*ROW('Water Data'!F81))="","",OFFSET('Water Data'!$F$29,0,10*ROW('Water Data'!F81)))</f>
        <v/>
      </c>
      <c r="CB87" s="285" t="str">
        <f ca="true">+IF(OFFSET('Water Data'!$G$27,0,10*ROW('Water Data'!G81))="","",OFFSET('Water Data'!$G$27,0,10*ROW('Water Data'!G81)))</f>
        <v/>
      </c>
      <c r="CC87" s="285" t="str">
        <f ca="true">+IF(OFFSET('Water Data'!$G$28,0,10*ROW('Water Data'!G81))="","",OFFSET('Water Data'!$G$28,0,10*ROW('Water Data'!G81)))</f>
        <v/>
      </c>
      <c r="CD87" s="285" t="str">
        <f ca="true">+IF(OFFSET('Water Data'!$G$29,0,10*ROW('Water Data'!G81))="","",OFFSET('Water Data'!$G$29,0,10*ROW('Water Data'!G81)))</f>
        <v/>
      </c>
      <c r="CE87" s="285" t="str">
        <f ca="true">+IF(OFFSET('Water Data'!$H$27,0,10*ROW('Water Data'!H81))="","",OFFSET('Water Data'!$H$27,0,10*ROW('Water Data'!H81)))</f>
        <v/>
      </c>
      <c r="CF87" s="285" t="str">
        <f ca="true">+IF(OFFSET('Water Data'!$H$28,0,10*ROW('Water Data'!H81))="","",OFFSET('Water Data'!$H$28,0,10*ROW('Water Data'!H81)))</f>
        <v/>
      </c>
      <c r="CG87" s="285" t="str">
        <f ca="true">+IF(OFFSET('Water Data'!$H$29,0,10*ROW('Water Data'!H81))="","",OFFSET('Water Data'!$H$29,0,10*ROW('Water Data'!H81)))</f>
        <v/>
      </c>
      <c r="CH87" s="285" t="str">
        <f ca="true">+IF(OFFSET('Water Data'!$I$27,0,10*ROW('Water Data'!I81))="","",OFFSET('Water Data'!$I$27,0,10*ROW('Water Data'!I81)))</f>
        <v/>
      </c>
      <c r="CI87" s="285" t="str">
        <f ca="true">+IF(OFFSET('Water Data'!$I$28,0,10*ROW('Water Data'!I81))="","",OFFSET('Water Data'!$I$28,0,10*ROW('Water Data'!I81)))</f>
        <v/>
      </c>
      <c r="CJ87" s="285" t="str">
        <f ca="true">+IF(OFFSET('Water Data'!$I$29,0,10*ROW('Water Data'!I81))="","",OFFSET('Water Data'!$I$29,0,10*ROW('Water Data'!I81)))</f>
        <v/>
      </c>
      <c r="CK87" s="285" t="str">
        <f ca="true">+IF(OFFSET('Sanitation Data'!$D$28,0,10*ROW('Sanitation Data'!D81))="","",OFFSET('Sanitation Data'!$D$28,0,10*ROW('Sanitation Data'!D81)))</f>
        <v/>
      </c>
      <c r="CL87" s="285" t="str">
        <f ca="true">+IF(OFFSET('Sanitation Data'!$D$29,0,10*ROW('Sanitation Data'!D81))="","",OFFSET('Sanitation Data'!$D$29,0,10*ROW('Sanitation Data'!D81)))</f>
        <v/>
      </c>
      <c r="CM87" s="285" t="str">
        <f ca="true">+IF(OFFSET('Sanitation Data'!$D$30,0,10*ROW('Sanitation Data'!D81))="","",OFFSET('Sanitation Data'!$D$30,0,10*ROW('Sanitation Data'!D81)))</f>
        <v/>
      </c>
      <c r="CN87" s="285" t="str">
        <f ca="true">+IF(OFFSET('Sanitation Data'!$D$31,0,10*ROW('Sanitation Data'!D81))="","",OFFSET('Sanitation Data'!$D$31,0,10*ROW('Sanitation Data'!D81)))</f>
        <v/>
      </c>
      <c r="CO87" s="285" t="str">
        <f ca="true">+IF(OFFSET('Sanitation Data'!$D$32,0,10*ROW('Sanitation Data'!D81))="","",OFFSET('Sanitation Data'!$D$32,0,10*ROW('Sanitation Data'!D81)))</f>
        <v/>
      </c>
      <c r="CP87" s="285" t="str">
        <f ca="true">+IF(OFFSET('Sanitation Data'!$E$28,0,10*ROW('Sanitation Data'!E81))="","",OFFSET('Sanitation Data'!$E$28,0,10*ROW('Sanitation Data'!E81)))</f>
        <v/>
      </c>
      <c r="CQ87" s="285" t="str">
        <f ca="true">+IF(OFFSET('Sanitation Data'!$E$29,0,10*ROW('Sanitation Data'!E81))="","",OFFSET('Sanitation Data'!$E$29,0,10*ROW('Sanitation Data'!E81)))</f>
        <v/>
      </c>
      <c r="CR87" s="285" t="str">
        <f ca="true">+IF(OFFSET('Sanitation Data'!$E$30,0,10*ROW('Sanitation Data'!E81))="","",OFFSET('Sanitation Data'!$E$30,0,10*ROW('Sanitation Data'!E81)))</f>
        <v/>
      </c>
      <c r="CS87" s="285" t="str">
        <f ca="true">+IF(OFFSET('Sanitation Data'!$E$31,0,10*ROW('Sanitation Data'!E81))="","",OFFSET('Sanitation Data'!$E$31,0,10*ROW('Sanitation Data'!E81)))</f>
        <v/>
      </c>
      <c r="CT87" s="285" t="str">
        <f ca="true">+IF(OFFSET('Sanitation Data'!$E$32,0,10*ROW('Sanitation Data'!E81))="","",OFFSET('Sanitation Data'!$E$32,0,10*ROW('Sanitation Data'!E81)))</f>
        <v/>
      </c>
      <c r="CU87" s="285" t="str">
        <f ca="true">+IF(OFFSET('Sanitation Data'!$F$28,0,10*ROW('Sanitation Data'!F81))="","",OFFSET('Sanitation Data'!$F$28,0,10*ROW('Sanitation Data'!F81)))</f>
        <v/>
      </c>
      <c r="CV87" s="285" t="str">
        <f ca="true">+IF(OFFSET('Sanitation Data'!$F$29,0,10*ROW('Sanitation Data'!F81))="","",OFFSET('Sanitation Data'!$F$29,0,10*ROW('Sanitation Data'!F81)))</f>
        <v/>
      </c>
      <c r="CW87" s="285" t="str">
        <f ca="true">+IF(OFFSET('Sanitation Data'!$F$30,0,10*ROW('Sanitation Data'!F81))="","",OFFSET('Sanitation Data'!$F$30,0,10*ROW('Sanitation Data'!F81)))</f>
        <v/>
      </c>
      <c r="CX87" s="285" t="str">
        <f ca="true">+IF(OFFSET('Sanitation Data'!$F$31,0,10*ROW('Sanitation Data'!F81))="","",OFFSET('Sanitation Data'!$F$31,0,10*ROW('Sanitation Data'!F81)))</f>
        <v/>
      </c>
      <c r="CY87" s="285" t="str">
        <f ca="true">+IF(OFFSET('Sanitation Data'!$F$32,0,10*ROW('Sanitation Data'!F81))="","",OFFSET('Sanitation Data'!$F$32,0,10*ROW('Sanitation Data'!F81)))</f>
        <v/>
      </c>
      <c r="CZ87" s="285" t="str">
        <f ca="true">+IF(OFFSET('Sanitation Data'!$G$28,0,10*ROW('Sanitation Data'!G81))="","",OFFSET('Sanitation Data'!$G$28,0,10*ROW('Sanitation Data'!G81)))</f>
        <v/>
      </c>
      <c r="DA87" s="285" t="str">
        <f ca="true">+IF(OFFSET('Sanitation Data'!$G$29,0,10*ROW('Sanitation Data'!G81))="","",OFFSET('Sanitation Data'!$G$29,0,10*ROW('Sanitation Data'!G81)))</f>
        <v/>
      </c>
      <c r="DB87" s="285" t="str">
        <f ca="true">+IF(OFFSET('Sanitation Data'!$G$30,0,10*ROW('Sanitation Data'!G81))="","",OFFSET('Sanitation Data'!$G$30,0,10*ROW('Sanitation Data'!G81)))</f>
        <v/>
      </c>
      <c r="DC87" s="285" t="str">
        <f ca="true">+IF(OFFSET('Sanitation Data'!$G$31,0,10*ROW('Sanitation Data'!G81))="","",OFFSET('Sanitation Data'!$G$31,0,10*ROW('Sanitation Data'!G81)))</f>
        <v/>
      </c>
      <c r="DD87" s="285" t="str">
        <f ca="true">+IF(OFFSET('Sanitation Data'!$G$32,0,10*ROW('Sanitation Data'!G81))="","",OFFSET('Sanitation Data'!$G$32,0,10*ROW('Sanitation Data'!G81)))</f>
        <v/>
      </c>
      <c r="DE87" s="285" t="str">
        <f ca="true">+IF(OFFSET('Sanitation Data'!$H$28,0,10*ROW('Sanitation Data'!H81))="","",OFFSET('Sanitation Data'!$H$28,0,10*ROW('Sanitation Data'!H81)))</f>
        <v/>
      </c>
      <c r="DF87" s="285" t="str">
        <f ca="true">+IF(OFFSET('Sanitation Data'!$H$29,0,10*ROW('Sanitation Data'!H81))="","",OFFSET('Sanitation Data'!$H$29,0,10*ROW('Sanitation Data'!H81)))</f>
        <v/>
      </c>
      <c r="DG87" s="285" t="str">
        <f ca="true">+IF(OFFSET('Sanitation Data'!$H$30,0,10*ROW('Sanitation Data'!H81))="","",OFFSET('Sanitation Data'!$H$30,0,10*ROW('Sanitation Data'!H81)))</f>
        <v/>
      </c>
      <c r="DH87" s="285" t="str">
        <f ca="true">+IF(OFFSET('Sanitation Data'!$H$31,0,10*ROW('Sanitation Data'!H81))="","",OFFSET('Sanitation Data'!$H$31,0,10*ROW('Sanitation Data'!H81)))</f>
        <v/>
      </c>
      <c r="DI87" s="285" t="str">
        <f ca="true">+IF(OFFSET('Sanitation Data'!$H$32,0,10*ROW('Sanitation Data'!H81))="","",OFFSET('Sanitation Data'!$H$32,0,10*ROW('Sanitation Data'!H81)))</f>
        <v/>
      </c>
      <c r="DJ87" s="285" t="str">
        <f ca="true">+IF(OFFSET('Sanitation Data'!$I$28,0,10*ROW('Sanitation Data'!I81))="","",OFFSET('Sanitation Data'!$I$28,0,10*ROW('Sanitation Data'!I81)))</f>
        <v/>
      </c>
      <c r="DK87" s="285" t="str">
        <f ca="true">+IF(OFFSET('Sanitation Data'!$I$29,0,10*ROW('Sanitation Data'!I81))="","",OFFSET('Sanitation Data'!$I$29,0,10*ROW('Sanitation Data'!I81)))</f>
        <v/>
      </c>
      <c r="DL87" s="285" t="str">
        <f ca="true">+IF(OFFSET('Sanitation Data'!$I$30,0,10*ROW('Sanitation Data'!I81))="","",OFFSET('Sanitation Data'!$I$30,0,10*ROW('Sanitation Data'!I81)))</f>
        <v/>
      </c>
      <c r="DM87" s="285" t="str">
        <f ca="true">+IF(OFFSET('Sanitation Data'!$I$31,0,10*ROW('Sanitation Data'!I81))="","",OFFSET('Sanitation Data'!$I$31,0,10*ROW('Sanitation Data'!I81)))</f>
        <v/>
      </c>
      <c r="DN87" s="285" t="str">
        <f ca="true">+IF(OFFSET('Sanitation Data'!$I$32,0,10*ROW('Sanitation Data'!I81))="","",OFFSET('Sanitation Data'!$I$32,0,10*ROW('Sanitation Data'!I81)))</f>
        <v/>
      </c>
      <c r="DO87" s="285" t="str">
        <f ca="true">+IF(OFFSET('Hygiene Data'!$D$11,0,10*ROW('Hygiene Data'!D81))="","",OFFSET('Hygiene Data'!$D$11,0,10*ROW('Hygiene Data'!D81)))</f>
        <v/>
      </c>
      <c r="DP87" s="285" t="str">
        <f ca="true">+IF(OFFSET('Hygiene Data'!$D$12,0,10*ROW('Hygiene Data'!D81))="","",OFFSET('Hygiene Data'!$D$12,0,10*ROW('Hygiene Data'!D81)))</f>
        <v/>
      </c>
      <c r="DQ87" s="285" t="str">
        <f ca="true">+IF(OFFSET('Hygiene Data'!$D$13,0,10*ROW('Hygiene Data'!D81))="","",OFFSET('Hygiene Data'!$D$13,0,10*ROW('Hygiene Data'!D81)))</f>
        <v/>
      </c>
      <c r="DR87" s="285" t="str">
        <f ca="true">+IF(OFFSET('Hygiene Data'!$E$11,0,10*ROW('Hygiene Data'!E81))="","",OFFSET('Hygiene Data'!$E$11,0,10*ROW('Hygiene Data'!E81)))</f>
        <v/>
      </c>
      <c r="DS87" s="285" t="str">
        <f ca="true">+IF(OFFSET('Hygiene Data'!$E$12,0,10*ROW('Hygiene Data'!E81))="","",OFFSET('Hygiene Data'!$E$12,0,10*ROW('Hygiene Data'!E81)))</f>
        <v/>
      </c>
      <c r="DT87" s="285" t="str">
        <f ca="true">+IF(OFFSET('Hygiene Data'!$E$13,0,10*ROW('Hygiene Data'!E81))="","",OFFSET('Hygiene Data'!$E$13,0,10*ROW('Hygiene Data'!E81)))</f>
        <v/>
      </c>
      <c r="DU87" s="285" t="str">
        <f ca="true">+IF(OFFSET('Hygiene Data'!$F$11,0,10*ROW('Hygiene Data'!F81))="","",OFFSET('Hygiene Data'!$F$11,0,10*ROW('Hygiene Data'!F81)))</f>
        <v/>
      </c>
      <c r="DV87" s="285" t="str">
        <f ca="true">+IF(OFFSET('Hygiene Data'!$F$12,0,10*ROW('Hygiene Data'!F81))="","",OFFSET('Hygiene Data'!$F$12,0,10*ROW('Hygiene Data'!F81)))</f>
        <v/>
      </c>
      <c r="DW87" s="285" t="str">
        <f ca="true">+IF(OFFSET('Hygiene Data'!$F$13,0,10*ROW('Hygiene Data'!F81))="","",OFFSET('Hygiene Data'!$F$13,0,10*ROW('Hygiene Data'!F81)))</f>
        <v/>
      </c>
      <c r="DX87" s="285" t="str">
        <f ca="true">+IF(OFFSET('Hygiene Data'!$G$11,0,10*ROW('Hygiene Data'!G81))="","",OFFSET('Hygiene Data'!$G$11,0,10*ROW('Hygiene Data'!G81)))</f>
        <v/>
      </c>
      <c r="DY87" s="285" t="str">
        <f ca="true">+IF(OFFSET('Hygiene Data'!$G$12,0,10*ROW('Hygiene Data'!G81))="","",OFFSET('Hygiene Data'!$G$12,0,10*ROW('Hygiene Data'!G81)))</f>
        <v/>
      </c>
      <c r="DZ87" s="285" t="str">
        <f ca="true">+IF(OFFSET('Hygiene Data'!$G$13,0,10*ROW('Hygiene Data'!G81))="","",OFFSET('Hygiene Data'!$G$13,0,10*ROW('Hygiene Data'!G81)))</f>
        <v/>
      </c>
      <c r="EA87" s="285" t="str">
        <f ca="true">+IF(OFFSET('Hygiene Data'!$H$11,0,10*ROW('Hygiene Data'!H81))="","",OFFSET('Hygiene Data'!$H$11,0,10*ROW('Hygiene Data'!H81)))</f>
        <v/>
      </c>
      <c r="EB87" s="285" t="str">
        <f ca="true">+IF(OFFSET('Hygiene Data'!$H$12,0,10*ROW('Hygiene Data'!H81))="","",OFFSET('Hygiene Data'!$H$12,0,10*ROW('Hygiene Data'!H81)))</f>
        <v/>
      </c>
      <c r="EC87" s="285" t="str">
        <f ca="true">+IF(OFFSET('Hygiene Data'!$H$13,0,10*ROW('Hygiene Data'!H81))="","",OFFSET('Hygiene Data'!$H$13,0,10*ROW('Hygiene Data'!H81)))</f>
        <v/>
      </c>
      <c r="ED87" s="285" t="str">
        <f ca="true">+IF(OFFSET('Hygiene Data'!$I$11,0,10*ROW('Hygiene Data'!I81))="","",OFFSET('Hygiene Data'!$I$11,0,10*ROW('Hygiene Data'!I81)))</f>
        <v/>
      </c>
      <c r="EE87" s="285" t="str">
        <f ca="true">+IF(OFFSET('Hygiene Data'!$I$12,0,10*ROW('Hygiene Data'!I81))="","",OFFSET('Hygiene Data'!$I$12,0,10*ROW('Hygiene Data'!I81)))</f>
        <v/>
      </c>
      <c r="EF87" s="28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5"/>
      <c r="BS88" s="285" t="str">
        <f ca="true">+IF(OFFSET('Water Data'!$D$27,0,10*ROW('Water Data'!D82))="","",OFFSET('Water Data'!$D$27,0,10*ROW('Water Data'!D82)))</f>
        <v/>
      </c>
      <c r="BT88" s="285" t="str">
        <f ca="true">+IF(OFFSET('Water Data'!$D$28,0,10*ROW('Water Data'!D82))="","",OFFSET('Water Data'!$D$28,0,10*ROW('Water Data'!D82)))</f>
        <v/>
      </c>
      <c r="BU88" s="285" t="str">
        <f ca="true">+IF(OFFSET('Water Data'!$D$29,0,10*ROW('Water Data'!D82))="","",OFFSET('Water Data'!$D$29,0,10*ROW('Water Data'!D82)))</f>
        <v/>
      </c>
      <c r="BV88" s="285" t="str">
        <f ca="true">+IF(OFFSET('Water Data'!$E$27,0,10*ROW('Water Data'!E82))="","",OFFSET('Water Data'!$E$27,0,10*ROW('Water Data'!E82)))</f>
        <v/>
      </c>
      <c r="BW88" s="285" t="str">
        <f ca="true">+IF(OFFSET('Water Data'!$E$28,0,10*ROW('Water Data'!E82))="","",OFFSET('Water Data'!$E$28,0,10*ROW('Water Data'!E82)))</f>
        <v/>
      </c>
      <c r="BX88" s="285" t="str">
        <f ca="true">+IF(OFFSET('Water Data'!$E$29,0,10*ROW('Water Data'!E82))="","",OFFSET('Water Data'!$E$29,0,10*ROW('Water Data'!E82)))</f>
        <v/>
      </c>
      <c r="BY88" s="285" t="str">
        <f ca="true">+IF(OFFSET('Water Data'!$F$27,0,10*ROW('Water Data'!F82))="","",OFFSET('Water Data'!$F$27,0,10*ROW('Water Data'!F82)))</f>
        <v/>
      </c>
      <c r="BZ88" s="285" t="str">
        <f ca="true">+IF(OFFSET('Water Data'!$F$28,0,10*ROW('Water Data'!F82))="","",OFFSET('Water Data'!$F$28,0,10*ROW('Water Data'!F82)))</f>
        <v/>
      </c>
      <c r="CA88" s="285" t="str">
        <f ca="true">+IF(OFFSET('Water Data'!$F$29,0,10*ROW('Water Data'!F82))="","",OFFSET('Water Data'!$F$29,0,10*ROW('Water Data'!F82)))</f>
        <v/>
      </c>
      <c r="CB88" s="285" t="str">
        <f ca="true">+IF(OFFSET('Water Data'!$G$27,0,10*ROW('Water Data'!G82))="","",OFFSET('Water Data'!$G$27,0,10*ROW('Water Data'!G82)))</f>
        <v/>
      </c>
      <c r="CC88" s="285" t="str">
        <f ca="true">+IF(OFFSET('Water Data'!$G$28,0,10*ROW('Water Data'!G82))="","",OFFSET('Water Data'!$G$28,0,10*ROW('Water Data'!G82)))</f>
        <v/>
      </c>
      <c r="CD88" s="285" t="str">
        <f ca="true">+IF(OFFSET('Water Data'!$G$29,0,10*ROW('Water Data'!G82))="","",OFFSET('Water Data'!$G$29,0,10*ROW('Water Data'!G82)))</f>
        <v/>
      </c>
      <c r="CE88" s="285" t="str">
        <f ca="true">+IF(OFFSET('Water Data'!$H$27,0,10*ROW('Water Data'!H82))="","",OFFSET('Water Data'!$H$27,0,10*ROW('Water Data'!H82)))</f>
        <v/>
      </c>
      <c r="CF88" s="285" t="str">
        <f ca="true">+IF(OFFSET('Water Data'!$H$28,0,10*ROW('Water Data'!H82))="","",OFFSET('Water Data'!$H$28,0,10*ROW('Water Data'!H82)))</f>
        <v/>
      </c>
      <c r="CG88" s="285" t="str">
        <f ca="true">+IF(OFFSET('Water Data'!$H$29,0,10*ROW('Water Data'!H82))="","",OFFSET('Water Data'!$H$29,0,10*ROW('Water Data'!H82)))</f>
        <v/>
      </c>
      <c r="CH88" s="285" t="str">
        <f ca="true">+IF(OFFSET('Water Data'!$I$27,0,10*ROW('Water Data'!I82))="","",OFFSET('Water Data'!$I$27,0,10*ROW('Water Data'!I82)))</f>
        <v/>
      </c>
      <c r="CI88" s="285" t="str">
        <f ca="true">+IF(OFFSET('Water Data'!$I$28,0,10*ROW('Water Data'!I82))="","",OFFSET('Water Data'!$I$28,0,10*ROW('Water Data'!I82)))</f>
        <v/>
      </c>
      <c r="CJ88" s="285" t="str">
        <f ca="true">+IF(OFFSET('Water Data'!$I$29,0,10*ROW('Water Data'!I82))="","",OFFSET('Water Data'!$I$29,0,10*ROW('Water Data'!I82)))</f>
        <v/>
      </c>
      <c r="CK88" s="285" t="str">
        <f ca="true">+IF(OFFSET('Sanitation Data'!$D$28,0,10*ROW('Sanitation Data'!D82))="","",OFFSET('Sanitation Data'!$D$28,0,10*ROW('Sanitation Data'!D82)))</f>
        <v/>
      </c>
      <c r="CL88" s="285" t="str">
        <f ca="true">+IF(OFFSET('Sanitation Data'!$D$29,0,10*ROW('Sanitation Data'!D82))="","",OFFSET('Sanitation Data'!$D$29,0,10*ROW('Sanitation Data'!D82)))</f>
        <v/>
      </c>
      <c r="CM88" s="285" t="str">
        <f ca="true">+IF(OFFSET('Sanitation Data'!$D$30,0,10*ROW('Sanitation Data'!D82))="","",OFFSET('Sanitation Data'!$D$30,0,10*ROW('Sanitation Data'!D82)))</f>
        <v/>
      </c>
      <c r="CN88" s="285" t="str">
        <f ca="true">+IF(OFFSET('Sanitation Data'!$D$31,0,10*ROW('Sanitation Data'!D82))="","",OFFSET('Sanitation Data'!$D$31,0,10*ROW('Sanitation Data'!D82)))</f>
        <v/>
      </c>
      <c r="CO88" s="285" t="str">
        <f ca="true">+IF(OFFSET('Sanitation Data'!$D$32,0,10*ROW('Sanitation Data'!D82))="","",OFFSET('Sanitation Data'!$D$32,0,10*ROW('Sanitation Data'!D82)))</f>
        <v/>
      </c>
      <c r="CP88" s="285" t="str">
        <f ca="true">+IF(OFFSET('Sanitation Data'!$E$28,0,10*ROW('Sanitation Data'!E82))="","",OFFSET('Sanitation Data'!$E$28,0,10*ROW('Sanitation Data'!E82)))</f>
        <v/>
      </c>
      <c r="CQ88" s="285" t="str">
        <f ca="true">+IF(OFFSET('Sanitation Data'!$E$29,0,10*ROW('Sanitation Data'!E82))="","",OFFSET('Sanitation Data'!$E$29,0,10*ROW('Sanitation Data'!E82)))</f>
        <v/>
      </c>
      <c r="CR88" s="285" t="str">
        <f ca="true">+IF(OFFSET('Sanitation Data'!$E$30,0,10*ROW('Sanitation Data'!E82))="","",OFFSET('Sanitation Data'!$E$30,0,10*ROW('Sanitation Data'!E82)))</f>
        <v/>
      </c>
      <c r="CS88" s="285" t="str">
        <f ca="true">+IF(OFFSET('Sanitation Data'!$E$31,0,10*ROW('Sanitation Data'!E82))="","",OFFSET('Sanitation Data'!$E$31,0,10*ROW('Sanitation Data'!E82)))</f>
        <v/>
      </c>
      <c r="CT88" s="285" t="str">
        <f ca="true">+IF(OFFSET('Sanitation Data'!$E$32,0,10*ROW('Sanitation Data'!E82))="","",OFFSET('Sanitation Data'!$E$32,0,10*ROW('Sanitation Data'!E82)))</f>
        <v/>
      </c>
      <c r="CU88" s="285" t="str">
        <f ca="true">+IF(OFFSET('Sanitation Data'!$F$28,0,10*ROW('Sanitation Data'!F82))="","",OFFSET('Sanitation Data'!$F$28,0,10*ROW('Sanitation Data'!F82)))</f>
        <v/>
      </c>
      <c r="CV88" s="285" t="str">
        <f ca="true">+IF(OFFSET('Sanitation Data'!$F$29,0,10*ROW('Sanitation Data'!F82))="","",OFFSET('Sanitation Data'!$F$29,0,10*ROW('Sanitation Data'!F82)))</f>
        <v/>
      </c>
      <c r="CW88" s="285" t="str">
        <f ca="true">+IF(OFFSET('Sanitation Data'!$F$30,0,10*ROW('Sanitation Data'!F82))="","",OFFSET('Sanitation Data'!$F$30,0,10*ROW('Sanitation Data'!F82)))</f>
        <v/>
      </c>
      <c r="CX88" s="285" t="str">
        <f ca="true">+IF(OFFSET('Sanitation Data'!$F$31,0,10*ROW('Sanitation Data'!F82))="","",OFFSET('Sanitation Data'!$F$31,0,10*ROW('Sanitation Data'!F82)))</f>
        <v/>
      </c>
      <c r="CY88" s="285" t="str">
        <f ca="true">+IF(OFFSET('Sanitation Data'!$F$32,0,10*ROW('Sanitation Data'!F82))="","",OFFSET('Sanitation Data'!$F$32,0,10*ROW('Sanitation Data'!F82)))</f>
        <v/>
      </c>
      <c r="CZ88" s="285" t="str">
        <f ca="true">+IF(OFFSET('Sanitation Data'!$G$28,0,10*ROW('Sanitation Data'!G82))="","",OFFSET('Sanitation Data'!$G$28,0,10*ROW('Sanitation Data'!G82)))</f>
        <v/>
      </c>
      <c r="DA88" s="285" t="str">
        <f ca="true">+IF(OFFSET('Sanitation Data'!$G$29,0,10*ROW('Sanitation Data'!G82))="","",OFFSET('Sanitation Data'!$G$29,0,10*ROW('Sanitation Data'!G82)))</f>
        <v/>
      </c>
      <c r="DB88" s="285" t="str">
        <f ca="true">+IF(OFFSET('Sanitation Data'!$G$30,0,10*ROW('Sanitation Data'!G82))="","",OFFSET('Sanitation Data'!$G$30,0,10*ROW('Sanitation Data'!G82)))</f>
        <v/>
      </c>
      <c r="DC88" s="285" t="str">
        <f ca="true">+IF(OFFSET('Sanitation Data'!$G$31,0,10*ROW('Sanitation Data'!G82))="","",OFFSET('Sanitation Data'!$G$31,0,10*ROW('Sanitation Data'!G82)))</f>
        <v/>
      </c>
      <c r="DD88" s="285" t="str">
        <f ca="true">+IF(OFFSET('Sanitation Data'!$G$32,0,10*ROW('Sanitation Data'!G82))="","",OFFSET('Sanitation Data'!$G$32,0,10*ROW('Sanitation Data'!G82)))</f>
        <v/>
      </c>
      <c r="DE88" s="285" t="str">
        <f ca="true">+IF(OFFSET('Sanitation Data'!$H$28,0,10*ROW('Sanitation Data'!H82))="","",OFFSET('Sanitation Data'!$H$28,0,10*ROW('Sanitation Data'!H82)))</f>
        <v/>
      </c>
      <c r="DF88" s="285" t="str">
        <f ca="true">+IF(OFFSET('Sanitation Data'!$H$29,0,10*ROW('Sanitation Data'!H82))="","",OFFSET('Sanitation Data'!$H$29,0,10*ROW('Sanitation Data'!H82)))</f>
        <v/>
      </c>
      <c r="DG88" s="285" t="str">
        <f ca="true">+IF(OFFSET('Sanitation Data'!$H$30,0,10*ROW('Sanitation Data'!H82))="","",OFFSET('Sanitation Data'!$H$30,0,10*ROW('Sanitation Data'!H82)))</f>
        <v/>
      </c>
      <c r="DH88" s="285" t="str">
        <f ca="true">+IF(OFFSET('Sanitation Data'!$H$31,0,10*ROW('Sanitation Data'!H82))="","",OFFSET('Sanitation Data'!$H$31,0,10*ROW('Sanitation Data'!H82)))</f>
        <v/>
      </c>
      <c r="DI88" s="285" t="str">
        <f ca="true">+IF(OFFSET('Sanitation Data'!$H$32,0,10*ROW('Sanitation Data'!H82))="","",OFFSET('Sanitation Data'!$H$32,0,10*ROW('Sanitation Data'!H82)))</f>
        <v/>
      </c>
      <c r="DJ88" s="285" t="str">
        <f ca="true">+IF(OFFSET('Sanitation Data'!$I$28,0,10*ROW('Sanitation Data'!I82))="","",OFFSET('Sanitation Data'!$I$28,0,10*ROW('Sanitation Data'!I82)))</f>
        <v/>
      </c>
      <c r="DK88" s="285" t="str">
        <f ca="true">+IF(OFFSET('Sanitation Data'!$I$29,0,10*ROW('Sanitation Data'!I82))="","",OFFSET('Sanitation Data'!$I$29,0,10*ROW('Sanitation Data'!I82)))</f>
        <v/>
      </c>
      <c r="DL88" s="285" t="str">
        <f ca="true">+IF(OFFSET('Sanitation Data'!$I$30,0,10*ROW('Sanitation Data'!I82))="","",OFFSET('Sanitation Data'!$I$30,0,10*ROW('Sanitation Data'!I82)))</f>
        <v/>
      </c>
      <c r="DM88" s="285" t="str">
        <f ca="true">+IF(OFFSET('Sanitation Data'!$I$31,0,10*ROW('Sanitation Data'!I82))="","",OFFSET('Sanitation Data'!$I$31,0,10*ROW('Sanitation Data'!I82)))</f>
        <v/>
      </c>
      <c r="DN88" s="285" t="str">
        <f ca="true">+IF(OFFSET('Sanitation Data'!$I$32,0,10*ROW('Sanitation Data'!I82))="","",OFFSET('Sanitation Data'!$I$32,0,10*ROW('Sanitation Data'!I82)))</f>
        <v/>
      </c>
      <c r="DO88" s="285" t="str">
        <f ca="true">+IF(OFFSET('Hygiene Data'!$D$11,0,10*ROW('Hygiene Data'!D82))="","",OFFSET('Hygiene Data'!$D$11,0,10*ROW('Hygiene Data'!D82)))</f>
        <v/>
      </c>
      <c r="DP88" s="285" t="str">
        <f ca="true">+IF(OFFSET('Hygiene Data'!$D$12,0,10*ROW('Hygiene Data'!D82))="","",OFFSET('Hygiene Data'!$D$12,0,10*ROW('Hygiene Data'!D82)))</f>
        <v/>
      </c>
      <c r="DQ88" s="285" t="str">
        <f ca="true">+IF(OFFSET('Hygiene Data'!$D$13,0,10*ROW('Hygiene Data'!D82))="","",OFFSET('Hygiene Data'!$D$13,0,10*ROW('Hygiene Data'!D82)))</f>
        <v/>
      </c>
      <c r="DR88" s="285" t="str">
        <f ca="true">+IF(OFFSET('Hygiene Data'!$E$11,0,10*ROW('Hygiene Data'!E82))="","",OFFSET('Hygiene Data'!$E$11,0,10*ROW('Hygiene Data'!E82)))</f>
        <v/>
      </c>
      <c r="DS88" s="285" t="str">
        <f ca="true">+IF(OFFSET('Hygiene Data'!$E$12,0,10*ROW('Hygiene Data'!E82))="","",OFFSET('Hygiene Data'!$E$12,0,10*ROW('Hygiene Data'!E82)))</f>
        <v/>
      </c>
      <c r="DT88" s="285" t="str">
        <f ca="true">+IF(OFFSET('Hygiene Data'!$E$13,0,10*ROW('Hygiene Data'!E82))="","",OFFSET('Hygiene Data'!$E$13,0,10*ROW('Hygiene Data'!E82)))</f>
        <v/>
      </c>
      <c r="DU88" s="285" t="str">
        <f ca="true">+IF(OFFSET('Hygiene Data'!$F$11,0,10*ROW('Hygiene Data'!F82))="","",OFFSET('Hygiene Data'!$F$11,0,10*ROW('Hygiene Data'!F82)))</f>
        <v/>
      </c>
      <c r="DV88" s="285" t="str">
        <f ca="true">+IF(OFFSET('Hygiene Data'!$F$12,0,10*ROW('Hygiene Data'!F82))="","",OFFSET('Hygiene Data'!$F$12,0,10*ROW('Hygiene Data'!F82)))</f>
        <v/>
      </c>
      <c r="DW88" s="285" t="str">
        <f ca="true">+IF(OFFSET('Hygiene Data'!$F$13,0,10*ROW('Hygiene Data'!F82))="","",OFFSET('Hygiene Data'!$F$13,0,10*ROW('Hygiene Data'!F82)))</f>
        <v/>
      </c>
      <c r="DX88" s="285" t="str">
        <f ca="true">+IF(OFFSET('Hygiene Data'!$G$11,0,10*ROW('Hygiene Data'!G82))="","",OFFSET('Hygiene Data'!$G$11,0,10*ROW('Hygiene Data'!G82)))</f>
        <v/>
      </c>
      <c r="DY88" s="285" t="str">
        <f ca="true">+IF(OFFSET('Hygiene Data'!$G$12,0,10*ROW('Hygiene Data'!G82))="","",OFFSET('Hygiene Data'!$G$12,0,10*ROW('Hygiene Data'!G82)))</f>
        <v/>
      </c>
      <c r="DZ88" s="285" t="str">
        <f ca="true">+IF(OFFSET('Hygiene Data'!$G$13,0,10*ROW('Hygiene Data'!G82))="","",OFFSET('Hygiene Data'!$G$13,0,10*ROW('Hygiene Data'!G82)))</f>
        <v/>
      </c>
      <c r="EA88" s="285" t="str">
        <f ca="true">+IF(OFFSET('Hygiene Data'!$H$11,0,10*ROW('Hygiene Data'!H82))="","",OFFSET('Hygiene Data'!$H$11,0,10*ROW('Hygiene Data'!H82)))</f>
        <v/>
      </c>
      <c r="EB88" s="285" t="str">
        <f ca="true">+IF(OFFSET('Hygiene Data'!$H$12,0,10*ROW('Hygiene Data'!H82))="","",OFFSET('Hygiene Data'!$H$12,0,10*ROW('Hygiene Data'!H82)))</f>
        <v/>
      </c>
      <c r="EC88" s="285" t="str">
        <f ca="true">+IF(OFFSET('Hygiene Data'!$H$13,0,10*ROW('Hygiene Data'!H82))="","",OFFSET('Hygiene Data'!$H$13,0,10*ROW('Hygiene Data'!H82)))</f>
        <v/>
      </c>
      <c r="ED88" s="285" t="str">
        <f ca="true">+IF(OFFSET('Hygiene Data'!$I$11,0,10*ROW('Hygiene Data'!I82))="","",OFFSET('Hygiene Data'!$I$11,0,10*ROW('Hygiene Data'!I82)))</f>
        <v/>
      </c>
      <c r="EE88" s="285" t="str">
        <f ca="true">+IF(OFFSET('Hygiene Data'!$I$12,0,10*ROW('Hygiene Data'!I82))="","",OFFSET('Hygiene Data'!$I$12,0,10*ROW('Hygiene Data'!I82)))</f>
        <v/>
      </c>
      <c r="EF88" s="28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5"/>
      <c r="BS89" s="285" t="str">
        <f ca="true">+IF(OFFSET('Water Data'!$D$27,0,10*ROW('Water Data'!D83))="","",OFFSET('Water Data'!$D$27,0,10*ROW('Water Data'!D83)))</f>
        <v/>
      </c>
      <c r="BT89" s="285" t="str">
        <f ca="true">+IF(OFFSET('Water Data'!$D$28,0,10*ROW('Water Data'!D83))="","",OFFSET('Water Data'!$D$28,0,10*ROW('Water Data'!D83)))</f>
        <v/>
      </c>
      <c r="BU89" s="285" t="str">
        <f ca="true">+IF(OFFSET('Water Data'!$D$29,0,10*ROW('Water Data'!D83))="","",OFFSET('Water Data'!$D$29,0,10*ROW('Water Data'!D83)))</f>
        <v/>
      </c>
      <c r="BV89" s="285" t="str">
        <f ca="true">+IF(OFFSET('Water Data'!$E$27,0,10*ROW('Water Data'!E83))="","",OFFSET('Water Data'!$E$27,0,10*ROW('Water Data'!E83)))</f>
        <v/>
      </c>
      <c r="BW89" s="285" t="str">
        <f ca="true">+IF(OFFSET('Water Data'!$E$28,0,10*ROW('Water Data'!E83))="","",OFFSET('Water Data'!$E$28,0,10*ROW('Water Data'!E83)))</f>
        <v/>
      </c>
      <c r="BX89" s="285" t="str">
        <f ca="true">+IF(OFFSET('Water Data'!$E$29,0,10*ROW('Water Data'!E83))="","",OFFSET('Water Data'!$E$29,0,10*ROW('Water Data'!E83)))</f>
        <v/>
      </c>
      <c r="BY89" s="285" t="str">
        <f ca="true">+IF(OFFSET('Water Data'!$F$27,0,10*ROW('Water Data'!F83))="","",OFFSET('Water Data'!$F$27,0,10*ROW('Water Data'!F83)))</f>
        <v/>
      </c>
      <c r="BZ89" s="285" t="str">
        <f ca="true">+IF(OFFSET('Water Data'!$F$28,0,10*ROW('Water Data'!F83))="","",OFFSET('Water Data'!$F$28,0,10*ROW('Water Data'!F83)))</f>
        <v/>
      </c>
      <c r="CA89" s="285" t="str">
        <f ca="true">+IF(OFFSET('Water Data'!$F$29,0,10*ROW('Water Data'!F83))="","",OFFSET('Water Data'!$F$29,0,10*ROW('Water Data'!F83)))</f>
        <v/>
      </c>
      <c r="CB89" s="285" t="str">
        <f ca="true">+IF(OFFSET('Water Data'!$G$27,0,10*ROW('Water Data'!G83))="","",OFFSET('Water Data'!$G$27,0,10*ROW('Water Data'!G83)))</f>
        <v/>
      </c>
      <c r="CC89" s="285" t="str">
        <f ca="true">+IF(OFFSET('Water Data'!$G$28,0,10*ROW('Water Data'!G83))="","",OFFSET('Water Data'!$G$28,0,10*ROW('Water Data'!G83)))</f>
        <v/>
      </c>
      <c r="CD89" s="285" t="str">
        <f ca="true">+IF(OFFSET('Water Data'!$G$29,0,10*ROW('Water Data'!G83))="","",OFFSET('Water Data'!$G$29,0,10*ROW('Water Data'!G83)))</f>
        <v/>
      </c>
      <c r="CE89" s="285" t="str">
        <f ca="true">+IF(OFFSET('Water Data'!$H$27,0,10*ROW('Water Data'!H83))="","",OFFSET('Water Data'!$H$27,0,10*ROW('Water Data'!H83)))</f>
        <v/>
      </c>
      <c r="CF89" s="285" t="str">
        <f ca="true">+IF(OFFSET('Water Data'!$H$28,0,10*ROW('Water Data'!H83))="","",OFFSET('Water Data'!$H$28,0,10*ROW('Water Data'!H83)))</f>
        <v/>
      </c>
      <c r="CG89" s="285" t="str">
        <f ca="true">+IF(OFFSET('Water Data'!$H$29,0,10*ROW('Water Data'!H83))="","",OFFSET('Water Data'!$H$29,0,10*ROW('Water Data'!H83)))</f>
        <v/>
      </c>
      <c r="CH89" s="285" t="str">
        <f ca="true">+IF(OFFSET('Water Data'!$I$27,0,10*ROW('Water Data'!I83))="","",OFFSET('Water Data'!$I$27,0,10*ROW('Water Data'!I83)))</f>
        <v/>
      </c>
      <c r="CI89" s="285" t="str">
        <f ca="true">+IF(OFFSET('Water Data'!$I$28,0,10*ROW('Water Data'!I83))="","",OFFSET('Water Data'!$I$28,0,10*ROW('Water Data'!I83)))</f>
        <v/>
      </c>
      <c r="CJ89" s="285" t="str">
        <f ca="true">+IF(OFFSET('Water Data'!$I$29,0,10*ROW('Water Data'!I83))="","",OFFSET('Water Data'!$I$29,0,10*ROW('Water Data'!I83)))</f>
        <v/>
      </c>
      <c r="CK89" s="285" t="str">
        <f ca="true">+IF(OFFSET('Sanitation Data'!$D$28,0,10*ROW('Sanitation Data'!D83))="","",OFFSET('Sanitation Data'!$D$28,0,10*ROW('Sanitation Data'!D83)))</f>
        <v/>
      </c>
      <c r="CL89" s="285" t="str">
        <f ca="true">+IF(OFFSET('Sanitation Data'!$D$29,0,10*ROW('Sanitation Data'!D83))="","",OFFSET('Sanitation Data'!$D$29,0,10*ROW('Sanitation Data'!D83)))</f>
        <v/>
      </c>
      <c r="CM89" s="285" t="str">
        <f ca="true">+IF(OFFSET('Sanitation Data'!$D$30,0,10*ROW('Sanitation Data'!D83))="","",OFFSET('Sanitation Data'!$D$30,0,10*ROW('Sanitation Data'!D83)))</f>
        <v/>
      </c>
      <c r="CN89" s="285" t="str">
        <f ca="true">+IF(OFFSET('Sanitation Data'!$D$31,0,10*ROW('Sanitation Data'!D83))="","",OFFSET('Sanitation Data'!$D$31,0,10*ROW('Sanitation Data'!D83)))</f>
        <v/>
      </c>
      <c r="CO89" s="285" t="str">
        <f ca="true">+IF(OFFSET('Sanitation Data'!$D$32,0,10*ROW('Sanitation Data'!D83))="","",OFFSET('Sanitation Data'!$D$32,0,10*ROW('Sanitation Data'!D83)))</f>
        <v/>
      </c>
      <c r="CP89" s="285" t="str">
        <f ca="true">+IF(OFFSET('Sanitation Data'!$E$28,0,10*ROW('Sanitation Data'!E83))="","",OFFSET('Sanitation Data'!$E$28,0,10*ROW('Sanitation Data'!E83)))</f>
        <v/>
      </c>
      <c r="CQ89" s="285" t="str">
        <f ca="true">+IF(OFFSET('Sanitation Data'!$E$29,0,10*ROW('Sanitation Data'!E83))="","",OFFSET('Sanitation Data'!$E$29,0,10*ROW('Sanitation Data'!E83)))</f>
        <v/>
      </c>
      <c r="CR89" s="285" t="str">
        <f ca="true">+IF(OFFSET('Sanitation Data'!$E$30,0,10*ROW('Sanitation Data'!E83))="","",OFFSET('Sanitation Data'!$E$30,0,10*ROW('Sanitation Data'!E83)))</f>
        <v/>
      </c>
      <c r="CS89" s="285" t="str">
        <f ca="true">+IF(OFFSET('Sanitation Data'!$E$31,0,10*ROW('Sanitation Data'!E83))="","",OFFSET('Sanitation Data'!$E$31,0,10*ROW('Sanitation Data'!E83)))</f>
        <v/>
      </c>
      <c r="CT89" s="285" t="str">
        <f ca="true">+IF(OFFSET('Sanitation Data'!$E$32,0,10*ROW('Sanitation Data'!E83))="","",OFFSET('Sanitation Data'!$E$32,0,10*ROW('Sanitation Data'!E83)))</f>
        <v/>
      </c>
      <c r="CU89" s="285" t="str">
        <f ca="true">+IF(OFFSET('Sanitation Data'!$F$28,0,10*ROW('Sanitation Data'!F83))="","",OFFSET('Sanitation Data'!$F$28,0,10*ROW('Sanitation Data'!F83)))</f>
        <v/>
      </c>
      <c r="CV89" s="285" t="str">
        <f ca="true">+IF(OFFSET('Sanitation Data'!$F$29,0,10*ROW('Sanitation Data'!F83))="","",OFFSET('Sanitation Data'!$F$29,0,10*ROW('Sanitation Data'!F83)))</f>
        <v/>
      </c>
      <c r="CW89" s="285" t="str">
        <f ca="true">+IF(OFFSET('Sanitation Data'!$F$30,0,10*ROW('Sanitation Data'!F83))="","",OFFSET('Sanitation Data'!$F$30,0,10*ROW('Sanitation Data'!F83)))</f>
        <v/>
      </c>
      <c r="CX89" s="285" t="str">
        <f ca="true">+IF(OFFSET('Sanitation Data'!$F$31,0,10*ROW('Sanitation Data'!F83))="","",OFFSET('Sanitation Data'!$F$31,0,10*ROW('Sanitation Data'!F83)))</f>
        <v/>
      </c>
      <c r="CY89" s="285" t="str">
        <f ca="true">+IF(OFFSET('Sanitation Data'!$F$32,0,10*ROW('Sanitation Data'!F83))="","",OFFSET('Sanitation Data'!$F$32,0,10*ROW('Sanitation Data'!F83)))</f>
        <v/>
      </c>
      <c r="CZ89" s="285" t="str">
        <f ca="true">+IF(OFFSET('Sanitation Data'!$G$28,0,10*ROW('Sanitation Data'!G83))="","",OFFSET('Sanitation Data'!$G$28,0,10*ROW('Sanitation Data'!G83)))</f>
        <v/>
      </c>
      <c r="DA89" s="285" t="str">
        <f ca="true">+IF(OFFSET('Sanitation Data'!$G$29,0,10*ROW('Sanitation Data'!G83))="","",OFFSET('Sanitation Data'!$G$29,0,10*ROW('Sanitation Data'!G83)))</f>
        <v/>
      </c>
      <c r="DB89" s="285" t="str">
        <f ca="true">+IF(OFFSET('Sanitation Data'!$G$30,0,10*ROW('Sanitation Data'!G83))="","",OFFSET('Sanitation Data'!$G$30,0,10*ROW('Sanitation Data'!G83)))</f>
        <v/>
      </c>
      <c r="DC89" s="285" t="str">
        <f ca="true">+IF(OFFSET('Sanitation Data'!$G$31,0,10*ROW('Sanitation Data'!G83))="","",OFFSET('Sanitation Data'!$G$31,0,10*ROW('Sanitation Data'!G83)))</f>
        <v/>
      </c>
      <c r="DD89" s="285" t="str">
        <f ca="true">+IF(OFFSET('Sanitation Data'!$G$32,0,10*ROW('Sanitation Data'!G83))="","",OFFSET('Sanitation Data'!$G$32,0,10*ROW('Sanitation Data'!G83)))</f>
        <v/>
      </c>
      <c r="DE89" s="285" t="str">
        <f ca="true">+IF(OFFSET('Sanitation Data'!$H$28,0,10*ROW('Sanitation Data'!H83))="","",OFFSET('Sanitation Data'!$H$28,0,10*ROW('Sanitation Data'!H83)))</f>
        <v/>
      </c>
      <c r="DF89" s="285" t="str">
        <f ca="true">+IF(OFFSET('Sanitation Data'!$H$29,0,10*ROW('Sanitation Data'!H83))="","",OFFSET('Sanitation Data'!$H$29,0,10*ROW('Sanitation Data'!H83)))</f>
        <v/>
      </c>
      <c r="DG89" s="285" t="str">
        <f ca="true">+IF(OFFSET('Sanitation Data'!$H$30,0,10*ROW('Sanitation Data'!H83))="","",OFFSET('Sanitation Data'!$H$30,0,10*ROW('Sanitation Data'!H83)))</f>
        <v/>
      </c>
      <c r="DH89" s="285" t="str">
        <f ca="true">+IF(OFFSET('Sanitation Data'!$H$31,0,10*ROW('Sanitation Data'!H83))="","",OFFSET('Sanitation Data'!$H$31,0,10*ROW('Sanitation Data'!H83)))</f>
        <v/>
      </c>
      <c r="DI89" s="285" t="str">
        <f ca="true">+IF(OFFSET('Sanitation Data'!$H$32,0,10*ROW('Sanitation Data'!H83))="","",OFFSET('Sanitation Data'!$H$32,0,10*ROW('Sanitation Data'!H83)))</f>
        <v/>
      </c>
      <c r="DJ89" s="285" t="str">
        <f ca="true">+IF(OFFSET('Sanitation Data'!$I$28,0,10*ROW('Sanitation Data'!I83))="","",OFFSET('Sanitation Data'!$I$28,0,10*ROW('Sanitation Data'!I83)))</f>
        <v/>
      </c>
      <c r="DK89" s="285" t="str">
        <f ca="true">+IF(OFFSET('Sanitation Data'!$I$29,0,10*ROW('Sanitation Data'!I83))="","",OFFSET('Sanitation Data'!$I$29,0,10*ROW('Sanitation Data'!I83)))</f>
        <v/>
      </c>
      <c r="DL89" s="285" t="str">
        <f ca="true">+IF(OFFSET('Sanitation Data'!$I$30,0,10*ROW('Sanitation Data'!I83))="","",OFFSET('Sanitation Data'!$I$30,0,10*ROW('Sanitation Data'!I83)))</f>
        <v/>
      </c>
      <c r="DM89" s="285" t="str">
        <f ca="true">+IF(OFFSET('Sanitation Data'!$I$31,0,10*ROW('Sanitation Data'!I83))="","",OFFSET('Sanitation Data'!$I$31,0,10*ROW('Sanitation Data'!I83)))</f>
        <v/>
      </c>
      <c r="DN89" s="285" t="str">
        <f ca="true">+IF(OFFSET('Sanitation Data'!$I$32,0,10*ROW('Sanitation Data'!I83))="","",OFFSET('Sanitation Data'!$I$32,0,10*ROW('Sanitation Data'!I83)))</f>
        <v/>
      </c>
      <c r="DO89" s="285" t="str">
        <f ca="true">+IF(OFFSET('Hygiene Data'!$D$11,0,10*ROW('Hygiene Data'!D83))="","",OFFSET('Hygiene Data'!$D$11,0,10*ROW('Hygiene Data'!D83)))</f>
        <v/>
      </c>
      <c r="DP89" s="285" t="str">
        <f ca="true">+IF(OFFSET('Hygiene Data'!$D$12,0,10*ROW('Hygiene Data'!D83))="","",OFFSET('Hygiene Data'!$D$12,0,10*ROW('Hygiene Data'!D83)))</f>
        <v/>
      </c>
      <c r="DQ89" s="285" t="str">
        <f ca="true">+IF(OFFSET('Hygiene Data'!$D$13,0,10*ROW('Hygiene Data'!D83))="","",OFFSET('Hygiene Data'!$D$13,0,10*ROW('Hygiene Data'!D83)))</f>
        <v/>
      </c>
      <c r="DR89" s="285" t="str">
        <f ca="true">+IF(OFFSET('Hygiene Data'!$E$11,0,10*ROW('Hygiene Data'!E83))="","",OFFSET('Hygiene Data'!$E$11,0,10*ROW('Hygiene Data'!E83)))</f>
        <v/>
      </c>
      <c r="DS89" s="285" t="str">
        <f ca="true">+IF(OFFSET('Hygiene Data'!$E$12,0,10*ROW('Hygiene Data'!E83))="","",OFFSET('Hygiene Data'!$E$12,0,10*ROW('Hygiene Data'!E83)))</f>
        <v/>
      </c>
      <c r="DT89" s="285" t="str">
        <f ca="true">+IF(OFFSET('Hygiene Data'!$E$13,0,10*ROW('Hygiene Data'!E83))="","",OFFSET('Hygiene Data'!$E$13,0,10*ROW('Hygiene Data'!E83)))</f>
        <v/>
      </c>
      <c r="DU89" s="285" t="str">
        <f ca="true">+IF(OFFSET('Hygiene Data'!$F$11,0,10*ROW('Hygiene Data'!F83))="","",OFFSET('Hygiene Data'!$F$11,0,10*ROW('Hygiene Data'!F83)))</f>
        <v/>
      </c>
      <c r="DV89" s="285" t="str">
        <f ca="true">+IF(OFFSET('Hygiene Data'!$F$12,0,10*ROW('Hygiene Data'!F83))="","",OFFSET('Hygiene Data'!$F$12,0,10*ROW('Hygiene Data'!F83)))</f>
        <v/>
      </c>
      <c r="DW89" s="285" t="str">
        <f ca="true">+IF(OFFSET('Hygiene Data'!$F$13,0,10*ROW('Hygiene Data'!F83))="","",OFFSET('Hygiene Data'!$F$13,0,10*ROW('Hygiene Data'!F83)))</f>
        <v/>
      </c>
      <c r="DX89" s="285" t="str">
        <f ca="true">+IF(OFFSET('Hygiene Data'!$G$11,0,10*ROW('Hygiene Data'!G83))="","",OFFSET('Hygiene Data'!$G$11,0,10*ROW('Hygiene Data'!G83)))</f>
        <v/>
      </c>
      <c r="DY89" s="285" t="str">
        <f ca="true">+IF(OFFSET('Hygiene Data'!$G$12,0,10*ROW('Hygiene Data'!G83))="","",OFFSET('Hygiene Data'!$G$12,0,10*ROW('Hygiene Data'!G83)))</f>
        <v/>
      </c>
      <c r="DZ89" s="285" t="str">
        <f ca="true">+IF(OFFSET('Hygiene Data'!$G$13,0,10*ROW('Hygiene Data'!G83))="","",OFFSET('Hygiene Data'!$G$13,0,10*ROW('Hygiene Data'!G83)))</f>
        <v/>
      </c>
      <c r="EA89" s="285" t="str">
        <f ca="true">+IF(OFFSET('Hygiene Data'!$H$11,0,10*ROW('Hygiene Data'!H83))="","",OFFSET('Hygiene Data'!$H$11,0,10*ROW('Hygiene Data'!H83)))</f>
        <v/>
      </c>
      <c r="EB89" s="285" t="str">
        <f ca="true">+IF(OFFSET('Hygiene Data'!$H$12,0,10*ROW('Hygiene Data'!H83))="","",OFFSET('Hygiene Data'!$H$12,0,10*ROW('Hygiene Data'!H83)))</f>
        <v/>
      </c>
      <c r="EC89" s="285" t="str">
        <f ca="true">+IF(OFFSET('Hygiene Data'!$H$13,0,10*ROW('Hygiene Data'!H83))="","",OFFSET('Hygiene Data'!$H$13,0,10*ROW('Hygiene Data'!H83)))</f>
        <v/>
      </c>
      <c r="ED89" s="285" t="str">
        <f ca="true">+IF(OFFSET('Hygiene Data'!$I$11,0,10*ROW('Hygiene Data'!I83))="","",OFFSET('Hygiene Data'!$I$11,0,10*ROW('Hygiene Data'!I83)))</f>
        <v/>
      </c>
      <c r="EE89" s="285" t="str">
        <f ca="true">+IF(OFFSET('Hygiene Data'!$I$12,0,10*ROW('Hygiene Data'!I83))="","",OFFSET('Hygiene Data'!$I$12,0,10*ROW('Hygiene Data'!I83)))</f>
        <v/>
      </c>
      <c r="EF89" s="28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5"/>
      <c r="BS90" s="285" t="str">
        <f ca="true">+IF(OFFSET('Water Data'!$D$27,0,10*ROW('Water Data'!D84))="","",OFFSET('Water Data'!$D$27,0,10*ROW('Water Data'!D84)))</f>
        <v/>
      </c>
      <c r="BT90" s="285" t="str">
        <f ca="true">+IF(OFFSET('Water Data'!$D$28,0,10*ROW('Water Data'!D84))="","",OFFSET('Water Data'!$D$28,0,10*ROW('Water Data'!D84)))</f>
        <v/>
      </c>
      <c r="BU90" s="285" t="str">
        <f ca="true">+IF(OFFSET('Water Data'!$D$29,0,10*ROW('Water Data'!D84))="","",OFFSET('Water Data'!$D$29,0,10*ROW('Water Data'!D84)))</f>
        <v/>
      </c>
      <c r="BV90" s="285" t="str">
        <f ca="true">+IF(OFFSET('Water Data'!$E$27,0,10*ROW('Water Data'!E84))="","",OFFSET('Water Data'!$E$27,0,10*ROW('Water Data'!E84)))</f>
        <v/>
      </c>
      <c r="BW90" s="285" t="str">
        <f ca="true">+IF(OFFSET('Water Data'!$E$28,0,10*ROW('Water Data'!E84))="","",OFFSET('Water Data'!$E$28,0,10*ROW('Water Data'!E84)))</f>
        <v/>
      </c>
      <c r="BX90" s="285" t="str">
        <f ca="true">+IF(OFFSET('Water Data'!$E$29,0,10*ROW('Water Data'!E84))="","",OFFSET('Water Data'!$E$29,0,10*ROW('Water Data'!E84)))</f>
        <v/>
      </c>
      <c r="BY90" s="285" t="str">
        <f ca="true">+IF(OFFSET('Water Data'!$F$27,0,10*ROW('Water Data'!F84))="","",OFFSET('Water Data'!$F$27,0,10*ROW('Water Data'!F84)))</f>
        <v/>
      </c>
      <c r="BZ90" s="285" t="str">
        <f ca="true">+IF(OFFSET('Water Data'!$F$28,0,10*ROW('Water Data'!F84))="","",OFFSET('Water Data'!$F$28,0,10*ROW('Water Data'!F84)))</f>
        <v/>
      </c>
      <c r="CA90" s="285" t="str">
        <f ca="true">+IF(OFFSET('Water Data'!$F$29,0,10*ROW('Water Data'!F84))="","",OFFSET('Water Data'!$F$29,0,10*ROW('Water Data'!F84)))</f>
        <v/>
      </c>
      <c r="CB90" s="285" t="str">
        <f ca="true">+IF(OFFSET('Water Data'!$G$27,0,10*ROW('Water Data'!G84))="","",OFFSET('Water Data'!$G$27,0,10*ROW('Water Data'!G84)))</f>
        <v/>
      </c>
      <c r="CC90" s="285" t="str">
        <f ca="true">+IF(OFFSET('Water Data'!$G$28,0,10*ROW('Water Data'!G84))="","",OFFSET('Water Data'!$G$28,0,10*ROW('Water Data'!G84)))</f>
        <v/>
      </c>
      <c r="CD90" s="285" t="str">
        <f ca="true">+IF(OFFSET('Water Data'!$G$29,0,10*ROW('Water Data'!G84))="","",OFFSET('Water Data'!$G$29,0,10*ROW('Water Data'!G84)))</f>
        <v/>
      </c>
      <c r="CE90" s="285" t="str">
        <f ca="true">+IF(OFFSET('Water Data'!$H$27,0,10*ROW('Water Data'!H84))="","",OFFSET('Water Data'!$H$27,0,10*ROW('Water Data'!H84)))</f>
        <v/>
      </c>
      <c r="CF90" s="285" t="str">
        <f ca="true">+IF(OFFSET('Water Data'!$H$28,0,10*ROW('Water Data'!H84))="","",OFFSET('Water Data'!$H$28,0,10*ROW('Water Data'!H84)))</f>
        <v/>
      </c>
      <c r="CG90" s="285" t="str">
        <f ca="true">+IF(OFFSET('Water Data'!$H$29,0,10*ROW('Water Data'!H84))="","",OFFSET('Water Data'!$H$29,0,10*ROW('Water Data'!H84)))</f>
        <v/>
      </c>
      <c r="CH90" s="285" t="str">
        <f ca="true">+IF(OFFSET('Water Data'!$I$27,0,10*ROW('Water Data'!I84))="","",OFFSET('Water Data'!$I$27,0,10*ROW('Water Data'!I84)))</f>
        <v/>
      </c>
      <c r="CI90" s="285" t="str">
        <f ca="true">+IF(OFFSET('Water Data'!$I$28,0,10*ROW('Water Data'!I84))="","",OFFSET('Water Data'!$I$28,0,10*ROW('Water Data'!I84)))</f>
        <v/>
      </c>
      <c r="CJ90" s="285" t="str">
        <f ca="true">+IF(OFFSET('Water Data'!$I$29,0,10*ROW('Water Data'!I84))="","",OFFSET('Water Data'!$I$29,0,10*ROW('Water Data'!I84)))</f>
        <v/>
      </c>
      <c r="CK90" s="285" t="str">
        <f ca="true">+IF(OFFSET('Sanitation Data'!$D$28,0,10*ROW('Sanitation Data'!D84))="","",OFFSET('Sanitation Data'!$D$28,0,10*ROW('Sanitation Data'!D84)))</f>
        <v/>
      </c>
      <c r="CL90" s="285" t="str">
        <f ca="true">+IF(OFFSET('Sanitation Data'!$D$29,0,10*ROW('Sanitation Data'!D84))="","",OFFSET('Sanitation Data'!$D$29,0,10*ROW('Sanitation Data'!D84)))</f>
        <v/>
      </c>
      <c r="CM90" s="285" t="str">
        <f ca="true">+IF(OFFSET('Sanitation Data'!$D$30,0,10*ROW('Sanitation Data'!D84))="","",OFFSET('Sanitation Data'!$D$30,0,10*ROW('Sanitation Data'!D84)))</f>
        <v/>
      </c>
      <c r="CN90" s="285" t="str">
        <f ca="true">+IF(OFFSET('Sanitation Data'!$D$31,0,10*ROW('Sanitation Data'!D84))="","",OFFSET('Sanitation Data'!$D$31,0,10*ROW('Sanitation Data'!D84)))</f>
        <v/>
      </c>
      <c r="CO90" s="285" t="str">
        <f ca="true">+IF(OFFSET('Sanitation Data'!$D$32,0,10*ROW('Sanitation Data'!D84))="","",OFFSET('Sanitation Data'!$D$32,0,10*ROW('Sanitation Data'!D84)))</f>
        <v/>
      </c>
      <c r="CP90" s="285" t="str">
        <f ca="true">+IF(OFFSET('Sanitation Data'!$E$28,0,10*ROW('Sanitation Data'!E84))="","",OFFSET('Sanitation Data'!$E$28,0,10*ROW('Sanitation Data'!E84)))</f>
        <v/>
      </c>
      <c r="CQ90" s="285" t="str">
        <f ca="true">+IF(OFFSET('Sanitation Data'!$E$29,0,10*ROW('Sanitation Data'!E84))="","",OFFSET('Sanitation Data'!$E$29,0,10*ROW('Sanitation Data'!E84)))</f>
        <v/>
      </c>
      <c r="CR90" s="285" t="str">
        <f ca="true">+IF(OFFSET('Sanitation Data'!$E$30,0,10*ROW('Sanitation Data'!E84))="","",OFFSET('Sanitation Data'!$E$30,0,10*ROW('Sanitation Data'!E84)))</f>
        <v/>
      </c>
      <c r="CS90" s="285" t="str">
        <f ca="true">+IF(OFFSET('Sanitation Data'!$E$31,0,10*ROW('Sanitation Data'!E84))="","",OFFSET('Sanitation Data'!$E$31,0,10*ROW('Sanitation Data'!E84)))</f>
        <v/>
      </c>
      <c r="CT90" s="285" t="str">
        <f ca="true">+IF(OFFSET('Sanitation Data'!$E$32,0,10*ROW('Sanitation Data'!E84))="","",OFFSET('Sanitation Data'!$E$32,0,10*ROW('Sanitation Data'!E84)))</f>
        <v/>
      </c>
      <c r="CU90" s="285" t="str">
        <f ca="true">+IF(OFFSET('Sanitation Data'!$F$28,0,10*ROW('Sanitation Data'!F84))="","",OFFSET('Sanitation Data'!$F$28,0,10*ROW('Sanitation Data'!F84)))</f>
        <v/>
      </c>
      <c r="CV90" s="285" t="str">
        <f ca="true">+IF(OFFSET('Sanitation Data'!$F$29,0,10*ROW('Sanitation Data'!F84))="","",OFFSET('Sanitation Data'!$F$29,0,10*ROW('Sanitation Data'!F84)))</f>
        <v/>
      </c>
      <c r="CW90" s="285" t="str">
        <f ca="true">+IF(OFFSET('Sanitation Data'!$F$30,0,10*ROW('Sanitation Data'!F84))="","",OFFSET('Sanitation Data'!$F$30,0,10*ROW('Sanitation Data'!F84)))</f>
        <v/>
      </c>
      <c r="CX90" s="285" t="str">
        <f ca="true">+IF(OFFSET('Sanitation Data'!$F$31,0,10*ROW('Sanitation Data'!F84))="","",OFFSET('Sanitation Data'!$F$31,0,10*ROW('Sanitation Data'!F84)))</f>
        <v/>
      </c>
      <c r="CY90" s="285" t="str">
        <f ca="true">+IF(OFFSET('Sanitation Data'!$F$32,0,10*ROW('Sanitation Data'!F84))="","",OFFSET('Sanitation Data'!$F$32,0,10*ROW('Sanitation Data'!F84)))</f>
        <v/>
      </c>
      <c r="CZ90" s="285" t="str">
        <f ca="true">+IF(OFFSET('Sanitation Data'!$G$28,0,10*ROW('Sanitation Data'!G84))="","",OFFSET('Sanitation Data'!$G$28,0,10*ROW('Sanitation Data'!G84)))</f>
        <v/>
      </c>
      <c r="DA90" s="285" t="str">
        <f ca="true">+IF(OFFSET('Sanitation Data'!$G$29,0,10*ROW('Sanitation Data'!G84))="","",OFFSET('Sanitation Data'!$G$29,0,10*ROW('Sanitation Data'!G84)))</f>
        <v/>
      </c>
      <c r="DB90" s="285" t="str">
        <f ca="true">+IF(OFFSET('Sanitation Data'!$G$30,0,10*ROW('Sanitation Data'!G84))="","",OFFSET('Sanitation Data'!$G$30,0,10*ROW('Sanitation Data'!G84)))</f>
        <v/>
      </c>
      <c r="DC90" s="285" t="str">
        <f ca="true">+IF(OFFSET('Sanitation Data'!$G$31,0,10*ROW('Sanitation Data'!G84))="","",OFFSET('Sanitation Data'!$G$31,0,10*ROW('Sanitation Data'!G84)))</f>
        <v/>
      </c>
      <c r="DD90" s="285" t="str">
        <f ca="true">+IF(OFFSET('Sanitation Data'!$G$32,0,10*ROW('Sanitation Data'!G84))="","",OFFSET('Sanitation Data'!$G$32,0,10*ROW('Sanitation Data'!G84)))</f>
        <v/>
      </c>
      <c r="DE90" s="285" t="str">
        <f ca="true">+IF(OFFSET('Sanitation Data'!$H$28,0,10*ROW('Sanitation Data'!H84))="","",OFFSET('Sanitation Data'!$H$28,0,10*ROW('Sanitation Data'!H84)))</f>
        <v/>
      </c>
      <c r="DF90" s="285" t="str">
        <f ca="true">+IF(OFFSET('Sanitation Data'!$H$29,0,10*ROW('Sanitation Data'!H84))="","",OFFSET('Sanitation Data'!$H$29,0,10*ROW('Sanitation Data'!H84)))</f>
        <v/>
      </c>
      <c r="DG90" s="285" t="str">
        <f ca="true">+IF(OFFSET('Sanitation Data'!$H$30,0,10*ROW('Sanitation Data'!H84))="","",OFFSET('Sanitation Data'!$H$30,0,10*ROW('Sanitation Data'!H84)))</f>
        <v/>
      </c>
      <c r="DH90" s="285" t="str">
        <f ca="true">+IF(OFFSET('Sanitation Data'!$H$31,0,10*ROW('Sanitation Data'!H84))="","",OFFSET('Sanitation Data'!$H$31,0,10*ROW('Sanitation Data'!H84)))</f>
        <v/>
      </c>
      <c r="DI90" s="285" t="str">
        <f ca="true">+IF(OFFSET('Sanitation Data'!$H$32,0,10*ROW('Sanitation Data'!H84))="","",OFFSET('Sanitation Data'!$H$32,0,10*ROW('Sanitation Data'!H84)))</f>
        <v/>
      </c>
      <c r="DJ90" s="285" t="str">
        <f ca="true">+IF(OFFSET('Sanitation Data'!$I$28,0,10*ROW('Sanitation Data'!I84))="","",OFFSET('Sanitation Data'!$I$28,0,10*ROW('Sanitation Data'!I84)))</f>
        <v/>
      </c>
      <c r="DK90" s="285" t="str">
        <f ca="true">+IF(OFFSET('Sanitation Data'!$I$29,0,10*ROW('Sanitation Data'!I84))="","",OFFSET('Sanitation Data'!$I$29,0,10*ROW('Sanitation Data'!I84)))</f>
        <v/>
      </c>
      <c r="DL90" s="285" t="str">
        <f ca="true">+IF(OFFSET('Sanitation Data'!$I$30,0,10*ROW('Sanitation Data'!I84))="","",OFFSET('Sanitation Data'!$I$30,0,10*ROW('Sanitation Data'!I84)))</f>
        <v/>
      </c>
      <c r="DM90" s="285" t="str">
        <f ca="true">+IF(OFFSET('Sanitation Data'!$I$31,0,10*ROW('Sanitation Data'!I84))="","",OFFSET('Sanitation Data'!$I$31,0,10*ROW('Sanitation Data'!I84)))</f>
        <v/>
      </c>
      <c r="DN90" s="285" t="str">
        <f ca="true">+IF(OFFSET('Sanitation Data'!$I$32,0,10*ROW('Sanitation Data'!I84))="","",OFFSET('Sanitation Data'!$I$32,0,10*ROW('Sanitation Data'!I84)))</f>
        <v/>
      </c>
      <c r="DO90" s="285" t="str">
        <f ca="true">+IF(OFFSET('Hygiene Data'!$D$11,0,10*ROW('Hygiene Data'!D84))="","",OFFSET('Hygiene Data'!$D$11,0,10*ROW('Hygiene Data'!D84)))</f>
        <v/>
      </c>
      <c r="DP90" s="285" t="str">
        <f ca="true">+IF(OFFSET('Hygiene Data'!$D$12,0,10*ROW('Hygiene Data'!D84))="","",OFFSET('Hygiene Data'!$D$12,0,10*ROW('Hygiene Data'!D84)))</f>
        <v/>
      </c>
      <c r="DQ90" s="285" t="str">
        <f ca="true">+IF(OFFSET('Hygiene Data'!$D$13,0,10*ROW('Hygiene Data'!D84))="","",OFFSET('Hygiene Data'!$D$13,0,10*ROW('Hygiene Data'!D84)))</f>
        <v/>
      </c>
      <c r="DR90" s="285" t="str">
        <f ca="true">+IF(OFFSET('Hygiene Data'!$E$11,0,10*ROW('Hygiene Data'!E84))="","",OFFSET('Hygiene Data'!$E$11,0,10*ROW('Hygiene Data'!E84)))</f>
        <v/>
      </c>
      <c r="DS90" s="285" t="str">
        <f ca="true">+IF(OFFSET('Hygiene Data'!$E$12,0,10*ROW('Hygiene Data'!E84))="","",OFFSET('Hygiene Data'!$E$12,0,10*ROW('Hygiene Data'!E84)))</f>
        <v/>
      </c>
      <c r="DT90" s="285" t="str">
        <f ca="true">+IF(OFFSET('Hygiene Data'!$E$13,0,10*ROW('Hygiene Data'!E84))="","",OFFSET('Hygiene Data'!$E$13,0,10*ROW('Hygiene Data'!E84)))</f>
        <v/>
      </c>
      <c r="DU90" s="285" t="str">
        <f ca="true">+IF(OFFSET('Hygiene Data'!$F$11,0,10*ROW('Hygiene Data'!F84))="","",OFFSET('Hygiene Data'!$F$11,0,10*ROW('Hygiene Data'!F84)))</f>
        <v/>
      </c>
      <c r="DV90" s="285" t="str">
        <f ca="true">+IF(OFFSET('Hygiene Data'!$F$12,0,10*ROW('Hygiene Data'!F84))="","",OFFSET('Hygiene Data'!$F$12,0,10*ROW('Hygiene Data'!F84)))</f>
        <v/>
      </c>
      <c r="DW90" s="285" t="str">
        <f ca="true">+IF(OFFSET('Hygiene Data'!$F$13,0,10*ROW('Hygiene Data'!F84))="","",OFFSET('Hygiene Data'!$F$13,0,10*ROW('Hygiene Data'!F84)))</f>
        <v/>
      </c>
      <c r="DX90" s="285" t="str">
        <f ca="true">+IF(OFFSET('Hygiene Data'!$G$11,0,10*ROW('Hygiene Data'!G84))="","",OFFSET('Hygiene Data'!$G$11,0,10*ROW('Hygiene Data'!G84)))</f>
        <v/>
      </c>
      <c r="DY90" s="285" t="str">
        <f ca="true">+IF(OFFSET('Hygiene Data'!$G$12,0,10*ROW('Hygiene Data'!G84))="","",OFFSET('Hygiene Data'!$G$12,0,10*ROW('Hygiene Data'!G84)))</f>
        <v/>
      </c>
      <c r="DZ90" s="285" t="str">
        <f ca="true">+IF(OFFSET('Hygiene Data'!$G$13,0,10*ROW('Hygiene Data'!G84))="","",OFFSET('Hygiene Data'!$G$13,0,10*ROW('Hygiene Data'!G84)))</f>
        <v/>
      </c>
      <c r="EA90" s="285" t="str">
        <f ca="true">+IF(OFFSET('Hygiene Data'!$H$11,0,10*ROW('Hygiene Data'!H84))="","",OFFSET('Hygiene Data'!$H$11,0,10*ROW('Hygiene Data'!H84)))</f>
        <v/>
      </c>
      <c r="EB90" s="285" t="str">
        <f ca="true">+IF(OFFSET('Hygiene Data'!$H$12,0,10*ROW('Hygiene Data'!H84))="","",OFFSET('Hygiene Data'!$H$12,0,10*ROW('Hygiene Data'!H84)))</f>
        <v/>
      </c>
      <c r="EC90" s="285" t="str">
        <f ca="true">+IF(OFFSET('Hygiene Data'!$H$13,0,10*ROW('Hygiene Data'!H84))="","",OFFSET('Hygiene Data'!$H$13,0,10*ROW('Hygiene Data'!H84)))</f>
        <v/>
      </c>
      <c r="ED90" s="285" t="str">
        <f ca="true">+IF(OFFSET('Hygiene Data'!$I$11,0,10*ROW('Hygiene Data'!I84))="","",OFFSET('Hygiene Data'!$I$11,0,10*ROW('Hygiene Data'!I84)))</f>
        <v/>
      </c>
      <c r="EE90" s="285" t="str">
        <f ca="true">+IF(OFFSET('Hygiene Data'!$I$12,0,10*ROW('Hygiene Data'!I84))="","",OFFSET('Hygiene Data'!$I$12,0,10*ROW('Hygiene Data'!I84)))</f>
        <v/>
      </c>
      <c r="EF90" s="28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5"/>
      <c r="BS91" s="285" t="str">
        <f ca="true">+IF(OFFSET('Water Data'!$D$27,0,10*ROW('Water Data'!D85))="","",OFFSET('Water Data'!$D$27,0,10*ROW('Water Data'!D85)))</f>
        <v/>
      </c>
      <c r="BT91" s="285" t="str">
        <f ca="true">+IF(OFFSET('Water Data'!$D$28,0,10*ROW('Water Data'!D85))="","",OFFSET('Water Data'!$D$28,0,10*ROW('Water Data'!D85)))</f>
        <v/>
      </c>
      <c r="BU91" s="285" t="str">
        <f ca="true">+IF(OFFSET('Water Data'!$D$29,0,10*ROW('Water Data'!D85))="","",OFFSET('Water Data'!$D$29,0,10*ROW('Water Data'!D85)))</f>
        <v/>
      </c>
      <c r="BV91" s="285" t="str">
        <f ca="true">+IF(OFFSET('Water Data'!$E$27,0,10*ROW('Water Data'!E85))="","",OFFSET('Water Data'!$E$27,0,10*ROW('Water Data'!E85)))</f>
        <v/>
      </c>
      <c r="BW91" s="285" t="str">
        <f ca="true">+IF(OFFSET('Water Data'!$E$28,0,10*ROW('Water Data'!E85))="","",OFFSET('Water Data'!$E$28,0,10*ROW('Water Data'!E85)))</f>
        <v/>
      </c>
      <c r="BX91" s="285" t="str">
        <f ca="true">+IF(OFFSET('Water Data'!$E$29,0,10*ROW('Water Data'!E85))="","",OFFSET('Water Data'!$E$29,0,10*ROW('Water Data'!E85)))</f>
        <v/>
      </c>
      <c r="BY91" s="285" t="str">
        <f ca="true">+IF(OFFSET('Water Data'!$F$27,0,10*ROW('Water Data'!F85))="","",OFFSET('Water Data'!$F$27,0,10*ROW('Water Data'!F85)))</f>
        <v/>
      </c>
      <c r="BZ91" s="285" t="str">
        <f ca="true">+IF(OFFSET('Water Data'!$F$28,0,10*ROW('Water Data'!F85))="","",OFFSET('Water Data'!$F$28,0,10*ROW('Water Data'!F85)))</f>
        <v/>
      </c>
      <c r="CA91" s="285" t="str">
        <f ca="true">+IF(OFFSET('Water Data'!$F$29,0,10*ROW('Water Data'!F85))="","",OFFSET('Water Data'!$F$29,0,10*ROW('Water Data'!F85)))</f>
        <v/>
      </c>
      <c r="CB91" s="285" t="str">
        <f ca="true">+IF(OFFSET('Water Data'!$G$27,0,10*ROW('Water Data'!G85))="","",OFFSET('Water Data'!$G$27,0,10*ROW('Water Data'!G85)))</f>
        <v/>
      </c>
      <c r="CC91" s="285" t="str">
        <f ca="true">+IF(OFFSET('Water Data'!$G$28,0,10*ROW('Water Data'!G85))="","",OFFSET('Water Data'!$G$28,0,10*ROW('Water Data'!G85)))</f>
        <v/>
      </c>
      <c r="CD91" s="285" t="str">
        <f ca="true">+IF(OFFSET('Water Data'!$G$29,0,10*ROW('Water Data'!G85))="","",OFFSET('Water Data'!$G$29,0,10*ROW('Water Data'!G85)))</f>
        <v/>
      </c>
      <c r="CE91" s="285" t="str">
        <f ca="true">+IF(OFFSET('Water Data'!$H$27,0,10*ROW('Water Data'!H85))="","",OFFSET('Water Data'!$H$27,0,10*ROW('Water Data'!H85)))</f>
        <v/>
      </c>
      <c r="CF91" s="285" t="str">
        <f ca="true">+IF(OFFSET('Water Data'!$H$28,0,10*ROW('Water Data'!H85))="","",OFFSET('Water Data'!$H$28,0,10*ROW('Water Data'!H85)))</f>
        <v/>
      </c>
      <c r="CG91" s="285" t="str">
        <f ca="true">+IF(OFFSET('Water Data'!$H$29,0,10*ROW('Water Data'!H85))="","",OFFSET('Water Data'!$H$29,0,10*ROW('Water Data'!H85)))</f>
        <v/>
      </c>
      <c r="CH91" s="285" t="str">
        <f ca="true">+IF(OFFSET('Water Data'!$I$27,0,10*ROW('Water Data'!I85))="","",OFFSET('Water Data'!$I$27,0,10*ROW('Water Data'!I85)))</f>
        <v/>
      </c>
      <c r="CI91" s="285" t="str">
        <f ca="true">+IF(OFFSET('Water Data'!$I$28,0,10*ROW('Water Data'!I85))="","",OFFSET('Water Data'!$I$28,0,10*ROW('Water Data'!I85)))</f>
        <v/>
      </c>
      <c r="CJ91" s="285" t="str">
        <f ca="true">+IF(OFFSET('Water Data'!$I$29,0,10*ROW('Water Data'!I85))="","",OFFSET('Water Data'!$I$29,0,10*ROW('Water Data'!I85)))</f>
        <v/>
      </c>
      <c r="CK91" s="285" t="str">
        <f ca="true">+IF(OFFSET('Sanitation Data'!$D$28,0,10*ROW('Sanitation Data'!D85))="","",OFFSET('Sanitation Data'!$D$28,0,10*ROW('Sanitation Data'!D85)))</f>
        <v/>
      </c>
      <c r="CL91" s="285" t="str">
        <f ca="true">+IF(OFFSET('Sanitation Data'!$D$29,0,10*ROW('Sanitation Data'!D85))="","",OFFSET('Sanitation Data'!$D$29,0,10*ROW('Sanitation Data'!D85)))</f>
        <v/>
      </c>
      <c r="CM91" s="285" t="str">
        <f ca="true">+IF(OFFSET('Sanitation Data'!$D$30,0,10*ROW('Sanitation Data'!D85))="","",OFFSET('Sanitation Data'!$D$30,0,10*ROW('Sanitation Data'!D85)))</f>
        <v/>
      </c>
      <c r="CN91" s="285" t="str">
        <f ca="true">+IF(OFFSET('Sanitation Data'!$D$31,0,10*ROW('Sanitation Data'!D85))="","",OFFSET('Sanitation Data'!$D$31,0,10*ROW('Sanitation Data'!D85)))</f>
        <v/>
      </c>
      <c r="CO91" s="285" t="str">
        <f ca="true">+IF(OFFSET('Sanitation Data'!$D$32,0,10*ROW('Sanitation Data'!D85))="","",OFFSET('Sanitation Data'!$D$32,0,10*ROW('Sanitation Data'!D85)))</f>
        <v/>
      </c>
      <c r="CP91" s="285" t="str">
        <f ca="true">+IF(OFFSET('Sanitation Data'!$E$28,0,10*ROW('Sanitation Data'!E85))="","",OFFSET('Sanitation Data'!$E$28,0,10*ROW('Sanitation Data'!E85)))</f>
        <v/>
      </c>
      <c r="CQ91" s="285" t="str">
        <f ca="true">+IF(OFFSET('Sanitation Data'!$E$29,0,10*ROW('Sanitation Data'!E85))="","",OFFSET('Sanitation Data'!$E$29,0,10*ROW('Sanitation Data'!E85)))</f>
        <v/>
      </c>
      <c r="CR91" s="285" t="str">
        <f ca="true">+IF(OFFSET('Sanitation Data'!$E$30,0,10*ROW('Sanitation Data'!E85))="","",OFFSET('Sanitation Data'!$E$30,0,10*ROW('Sanitation Data'!E85)))</f>
        <v/>
      </c>
      <c r="CS91" s="285" t="str">
        <f ca="true">+IF(OFFSET('Sanitation Data'!$E$31,0,10*ROW('Sanitation Data'!E85))="","",OFFSET('Sanitation Data'!$E$31,0,10*ROW('Sanitation Data'!E85)))</f>
        <v/>
      </c>
      <c r="CT91" s="285" t="str">
        <f ca="true">+IF(OFFSET('Sanitation Data'!$E$32,0,10*ROW('Sanitation Data'!E85))="","",OFFSET('Sanitation Data'!$E$32,0,10*ROW('Sanitation Data'!E85)))</f>
        <v/>
      </c>
      <c r="CU91" s="285" t="str">
        <f ca="true">+IF(OFFSET('Sanitation Data'!$F$28,0,10*ROW('Sanitation Data'!F85))="","",OFFSET('Sanitation Data'!$F$28,0,10*ROW('Sanitation Data'!F85)))</f>
        <v/>
      </c>
      <c r="CV91" s="285" t="str">
        <f ca="true">+IF(OFFSET('Sanitation Data'!$F$29,0,10*ROW('Sanitation Data'!F85))="","",OFFSET('Sanitation Data'!$F$29,0,10*ROW('Sanitation Data'!F85)))</f>
        <v/>
      </c>
      <c r="CW91" s="285" t="str">
        <f ca="true">+IF(OFFSET('Sanitation Data'!$F$30,0,10*ROW('Sanitation Data'!F85))="","",OFFSET('Sanitation Data'!$F$30,0,10*ROW('Sanitation Data'!F85)))</f>
        <v/>
      </c>
      <c r="CX91" s="285" t="str">
        <f ca="true">+IF(OFFSET('Sanitation Data'!$F$31,0,10*ROW('Sanitation Data'!F85))="","",OFFSET('Sanitation Data'!$F$31,0,10*ROW('Sanitation Data'!F85)))</f>
        <v/>
      </c>
      <c r="CY91" s="285" t="str">
        <f ca="true">+IF(OFFSET('Sanitation Data'!$F$32,0,10*ROW('Sanitation Data'!F85))="","",OFFSET('Sanitation Data'!$F$32,0,10*ROW('Sanitation Data'!F85)))</f>
        <v/>
      </c>
      <c r="CZ91" s="285" t="str">
        <f ca="true">+IF(OFFSET('Sanitation Data'!$G$28,0,10*ROW('Sanitation Data'!G85))="","",OFFSET('Sanitation Data'!$G$28,0,10*ROW('Sanitation Data'!G85)))</f>
        <v/>
      </c>
      <c r="DA91" s="285" t="str">
        <f ca="true">+IF(OFFSET('Sanitation Data'!$G$29,0,10*ROW('Sanitation Data'!G85))="","",OFFSET('Sanitation Data'!$G$29,0,10*ROW('Sanitation Data'!G85)))</f>
        <v/>
      </c>
      <c r="DB91" s="285" t="str">
        <f ca="true">+IF(OFFSET('Sanitation Data'!$G$30,0,10*ROW('Sanitation Data'!G85))="","",OFFSET('Sanitation Data'!$G$30,0,10*ROW('Sanitation Data'!G85)))</f>
        <v/>
      </c>
      <c r="DC91" s="285" t="str">
        <f ca="true">+IF(OFFSET('Sanitation Data'!$G$31,0,10*ROW('Sanitation Data'!G85))="","",OFFSET('Sanitation Data'!$G$31,0,10*ROW('Sanitation Data'!G85)))</f>
        <v/>
      </c>
      <c r="DD91" s="285" t="str">
        <f ca="true">+IF(OFFSET('Sanitation Data'!$G$32,0,10*ROW('Sanitation Data'!G85))="","",OFFSET('Sanitation Data'!$G$32,0,10*ROW('Sanitation Data'!G85)))</f>
        <v/>
      </c>
      <c r="DE91" s="285" t="str">
        <f ca="true">+IF(OFFSET('Sanitation Data'!$H$28,0,10*ROW('Sanitation Data'!H85))="","",OFFSET('Sanitation Data'!$H$28,0,10*ROW('Sanitation Data'!H85)))</f>
        <v/>
      </c>
      <c r="DF91" s="285" t="str">
        <f ca="true">+IF(OFFSET('Sanitation Data'!$H$29,0,10*ROW('Sanitation Data'!H85))="","",OFFSET('Sanitation Data'!$H$29,0,10*ROW('Sanitation Data'!H85)))</f>
        <v/>
      </c>
      <c r="DG91" s="285" t="str">
        <f ca="true">+IF(OFFSET('Sanitation Data'!$H$30,0,10*ROW('Sanitation Data'!H85))="","",OFFSET('Sanitation Data'!$H$30,0,10*ROW('Sanitation Data'!H85)))</f>
        <v/>
      </c>
      <c r="DH91" s="285" t="str">
        <f ca="true">+IF(OFFSET('Sanitation Data'!$H$31,0,10*ROW('Sanitation Data'!H85))="","",OFFSET('Sanitation Data'!$H$31,0,10*ROW('Sanitation Data'!H85)))</f>
        <v/>
      </c>
      <c r="DI91" s="285" t="str">
        <f ca="true">+IF(OFFSET('Sanitation Data'!$H$32,0,10*ROW('Sanitation Data'!H85))="","",OFFSET('Sanitation Data'!$H$32,0,10*ROW('Sanitation Data'!H85)))</f>
        <v/>
      </c>
      <c r="DJ91" s="285" t="str">
        <f ca="true">+IF(OFFSET('Sanitation Data'!$I$28,0,10*ROW('Sanitation Data'!I85))="","",OFFSET('Sanitation Data'!$I$28,0,10*ROW('Sanitation Data'!I85)))</f>
        <v/>
      </c>
      <c r="DK91" s="285" t="str">
        <f ca="true">+IF(OFFSET('Sanitation Data'!$I$29,0,10*ROW('Sanitation Data'!I85))="","",OFFSET('Sanitation Data'!$I$29,0,10*ROW('Sanitation Data'!I85)))</f>
        <v/>
      </c>
      <c r="DL91" s="285" t="str">
        <f ca="true">+IF(OFFSET('Sanitation Data'!$I$30,0,10*ROW('Sanitation Data'!I85))="","",OFFSET('Sanitation Data'!$I$30,0,10*ROW('Sanitation Data'!I85)))</f>
        <v/>
      </c>
      <c r="DM91" s="285" t="str">
        <f ca="true">+IF(OFFSET('Sanitation Data'!$I$31,0,10*ROW('Sanitation Data'!I85))="","",OFFSET('Sanitation Data'!$I$31,0,10*ROW('Sanitation Data'!I85)))</f>
        <v/>
      </c>
      <c r="DN91" s="285" t="str">
        <f ca="true">+IF(OFFSET('Sanitation Data'!$I$32,0,10*ROW('Sanitation Data'!I85))="","",OFFSET('Sanitation Data'!$I$32,0,10*ROW('Sanitation Data'!I85)))</f>
        <v/>
      </c>
      <c r="DO91" s="285" t="str">
        <f ca="true">+IF(OFFSET('Hygiene Data'!$D$11,0,10*ROW('Hygiene Data'!D85))="","",OFFSET('Hygiene Data'!$D$11,0,10*ROW('Hygiene Data'!D85)))</f>
        <v/>
      </c>
      <c r="DP91" s="285" t="str">
        <f ca="true">+IF(OFFSET('Hygiene Data'!$D$12,0,10*ROW('Hygiene Data'!D85))="","",OFFSET('Hygiene Data'!$D$12,0,10*ROW('Hygiene Data'!D85)))</f>
        <v/>
      </c>
      <c r="DQ91" s="285" t="str">
        <f ca="true">+IF(OFFSET('Hygiene Data'!$D$13,0,10*ROW('Hygiene Data'!D85))="","",OFFSET('Hygiene Data'!$D$13,0,10*ROW('Hygiene Data'!D85)))</f>
        <v/>
      </c>
      <c r="DR91" s="285" t="str">
        <f ca="true">+IF(OFFSET('Hygiene Data'!$E$11,0,10*ROW('Hygiene Data'!E85))="","",OFFSET('Hygiene Data'!$E$11,0,10*ROW('Hygiene Data'!E85)))</f>
        <v/>
      </c>
      <c r="DS91" s="285" t="str">
        <f ca="true">+IF(OFFSET('Hygiene Data'!$E$12,0,10*ROW('Hygiene Data'!E85))="","",OFFSET('Hygiene Data'!$E$12,0,10*ROW('Hygiene Data'!E85)))</f>
        <v/>
      </c>
      <c r="DT91" s="285" t="str">
        <f ca="true">+IF(OFFSET('Hygiene Data'!$E$13,0,10*ROW('Hygiene Data'!E85))="","",OFFSET('Hygiene Data'!$E$13,0,10*ROW('Hygiene Data'!E85)))</f>
        <v/>
      </c>
      <c r="DU91" s="285" t="str">
        <f ca="true">+IF(OFFSET('Hygiene Data'!$F$11,0,10*ROW('Hygiene Data'!F85))="","",OFFSET('Hygiene Data'!$F$11,0,10*ROW('Hygiene Data'!F85)))</f>
        <v/>
      </c>
      <c r="DV91" s="285" t="str">
        <f ca="true">+IF(OFFSET('Hygiene Data'!$F$12,0,10*ROW('Hygiene Data'!F85))="","",OFFSET('Hygiene Data'!$F$12,0,10*ROW('Hygiene Data'!F85)))</f>
        <v/>
      </c>
      <c r="DW91" s="285" t="str">
        <f ca="true">+IF(OFFSET('Hygiene Data'!$F$13,0,10*ROW('Hygiene Data'!F85))="","",OFFSET('Hygiene Data'!$F$13,0,10*ROW('Hygiene Data'!F85)))</f>
        <v/>
      </c>
      <c r="DX91" s="285" t="str">
        <f ca="true">+IF(OFFSET('Hygiene Data'!$G$11,0,10*ROW('Hygiene Data'!G85))="","",OFFSET('Hygiene Data'!$G$11,0,10*ROW('Hygiene Data'!G85)))</f>
        <v/>
      </c>
      <c r="DY91" s="285" t="str">
        <f ca="true">+IF(OFFSET('Hygiene Data'!$G$12,0,10*ROW('Hygiene Data'!G85))="","",OFFSET('Hygiene Data'!$G$12,0,10*ROW('Hygiene Data'!G85)))</f>
        <v/>
      </c>
      <c r="DZ91" s="285" t="str">
        <f ca="true">+IF(OFFSET('Hygiene Data'!$G$13,0,10*ROW('Hygiene Data'!G85))="","",OFFSET('Hygiene Data'!$G$13,0,10*ROW('Hygiene Data'!G85)))</f>
        <v/>
      </c>
      <c r="EA91" s="285" t="str">
        <f ca="true">+IF(OFFSET('Hygiene Data'!$H$11,0,10*ROW('Hygiene Data'!H85))="","",OFFSET('Hygiene Data'!$H$11,0,10*ROW('Hygiene Data'!H85)))</f>
        <v/>
      </c>
      <c r="EB91" s="285" t="str">
        <f ca="true">+IF(OFFSET('Hygiene Data'!$H$12,0,10*ROW('Hygiene Data'!H85))="","",OFFSET('Hygiene Data'!$H$12,0,10*ROW('Hygiene Data'!H85)))</f>
        <v/>
      </c>
      <c r="EC91" s="285" t="str">
        <f ca="true">+IF(OFFSET('Hygiene Data'!$H$13,0,10*ROW('Hygiene Data'!H85))="","",OFFSET('Hygiene Data'!$H$13,0,10*ROW('Hygiene Data'!H85)))</f>
        <v/>
      </c>
      <c r="ED91" s="285" t="str">
        <f ca="true">+IF(OFFSET('Hygiene Data'!$I$11,0,10*ROW('Hygiene Data'!I85))="","",OFFSET('Hygiene Data'!$I$11,0,10*ROW('Hygiene Data'!I85)))</f>
        <v/>
      </c>
      <c r="EE91" s="285" t="str">
        <f ca="true">+IF(OFFSET('Hygiene Data'!$I$12,0,10*ROW('Hygiene Data'!I85))="","",OFFSET('Hygiene Data'!$I$12,0,10*ROW('Hygiene Data'!I85)))</f>
        <v/>
      </c>
      <c r="EF91" s="28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5"/>
      <c r="BS92" s="285" t="str">
        <f ca="true">+IF(OFFSET('Water Data'!$D$27,0,10*ROW('Water Data'!D86))="","",OFFSET('Water Data'!$D$27,0,10*ROW('Water Data'!D86)))</f>
        <v/>
      </c>
      <c r="BT92" s="285" t="str">
        <f ca="true">+IF(OFFSET('Water Data'!$D$28,0,10*ROW('Water Data'!D86))="","",OFFSET('Water Data'!$D$28,0,10*ROW('Water Data'!D86)))</f>
        <v/>
      </c>
      <c r="BU92" s="285" t="str">
        <f ca="true">+IF(OFFSET('Water Data'!$D$29,0,10*ROW('Water Data'!D86))="","",OFFSET('Water Data'!$D$29,0,10*ROW('Water Data'!D86)))</f>
        <v/>
      </c>
      <c r="BV92" s="285" t="str">
        <f ca="true">+IF(OFFSET('Water Data'!$E$27,0,10*ROW('Water Data'!E86))="","",OFFSET('Water Data'!$E$27,0,10*ROW('Water Data'!E86)))</f>
        <v/>
      </c>
      <c r="BW92" s="285" t="str">
        <f ca="true">+IF(OFFSET('Water Data'!$E$28,0,10*ROW('Water Data'!E86))="","",OFFSET('Water Data'!$E$28,0,10*ROW('Water Data'!E86)))</f>
        <v/>
      </c>
      <c r="BX92" s="285" t="str">
        <f ca="true">+IF(OFFSET('Water Data'!$E$29,0,10*ROW('Water Data'!E86))="","",OFFSET('Water Data'!$E$29,0,10*ROW('Water Data'!E86)))</f>
        <v/>
      </c>
      <c r="BY92" s="285" t="str">
        <f ca="true">+IF(OFFSET('Water Data'!$F$27,0,10*ROW('Water Data'!F86))="","",OFFSET('Water Data'!$F$27,0,10*ROW('Water Data'!F86)))</f>
        <v/>
      </c>
      <c r="BZ92" s="285" t="str">
        <f ca="true">+IF(OFFSET('Water Data'!$F$28,0,10*ROW('Water Data'!F86))="","",OFFSET('Water Data'!$F$28,0,10*ROW('Water Data'!F86)))</f>
        <v/>
      </c>
      <c r="CA92" s="285" t="str">
        <f ca="true">+IF(OFFSET('Water Data'!$F$29,0,10*ROW('Water Data'!F86))="","",OFFSET('Water Data'!$F$29,0,10*ROW('Water Data'!F86)))</f>
        <v/>
      </c>
      <c r="CB92" s="285" t="str">
        <f ca="true">+IF(OFFSET('Water Data'!$G$27,0,10*ROW('Water Data'!G86))="","",OFFSET('Water Data'!$G$27,0,10*ROW('Water Data'!G86)))</f>
        <v/>
      </c>
      <c r="CC92" s="285" t="str">
        <f ca="true">+IF(OFFSET('Water Data'!$G$28,0,10*ROW('Water Data'!G86))="","",OFFSET('Water Data'!$G$28,0,10*ROW('Water Data'!G86)))</f>
        <v/>
      </c>
      <c r="CD92" s="285" t="str">
        <f ca="true">+IF(OFFSET('Water Data'!$G$29,0,10*ROW('Water Data'!G86))="","",OFFSET('Water Data'!$G$29,0,10*ROW('Water Data'!G86)))</f>
        <v/>
      </c>
      <c r="CE92" s="285" t="str">
        <f ca="true">+IF(OFFSET('Water Data'!$H$27,0,10*ROW('Water Data'!H86))="","",OFFSET('Water Data'!$H$27,0,10*ROW('Water Data'!H86)))</f>
        <v/>
      </c>
      <c r="CF92" s="285" t="str">
        <f ca="true">+IF(OFFSET('Water Data'!$H$28,0,10*ROW('Water Data'!H86))="","",OFFSET('Water Data'!$H$28,0,10*ROW('Water Data'!H86)))</f>
        <v/>
      </c>
      <c r="CG92" s="285" t="str">
        <f ca="true">+IF(OFFSET('Water Data'!$H$29,0,10*ROW('Water Data'!H86))="","",OFFSET('Water Data'!$H$29,0,10*ROW('Water Data'!H86)))</f>
        <v/>
      </c>
      <c r="CH92" s="285" t="str">
        <f ca="true">+IF(OFFSET('Water Data'!$I$27,0,10*ROW('Water Data'!I86))="","",OFFSET('Water Data'!$I$27,0,10*ROW('Water Data'!I86)))</f>
        <v/>
      </c>
      <c r="CI92" s="285" t="str">
        <f ca="true">+IF(OFFSET('Water Data'!$I$28,0,10*ROW('Water Data'!I86))="","",OFFSET('Water Data'!$I$28,0,10*ROW('Water Data'!I86)))</f>
        <v/>
      </c>
      <c r="CJ92" s="285" t="str">
        <f ca="true">+IF(OFFSET('Water Data'!$I$29,0,10*ROW('Water Data'!I86))="","",OFFSET('Water Data'!$I$29,0,10*ROW('Water Data'!I86)))</f>
        <v/>
      </c>
      <c r="CK92" s="285" t="str">
        <f ca="true">+IF(OFFSET('Sanitation Data'!$D$28,0,10*ROW('Sanitation Data'!D86))="","",OFFSET('Sanitation Data'!$D$28,0,10*ROW('Sanitation Data'!D86)))</f>
        <v/>
      </c>
      <c r="CL92" s="285" t="str">
        <f ca="true">+IF(OFFSET('Sanitation Data'!$D$29,0,10*ROW('Sanitation Data'!D86))="","",OFFSET('Sanitation Data'!$D$29,0,10*ROW('Sanitation Data'!D86)))</f>
        <v/>
      </c>
      <c r="CM92" s="285" t="str">
        <f ca="true">+IF(OFFSET('Sanitation Data'!$D$30,0,10*ROW('Sanitation Data'!D86))="","",OFFSET('Sanitation Data'!$D$30,0,10*ROW('Sanitation Data'!D86)))</f>
        <v/>
      </c>
      <c r="CN92" s="285" t="str">
        <f ca="true">+IF(OFFSET('Sanitation Data'!$D$31,0,10*ROW('Sanitation Data'!D86))="","",OFFSET('Sanitation Data'!$D$31,0,10*ROW('Sanitation Data'!D86)))</f>
        <v/>
      </c>
      <c r="CO92" s="285" t="str">
        <f ca="true">+IF(OFFSET('Sanitation Data'!$D$32,0,10*ROW('Sanitation Data'!D86))="","",OFFSET('Sanitation Data'!$D$32,0,10*ROW('Sanitation Data'!D86)))</f>
        <v/>
      </c>
      <c r="CP92" s="285" t="str">
        <f ca="true">+IF(OFFSET('Sanitation Data'!$E$28,0,10*ROW('Sanitation Data'!E86))="","",OFFSET('Sanitation Data'!$E$28,0,10*ROW('Sanitation Data'!E86)))</f>
        <v/>
      </c>
      <c r="CQ92" s="285" t="str">
        <f ca="true">+IF(OFFSET('Sanitation Data'!$E$29,0,10*ROW('Sanitation Data'!E86))="","",OFFSET('Sanitation Data'!$E$29,0,10*ROW('Sanitation Data'!E86)))</f>
        <v/>
      </c>
      <c r="CR92" s="285" t="str">
        <f ca="true">+IF(OFFSET('Sanitation Data'!$E$30,0,10*ROW('Sanitation Data'!E86))="","",OFFSET('Sanitation Data'!$E$30,0,10*ROW('Sanitation Data'!E86)))</f>
        <v/>
      </c>
      <c r="CS92" s="285" t="str">
        <f ca="true">+IF(OFFSET('Sanitation Data'!$E$31,0,10*ROW('Sanitation Data'!E86))="","",OFFSET('Sanitation Data'!$E$31,0,10*ROW('Sanitation Data'!E86)))</f>
        <v/>
      </c>
      <c r="CT92" s="285" t="str">
        <f ca="true">+IF(OFFSET('Sanitation Data'!$E$32,0,10*ROW('Sanitation Data'!E86))="","",OFFSET('Sanitation Data'!$E$32,0,10*ROW('Sanitation Data'!E86)))</f>
        <v/>
      </c>
      <c r="CU92" s="285" t="str">
        <f ca="true">+IF(OFFSET('Sanitation Data'!$F$28,0,10*ROW('Sanitation Data'!F86))="","",OFFSET('Sanitation Data'!$F$28,0,10*ROW('Sanitation Data'!F86)))</f>
        <v/>
      </c>
      <c r="CV92" s="285" t="str">
        <f ca="true">+IF(OFFSET('Sanitation Data'!$F$29,0,10*ROW('Sanitation Data'!F86))="","",OFFSET('Sanitation Data'!$F$29,0,10*ROW('Sanitation Data'!F86)))</f>
        <v/>
      </c>
      <c r="CW92" s="285" t="str">
        <f ca="true">+IF(OFFSET('Sanitation Data'!$F$30,0,10*ROW('Sanitation Data'!F86))="","",OFFSET('Sanitation Data'!$F$30,0,10*ROW('Sanitation Data'!F86)))</f>
        <v/>
      </c>
      <c r="CX92" s="285" t="str">
        <f ca="true">+IF(OFFSET('Sanitation Data'!$F$31,0,10*ROW('Sanitation Data'!F86))="","",OFFSET('Sanitation Data'!$F$31,0,10*ROW('Sanitation Data'!F86)))</f>
        <v/>
      </c>
      <c r="CY92" s="285" t="str">
        <f ca="true">+IF(OFFSET('Sanitation Data'!$F$32,0,10*ROW('Sanitation Data'!F86))="","",OFFSET('Sanitation Data'!$F$32,0,10*ROW('Sanitation Data'!F86)))</f>
        <v/>
      </c>
      <c r="CZ92" s="285" t="str">
        <f ca="true">+IF(OFFSET('Sanitation Data'!$G$28,0,10*ROW('Sanitation Data'!G86))="","",OFFSET('Sanitation Data'!$G$28,0,10*ROW('Sanitation Data'!G86)))</f>
        <v/>
      </c>
      <c r="DA92" s="285" t="str">
        <f ca="true">+IF(OFFSET('Sanitation Data'!$G$29,0,10*ROW('Sanitation Data'!G86))="","",OFFSET('Sanitation Data'!$G$29,0,10*ROW('Sanitation Data'!G86)))</f>
        <v/>
      </c>
      <c r="DB92" s="285" t="str">
        <f ca="true">+IF(OFFSET('Sanitation Data'!$G$30,0,10*ROW('Sanitation Data'!G86))="","",OFFSET('Sanitation Data'!$G$30,0,10*ROW('Sanitation Data'!G86)))</f>
        <v/>
      </c>
      <c r="DC92" s="285" t="str">
        <f ca="true">+IF(OFFSET('Sanitation Data'!$G$31,0,10*ROW('Sanitation Data'!G86))="","",OFFSET('Sanitation Data'!$G$31,0,10*ROW('Sanitation Data'!G86)))</f>
        <v/>
      </c>
      <c r="DD92" s="285" t="str">
        <f ca="true">+IF(OFFSET('Sanitation Data'!$G$32,0,10*ROW('Sanitation Data'!G86))="","",OFFSET('Sanitation Data'!$G$32,0,10*ROW('Sanitation Data'!G86)))</f>
        <v/>
      </c>
      <c r="DE92" s="285" t="str">
        <f ca="true">+IF(OFFSET('Sanitation Data'!$H$28,0,10*ROW('Sanitation Data'!H86))="","",OFFSET('Sanitation Data'!$H$28,0,10*ROW('Sanitation Data'!H86)))</f>
        <v/>
      </c>
      <c r="DF92" s="285" t="str">
        <f ca="true">+IF(OFFSET('Sanitation Data'!$H$29,0,10*ROW('Sanitation Data'!H86))="","",OFFSET('Sanitation Data'!$H$29,0,10*ROW('Sanitation Data'!H86)))</f>
        <v/>
      </c>
      <c r="DG92" s="285" t="str">
        <f ca="true">+IF(OFFSET('Sanitation Data'!$H$30,0,10*ROW('Sanitation Data'!H86))="","",OFFSET('Sanitation Data'!$H$30,0,10*ROW('Sanitation Data'!H86)))</f>
        <v/>
      </c>
      <c r="DH92" s="285" t="str">
        <f ca="true">+IF(OFFSET('Sanitation Data'!$H$31,0,10*ROW('Sanitation Data'!H86))="","",OFFSET('Sanitation Data'!$H$31,0,10*ROW('Sanitation Data'!H86)))</f>
        <v/>
      </c>
      <c r="DI92" s="285" t="str">
        <f ca="true">+IF(OFFSET('Sanitation Data'!$H$32,0,10*ROW('Sanitation Data'!H86))="","",OFFSET('Sanitation Data'!$H$32,0,10*ROW('Sanitation Data'!H86)))</f>
        <v/>
      </c>
      <c r="DJ92" s="285" t="str">
        <f ca="true">+IF(OFFSET('Sanitation Data'!$I$28,0,10*ROW('Sanitation Data'!I86))="","",OFFSET('Sanitation Data'!$I$28,0,10*ROW('Sanitation Data'!I86)))</f>
        <v/>
      </c>
      <c r="DK92" s="285" t="str">
        <f ca="true">+IF(OFFSET('Sanitation Data'!$I$29,0,10*ROW('Sanitation Data'!I86))="","",OFFSET('Sanitation Data'!$I$29,0,10*ROW('Sanitation Data'!I86)))</f>
        <v/>
      </c>
      <c r="DL92" s="285" t="str">
        <f ca="true">+IF(OFFSET('Sanitation Data'!$I$30,0,10*ROW('Sanitation Data'!I86))="","",OFFSET('Sanitation Data'!$I$30,0,10*ROW('Sanitation Data'!I86)))</f>
        <v/>
      </c>
      <c r="DM92" s="285" t="str">
        <f ca="true">+IF(OFFSET('Sanitation Data'!$I$31,0,10*ROW('Sanitation Data'!I86))="","",OFFSET('Sanitation Data'!$I$31,0,10*ROW('Sanitation Data'!I86)))</f>
        <v/>
      </c>
      <c r="DN92" s="285" t="str">
        <f ca="true">+IF(OFFSET('Sanitation Data'!$I$32,0,10*ROW('Sanitation Data'!I86))="","",OFFSET('Sanitation Data'!$I$32,0,10*ROW('Sanitation Data'!I86)))</f>
        <v/>
      </c>
      <c r="DO92" s="285" t="str">
        <f ca="true">+IF(OFFSET('Hygiene Data'!$D$11,0,10*ROW('Hygiene Data'!D86))="","",OFFSET('Hygiene Data'!$D$11,0,10*ROW('Hygiene Data'!D86)))</f>
        <v/>
      </c>
      <c r="DP92" s="285" t="str">
        <f ca="true">+IF(OFFSET('Hygiene Data'!$D$12,0,10*ROW('Hygiene Data'!D86))="","",OFFSET('Hygiene Data'!$D$12,0,10*ROW('Hygiene Data'!D86)))</f>
        <v/>
      </c>
      <c r="DQ92" s="285" t="str">
        <f ca="true">+IF(OFFSET('Hygiene Data'!$D$13,0,10*ROW('Hygiene Data'!D86))="","",OFFSET('Hygiene Data'!$D$13,0,10*ROW('Hygiene Data'!D86)))</f>
        <v/>
      </c>
      <c r="DR92" s="285" t="str">
        <f ca="true">+IF(OFFSET('Hygiene Data'!$E$11,0,10*ROW('Hygiene Data'!E86))="","",OFFSET('Hygiene Data'!$E$11,0,10*ROW('Hygiene Data'!E86)))</f>
        <v/>
      </c>
      <c r="DS92" s="285" t="str">
        <f ca="true">+IF(OFFSET('Hygiene Data'!$E$12,0,10*ROW('Hygiene Data'!E86))="","",OFFSET('Hygiene Data'!$E$12,0,10*ROW('Hygiene Data'!E86)))</f>
        <v/>
      </c>
      <c r="DT92" s="285" t="str">
        <f ca="true">+IF(OFFSET('Hygiene Data'!$E$13,0,10*ROW('Hygiene Data'!E86))="","",OFFSET('Hygiene Data'!$E$13,0,10*ROW('Hygiene Data'!E86)))</f>
        <v/>
      </c>
      <c r="DU92" s="285" t="str">
        <f ca="true">+IF(OFFSET('Hygiene Data'!$F$11,0,10*ROW('Hygiene Data'!F86))="","",OFFSET('Hygiene Data'!$F$11,0,10*ROW('Hygiene Data'!F86)))</f>
        <v/>
      </c>
      <c r="DV92" s="285" t="str">
        <f ca="true">+IF(OFFSET('Hygiene Data'!$F$12,0,10*ROW('Hygiene Data'!F86))="","",OFFSET('Hygiene Data'!$F$12,0,10*ROW('Hygiene Data'!F86)))</f>
        <v/>
      </c>
      <c r="DW92" s="285" t="str">
        <f ca="true">+IF(OFFSET('Hygiene Data'!$F$13,0,10*ROW('Hygiene Data'!F86))="","",OFFSET('Hygiene Data'!$F$13,0,10*ROW('Hygiene Data'!F86)))</f>
        <v/>
      </c>
      <c r="DX92" s="285" t="str">
        <f ca="true">+IF(OFFSET('Hygiene Data'!$G$11,0,10*ROW('Hygiene Data'!G86))="","",OFFSET('Hygiene Data'!$G$11,0,10*ROW('Hygiene Data'!G86)))</f>
        <v/>
      </c>
      <c r="DY92" s="285" t="str">
        <f ca="true">+IF(OFFSET('Hygiene Data'!$G$12,0,10*ROW('Hygiene Data'!G86))="","",OFFSET('Hygiene Data'!$G$12,0,10*ROW('Hygiene Data'!G86)))</f>
        <v/>
      </c>
      <c r="DZ92" s="285" t="str">
        <f ca="true">+IF(OFFSET('Hygiene Data'!$G$13,0,10*ROW('Hygiene Data'!G86))="","",OFFSET('Hygiene Data'!$G$13,0,10*ROW('Hygiene Data'!G86)))</f>
        <v/>
      </c>
      <c r="EA92" s="285" t="str">
        <f ca="true">+IF(OFFSET('Hygiene Data'!$H$11,0,10*ROW('Hygiene Data'!H86))="","",OFFSET('Hygiene Data'!$H$11,0,10*ROW('Hygiene Data'!H86)))</f>
        <v/>
      </c>
      <c r="EB92" s="285" t="str">
        <f ca="true">+IF(OFFSET('Hygiene Data'!$H$12,0,10*ROW('Hygiene Data'!H86))="","",OFFSET('Hygiene Data'!$H$12,0,10*ROW('Hygiene Data'!H86)))</f>
        <v/>
      </c>
      <c r="EC92" s="285" t="str">
        <f ca="true">+IF(OFFSET('Hygiene Data'!$H$13,0,10*ROW('Hygiene Data'!H86))="","",OFFSET('Hygiene Data'!$H$13,0,10*ROW('Hygiene Data'!H86)))</f>
        <v/>
      </c>
      <c r="ED92" s="285" t="str">
        <f ca="true">+IF(OFFSET('Hygiene Data'!$I$11,0,10*ROW('Hygiene Data'!I86))="","",OFFSET('Hygiene Data'!$I$11,0,10*ROW('Hygiene Data'!I86)))</f>
        <v/>
      </c>
      <c r="EE92" s="285" t="str">
        <f ca="true">+IF(OFFSET('Hygiene Data'!$I$12,0,10*ROW('Hygiene Data'!I86))="","",OFFSET('Hygiene Data'!$I$12,0,10*ROW('Hygiene Data'!I86)))</f>
        <v/>
      </c>
      <c r="EF92" s="28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5"/>
      <c r="BS93" s="285" t="str">
        <f ca="true">+IF(OFFSET('Water Data'!$D$27,0,10*ROW('Water Data'!D87))="","",OFFSET('Water Data'!$D$27,0,10*ROW('Water Data'!D87)))</f>
        <v/>
      </c>
      <c r="BT93" s="285" t="str">
        <f ca="true">+IF(OFFSET('Water Data'!$D$28,0,10*ROW('Water Data'!D87))="","",OFFSET('Water Data'!$D$28,0,10*ROW('Water Data'!D87)))</f>
        <v/>
      </c>
      <c r="BU93" s="285" t="str">
        <f ca="true">+IF(OFFSET('Water Data'!$D$29,0,10*ROW('Water Data'!D87))="","",OFFSET('Water Data'!$D$29,0,10*ROW('Water Data'!D87)))</f>
        <v/>
      </c>
      <c r="BV93" s="285" t="str">
        <f ca="true">+IF(OFFSET('Water Data'!$E$27,0,10*ROW('Water Data'!E87))="","",OFFSET('Water Data'!$E$27,0,10*ROW('Water Data'!E87)))</f>
        <v/>
      </c>
      <c r="BW93" s="285" t="str">
        <f ca="true">+IF(OFFSET('Water Data'!$E$28,0,10*ROW('Water Data'!E87))="","",OFFSET('Water Data'!$E$28,0,10*ROW('Water Data'!E87)))</f>
        <v/>
      </c>
      <c r="BX93" s="285" t="str">
        <f ca="true">+IF(OFFSET('Water Data'!$E$29,0,10*ROW('Water Data'!E87))="","",OFFSET('Water Data'!$E$29,0,10*ROW('Water Data'!E87)))</f>
        <v/>
      </c>
      <c r="BY93" s="285" t="str">
        <f ca="true">+IF(OFFSET('Water Data'!$F$27,0,10*ROW('Water Data'!F87))="","",OFFSET('Water Data'!$F$27,0,10*ROW('Water Data'!F87)))</f>
        <v/>
      </c>
      <c r="BZ93" s="285" t="str">
        <f ca="true">+IF(OFFSET('Water Data'!$F$28,0,10*ROW('Water Data'!F87))="","",OFFSET('Water Data'!$F$28,0,10*ROW('Water Data'!F87)))</f>
        <v/>
      </c>
      <c r="CA93" s="285" t="str">
        <f ca="true">+IF(OFFSET('Water Data'!$F$29,0,10*ROW('Water Data'!F87))="","",OFFSET('Water Data'!$F$29,0,10*ROW('Water Data'!F87)))</f>
        <v/>
      </c>
      <c r="CB93" s="285" t="str">
        <f ca="true">+IF(OFFSET('Water Data'!$G$27,0,10*ROW('Water Data'!G87))="","",OFFSET('Water Data'!$G$27,0,10*ROW('Water Data'!G87)))</f>
        <v/>
      </c>
      <c r="CC93" s="285" t="str">
        <f ca="true">+IF(OFFSET('Water Data'!$G$28,0,10*ROW('Water Data'!G87))="","",OFFSET('Water Data'!$G$28,0,10*ROW('Water Data'!G87)))</f>
        <v/>
      </c>
      <c r="CD93" s="285" t="str">
        <f ca="true">+IF(OFFSET('Water Data'!$G$29,0,10*ROW('Water Data'!G87))="","",OFFSET('Water Data'!$G$29,0,10*ROW('Water Data'!G87)))</f>
        <v/>
      </c>
      <c r="CE93" s="285" t="str">
        <f ca="true">+IF(OFFSET('Water Data'!$H$27,0,10*ROW('Water Data'!H87))="","",OFFSET('Water Data'!$H$27,0,10*ROW('Water Data'!H87)))</f>
        <v/>
      </c>
      <c r="CF93" s="285" t="str">
        <f ca="true">+IF(OFFSET('Water Data'!$H$28,0,10*ROW('Water Data'!H87))="","",OFFSET('Water Data'!$H$28,0,10*ROW('Water Data'!H87)))</f>
        <v/>
      </c>
      <c r="CG93" s="285" t="str">
        <f ca="true">+IF(OFFSET('Water Data'!$H$29,0,10*ROW('Water Data'!H87))="","",OFFSET('Water Data'!$H$29,0,10*ROW('Water Data'!H87)))</f>
        <v/>
      </c>
      <c r="CH93" s="285" t="str">
        <f ca="true">+IF(OFFSET('Water Data'!$I$27,0,10*ROW('Water Data'!I87))="","",OFFSET('Water Data'!$I$27,0,10*ROW('Water Data'!I87)))</f>
        <v/>
      </c>
      <c r="CI93" s="285" t="str">
        <f ca="true">+IF(OFFSET('Water Data'!$I$28,0,10*ROW('Water Data'!I87))="","",OFFSET('Water Data'!$I$28,0,10*ROW('Water Data'!I87)))</f>
        <v/>
      </c>
      <c r="CJ93" s="285" t="str">
        <f ca="true">+IF(OFFSET('Water Data'!$I$29,0,10*ROW('Water Data'!I87))="","",OFFSET('Water Data'!$I$29,0,10*ROW('Water Data'!I87)))</f>
        <v/>
      </c>
      <c r="CK93" s="285" t="str">
        <f ca="true">+IF(OFFSET('Sanitation Data'!$D$28,0,10*ROW('Sanitation Data'!D87))="","",OFFSET('Sanitation Data'!$D$28,0,10*ROW('Sanitation Data'!D87)))</f>
        <v/>
      </c>
      <c r="CL93" s="285" t="str">
        <f ca="true">+IF(OFFSET('Sanitation Data'!$D$29,0,10*ROW('Sanitation Data'!D87))="","",OFFSET('Sanitation Data'!$D$29,0,10*ROW('Sanitation Data'!D87)))</f>
        <v/>
      </c>
      <c r="CM93" s="285" t="str">
        <f ca="true">+IF(OFFSET('Sanitation Data'!$D$30,0,10*ROW('Sanitation Data'!D87))="","",OFFSET('Sanitation Data'!$D$30,0,10*ROW('Sanitation Data'!D87)))</f>
        <v/>
      </c>
      <c r="CN93" s="285" t="str">
        <f ca="true">+IF(OFFSET('Sanitation Data'!$D$31,0,10*ROW('Sanitation Data'!D87))="","",OFFSET('Sanitation Data'!$D$31,0,10*ROW('Sanitation Data'!D87)))</f>
        <v/>
      </c>
      <c r="CO93" s="285" t="str">
        <f ca="true">+IF(OFFSET('Sanitation Data'!$D$32,0,10*ROW('Sanitation Data'!D87))="","",OFFSET('Sanitation Data'!$D$32,0,10*ROW('Sanitation Data'!D87)))</f>
        <v/>
      </c>
      <c r="CP93" s="285" t="str">
        <f ca="true">+IF(OFFSET('Sanitation Data'!$E$28,0,10*ROW('Sanitation Data'!E87))="","",OFFSET('Sanitation Data'!$E$28,0,10*ROW('Sanitation Data'!E87)))</f>
        <v/>
      </c>
      <c r="CQ93" s="285" t="str">
        <f ca="true">+IF(OFFSET('Sanitation Data'!$E$29,0,10*ROW('Sanitation Data'!E87))="","",OFFSET('Sanitation Data'!$E$29,0,10*ROW('Sanitation Data'!E87)))</f>
        <v/>
      </c>
      <c r="CR93" s="285" t="str">
        <f ca="true">+IF(OFFSET('Sanitation Data'!$E$30,0,10*ROW('Sanitation Data'!E87))="","",OFFSET('Sanitation Data'!$E$30,0,10*ROW('Sanitation Data'!E87)))</f>
        <v/>
      </c>
      <c r="CS93" s="285" t="str">
        <f ca="true">+IF(OFFSET('Sanitation Data'!$E$31,0,10*ROW('Sanitation Data'!E87))="","",OFFSET('Sanitation Data'!$E$31,0,10*ROW('Sanitation Data'!E87)))</f>
        <v/>
      </c>
      <c r="CT93" s="285" t="str">
        <f ca="true">+IF(OFFSET('Sanitation Data'!$E$32,0,10*ROW('Sanitation Data'!E87))="","",OFFSET('Sanitation Data'!$E$32,0,10*ROW('Sanitation Data'!E87)))</f>
        <v/>
      </c>
      <c r="CU93" s="285" t="str">
        <f ca="true">+IF(OFFSET('Sanitation Data'!$F$28,0,10*ROW('Sanitation Data'!F87))="","",OFFSET('Sanitation Data'!$F$28,0,10*ROW('Sanitation Data'!F87)))</f>
        <v/>
      </c>
      <c r="CV93" s="285" t="str">
        <f ca="true">+IF(OFFSET('Sanitation Data'!$F$29,0,10*ROW('Sanitation Data'!F87))="","",OFFSET('Sanitation Data'!$F$29,0,10*ROW('Sanitation Data'!F87)))</f>
        <v/>
      </c>
      <c r="CW93" s="285" t="str">
        <f ca="true">+IF(OFFSET('Sanitation Data'!$F$30,0,10*ROW('Sanitation Data'!F87))="","",OFFSET('Sanitation Data'!$F$30,0,10*ROW('Sanitation Data'!F87)))</f>
        <v/>
      </c>
      <c r="CX93" s="285" t="str">
        <f ca="true">+IF(OFFSET('Sanitation Data'!$F$31,0,10*ROW('Sanitation Data'!F87))="","",OFFSET('Sanitation Data'!$F$31,0,10*ROW('Sanitation Data'!F87)))</f>
        <v/>
      </c>
      <c r="CY93" s="285" t="str">
        <f ca="true">+IF(OFFSET('Sanitation Data'!$F$32,0,10*ROW('Sanitation Data'!F87))="","",OFFSET('Sanitation Data'!$F$32,0,10*ROW('Sanitation Data'!F87)))</f>
        <v/>
      </c>
      <c r="CZ93" s="285" t="str">
        <f ca="true">+IF(OFFSET('Sanitation Data'!$G$28,0,10*ROW('Sanitation Data'!G87))="","",OFFSET('Sanitation Data'!$G$28,0,10*ROW('Sanitation Data'!G87)))</f>
        <v/>
      </c>
      <c r="DA93" s="285" t="str">
        <f ca="true">+IF(OFFSET('Sanitation Data'!$G$29,0,10*ROW('Sanitation Data'!G87))="","",OFFSET('Sanitation Data'!$G$29,0,10*ROW('Sanitation Data'!G87)))</f>
        <v/>
      </c>
      <c r="DB93" s="285" t="str">
        <f ca="true">+IF(OFFSET('Sanitation Data'!$G$30,0,10*ROW('Sanitation Data'!G87))="","",OFFSET('Sanitation Data'!$G$30,0,10*ROW('Sanitation Data'!G87)))</f>
        <v/>
      </c>
      <c r="DC93" s="285" t="str">
        <f ca="true">+IF(OFFSET('Sanitation Data'!$G$31,0,10*ROW('Sanitation Data'!G87))="","",OFFSET('Sanitation Data'!$G$31,0,10*ROW('Sanitation Data'!G87)))</f>
        <v/>
      </c>
      <c r="DD93" s="285" t="str">
        <f ca="true">+IF(OFFSET('Sanitation Data'!$G$32,0,10*ROW('Sanitation Data'!G87))="","",OFFSET('Sanitation Data'!$G$32,0,10*ROW('Sanitation Data'!G87)))</f>
        <v/>
      </c>
      <c r="DE93" s="285" t="str">
        <f ca="true">+IF(OFFSET('Sanitation Data'!$H$28,0,10*ROW('Sanitation Data'!H87))="","",OFFSET('Sanitation Data'!$H$28,0,10*ROW('Sanitation Data'!H87)))</f>
        <v/>
      </c>
      <c r="DF93" s="285" t="str">
        <f ca="true">+IF(OFFSET('Sanitation Data'!$H$29,0,10*ROW('Sanitation Data'!H87))="","",OFFSET('Sanitation Data'!$H$29,0,10*ROW('Sanitation Data'!H87)))</f>
        <v/>
      </c>
      <c r="DG93" s="285" t="str">
        <f ca="true">+IF(OFFSET('Sanitation Data'!$H$30,0,10*ROW('Sanitation Data'!H87))="","",OFFSET('Sanitation Data'!$H$30,0,10*ROW('Sanitation Data'!H87)))</f>
        <v/>
      </c>
      <c r="DH93" s="285" t="str">
        <f ca="true">+IF(OFFSET('Sanitation Data'!$H$31,0,10*ROW('Sanitation Data'!H87))="","",OFFSET('Sanitation Data'!$H$31,0,10*ROW('Sanitation Data'!H87)))</f>
        <v/>
      </c>
      <c r="DI93" s="285" t="str">
        <f ca="true">+IF(OFFSET('Sanitation Data'!$H$32,0,10*ROW('Sanitation Data'!H87))="","",OFFSET('Sanitation Data'!$H$32,0,10*ROW('Sanitation Data'!H87)))</f>
        <v/>
      </c>
      <c r="DJ93" s="285" t="str">
        <f ca="true">+IF(OFFSET('Sanitation Data'!$I$28,0,10*ROW('Sanitation Data'!I87))="","",OFFSET('Sanitation Data'!$I$28,0,10*ROW('Sanitation Data'!I87)))</f>
        <v/>
      </c>
      <c r="DK93" s="285" t="str">
        <f ca="true">+IF(OFFSET('Sanitation Data'!$I$29,0,10*ROW('Sanitation Data'!I87))="","",OFFSET('Sanitation Data'!$I$29,0,10*ROW('Sanitation Data'!I87)))</f>
        <v/>
      </c>
      <c r="DL93" s="285" t="str">
        <f ca="true">+IF(OFFSET('Sanitation Data'!$I$30,0,10*ROW('Sanitation Data'!I87))="","",OFFSET('Sanitation Data'!$I$30,0,10*ROW('Sanitation Data'!I87)))</f>
        <v/>
      </c>
      <c r="DM93" s="285" t="str">
        <f ca="true">+IF(OFFSET('Sanitation Data'!$I$31,0,10*ROW('Sanitation Data'!I87))="","",OFFSET('Sanitation Data'!$I$31,0,10*ROW('Sanitation Data'!I87)))</f>
        <v/>
      </c>
      <c r="DN93" s="285" t="str">
        <f ca="true">+IF(OFFSET('Sanitation Data'!$I$32,0,10*ROW('Sanitation Data'!I87))="","",OFFSET('Sanitation Data'!$I$32,0,10*ROW('Sanitation Data'!I87)))</f>
        <v/>
      </c>
      <c r="DO93" s="285" t="str">
        <f ca="true">+IF(OFFSET('Hygiene Data'!$D$11,0,10*ROW('Hygiene Data'!D87))="","",OFFSET('Hygiene Data'!$D$11,0,10*ROW('Hygiene Data'!D87)))</f>
        <v/>
      </c>
      <c r="DP93" s="285" t="str">
        <f ca="true">+IF(OFFSET('Hygiene Data'!$D$12,0,10*ROW('Hygiene Data'!D87))="","",OFFSET('Hygiene Data'!$D$12,0,10*ROW('Hygiene Data'!D87)))</f>
        <v/>
      </c>
      <c r="DQ93" s="285" t="str">
        <f ca="true">+IF(OFFSET('Hygiene Data'!$D$13,0,10*ROW('Hygiene Data'!D87))="","",OFFSET('Hygiene Data'!$D$13,0,10*ROW('Hygiene Data'!D87)))</f>
        <v/>
      </c>
      <c r="DR93" s="285" t="str">
        <f ca="true">+IF(OFFSET('Hygiene Data'!$E$11,0,10*ROW('Hygiene Data'!E87))="","",OFFSET('Hygiene Data'!$E$11,0,10*ROW('Hygiene Data'!E87)))</f>
        <v/>
      </c>
      <c r="DS93" s="285" t="str">
        <f ca="true">+IF(OFFSET('Hygiene Data'!$E$12,0,10*ROW('Hygiene Data'!E87))="","",OFFSET('Hygiene Data'!$E$12,0,10*ROW('Hygiene Data'!E87)))</f>
        <v/>
      </c>
      <c r="DT93" s="285" t="str">
        <f ca="true">+IF(OFFSET('Hygiene Data'!$E$13,0,10*ROW('Hygiene Data'!E87))="","",OFFSET('Hygiene Data'!$E$13,0,10*ROW('Hygiene Data'!E87)))</f>
        <v/>
      </c>
      <c r="DU93" s="285" t="str">
        <f ca="true">+IF(OFFSET('Hygiene Data'!$F$11,0,10*ROW('Hygiene Data'!F87))="","",OFFSET('Hygiene Data'!$F$11,0,10*ROW('Hygiene Data'!F87)))</f>
        <v/>
      </c>
      <c r="DV93" s="285" t="str">
        <f ca="true">+IF(OFFSET('Hygiene Data'!$F$12,0,10*ROW('Hygiene Data'!F87))="","",OFFSET('Hygiene Data'!$F$12,0,10*ROW('Hygiene Data'!F87)))</f>
        <v/>
      </c>
      <c r="DW93" s="285" t="str">
        <f ca="true">+IF(OFFSET('Hygiene Data'!$F$13,0,10*ROW('Hygiene Data'!F87))="","",OFFSET('Hygiene Data'!$F$13,0,10*ROW('Hygiene Data'!F87)))</f>
        <v/>
      </c>
      <c r="DX93" s="285" t="str">
        <f ca="true">+IF(OFFSET('Hygiene Data'!$G$11,0,10*ROW('Hygiene Data'!G87))="","",OFFSET('Hygiene Data'!$G$11,0,10*ROW('Hygiene Data'!G87)))</f>
        <v/>
      </c>
      <c r="DY93" s="285" t="str">
        <f ca="true">+IF(OFFSET('Hygiene Data'!$G$12,0,10*ROW('Hygiene Data'!G87))="","",OFFSET('Hygiene Data'!$G$12,0,10*ROW('Hygiene Data'!G87)))</f>
        <v/>
      </c>
      <c r="DZ93" s="285" t="str">
        <f ca="true">+IF(OFFSET('Hygiene Data'!$G$13,0,10*ROW('Hygiene Data'!G87))="","",OFFSET('Hygiene Data'!$G$13,0,10*ROW('Hygiene Data'!G87)))</f>
        <v/>
      </c>
      <c r="EA93" s="285" t="str">
        <f ca="true">+IF(OFFSET('Hygiene Data'!$H$11,0,10*ROW('Hygiene Data'!H87))="","",OFFSET('Hygiene Data'!$H$11,0,10*ROW('Hygiene Data'!H87)))</f>
        <v/>
      </c>
      <c r="EB93" s="285" t="str">
        <f ca="true">+IF(OFFSET('Hygiene Data'!$H$12,0,10*ROW('Hygiene Data'!H87))="","",OFFSET('Hygiene Data'!$H$12,0,10*ROW('Hygiene Data'!H87)))</f>
        <v/>
      </c>
      <c r="EC93" s="285" t="str">
        <f ca="true">+IF(OFFSET('Hygiene Data'!$H$13,0,10*ROW('Hygiene Data'!H87))="","",OFFSET('Hygiene Data'!$H$13,0,10*ROW('Hygiene Data'!H87)))</f>
        <v/>
      </c>
      <c r="ED93" s="285" t="str">
        <f ca="true">+IF(OFFSET('Hygiene Data'!$I$11,0,10*ROW('Hygiene Data'!I87))="","",OFFSET('Hygiene Data'!$I$11,0,10*ROW('Hygiene Data'!I87)))</f>
        <v/>
      </c>
      <c r="EE93" s="285" t="str">
        <f ca="true">+IF(OFFSET('Hygiene Data'!$I$12,0,10*ROW('Hygiene Data'!I87))="","",OFFSET('Hygiene Data'!$I$12,0,10*ROW('Hygiene Data'!I87)))</f>
        <v/>
      </c>
      <c r="EF93" s="28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5"/>
      <c r="BS94" s="285" t="str">
        <f ca="true">+IF(OFFSET('Water Data'!$D$27,0,10*ROW('Water Data'!D88))="","",OFFSET('Water Data'!$D$27,0,10*ROW('Water Data'!D88)))</f>
        <v/>
      </c>
      <c r="BT94" s="285" t="str">
        <f ca="true">+IF(OFFSET('Water Data'!$D$28,0,10*ROW('Water Data'!D88))="","",OFFSET('Water Data'!$D$28,0,10*ROW('Water Data'!D88)))</f>
        <v/>
      </c>
      <c r="BU94" s="285" t="str">
        <f ca="true">+IF(OFFSET('Water Data'!$D$29,0,10*ROW('Water Data'!D88))="","",OFFSET('Water Data'!$D$29,0,10*ROW('Water Data'!D88)))</f>
        <v/>
      </c>
      <c r="BV94" s="285" t="str">
        <f ca="true">+IF(OFFSET('Water Data'!$E$27,0,10*ROW('Water Data'!E88))="","",OFFSET('Water Data'!$E$27,0,10*ROW('Water Data'!E88)))</f>
        <v/>
      </c>
      <c r="BW94" s="285" t="str">
        <f ca="true">+IF(OFFSET('Water Data'!$E$28,0,10*ROW('Water Data'!E88))="","",OFFSET('Water Data'!$E$28,0,10*ROW('Water Data'!E88)))</f>
        <v/>
      </c>
      <c r="BX94" s="285" t="str">
        <f ca="true">+IF(OFFSET('Water Data'!$E$29,0,10*ROW('Water Data'!E88))="","",OFFSET('Water Data'!$E$29,0,10*ROW('Water Data'!E88)))</f>
        <v/>
      </c>
      <c r="BY94" s="285" t="str">
        <f ca="true">+IF(OFFSET('Water Data'!$F$27,0,10*ROW('Water Data'!F88))="","",OFFSET('Water Data'!$F$27,0,10*ROW('Water Data'!F88)))</f>
        <v/>
      </c>
      <c r="BZ94" s="285" t="str">
        <f ca="true">+IF(OFFSET('Water Data'!$F$28,0,10*ROW('Water Data'!F88))="","",OFFSET('Water Data'!$F$28,0,10*ROW('Water Data'!F88)))</f>
        <v/>
      </c>
      <c r="CA94" s="285" t="str">
        <f ca="true">+IF(OFFSET('Water Data'!$F$29,0,10*ROW('Water Data'!F88))="","",OFFSET('Water Data'!$F$29,0,10*ROW('Water Data'!F88)))</f>
        <v/>
      </c>
      <c r="CB94" s="285" t="str">
        <f ca="true">+IF(OFFSET('Water Data'!$G$27,0,10*ROW('Water Data'!G88))="","",OFFSET('Water Data'!$G$27,0,10*ROW('Water Data'!G88)))</f>
        <v/>
      </c>
      <c r="CC94" s="285" t="str">
        <f ca="true">+IF(OFFSET('Water Data'!$G$28,0,10*ROW('Water Data'!G88))="","",OFFSET('Water Data'!$G$28,0,10*ROW('Water Data'!G88)))</f>
        <v/>
      </c>
      <c r="CD94" s="285" t="str">
        <f ca="true">+IF(OFFSET('Water Data'!$G$29,0,10*ROW('Water Data'!G88))="","",OFFSET('Water Data'!$G$29,0,10*ROW('Water Data'!G88)))</f>
        <v/>
      </c>
      <c r="CE94" s="285" t="str">
        <f ca="true">+IF(OFFSET('Water Data'!$H$27,0,10*ROW('Water Data'!H88))="","",OFFSET('Water Data'!$H$27,0,10*ROW('Water Data'!H88)))</f>
        <v/>
      </c>
      <c r="CF94" s="285" t="str">
        <f ca="true">+IF(OFFSET('Water Data'!$H$28,0,10*ROW('Water Data'!H88))="","",OFFSET('Water Data'!$H$28,0,10*ROW('Water Data'!H88)))</f>
        <v/>
      </c>
      <c r="CG94" s="285" t="str">
        <f ca="true">+IF(OFFSET('Water Data'!$H$29,0,10*ROW('Water Data'!H88))="","",OFFSET('Water Data'!$H$29,0,10*ROW('Water Data'!H88)))</f>
        <v/>
      </c>
      <c r="CH94" s="285" t="str">
        <f ca="true">+IF(OFFSET('Water Data'!$I$27,0,10*ROW('Water Data'!I88))="","",OFFSET('Water Data'!$I$27,0,10*ROW('Water Data'!I88)))</f>
        <v/>
      </c>
      <c r="CI94" s="285" t="str">
        <f ca="true">+IF(OFFSET('Water Data'!$I$28,0,10*ROW('Water Data'!I88))="","",OFFSET('Water Data'!$I$28,0,10*ROW('Water Data'!I88)))</f>
        <v/>
      </c>
      <c r="CJ94" s="285" t="str">
        <f ca="true">+IF(OFFSET('Water Data'!$I$29,0,10*ROW('Water Data'!I88))="","",OFFSET('Water Data'!$I$29,0,10*ROW('Water Data'!I88)))</f>
        <v/>
      </c>
      <c r="CK94" s="285" t="str">
        <f ca="true">+IF(OFFSET('Sanitation Data'!$D$28,0,10*ROW('Sanitation Data'!D88))="","",OFFSET('Sanitation Data'!$D$28,0,10*ROW('Sanitation Data'!D88)))</f>
        <v/>
      </c>
      <c r="CL94" s="285" t="str">
        <f ca="true">+IF(OFFSET('Sanitation Data'!$D$29,0,10*ROW('Sanitation Data'!D88))="","",OFFSET('Sanitation Data'!$D$29,0,10*ROW('Sanitation Data'!D88)))</f>
        <v/>
      </c>
      <c r="CM94" s="285" t="str">
        <f ca="true">+IF(OFFSET('Sanitation Data'!$D$30,0,10*ROW('Sanitation Data'!D88))="","",OFFSET('Sanitation Data'!$D$30,0,10*ROW('Sanitation Data'!D88)))</f>
        <v/>
      </c>
      <c r="CN94" s="285" t="str">
        <f ca="true">+IF(OFFSET('Sanitation Data'!$D$31,0,10*ROW('Sanitation Data'!D88))="","",OFFSET('Sanitation Data'!$D$31,0,10*ROW('Sanitation Data'!D88)))</f>
        <v/>
      </c>
      <c r="CO94" s="285" t="str">
        <f ca="true">+IF(OFFSET('Sanitation Data'!$D$32,0,10*ROW('Sanitation Data'!D88))="","",OFFSET('Sanitation Data'!$D$32,0,10*ROW('Sanitation Data'!D88)))</f>
        <v/>
      </c>
      <c r="CP94" s="285" t="str">
        <f ca="true">+IF(OFFSET('Sanitation Data'!$E$28,0,10*ROW('Sanitation Data'!E88))="","",OFFSET('Sanitation Data'!$E$28,0,10*ROW('Sanitation Data'!E88)))</f>
        <v/>
      </c>
      <c r="CQ94" s="285" t="str">
        <f ca="true">+IF(OFFSET('Sanitation Data'!$E$29,0,10*ROW('Sanitation Data'!E88))="","",OFFSET('Sanitation Data'!$E$29,0,10*ROW('Sanitation Data'!E88)))</f>
        <v/>
      </c>
      <c r="CR94" s="285" t="str">
        <f ca="true">+IF(OFFSET('Sanitation Data'!$E$30,0,10*ROW('Sanitation Data'!E88))="","",OFFSET('Sanitation Data'!$E$30,0,10*ROW('Sanitation Data'!E88)))</f>
        <v/>
      </c>
      <c r="CS94" s="285" t="str">
        <f ca="true">+IF(OFFSET('Sanitation Data'!$E$31,0,10*ROW('Sanitation Data'!E88))="","",OFFSET('Sanitation Data'!$E$31,0,10*ROW('Sanitation Data'!E88)))</f>
        <v/>
      </c>
      <c r="CT94" s="285" t="str">
        <f ca="true">+IF(OFFSET('Sanitation Data'!$E$32,0,10*ROW('Sanitation Data'!E88))="","",OFFSET('Sanitation Data'!$E$32,0,10*ROW('Sanitation Data'!E88)))</f>
        <v/>
      </c>
      <c r="CU94" s="285" t="str">
        <f ca="true">+IF(OFFSET('Sanitation Data'!$F$28,0,10*ROW('Sanitation Data'!F88))="","",OFFSET('Sanitation Data'!$F$28,0,10*ROW('Sanitation Data'!F88)))</f>
        <v/>
      </c>
      <c r="CV94" s="285" t="str">
        <f ca="true">+IF(OFFSET('Sanitation Data'!$F$29,0,10*ROW('Sanitation Data'!F88))="","",OFFSET('Sanitation Data'!$F$29,0,10*ROW('Sanitation Data'!F88)))</f>
        <v/>
      </c>
      <c r="CW94" s="285" t="str">
        <f ca="true">+IF(OFFSET('Sanitation Data'!$F$30,0,10*ROW('Sanitation Data'!F88))="","",OFFSET('Sanitation Data'!$F$30,0,10*ROW('Sanitation Data'!F88)))</f>
        <v/>
      </c>
      <c r="CX94" s="285" t="str">
        <f ca="true">+IF(OFFSET('Sanitation Data'!$F$31,0,10*ROW('Sanitation Data'!F88))="","",OFFSET('Sanitation Data'!$F$31,0,10*ROW('Sanitation Data'!F88)))</f>
        <v/>
      </c>
      <c r="CY94" s="285" t="str">
        <f ca="true">+IF(OFFSET('Sanitation Data'!$F$32,0,10*ROW('Sanitation Data'!F88))="","",OFFSET('Sanitation Data'!$F$32,0,10*ROW('Sanitation Data'!F88)))</f>
        <v/>
      </c>
      <c r="CZ94" s="285" t="str">
        <f ca="true">+IF(OFFSET('Sanitation Data'!$G$28,0,10*ROW('Sanitation Data'!G88))="","",OFFSET('Sanitation Data'!$G$28,0,10*ROW('Sanitation Data'!G88)))</f>
        <v/>
      </c>
      <c r="DA94" s="285" t="str">
        <f ca="true">+IF(OFFSET('Sanitation Data'!$G$29,0,10*ROW('Sanitation Data'!G88))="","",OFFSET('Sanitation Data'!$G$29,0,10*ROW('Sanitation Data'!G88)))</f>
        <v/>
      </c>
      <c r="DB94" s="285" t="str">
        <f ca="true">+IF(OFFSET('Sanitation Data'!$G$30,0,10*ROW('Sanitation Data'!G88))="","",OFFSET('Sanitation Data'!$G$30,0,10*ROW('Sanitation Data'!G88)))</f>
        <v/>
      </c>
      <c r="DC94" s="285" t="str">
        <f ca="true">+IF(OFFSET('Sanitation Data'!$G$31,0,10*ROW('Sanitation Data'!G88))="","",OFFSET('Sanitation Data'!$G$31,0,10*ROW('Sanitation Data'!G88)))</f>
        <v/>
      </c>
      <c r="DD94" s="285" t="str">
        <f ca="true">+IF(OFFSET('Sanitation Data'!$G$32,0,10*ROW('Sanitation Data'!G88))="","",OFFSET('Sanitation Data'!$G$32,0,10*ROW('Sanitation Data'!G88)))</f>
        <v/>
      </c>
      <c r="DE94" s="285" t="str">
        <f ca="true">+IF(OFFSET('Sanitation Data'!$H$28,0,10*ROW('Sanitation Data'!H88))="","",OFFSET('Sanitation Data'!$H$28,0,10*ROW('Sanitation Data'!H88)))</f>
        <v/>
      </c>
      <c r="DF94" s="285" t="str">
        <f ca="true">+IF(OFFSET('Sanitation Data'!$H$29,0,10*ROW('Sanitation Data'!H88))="","",OFFSET('Sanitation Data'!$H$29,0,10*ROW('Sanitation Data'!H88)))</f>
        <v/>
      </c>
      <c r="DG94" s="285" t="str">
        <f ca="true">+IF(OFFSET('Sanitation Data'!$H$30,0,10*ROW('Sanitation Data'!H88))="","",OFFSET('Sanitation Data'!$H$30,0,10*ROW('Sanitation Data'!H88)))</f>
        <v/>
      </c>
      <c r="DH94" s="285" t="str">
        <f ca="true">+IF(OFFSET('Sanitation Data'!$H$31,0,10*ROW('Sanitation Data'!H88))="","",OFFSET('Sanitation Data'!$H$31,0,10*ROW('Sanitation Data'!H88)))</f>
        <v/>
      </c>
      <c r="DI94" s="285" t="str">
        <f ca="true">+IF(OFFSET('Sanitation Data'!$H$32,0,10*ROW('Sanitation Data'!H88))="","",OFFSET('Sanitation Data'!$H$32,0,10*ROW('Sanitation Data'!H88)))</f>
        <v/>
      </c>
      <c r="DJ94" s="285" t="str">
        <f ca="true">+IF(OFFSET('Sanitation Data'!$I$28,0,10*ROW('Sanitation Data'!I88))="","",OFFSET('Sanitation Data'!$I$28,0,10*ROW('Sanitation Data'!I88)))</f>
        <v/>
      </c>
      <c r="DK94" s="285" t="str">
        <f ca="true">+IF(OFFSET('Sanitation Data'!$I$29,0,10*ROW('Sanitation Data'!I88))="","",OFFSET('Sanitation Data'!$I$29,0,10*ROW('Sanitation Data'!I88)))</f>
        <v/>
      </c>
      <c r="DL94" s="285" t="str">
        <f ca="true">+IF(OFFSET('Sanitation Data'!$I$30,0,10*ROW('Sanitation Data'!I88))="","",OFFSET('Sanitation Data'!$I$30,0,10*ROW('Sanitation Data'!I88)))</f>
        <v/>
      </c>
      <c r="DM94" s="285" t="str">
        <f ca="true">+IF(OFFSET('Sanitation Data'!$I$31,0,10*ROW('Sanitation Data'!I88))="","",OFFSET('Sanitation Data'!$I$31,0,10*ROW('Sanitation Data'!I88)))</f>
        <v/>
      </c>
      <c r="DN94" s="285" t="str">
        <f ca="true">+IF(OFFSET('Sanitation Data'!$I$32,0,10*ROW('Sanitation Data'!I88))="","",OFFSET('Sanitation Data'!$I$32,0,10*ROW('Sanitation Data'!I88)))</f>
        <v/>
      </c>
      <c r="DO94" s="285" t="str">
        <f ca="true">+IF(OFFSET('Hygiene Data'!$D$11,0,10*ROW('Hygiene Data'!D88))="","",OFFSET('Hygiene Data'!$D$11,0,10*ROW('Hygiene Data'!D88)))</f>
        <v/>
      </c>
      <c r="DP94" s="285" t="str">
        <f ca="true">+IF(OFFSET('Hygiene Data'!$D$12,0,10*ROW('Hygiene Data'!D88))="","",OFFSET('Hygiene Data'!$D$12,0,10*ROW('Hygiene Data'!D88)))</f>
        <v/>
      </c>
      <c r="DQ94" s="285" t="str">
        <f ca="true">+IF(OFFSET('Hygiene Data'!$D$13,0,10*ROW('Hygiene Data'!D88))="","",OFFSET('Hygiene Data'!$D$13,0,10*ROW('Hygiene Data'!D88)))</f>
        <v/>
      </c>
      <c r="DR94" s="285" t="str">
        <f ca="true">+IF(OFFSET('Hygiene Data'!$E$11,0,10*ROW('Hygiene Data'!E88))="","",OFFSET('Hygiene Data'!$E$11,0,10*ROW('Hygiene Data'!E88)))</f>
        <v/>
      </c>
      <c r="DS94" s="285" t="str">
        <f ca="true">+IF(OFFSET('Hygiene Data'!$E$12,0,10*ROW('Hygiene Data'!E88))="","",OFFSET('Hygiene Data'!$E$12,0,10*ROW('Hygiene Data'!E88)))</f>
        <v/>
      </c>
      <c r="DT94" s="285" t="str">
        <f ca="true">+IF(OFFSET('Hygiene Data'!$E$13,0,10*ROW('Hygiene Data'!E88))="","",OFFSET('Hygiene Data'!$E$13,0,10*ROW('Hygiene Data'!E88)))</f>
        <v/>
      </c>
      <c r="DU94" s="285" t="str">
        <f ca="true">+IF(OFFSET('Hygiene Data'!$F$11,0,10*ROW('Hygiene Data'!F88))="","",OFFSET('Hygiene Data'!$F$11,0,10*ROW('Hygiene Data'!F88)))</f>
        <v/>
      </c>
      <c r="DV94" s="285" t="str">
        <f ca="true">+IF(OFFSET('Hygiene Data'!$F$12,0,10*ROW('Hygiene Data'!F88))="","",OFFSET('Hygiene Data'!$F$12,0,10*ROW('Hygiene Data'!F88)))</f>
        <v/>
      </c>
      <c r="DW94" s="285" t="str">
        <f ca="true">+IF(OFFSET('Hygiene Data'!$F$13,0,10*ROW('Hygiene Data'!F88))="","",OFFSET('Hygiene Data'!$F$13,0,10*ROW('Hygiene Data'!F88)))</f>
        <v/>
      </c>
      <c r="DX94" s="285" t="str">
        <f ca="true">+IF(OFFSET('Hygiene Data'!$G$11,0,10*ROW('Hygiene Data'!G88))="","",OFFSET('Hygiene Data'!$G$11,0,10*ROW('Hygiene Data'!G88)))</f>
        <v/>
      </c>
      <c r="DY94" s="285" t="str">
        <f ca="true">+IF(OFFSET('Hygiene Data'!$G$12,0,10*ROW('Hygiene Data'!G88))="","",OFFSET('Hygiene Data'!$G$12,0,10*ROW('Hygiene Data'!G88)))</f>
        <v/>
      </c>
      <c r="DZ94" s="285" t="str">
        <f ca="true">+IF(OFFSET('Hygiene Data'!$G$13,0,10*ROW('Hygiene Data'!G88))="","",OFFSET('Hygiene Data'!$G$13,0,10*ROW('Hygiene Data'!G88)))</f>
        <v/>
      </c>
      <c r="EA94" s="285" t="str">
        <f ca="true">+IF(OFFSET('Hygiene Data'!$H$11,0,10*ROW('Hygiene Data'!H88))="","",OFFSET('Hygiene Data'!$H$11,0,10*ROW('Hygiene Data'!H88)))</f>
        <v/>
      </c>
      <c r="EB94" s="285" t="str">
        <f ca="true">+IF(OFFSET('Hygiene Data'!$H$12,0,10*ROW('Hygiene Data'!H88))="","",OFFSET('Hygiene Data'!$H$12,0,10*ROW('Hygiene Data'!H88)))</f>
        <v/>
      </c>
      <c r="EC94" s="285" t="str">
        <f ca="true">+IF(OFFSET('Hygiene Data'!$H$13,0,10*ROW('Hygiene Data'!H88))="","",OFFSET('Hygiene Data'!$H$13,0,10*ROW('Hygiene Data'!H88)))</f>
        <v/>
      </c>
      <c r="ED94" s="285" t="str">
        <f ca="true">+IF(OFFSET('Hygiene Data'!$I$11,0,10*ROW('Hygiene Data'!I88))="","",OFFSET('Hygiene Data'!$I$11,0,10*ROW('Hygiene Data'!I88)))</f>
        <v/>
      </c>
      <c r="EE94" s="285" t="str">
        <f ca="true">+IF(OFFSET('Hygiene Data'!$I$12,0,10*ROW('Hygiene Data'!I88))="","",OFFSET('Hygiene Data'!$I$12,0,10*ROW('Hygiene Data'!I88)))</f>
        <v/>
      </c>
      <c r="EF94" s="28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5"/>
      <c r="BS95" s="285" t="str">
        <f ca="true">+IF(OFFSET('Water Data'!$D$27,0,10*ROW('Water Data'!D89))="","",OFFSET('Water Data'!$D$27,0,10*ROW('Water Data'!D89)))</f>
        <v/>
      </c>
      <c r="BT95" s="285" t="str">
        <f ca="true">+IF(OFFSET('Water Data'!$D$28,0,10*ROW('Water Data'!D89))="","",OFFSET('Water Data'!$D$28,0,10*ROW('Water Data'!D89)))</f>
        <v/>
      </c>
      <c r="BU95" s="285" t="str">
        <f ca="true">+IF(OFFSET('Water Data'!$D$29,0,10*ROW('Water Data'!D89))="","",OFFSET('Water Data'!$D$29,0,10*ROW('Water Data'!D89)))</f>
        <v/>
      </c>
      <c r="BV95" s="285" t="str">
        <f ca="true">+IF(OFFSET('Water Data'!$E$27,0,10*ROW('Water Data'!E89))="","",OFFSET('Water Data'!$E$27,0,10*ROW('Water Data'!E89)))</f>
        <v/>
      </c>
      <c r="BW95" s="285" t="str">
        <f ca="true">+IF(OFFSET('Water Data'!$E$28,0,10*ROW('Water Data'!E89))="","",OFFSET('Water Data'!$E$28,0,10*ROW('Water Data'!E89)))</f>
        <v/>
      </c>
      <c r="BX95" s="285" t="str">
        <f ca="true">+IF(OFFSET('Water Data'!$E$29,0,10*ROW('Water Data'!E89))="","",OFFSET('Water Data'!$E$29,0,10*ROW('Water Data'!E89)))</f>
        <v/>
      </c>
      <c r="BY95" s="285" t="str">
        <f ca="true">+IF(OFFSET('Water Data'!$F$27,0,10*ROW('Water Data'!F89))="","",OFFSET('Water Data'!$F$27,0,10*ROW('Water Data'!F89)))</f>
        <v/>
      </c>
      <c r="BZ95" s="285" t="str">
        <f ca="true">+IF(OFFSET('Water Data'!$F$28,0,10*ROW('Water Data'!F89))="","",OFFSET('Water Data'!$F$28,0,10*ROW('Water Data'!F89)))</f>
        <v/>
      </c>
      <c r="CA95" s="285" t="str">
        <f ca="true">+IF(OFFSET('Water Data'!$F$29,0,10*ROW('Water Data'!F89))="","",OFFSET('Water Data'!$F$29,0,10*ROW('Water Data'!F89)))</f>
        <v/>
      </c>
      <c r="CB95" s="285" t="str">
        <f ca="true">+IF(OFFSET('Water Data'!$G$27,0,10*ROW('Water Data'!G89))="","",OFFSET('Water Data'!$G$27,0,10*ROW('Water Data'!G89)))</f>
        <v/>
      </c>
      <c r="CC95" s="285" t="str">
        <f ca="true">+IF(OFFSET('Water Data'!$G$28,0,10*ROW('Water Data'!G89))="","",OFFSET('Water Data'!$G$28,0,10*ROW('Water Data'!G89)))</f>
        <v/>
      </c>
      <c r="CD95" s="285" t="str">
        <f ca="true">+IF(OFFSET('Water Data'!$G$29,0,10*ROW('Water Data'!G89))="","",OFFSET('Water Data'!$G$29,0,10*ROW('Water Data'!G89)))</f>
        <v/>
      </c>
      <c r="CE95" s="285" t="str">
        <f ca="true">+IF(OFFSET('Water Data'!$H$27,0,10*ROW('Water Data'!H89))="","",OFFSET('Water Data'!$H$27,0,10*ROW('Water Data'!H89)))</f>
        <v/>
      </c>
      <c r="CF95" s="285" t="str">
        <f ca="true">+IF(OFFSET('Water Data'!$H$28,0,10*ROW('Water Data'!H89))="","",OFFSET('Water Data'!$H$28,0,10*ROW('Water Data'!H89)))</f>
        <v/>
      </c>
      <c r="CG95" s="285" t="str">
        <f ca="true">+IF(OFFSET('Water Data'!$H$29,0,10*ROW('Water Data'!H89))="","",OFFSET('Water Data'!$H$29,0,10*ROW('Water Data'!H89)))</f>
        <v/>
      </c>
      <c r="CH95" s="285" t="str">
        <f ca="true">+IF(OFFSET('Water Data'!$I$27,0,10*ROW('Water Data'!I89))="","",OFFSET('Water Data'!$I$27,0,10*ROW('Water Data'!I89)))</f>
        <v/>
      </c>
      <c r="CI95" s="285" t="str">
        <f ca="true">+IF(OFFSET('Water Data'!$I$28,0,10*ROW('Water Data'!I89))="","",OFFSET('Water Data'!$I$28,0,10*ROW('Water Data'!I89)))</f>
        <v/>
      </c>
      <c r="CJ95" s="285" t="str">
        <f ca="true">+IF(OFFSET('Water Data'!$I$29,0,10*ROW('Water Data'!I89))="","",OFFSET('Water Data'!$I$29,0,10*ROW('Water Data'!I89)))</f>
        <v/>
      </c>
      <c r="CK95" s="285" t="str">
        <f ca="true">+IF(OFFSET('Sanitation Data'!$D$28,0,10*ROW('Sanitation Data'!D89))="","",OFFSET('Sanitation Data'!$D$28,0,10*ROW('Sanitation Data'!D89)))</f>
        <v/>
      </c>
      <c r="CL95" s="285" t="str">
        <f ca="true">+IF(OFFSET('Sanitation Data'!$D$29,0,10*ROW('Sanitation Data'!D89))="","",OFFSET('Sanitation Data'!$D$29,0,10*ROW('Sanitation Data'!D89)))</f>
        <v/>
      </c>
      <c r="CM95" s="285" t="str">
        <f ca="true">+IF(OFFSET('Sanitation Data'!$D$30,0,10*ROW('Sanitation Data'!D89))="","",OFFSET('Sanitation Data'!$D$30,0,10*ROW('Sanitation Data'!D89)))</f>
        <v/>
      </c>
      <c r="CN95" s="285" t="str">
        <f ca="true">+IF(OFFSET('Sanitation Data'!$D$31,0,10*ROW('Sanitation Data'!D89))="","",OFFSET('Sanitation Data'!$D$31,0,10*ROW('Sanitation Data'!D89)))</f>
        <v/>
      </c>
      <c r="CO95" s="285" t="str">
        <f ca="true">+IF(OFFSET('Sanitation Data'!$D$32,0,10*ROW('Sanitation Data'!D89))="","",OFFSET('Sanitation Data'!$D$32,0,10*ROW('Sanitation Data'!D89)))</f>
        <v/>
      </c>
      <c r="CP95" s="285" t="str">
        <f ca="true">+IF(OFFSET('Sanitation Data'!$E$28,0,10*ROW('Sanitation Data'!E89))="","",OFFSET('Sanitation Data'!$E$28,0,10*ROW('Sanitation Data'!E89)))</f>
        <v/>
      </c>
      <c r="CQ95" s="285" t="str">
        <f ca="true">+IF(OFFSET('Sanitation Data'!$E$29,0,10*ROW('Sanitation Data'!E89))="","",OFFSET('Sanitation Data'!$E$29,0,10*ROW('Sanitation Data'!E89)))</f>
        <v/>
      </c>
      <c r="CR95" s="285" t="str">
        <f ca="true">+IF(OFFSET('Sanitation Data'!$E$30,0,10*ROW('Sanitation Data'!E89))="","",OFFSET('Sanitation Data'!$E$30,0,10*ROW('Sanitation Data'!E89)))</f>
        <v/>
      </c>
      <c r="CS95" s="285" t="str">
        <f ca="true">+IF(OFFSET('Sanitation Data'!$E$31,0,10*ROW('Sanitation Data'!E89))="","",OFFSET('Sanitation Data'!$E$31,0,10*ROW('Sanitation Data'!E89)))</f>
        <v/>
      </c>
      <c r="CT95" s="285" t="str">
        <f ca="true">+IF(OFFSET('Sanitation Data'!$E$32,0,10*ROW('Sanitation Data'!E89))="","",OFFSET('Sanitation Data'!$E$32,0,10*ROW('Sanitation Data'!E89)))</f>
        <v/>
      </c>
      <c r="CU95" s="285" t="str">
        <f ca="true">+IF(OFFSET('Sanitation Data'!$F$28,0,10*ROW('Sanitation Data'!F89))="","",OFFSET('Sanitation Data'!$F$28,0,10*ROW('Sanitation Data'!F89)))</f>
        <v/>
      </c>
      <c r="CV95" s="285" t="str">
        <f ca="true">+IF(OFFSET('Sanitation Data'!$F$29,0,10*ROW('Sanitation Data'!F89))="","",OFFSET('Sanitation Data'!$F$29,0,10*ROW('Sanitation Data'!F89)))</f>
        <v/>
      </c>
      <c r="CW95" s="285" t="str">
        <f ca="true">+IF(OFFSET('Sanitation Data'!$F$30,0,10*ROW('Sanitation Data'!F89))="","",OFFSET('Sanitation Data'!$F$30,0,10*ROW('Sanitation Data'!F89)))</f>
        <v/>
      </c>
      <c r="CX95" s="285" t="str">
        <f ca="true">+IF(OFFSET('Sanitation Data'!$F$31,0,10*ROW('Sanitation Data'!F89))="","",OFFSET('Sanitation Data'!$F$31,0,10*ROW('Sanitation Data'!F89)))</f>
        <v/>
      </c>
      <c r="CY95" s="285" t="str">
        <f ca="true">+IF(OFFSET('Sanitation Data'!$F$32,0,10*ROW('Sanitation Data'!F89))="","",OFFSET('Sanitation Data'!$F$32,0,10*ROW('Sanitation Data'!F89)))</f>
        <v/>
      </c>
      <c r="CZ95" s="285" t="str">
        <f ca="true">+IF(OFFSET('Sanitation Data'!$G$28,0,10*ROW('Sanitation Data'!G89))="","",OFFSET('Sanitation Data'!$G$28,0,10*ROW('Sanitation Data'!G89)))</f>
        <v/>
      </c>
      <c r="DA95" s="285" t="str">
        <f ca="true">+IF(OFFSET('Sanitation Data'!$G$29,0,10*ROW('Sanitation Data'!G89))="","",OFFSET('Sanitation Data'!$G$29,0,10*ROW('Sanitation Data'!G89)))</f>
        <v/>
      </c>
      <c r="DB95" s="285" t="str">
        <f ca="true">+IF(OFFSET('Sanitation Data'!$G$30,0,10*ROW('Sanitation Data'!G89))="","",OFFSET('Sanitation Data'!$G$30,0,10*ROW('Sanitation Data'!G89)))</f>
        <v/>
      </c>
      <c r="DC95" s="285" t="str">
        <f ca="true">+IF(OFFSET('Sanitation Data'!$G$31,0,10*ROW('Sanitation Data'!G89))="","",OFFSET('Sanitation Data'!$G$31,0,10*ROW('Sanitation Data'!G89)))</f>
        <v/>
      </c>
      <c r="DD95" s="285" t="str">
        <f ca="true">+IF(OFFSET('Sanitation Data'!$G$32,0,10*ROW('Sanitation Data'!G89))="","",OFFSET('Sanitation Data'!$G$32,0,10*ROW('Sanitation Data'!G89)))</f>
        <v/>
      </c>
      <c r="DE95" s="285" t="str">
        <f ca="true">+IF(OFFSET('Sanitation Data'!$H$28,0,10*ROW('Sanitation Data'!H89))="","",OFFSET('Sanitation Data'!$H$28,0,10*ROW('Sanitation Data'!H89)))</f>
        <v/>
      </c>
      <c r="DF95" s="285" t="str">
        <f ca="true">+IF(OFFSET('Sanitation Data'!$H$29,0,10*ROW('Sanitation Data'!H89))="","",OFFSET('Sanitation Data'!$H$29,0,10*ROW('Sanitation Data'!H89)))</f>
        <v/>
      </c>
      <c r="DG95" s="285" t="str">
        <f ca="true">+IF(OFFSET('Sanitation Data'!$H$30,0,10*ROW('Sanitation Data'!H89))="","",OFFSET('Sanitation Data'!$H$30,0,10*ROW('Sanitation Data'!H89)))</f>
        <v/>
      </c>
      <c r="DH95" s="285" t="str">
        <f ca="true">+IF(OFFSET('Sanitation Data'!$H$31,0,10*ROW('Sanitation Data'!H89))="","",OFFSET('Sanitation Data'!$H$31,0,10*ROW('Sanitation Data'!H89)))</f>
        <v/>
      </c>
      <c r="DI95" s="285" t="str">
        <f ca="true">+IF(OFFSET('Sanitation Data'!$H$32,0,10*ROW('Sanitation Data'!H89))="","",OFFSET('Sanitation Data'!$H$32,0,10*ROW('Sanitation Data'!H89)))</f>
        <v/>
      </c>
      <c r="DJ95" s="285" t="str">
        <f ca="true">+IF(OFFSET('Sanitation Data'!$I$28,0,10*ROW('Sanitation Data'!I89))="","",OFFSET('Sanitation Data'!$I$28,0,10*ROW('Sanitation Data'!I89)))</f>
        <v/>
      </c>
      <c r="DK95" s="285" t="str">
        <f ca="true">+IF(OFFSET('Sanitation Data'!$I$29,0,10*ROW('Sanitation Data'!I89))="","",OFFSET('Sanitation Data'!$I$29,0,10*ROW('Sanitation Data'!I89)))</f>
        <v/>
      </c>
      <c r="DL95" s="285" t="str">
        <f ca="true">+IF(OFFSET('Sanitation Data'!$I$30,0,10*ROW('Sanitation Data'!I89))="","",OFFSET('Sanitation Data'!$I$30,0,10*ROW('Sanitation Data'!I89)))</f>
        <v/>
      </c>
      <c r="DM95" s="285" t="str">
        <f ca="true">+IF(OFFSET('Sanitation Data'!$I$31,0,10*ROW('Sanitation Data'!I89))="","",OFFSET('Sanitation Data'!$I$31,0,10*ROW('Sanitation Data'!I89)))</f>
        <v/>
      </c>
      <c r="DN95" s="285" t="str">
        <f ca="true">+IF(OFFSET('Sanitation Data'!$I$32,0,10*ROW('Sanitation Data'!I89))="","",OFFSET('Sanitation Data'!$I$32,0,10*ROW('Sanitation Data'!I89)))</f>
        <v/>
      </c>
      <c r="DO95" s="285" t="str">
        <f ca="true">+IF(OFFSET('Hygiene Data'!$D$11,0,10*ROW('Hygiene Data'!D89))="","",OFFSET('Hygiene Data'!$D$11,0,10*ROW('Hygiene Data'!D89)))</f>
        <v/>
      </c>
      <c r="DP95" s="285" t="str">
        <f ca="true">+IF(OFFSET('Hygiene Data'!$D$12,0,10*ROW('Hygiene Data'!D89))="","",OFFSET('Hygiene Data'!$D$12,0,10*ROW('Hygiene Data'!D89)))</f>
        <v/>
      </c>
      <c r="DQ95" s="285" t="str">
        <f ca="true">+IF(OFFSET('Hygiene Data'!$D$13,0,10*ROW('Hygiene Data'!D89))="","",OFFSET('Hygiene Data'!$D$13,0,10*ROW('Hygiene Data'!D89)))</f>
        <v/>
      </c>
      <c r="DR95" s="285" t="str">
        <f ca="true">+IF(OFFSET('Hygiene Data'!$E$11,0,10*ROW('Hygiene Data'!E89))="","",OFFSET('Hygiene Data'!$E$11,0,10*ROW('Hygiene Data'!E89)))</f>
        <v/>
      </c>
      <c r="DS95" s="285" t="str">
        <f ca="true">+IF(OFFSET('Hygiene Data'!$E$12,0,10*ROW('Hygiene Data'!E89))="","",OFFSET('Hygiene Data'!$E$12,0,10*ROW('Hygiene Data'!E89)))</f>
        <v/>
      </c>
      <c r="DT95" s="285" t="str">
        <f ca="true">+IF(OFFSET('Hygiene Data'!$E$13,0,10*ROW('Hygiene Data'!E89))="","",OFFSET('Hygiene Data'!$E$13,0,10*ROW('Hygiene Data'!E89)))</f>
        <v/>
      </c>
      <c r="DU95" s="285" t="str">
        <f ca="true">+IF(OFFSET('Hygiene Data'!$F$11,0,10*ROW('Hygiene Data'!F89))="","",OFFSET('Hygiene Data'!$F$11,0,10*ROW('Hygiene Data'!F89)))</f>
        <v/>
      </c>
      <c r="DV95" s="285" t="str">
        <f ca="true">+IF(OFFSET('Hygiene Data'!$F$12,0,10*ROW('Hygiene Data'!F89))="","",OFFSET('Hygiene Data'!$F$12,0,10*ROW('Hygiene Data'!F89)))</f>
        <v/>
      </c>
      <c r="DW95" s="285" t="str">
        <f ca="true">+IF(OFFSET('Hygiene Data'!$F$13,0,10*ROW('Hygiene Data'!F89))="","",OFFSET('Hygiene Data'!$F$13,0,10*ROW('Hygiene Data'!F89)))</f>
        <v/>
      </c>
      <c r="DX95" s="285" t="str">
        <f ca="true">+IF(OFFSET('Hygiene Data'!$G$11,0,10*ROW('Hygiene Data'!G89))="","",OFFSET('Hygiene Data'!$G$11,0,10*ROW('Hygiene Data'!G89)))</f>
        <v/>
      </c>
      <c r="DY95" s="285" t="str">
        <f ca="true">+IF(OFFSET('Hygiene Data'!$G$12,0,10*ROW('Hygiene Data'!G89))="","",OFFSET('Hygiene Data'!$G$12,0,10*ROW('Hygiene Data'!G89)))</f>
        <v/>
      </c>
      <c r="DZ95" s="285" t="str">
        <f ca="true">+IF(OFFSET('Hygiene Data'!$G$13,0,10*ROW('Hygiene Data'!G89))="","",OFFSET('Hygiene Data'!$G$13,0,10*ROW('Hygiene Data'!G89)))</f>
        <v/>
      </c>
      <c r="EA95" s="285" t="str">
        <f ca="true">+IF(OFFSET('Hygiene Data'!$H$11,0,10*ROW('Hygiene Data'!H89))="","",OFFSET('Hygiene Data'!$H$11,0,10*ROW('Hygiene Data'!H89)))</f>
        <v/>
      </c>
      <c r="EB95" s="285" t="str">
        <f ca="true">+IF(OFFSET('Hygiene Data'!$H$12,0,10*ROW('Hygiene Data'!H89))="","",OFFSET('Hygiene Data'!$H$12,0,10*ROW('Hygiene Data'!H89)))</f>
        <v/>
      </c>
      <c r="EC95" s="285" t="str">
        <f ca="true">+IF(OFFSET('Hygiene Data'!$H$13,0,10*ROW('Hygiene Data'!H89))="","",OFFSET('Hygiene Data'!$H$13,0,10*ROW('Hygiene Data'!H89)))</f>
        <v/>
      </c>
      <c r="ED95" s="285" t="str">
        <f ca="true">+IF(OFFSET('Hygiene Data'!$I$11,0,10*ROW('Hygiene Data'!I89))="","",OFFSET('Hygiene Data'!$I$11,0,10*ROW('Hygiene Data'!I89)))</f>
        <v/>
      </c>
      <c r="EE95" s="285" t="str">
        <f ca="true">+IF(OFFSET('Hygiene Data'!$I$12,0,10*ROW('Hygiene Data'!I89))="","",OFFSET('Hygiene Data'!$I$12,0,10*ROW('Hygiene Data'!I89)))</f>
        <v/>
      </c>
      <c r="EF95" s="28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5"/>
      <c r="BS96" s="285" t="str">
        <f ca="true">+IF(OFFSET('Water Data'!$D$27,0,10*ROW('Water Data'!D90))="","",OFFSET('Water Data'!$D$27,0,10*ROW('Water Data'!D90)))</f>
        <v/>
      </c>
      <c r="BT96" s="285" t="str">
        <f ca="true">+IF(OFFSET('Water Data'!$D$28,0,10*ROW('Water Data'!D90))="","",OFFSET('Water Data'!$D$28,0,10*ROW('Water Data'!D90)))</f>
        <v/>
      </c>
      <c r="BU96" s="285" t="str">
        <f ca="true">+IF(OFFSET('Water Data'!$D$29,0,10*ROW('Water Data'!D90))="","",OFFSET('Water Data'!$D$29,0,10*ROW('Water Data'!D90)))</f>
        <v/>
      </c>
      <c r="BV96" s="285" t="str">
        <f ca="true">+IF(OFFSET('Water Data'!$E$27,0,10*ROW('Water Data'!E90))="","",OFFSET('Water Data'!$E$27,0,10*ROW('Water Data'!E90)))</f>
        <v/>
      </c>
      <c r="BW96" s="285" t="str">
        <f ca="true">+IF(OFFSET('Water Data'!$E$28,0,10*ROW('Water Data'!E90))="","",OFFSET('Water Data'!$E$28,0,10*ROW('Water Data'!E90)))</f>
        <v/>
      </c>
      <c r="BX96" s="285" t="str">
        <f ca="true">+IF(OFFSET('Water Data'!$E$29,0,10*ROW('Water Data'!E90))="","",OFFSET('Water Data'!$E$29,0,10*ROW('Water Data'!E90)))</f>
        <v/>
      </c>
      <c r="BY96" s="285" t="str">
        <f ca="true">+IF(OFFSET('Water Data'!$F$27,0,10*ROW('Water Data'!F90))="","",OFFSET('Water Data'!$F$27,0,10*ROW('Water Data'!F90)))</f>
        <v/>
      </c>
      <c r="BZ96" s="285" t="str">
        <f ca="true">+IF(OFFSET('Water Data'!$F$28,0,10*ROW('Water Data'!F90))="","",OFFSET('Water Data'!$F$28,0,10*ROW('Water Data'!F90)))</f>
        <v/>
      </c>
      <c r="CA96" s="285" t="str">
        <f ca="true">+IF(OFFSET('Water Data'!$F$29,0,10*ROW('Water Data'!F90))="","",OFFSET('Water Data'!$F$29,0,10*ROW('Water Data'!F90)))</f>
        <v/>
      </c>
      <c r="CB96" s="285" t="str">
        <f ca="true">+IF(OFFSET('Water Data'!$G$27,0,10*ROW('Water Data'!G90))="","",OFFSET('Water Data'!$G$27,0,10*ROW('Water Data'!G90)))</f>
        <v/>
      </c>
      <c r="CC96" s="285" t="str">
        <f ca="true">+IF(OFFSET('Water Data'!$G$28,0,10*ROW('Water Data'!G90))="","",OFFSET('Water Data'!$G$28,0,10*ROW('Water Data'!G90)))</f>
        <v/>
      </c>
      <c r="CD96" s="285" t="str">
        <f ca="true">+IF(OFFSET('Water Data'!$G$29,0,10*ROW('Water Data'!G90))="","",OFFSET('Water Data'!$G$29,0,10*ROW('Water Data'!G90)))</f>
        <v/>
      </c>
      <c r="CE96" s="285" t="str">
        <f ca="true">+IF(OFFSET('Water Data'!$H$27,0,10*ROW('Water Data'!H90))="","",OFFSET('Water Data'!$H$27,0,10*ROW('Water Data'!H90)))</f>
        <v/>
      </c>
      <c r="CF96" s="285" t="str">
        <f ca="true">+IF(OFFSET('Water Data'!$H$28,0,10*ROW('Water Data'!H90))="","",OFFSET('Water Data'!$H$28,0,10*ROW('Water Data'!H90)))</f>
        <v/>
      </c>
      <c r="CG96" s="285" t="str">
        <f ca="true">+IF(OFFSET('Water Data'!$H$29,0,10*ROW('Water Data'!H90))="","",OFFSET('Water Data'!$H$29,0,10*ROW('Water Data'!H90)))</f>
        <v/>
      </c>
      <c r="CH96" s="285" t="str">
        <f ca="true">+IF(OFFSET('Water Data'!$I$27,0,10*ROW('Water Data'!I90))="","",OFFSET('Water Data'!$I$27,0,10*ROW('Water Data'!I90)))</f>
        <v/>
      </c>
      <c r="CI96" s="285" t="str">
        <f ca="true">+IF(OFFSET('Water Data'!$I$28,0,10*ROW('Water Data'!I90))="","",OFFSET('Water Data'!$I$28,0,10*ROW('Water Data'!I90)))</f>
        <v/>
      </c>
      <c r="CJ96" s="285" t="str">
        <f ca="true">+IF(OFFSET('Water Data'!$I$29,0,10*ROW('Water Data'!I90))="","",OFFSET('Water Data'!$I$29,0,10*ROW('Water Data'!I90)))</f>
        <v/>
      </c>
      <c r="CK96" s="285" t="str">
        <f ca="true">+IF(OFFSET('Sanitation Data'!$D$28,0,10*ROW('Sanitation Data'!D90))="","",OFFSET('Sanitation Data'!$D$28,0,10*ROW('Sanitation Data'!D90)))</f>
        <v/>
      </c>
      <c r="CL96" s="285" t="str">
        <f ca="true">+IF(OFFSET('Sanitation Data'!$D$29,0,10*ROW('Sanitation Data'!D90))="","",OFFSET('Sanitation Data'!$D$29,0,10*ROW('Sanitation Data'!D90)))</f>
        <v/>
      </c>
      <c r="CM96" s="285" t="str">
        <f ca="true">+IF(OFFSET('Sanitation Data'!$D$30,0,10*ROW('Sanitation Data'!D90))="","",OFFSET('Sanitation Data'!$D$30,0,10*ROW('Sanitation Data'!D90)))</f>
        <v/>
      </c>
      <c r="CN96" s="285" t="str">
        <f ca="true">+IF(OFFSET('Sanitation Data'!$D$31,0,10*ROW('Sanitation Data'!D90))="","",OFFSET('Sanitation Data'!$D$31,0,10*ROW('Sanitation Data'!D90)))</f>
        <v/>
      </c>
      <c r="CO96" s="285" t="str">
        <f ca="true">+IF(OFFSET('Sanitation Data'!$D$32,0,10*ROW('Sanitation Data'!D90))="","",OFFSET('Sanitation Data'!$D$32,0,10*ROW('Sanitation Data'!D90)))</f>
        <v/>
      </c>
      <c r="CP96" s="285" t="str">
        <f ca="true">+IF(OFFSET('Sanitation Data'!$E$28,0,10*ROW('Sanitation Data'!E90))="","",OFFSET('Sanitation Data'!$E$28,0,10*ROW('Sanitation Data'!E90)))</f>
        <v/>
      </c>
      <c r="CQ96" s="285" t="str">
        <f ca="true">+IF(OFFSET('Sanitation Data'!$E$29,0,10*ROW('Sanitation Data'!E90))="","",OFFSET('Sanitation Data'!$E$29,0,10*ROW('Sanitation Data'!E90)))</f>
        <v/>
      </c>
      <c r="CR96" s="285" t="str">
        <f ca="true">+IF(OFFSET('Sanitation Data'!$E$30,0,10*ROW('Sanitation Data'!E90))="","",OFFSET('Sanitation Data'!$E$30,0,10*ROW('Sanitation Data'!E90)))</f>
        <v/>
      </c>
      <c r="CS96" s="285" t="str">
        <f ca="true">+IF(OFFSET('Sanitation Data'!$E$31,0,10*ROW('Sanitation Data'!E90))="","",OFFSET('Sanitation Data'!$E$31,0,10*ROW('Sanitation Data'!E90)))</f>
        <v/>
      </c>
      <c r="CT96" s="285" t="str">
        <f ca="true">+IF(OFFSET('Sanitation Data'!$E$32,0,10*ROW('Sanitation Data'!E90))="","",OFFSET('Sanitation Data'!$E$32,0,10*ROW('Sanitation Data'!E90)))</f>
        <v/>
      </c>
      <c r="CU96" s="285" t="str">
        <f ca="true">+IF(OFFSET('Sanitation Data'!$F$28,0,10*ROW('Sanitation Data'!F90))="","",OFFSET('Sanitation Data'!$F$28,0,10*ROW('Sanitation Data'!F90)))</f>
        <v/>
      </c>
      <c r="CV96" s="285" t="str">
        <f ca="true">+IF(OFFSET('Sanitation Data'!$F$29,0,10*ROW('Sanitation Data'!F90))="","",OFFSET('Sanitation Data'!$F$29,0,10*ROW('Sanitation Data'!F90)))</f>
        <v/>
      </c>
      <c r="CW96" s="285" t="str">
        <f ca="true">+IF(OFFSET('Sanitation Data'!$F$30,0,10*ROW('Sanitation Data'!F90))="","",OFFSET('Sanitation Data'!$F$30,0,10*ROW('Sanitation Data'!F90)))</f>
        <v/>
      </c>
      <c r="CX96" s="285" t="str">
        <f ca="true">+IF(OFFSET('Sanitation Data'!$F$31,0,10*ROW('Sanitation Data'!F90))="","",OFFSET('Sanitation Data'!$F$31,0,10*ROW('Sanitation Data'!F90)))</f>
        <v/>
      </c>
      <c r="CY96" s="285" t="str">
        <f ca="true">+IF(OFFSET('Sanitation Data'!$F$32,0,10*ROW('Sanitation Data'!F90))="","",OFFSET('Sanitation Data'!$F$32,0,10*ROW('Sanitation Data'!F90)))</f>
        <v/>
      </c>
      <c r="CZ96" s="285" t="str">
        <f ca="true">+IF(OFFSET('Sanitation Data'!$G$28,0,10*ROW('Sanitation Data'!G90))="","",OFFSET('Sanitation Data'!$G$28,0,10*ROW('Sanitation Data'!G90)))</f>
        <v/>
      </c>
      <c r="DA96" s="285" t="str">
        <f ca="true">+IF(OFFSET('Sanitation Data'!$G$29,0,10*ROW('Sanitation Data'!G90))="","",OFFSET('Sanitation Data'!$G$29,0,10*ROW('Sanitation Data'!G90)))</f>
        <v/>
      </c>
      <c r="DB96" s="285" t="str">
        <f ca="true">+IF(OFFSET('Sanitation Data'!$G$30,0,10*ROW('Sanitation Data'!G90))="","",OFFSET('Sanitation Data'!$G$30,0,10*ROW('Sanitation Data'!G90)))</f>
        <v/>
      </c>
      <c r="DC96" s="285" t="str">
        <f ca="true">+IF(OFFSET('Sanitation Data'!$G$31,0,10*ROW('Sanitation Data'!G90))="","",OFFSET('Sanitation Data'!$G$31,0,10*ROW('Sanitation Data'!G90)))</f>
        <v/>
      </c>
      <c r="DD96" s="285" t="str">
        <f ca="true">+IF(OFFSET('Sanitation Data'!$G$32,0,10*ROW('Sanitation Data'!G90))="","",OFFSET('Sanitation Data'!$G$32,0,10*ROW('Sanitation Data'!G90)))</f>
        <v/>
      </c>
      <c r="DE96" s="285" t="str">
        <f ca="true">+IF(OFFSET('Sanitation Data'!$H$28,0,10*ROW('Sanitation Data'!H90))="","",OFFSET('Sanitation Data'!$H$28,0,10*ROW('Sanitation Data'!H90)))</f>
        <v/>
      </c>
      <c r="DF96" s="285" t="str">
        <f ca="true">+IF(OFFSET('Sanitation Data'!$H$29,0,10*ROW('Sanitation Data'!H90))="","",OFFSET('Sanitation Data'!$H$29,0,10*ROW('Sanitation Data'!H90)))</f>
        <v/>
      </c>
      <c r="DG96" s="285" t="str">
        <f ca="true">+IF(OFFSET('Sanitation Data'!$H$30,0,10*ROW('Sanitation Data'!H90))="","",OFFSET('Sanitation Data'!$H$30,0,10*ROW('Sanitation Data'!H90)))</f>
        <v/>
      </c>
      <c r="DH96" s="285" t="str">
        <f ca="true">+IF(OFFSET('Sanitation Data'!$H$31,0,10*ROW('Sanitation Data'!H90))="","",OFFSET('Sanitation Data'!$H$31,0,10*ROW('Sanitation Data'!H90)))</f>
        <v/>
      </c>
      <c r="DI96" s="285" t="str">
        <f ca="true">+IF(OFFSET('Sanitation Data'!$H$32,0,10*ROW('Sanitation Data'!H90))="","",OFFSET('Sanitation Data'!$H$32,0,10*ROW('Sanitation Data'!H90)))</f>
        <v/>
      </c>
      <c r="DJ96" s="285" t="str">
        <f ca="true">+IF(OFFSET('Sanitation Data'!$I$28,0,10*ROW('Sanitation Data'!I90))="","",OFFSET('Sanitation Data'!$I$28,0,10*ROW('Sanitation Data'!I90)))</f>
        <v/>
      </c>
      <c r="DK96" s="285" t="str">
        <f ca="true">+IF(OFFSET('Sanitation Data'!$I$29,0,10*ROW('Sanitation Data'!I90))="","",OFFSET('Sanitation Data'!$I$29,0,10*ROW('Sanitation Data'!I90)))</f>
        <v/>
      </c>
      <c r="DL96" s="285" t="str">
        <f ca="true">+IF(OFFSET('Sanitation Data'!$I$30,0,10*ROW('Sanitation Data'!I90))="","",OFFSET('Sanitation Data'!$I$30,0,10*ROW('Sanitation Data'!I90)))</f>
        <v/>
      </c>
      <c r="DM96" s="285" t="str">
        <f ca="true">+IF(OFFSET('Sanitation Data'!$I$31,0,10*ROW('Sanitation Data'!I90))="","",OFFSET('Sanitation Data'!$I$31,0,10*ROW('Sanitation Data'!I90)))</f>
        <v/>
      </c>
      <c r="DN96" s="285" t="str">
        <f ca="true">+IF(OFFSET('Sanitation Data'!$I$32,0,10*ROW('Sanitation Data'!I90))="","",OFFSET('Sanitation Data'!$I$32,0,10*ROW('Sanitation Data'!I90)))</f>
        <v/>
      </c>
      <c r="DO96" s="285" t="str">
        <f ca="true">+IF(OFFSET('Hygiene Data'!$D$11,0,10*ROW('Hygiene Data'!D90))="","",OFFSET('Hygiene Data'!$D$11,0,10*ROW('Hygiene Data'!D90)))</f>
        <v/>
      </c>
      <c r="DP96" s="285" t="str">
        <f ca="true">+IF(OFFSET('Hygiene Data'!$D$12,0,10*ROW('Hygiene Data'!D90))="","",OFFSET('Hygiene Data'!$D$12,0,10*ROW('Hygiene Data'!D90)))</f>
        <v/>
      </c>
      <c r="DQ96" s="285" t="str">
        <f ca="true">+IF(OFFSET('Hygiene Data'!$D$13,0,10*ROW('Hygiene Data'!D90))="","",OFFSET('Hygiene Data'!$D$13,0,10*ROW('Hygiene Data'!D90)))</f>
        <v/>
      </c>
      <c r="DR96" s="285" t="str">
        <f ca="true">+IF(OFFSET('Hygiene Data'!$E$11,0,10*ROW('Hygiene Data'!E90))="","",OFFSET('Hygiene Data'!$E$11,0,10*ROW('Hygiene Data'!E90)))</f>
        <v/>
      </c>
      <c r="DS96" s="285" t="str">
        <f ca="true">+IF(OFFSET('Hygiene Data'!$E$12,0,10*ROW('Hygiene Data'!E90))="","",OFFSET('Hygiene Data'!$E$12,0,10*ROW('Hygiene Data'!E90)))</f>
        <v/>
      </c>
      <c r="DT96" s="285" t="str">
        <f ca="true">+IF(OFFSET('Hygiene Data'!$E$13,0,10*ROW('Hygiene Data'!E90))="","",OFFSET('Hygiene Data'!$E$13,0,10*ROW('Hygiene Data'!E90)))</f>
        <v/>
      </c>
      <c r="DU96" s="285" t="str">
        <f ca="true">+IF(OFFSET('Hygiene Data'!$F$11,0,10*ROW('Hygiene Data'!F90))="","",OFFSET('Hygiene Data'!$F$11,0,10*ROW('Hygiene Data'!F90)))</f>
        <v/>
      </c>
      <c r="DV96" s="285" t="str">
        <f ca="true">+IF(OFFSET('Hygiene Data'!$F$12,0,10*ROW('Hygiene Data'!F90))="","",OFFSET('Hygiene Data'!$F$12,0,10*ROW('Hygiene Data'!F90)))</f>
        <v/>
      </c>
      <c r="DW96" s="285" t="str">
        <f ca="true">+IF(OFFSET('Hygiene Data'!$F$13,0,10*ROW('Hygiene Data'!F90))="","",OFFSET('Hygiene Data'!$F$13,0,10*ROW('Hygiene Data'!F90)))</f>
        <v/>
      </c>
      <c r="DX96" s="285" t="str">
        <f ca="true">+IF(OFFSET('Hygiene Data'!$G$11,0,10*ROW('Hygiene Data'!G90))="","",OFFSET('Hygiene Data'!$G$11,0,10*ROW('Hygiene Data'!G90)))</f>
        <v/>
      </c>
      <c r="DY96" s="285" t="str">
        <f ca="true">+IF(OFFSET('Hygiene Data'!$G$12,0,10*ROW('Hygiene Data'!G90))="","",OFFSET('Hygiene Data'!$G$12,0,10*ROW('Hygiene Data'!G90)))</f>
        <v/>
      </c>
      <c r="DZ96" s="285" t="str">
        <f ca="true">+IF(OFFSET('Hygiene Data'!$G$13,0,10*ROW('Hygiene Data'!G90))="","",OFFSET('Hygiene Data'!$G$13,0,10*ROW('Hygiene Data'!G90)))</f>
        <v/>
      </c>
      <c r="EA96" s="285" t="str">
        <f ca="true">+IF(OFFSET('Hygiene Data'!$H$11,0,10*ROW('Hygiene Data'!H90))="","",OFFSET('Hygiene Data'!$H$11,0,10*ROW('Hygiene Data'!H90)))</f>
        <v/>
      </c>
      <c r="EB96" s="285" t="str">
        <f ca="true">+IF(OFFSET('Hygiene Data'!$H$12,0,10*ROW('Hygiene Data'!H90))="","",OFFSET('Hygiene Data'!$H$12,0,10*ROW('Hygiene Data'!H90)))</f>
        <v/>
      </c>
      <c r="EC96" s="285" t="str">
        <f ca="true">+IF(OFFSET('Hygiene Data'!$H$13,0,10*ROW('Hygiene Data'!H90))="","",OFFSET('Hygiene Data'!$H$13,0,10*ROW('Hygiene Data'!H90)))</f>
        <v/>
      </c>
      <c r="ED96" s="285" t="str">
        <f ca="true">+IF(OFFSET('Hygiene Data'!$I$11,0,10*ROW('Hygiene Data'!I90))="","",OFFSET('Hygiene Data'!$I$11,0,10*ROW('Hygiene Data'!I90)))</f>
        <v/>
      </c>
      <c r="EE96" s="285" t="str">
        <f ca="true">+IF(OFFSET('Hygiene Data'!$I$12,0,10*ROW('Hygiene Data'!I90))="","",OFFSET('Hygiene Data'!$I$12,0,10*ROW('Hygiene Data'!I90)))</f>
        <v/>
      </c>
      <c r="EF96" s="28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5"/>
      <c r="BS97" s="285" t="str">
        <f ca="true">+IF(OFFSET('Water Data'!$D$27,0,10*ROW('Water Data'!D91))="","",OFFSET('Water Data'!$D$27,0,10*ROW('Water Data'!D91)))</f>
        <v/>
      </c>
      <c r="BT97" s="285" t="str">
        <f ca="true">+IF(OFFSET('Water Data'!$D$28,0,10*ROW('Water Data'!D91))="","",OFFSET('Water Data'!$D$28,0,10*ROW('Water Data'!D91)))</f>
        <v/>
      </c>
      <c r="BU97" s="285" t="str">
        <f ca="true">+IF(OFFSET('Water Data'!$D$29,0,10*ROW('Water Data'!D91))="","",OFFSET('Water Data'!$D$29,0,10*ROW('Water Data'!D91)))</f>
        <v/>
      </c>
      <c r="BV97" s="285" t="str">
        <f ca="true">+IF(OFFSET('Water Data'!$E$27,0,10*ROW('Water Data'!E91))="","",OFFSET('Water Data'!$E$27,0,10*ROW('Water Data'!E91)))</f>
        <v/>
      </c>
      <c r="BW97" s="285" t="str">
        <f ca="true">+IF(OFFSET('Water Data'!$E$28,0,10*ROW('Water Data'!E91))="","",OFFSET('Water Data'!$E$28,0,10*ROW('Water Data'!E91)))</f>
        <v/>
      </c>
      <c r="BX97" s="285" t="str">
        <f ca="true">+IF(OFFSET('Water Data'!$E$29,0,10*ROW('Water Data'!E91))="","",OFFSET('Water Data'!$E$29,0,10*ROW('Water Data'!E91)))</f>
        <v/>
      </c>
      <c r="BY97" s="285" t="str">
        <f ca="true">+IF(OFFSET('Water Data'!$F$27,0,10*ROW('Water Data'!F91))="","",OFFSET('Water Data'!$F$27,0,10*ROW('Water Data'!F91)))</f>
        <v/>
      </c>
      <c r="BZ97" s="285" t="str">
        <f ca="true">+IF(OFFSET('Water Data'!$F$28,0,10*ROW('Water Data'!F91))="","",OFFSET('Water Data'!$F$28,0,10*ROW('Water Data'!F91)))</f>
        <v/>
      </c>
      <c r="CA97" s="285" t="str">
        <f ca="true">+IF(OFFSET('Water Data'!$F$29,0,10*ROW('Water Data'!F91))="","",OFFSET('Water Data'!$F$29,0,10*ROW('Water Data'!F91)))</f>
        <v/>
      </c>
      <c r="CB97" s="285" t="str">
        <f ca="true">+IF(OFFSET('Water Data'!$G$27,0,10*ROW('Water Data'!G91))="","",OFFSET('Water Data'!$G$27,0,10*ROW('Water Data'!G91)))</f>
        <v/>
      </c>
      <c r="CC97" s="285" t="str">
        <f ca="true">+IF(OFFSET('Water Data'!$G$28,0,10*ROW('Water Data'!G91))="","",OFFSET('Water Data'!$G$28,0,10*ROW('Water Data'!G91)))</f>
        <v/>
      </c>
      <c r="CD97" s="285" t="str">
        <f ca="true">+IF(OFFSET('Water Data'!$G$29,0,10*ROW('Water Data'!G91))="","",OFFSET('Water Data'!$G$29,0,10*ROW('Water Data'!G91)))</f>
        <v/>
      </c>
      <c r="CE97" s="285" t="str">
        <f ca="true">+IF(OFFSET('Water Data'!$H$27,0,10*ROW('Water Data'!H91))="","",OFFSET('Water Data'!$H$27,0,10*ROW('Water Data'!H91)))</f>
        <v/>
      </c>
      <c r="CF97" s="285" t="str">
        <f ca="true">+IF(OFFSET('Water Data'!$H$28,0,10*ROW('Water Data'!H91))="","",OFFSET('Water Data'!$H$28,0,10*ROW('Water Data'!H91)))</f>
        <v/>
      </c>
      <c r="CG97" s="285" t="str">
        <f ca="true">+IF(OFFSET('Water Data'!$H$29,0,10*ROW('Water Data'!H91))="","",OFFSET('Water Data'!$H$29,0,10*ROW('Water Data'!H91)))</f>
        <v/>
      </c>
      <c r="CH97" s="285" t="str">
        <f ca="true">+IF(OFFSET('Water Data'!$I$27,0,10*ROW('Water Data'!I91))="","",OFFSET('Water Data'!$I$27,0,10*ROW('Water Data'!I91)))</f>
        <v/>
      </c>
      <c r="CI97" s="285" t="str">
        <f ca="true">+IF(OFFSET('Water Data'!$I$28,0,10*ROW('Water Data'!I91))="","",OFFSET('Water Data'!$I$28,0,10*ROW('Water Data'!I91)))</f>
        <v/>
      </c>
      <c r="CJ97" s="285" t="str">
        <f ca="true">+IF(OFFSET('Water Data'!$I$29,0,10*ROW('Water Data'!I91))="","",OFFSET('Water Data'!$I$29,0,10*ROW('Water Data'!I91)))</f>
        <v/>
      </c>
      <c r="CK97" s="285" t="str">
        <f ca="true">+IF(OFFSET('Sanitation Data'!$D$28,0,10*ROW('Sanitation Data'!D91))="","",OFFSET('Sanitation Data'!$D$28,0,10*ROW('Sanitation Data'!D91)))</f>
        <v/>
      </c>
      <c r="CL97" s="285" t="str">
        <f ca="true">+IF(OFFSET('Sanitation Data'!$D$29,0,10*ROW('Sanitation Data'!D91))="","",OFFSET('Sanitation Data'!$D$29,0,10*ROW('Sanitation Data'!D91)))</f>
        <v/>
      </c>
      <c r="CM97" s="285" t="str">
        <f ca="true">+IF(OFFSET('Sanitation Data'!$D$30,0,10*ROW('Sanitation Data'!D91))="","",OFFSET('Sanitation Data'!$D$30,0,10*ROW('Sanitation Data'!D91)))</f>
        <v/>
      </c>
      <c r="CN97" s="285" t="str">
        <f ca="true">+IF(OFFSET('Sanitation Data'!$D$31,0,10*ROW('Sanitation Data'!D91))="","",OFFSET('Sanitation Data'!$D$31,0,10*ROW('Sanitation Data'!D91)))</f>
        <v/>
      </c>
      <c r="CO97" s="285" t="str">
        <f ca="true">+IF(OFFSET('Sanitation Data'!$D$32,0,10*ROW('Sanitation Data'!D91))="","",OFFSET('Sanitation Data'!$D$32,0,10*ROW('Sanitation Data'!D91)))</f>
        <v/>
      </c>
      <c r="CP97" s="285" t="str">
        <f ca="true">+IF(OFFSET('Sanitation Data'!$E$28,0,10*ROW('Sanitation Data'!E91))="","",OFFSET('Sanitation Data'!$E$28,0,10*ROW('Sanitation Data'!E91)))</f>
        <v/>
      </c>
      <c r="CQ97" s="285" t="str">
        <f ca="true">+IF(OFFSET('Sanitation Data'!$E$29,0,10*ROW('Sanitation Data'!E91))="","",OFFSET('Sanitation Data'!$E$29,0,10*ROW('Sanitation Data'!E91)))</f>
        <v/>
      </c>
      <c r="CR97" s="285" t="str">
        <f ca="true">+IF(OFFSET('Sanitation Data'!$E$30,0,10*ROW('Sanitation Data'!E91))="","",OFFSET('Sanitation Data'!$E$30,0,10*ROW('Sanitation Data'!E91)))</f>
        <v/>
      </c>
      <c r="CS97" s="285" t="str">
        <f ca="true">+IF(OFFSET('Sanitation Data'!$E$31,0,10*ROW('Sanitation Data'!E91))="","",OFFSET('Sanitation Data'!$E$31,0,10*ROW('Sanitation Data'!E91)))</f>
        <v/>
      </c>
      <c r="CT97" s="285" t="str">
        <f ca="true">+IF(OFFSET('Sanitation Data'!$E$32,0,10*ROW('Sanitation Data'!E91))="","",OFFSET('Sanitation Data'!$E$32,0,10*ROW('Sanitation Data'!E91)))</f>
        <v/>
      </c>
      <c r="CU97" s="285" t="str">
        <f ca="true">+IF(OFFSET('Sanitation Data'!$F$28,0,10*ROW('Sanitation Data'!F91))="","",OFFSET('Sanitation Data'!$F$28,0,10*ROW('Sanitation Data'!F91)))</f>
        <v/>
      </c>
      <c r="CV97" s="285" t="str">
        <f ca="true">+IF(OFFSET('Sanitation Data'!$F$29,0,10*ROW('Sanitation Data'!F91))="","",OFFSET('Sanitation Data'!$F$29,0,10*ROW('Sanitation Data'!F91)))</f>
        <v/>
      </c>
      <c r="CW97" s="285" t="str">
        <f ca="true">+IF(OFFSET('Sanitation Data'!$F$30,0,10*ROW('Sanitation Data'!F91))="","",OFFSET('Sanitation Data'!$F$30,0,10*ROW('Sanitation Data'!F91)))</f>
        <v/>
      </c>
      <c r="CX97" s="285" t="str">
        <f ca="true">+IF(OFFSET('Sanitation Data'!$F$31,0,10*ROW('Sanitation Data'!F91))="","",OFFSET('Sanitation Data'!$F$31,0,10*ROW('Sanitation Data'!F91)))</f>
        <v/>
      </c>
      <c r="CY97" s="285" t="str">
        <f ca="true">+IF(OFFSET('Sanitation Data'!$F$32,0,10*ROW('Sanitation Data'!F91))="","",OFFSET('Sanitation Data'!$F$32,0,10*ROW('Sanitation Data'!F91)))</f>
        <v/>
      </c>
      <c r="CZ97" s="285" t="str">
        <f ca="true">+IF(OFFSET('Sanitation Data'!$G$28,0,10*ROW('Sanitation Data'!G91))="","",OFFSET('Sanitation Data'!$G$28,0,10*ROW('Sanitation Data'!G91)))</f>
        <v/>
      </c>
      <c r="DA97" s="285" t="str">
        <f ca="true">+IF(OFFSET('Sanitation Data'!$G$29,0,10*ROW('Sanitation Data'!G91))="","",OFFSET('Sanitation Data'!$G$29,0,10*ROW('Sanitation Data'!G91)))</f>
        <v/>
      </c>
      <c r="DB97" s="285" t="str">
        <f ca="true">+IF(OFFSET('Sanitation Data'!$G$30,0,10*ROW('Sanitation Data'!G91))="","",OFFSET('Sanitation Data'!$G$30,0,10*ROW('Sanitation Data'!G91)))</f>
        <v/>
      </c>
      <c r="DC97" s="285" t="str">
        <f ca="true">+IF(OFFSET('Sanitation Data'!$G$31,0,10*ROW('Sanitation Data'!G91))="","",OFFSET('Sanitation Data'!$G$31,0,10*ROW('Sanitation Data'!G91)))</f>
        <v/>
      </c>
      <c r="DD97" s="285" t="str">
        <f ca="true">+IF(OFFSET('Sanitation Data'!$G$32,0,10*ROW('Sanitation Data'!G91))="","",OFFSET('Sanitation Data'!$G$32,0,10*ROW('Sanitation Data'!G91)))</f>
        <v/>
      </c>
      <c r="DE97" s="285" t="str">
        <f ca="true">+IF(OFFSET('Sanitation Data'!$H$28,0,10*ROW('Sanitation Data'!H91))="","",OFFSET('Sanitation Data'!$H$28,0,10*ROW('Sanitation Data'!H91)))</f>
        <v/>
      </c>
      <c r="DF97" s="285" t="str">
        <f ca="true">+IF(OFFSET('Sanitation Data'!$H$29,0,10*ROW('Sanitation Data'!H91))="","",OFFSET('Sanitation Data'!$H$29,0,10*ROW('Sanitation Data'!H91)))</f>
        <v/>
      </c>
      <c r="DG97" s="285" t="str">
        <f ca="true">+IF(OFFSET('Sanitation Data'!$H$30,0,10*ROW('Sanitation Data'!H91))="","",OFFSET('Sanitation Data'!$H$30,0,10*ROW('Sanitation Data'!H91)))</f>
        <v/>
      </c>
      <c r="DH97" s="285" t="str">
        <f ca="true">+IF(OFFSET('Sanitation Data'!$H$31,0,10*ROW('Sanitation Data'!H91))="","",OFFSET('Sanitation Data'!$H$31,0,10*ROW('Sanitation Data'!H91)))</f>
        <v/>
      </c>
      <c r="DI97" s="285" t="str">
        <f ca="true">+IF(OFFSET('Sanitation Data'!$H$32,0,10*ROW('Sanitation Data'!H91))="","",OFFSET('Sanitation Data'!$H$32,0,10*ROW('Sanitation Data'!H91)))</f>
        <v/>
      </c>
      <c r="DJ97" s="285" t="str">
        <f ca="true">+IF(OFFSET('Sanitation Data'!$I$28,0,10*ROW('Sanitation Data'!I91))="","",OFFSET('Sanitation Data'!$I$28,0,10*ROW('Sanitation Data'!I91)))</f>
        <v/>
      </c>
      <c r="DK97" s="285" t="str">
        <f ca="true">+IF(OFFSET('Sanitation Data'!$I$29,0,10*ROW('Sanitation Data'!I91))="","",OFFSET('Sanitation Data'!$I$29,0,10*ROW('Sanitation Data'!I91)))</f>
        <v/>
      </c>
      <c r="DL97" s="285" t="str">
        <f ca="true">+IF(OFFSET('Sanitation Data'!$I$30,0,10*ROW('Sanitation Data'!I91))="","",OFFSET('Sanitation Data'!$I$30,0,10*ROW('Sanitation Data'!I91)))</f>
        <v/>
      </c>
      <c r="DM97" s="285" t="str">
        <f ca="true">+IF(OFFSET('Sanitation Data'!$I$31,0,10*ROW('Sanitation Data'!I91))="","",OFFSET('Sanitation Data'!$I$31,0,10*ROW('Sanitation Data'!I91)))</f>
        <v/>
      </c>
      <c r="DN97" s="285" t="str">
        <f ca="true">+IF(OFFSET('Sanitation Data'!$I$32,0,10*ROW('Sanitation Data'!I91))="","",OFFSET('Sanitation Data'!$I$32,0,10*ROW('Sanitation Data'!I91)))</f>
        <v/>
      </c>
      <c r="DO97" s="285" t="str">
        <f ca="true">+IF(OFFSET('Hygiene Data'!$D$11,0,10*ROW('Hygiene Data'!D91))="","",OFFSET('Hygiene Data'!$D$11,0,10*ROW('Hygiene Data'!D91)))</f>
        <v/>
      </c>
      <c r="DP97" s="285" t="str">
        <f ca="true">+IF(OFFSET('Hygiene Data'!$D$12,0,10*ROW('Hygiene Data'!D91))="","",OFFSET('Hygiene Data'!$D$12,0,10*ROW('Hygiene Data'!D91)))</f>
        <v/>
      </c>
      <c r="DQ97" s="285" t="str">
        <f ca="true">+IF(OFFSET('Hygiene Data'!$D$13,0,10*ROW('Hygiene Data'!D91))="","",OFFSET('Hygiene Data'!$D$13,0,10*ROW('Hygiene Data'!D91)))</f>
        <v/>
      </c>
      <c r="DR97" s="285" t="str">
        <f ca="true">+IF(OFFSET('Hygiene Data'!$E$11,0,10*ROW('Hygiene Data'!E91))="","",OFFSET('Hygiene Data'!$E$11,0,10*ROW('Hygiene Data'!E91)))</f>
        <v/>
      </c>
      <c r="DS97" s="285" t="str">
        <f ca="true">+IF(OFFSET('Hygiene Data'!$E$12,0,10*ROW('Hygiene Data'!E91))="","",OFFSET('Hygiene Data'!$E$12,0,10*ROW('Hygiene Data'!E91)))</f>
        <v/>
      </c>
      <c r="DT97" s="285" t="str">
        <f ca="true">+IF(OFFSET('Hygiene Data'!$E$13,0,10*ROW('Hygiene Data'!E91))="","",OFFSET('Hygiene Data'!$E$13,0,10*ROW('Hygiene Data'!E91)))</f>
        <v/>
      </c>
      <c r="DU97" s="285" t="str">
        <f ca="true">+IF(OFFSET('Hygiene Data'!$F$11,0,10*ROW('Hygiene Data'!F91))="","",OFFSET('Hygiene Data'!$F$11,0,10*ROW('Hygiene Data'!F91)))</f>
        <v/>
      </c>
      <c r="DV97" s="285" t="str">
        <f ca="true">+IF(OFFSET('Hygiene Data'!$F$12,0,10*ROW('Hygiene Data'!F91))="","",OFFSET('Hygiene Data'!$F$12,0,10*ROW('Hygiene Data'!F91)))</f>
        <v/>
      </c>
      <c r="DW97" s="285" t="str">
        <f ca="true">+IF(OFFSET('Hygiene Data'!$F$13,0,10*ROW('Hygiene Data'!F91))="","",OFFSET('Hygiene Data'!$F$13,0,10*ROW('Hygiene Data'!F91)))</f>
        <v/>
      </c>
      <c r="DX97" s="285" t="str">
        <f ca="true">+IF(OFFSET('Hygiene Data'!$G$11,0,10*ROW('Hygiene Data'!G91))="","",OFFSET('Hygiene Data'!$G$11,0,10*ROW('Hygiene Data'!G91)))</f>
        <v/>
      </c>
      <c r="DY97" s="285" t="str">
        <f ca="true">+IF(OFFSET('Hygiene Data'!$G$12,0,10*ROW('Hygiene Data'!G91))="","",OFFSET('Hygiene Data'!$G$12,0,10*ROW('Hygiene Data'!G91)))</f>
        <v/>
      </c>
      <c r="DZ97" s="285" t="str">
        <f ca="true">+IF(OFFSET('Hygiene Data'!$G$13,0,10*ROW('Hygiene Data'!G91))="","",OFFSET('Hygiene Data'!$G$13,0,10*ROW('Hygiene Data'!G91)))</f>
        <v/>
      </c>
      <c r="EA97" s="285" t="str">
        <f ca="true">+IF(OFFSET('Hygiene Data'!$H$11,0,10*ROW('Hygiene Data'!H91))="","",OFFSET('Hygiene Data'!$H$11,0,10*ROW('Hygiene Data'!H91)))</f>
        <v/>
      </c>
      <c r="EB97" s="285" t="str">
        <f ca="true">+IF(OFFSET('Hygiene Data'!$H$12,0,10*ROW('Hygiene Data'!H91))="","",OFFSET('Hygiene Data'!$H$12,0,10*ROW('Hygiene Data'!H91)))</f>
        <v/>
      </c>
      <c r="EC97" s="285" t="str">
        <f ca="true">+IF(OFFSET('Hygiene Data'!$H$13,0,10*ROW('Hygiene Data'!H91))="","",OFFSET('Hygiene Data'!$H$13,0,10*ROW('Hygiene Data'!H91)))</f>
        <v/>
      </c>
      <c r="ED97" s="285" t="str">
        <f ca="true">+IF(OFFSET('Hygiene Data'!$I$11,0,10*ROW('Hygiene Data'!I91))="","",OFFSET('Hygiene Data'!$I$11,0,10*ROW('Hygiene Data'!I91)))</f>
        <v/>
      </c>
      <c r="EE97" s="285" t="str">
        <f ca="true">+IF(OFFSET('Hygiene Data'!$I$12,0,10*ROW('Hygiene Data'!I91))="","",OFFSET('Hygiene Data'!$I$12,0,10*ROW('Hygiene Data'!I91)))</f>
        <v/>
      </c>
      <c r="EF97" s="28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5"/>
      <c r="BS98" s="285" t="str">
        <f ca="true">+IF(OFFSET('Water Data'!$D$27,0,10*ROW('Water Data'!D92))="","",OFFSET('Water Data'!$D$27,0,10*ROW('Water Data'!D92)))</f>
        <v/>
      </c>
      <c r="BT98" s="285" t="str">
        <f ca="true">+IF(OFFSET('Water Data'!$D$28,0,10*ROW('Water Data'!D92))="","",OFFSET('Water Data'!$D$28,0,10*ROW('Water Data'!D92)))</f>
        <v/>
      </c>
      <c r="BU98" s="285" t="str">
        <f ca="true">+IF(OFFSET('Water Data'!$D$29,0,10*ROW('Water Data'!D92))="","",OFFSET('Water Data'!$D$29,0,10*ROW('Water Data'!D92)))</f>
        <v/>
      </c>
      <c r="BV98" s="285" t="str">
        <f ca="true">+IF(OFFSET('Water Data'!$E$27,0,10*ROW('Water Data'!E92))="","",OFFSET('Water Data'!$E$27,0,10*ROW('Water Data'!E92)))</f>
        <v/>
      </c>
      <c r="BW98" s="285" t="str">
        <f ca="true">+IF(OFFSET('Water Data'!$E$28,0,10*ROW('Water Data'!E92))="","",OFFSET('Water Data'!$E$28,0,10*ROW('Water Data'!E92)))</f>
        <v/>
      </c>
      <c r="BX98" s="285" t="str">
        <f ca="true">+IF(OFFSET('Water Data'!$E$29,0,10*ROW('Water Data'!E92))="","",OFFSET('Water Data'!$E$29,0,10*ROW('Water Data'!E92)))</f>
        <v/>
      </c>
      <c r="BY98" s="285" t="str">
        <f ca="true">+IF(OFFSET('Water Data'!$F$27,0,10*ROW('Water Data'!F92))="","",OFFSET('Water Data'!$F$27,0,10*ROW('Water Data'!F92)))</f>
        <v/>
      </c>
      <c r="BZ98" s="285" t="str">
        <f ca="true">+IF(OFFSET('Water Data'!$F$28,0,10*ROW('Water Data'!F92))="","",OFFSET('Water Data'!$F$28,0,10*ROW('Water Data'!F92)))</f>
        <v/>
      </c>
      <c r="CA98" s="285" t="str">
        <f ca="true">+IF(OFFSET('Water Data'!$F$29,0,10*ROW('Water Data'!F92))="","",OFFSET('Water Data'!$F$29,0,10*ROW('Water Data'!F92)))</f>
        <v/>
      </c>
      <c r="CB98" s="285" t="str">
        <f ca="true">+IF(OFFSET('Water Data'!$G$27,0,10*ROW('Water Data'!G92))="","",OFFSET('Water Data'!$G$27,0,10*ROW('Water Data'!G92)))</f>
        <v/>
      </c>
      <c r="CC98" s="285" t="str">
        <f ca="true">+IF(OFFSET('Water Data'!$G$28,0,10*ROW('Water Data'!G92))="","",OFFSET('Water Data'!$G$28,0,10*ROW('Water Data'!G92)))</f>
        <v/>
      </c>
      <c r="CD98" s="285" t="str">
        <f ca="true">+IF(OFFSET('Water Data'!$G$29,0,10*ROW('Water Data'!G92))="","",OFFSET('Water Data'!$G$29,0,10*ROW('Water Data'!G92)))</f>
        <v/>
      </c>
      <c r="CE98" s="285" t="str">
        <f ca="true">+IF(OFFSET('Water Data'!$H$27,0,10*ROW('Water Data'!H92))="","",OFFSET('Water Data'!$H$27,0,10*ROW('Water Data'!H92)))</f>
        <v/>
      </c>
      <c r="CF98" s="285" t="str">
        <f ca="true">+IF(OFFSET('Water Data'!$H$28,0,10*ROW('Water Data'!H92))="","",OFFSET('Water Data'!$H$28,0,10*ROW('Water Data'!H92)))</f>
        <v/>
      </c>
      <c r="CG98" s="285" t="str">
        <f ca="true">+IF(OFFSET('Water Data'!$H$29,0,10*ROW('Water Data'!H92))="","",OFFSET('Water Data'!$H$29,0,10*ROW('Water Data'!H92)))</f>
        <v/>
      </c>
      <c r="CH98" s="285" t="str">
        <f ca="true">+IF(OFFSET('Water Data'!$I$27,0,10*ROW('Water Data'!I92))="","",OFFSET('Water Data'!$I$27,0,10*ROW('Water Data'!I92)))</f>
        <v/>
      </c>
      <c r="CI98" s="285" t="str">
        <f ca="true">+IF(OFFSET('Water Data'!$I$28,0,10*ROW('Water Data'!I92))="","",OFFSET('Water Data'!$I$28,0,10*ROW('Water Data'!I92)))</f>
        <v/>
      </c>
      <c r="CJ98" s="285" t="str">
        <f ca="true">+IF(OFFSET('Water Data'!$I$29,0,10*ROW('Water Data'!I92))="","",OFFSET('Water Data'!$I$29,0,10*ROW('Water Data'!I92)))</f>
        <v/>
      </c>
      <c r="CK98" s="285" t="str">
        <f ca="true">+IF(OFFSET('Sanitation Data'!$D$28,0,10*ROW('Sanitation Data'!D92))="","",OFFSET('Sanitation Data'!$D$28,0,10*ROW('Sanitation Data'!D92)))</f>
        <v/>
      </c>
      <c r="CL98" s="285" t="str">
        <f ca="true">+IF(OFFSET('Sanitation Data'!$D$29,0,10*ROW('Sanitation Data'!D92))="","",OFFSET('Sanitation Data'!$D$29,0,10*ROW('Sanitation Data'!D92)))</f>
        <v/>
      </c>
      <c r="CM98" s="285" t="str">
        <f ca="true">+IF(OFFSET('Sanitation Data'!$D$30,0,10*ROW('Sanitation Data'!D92))="","",OFFSET('Sanitation Data'!$D$30,0,10*ROW('Sanitation Data'!D92)))</f>
        <v/>
      </c>
      <c r="CN98" s="285" t="str">
        <f ca="true">+IF(OFFSET('Sanitation Data'!$D$31,0,10*ROW('Sanitation Data'!D92))="","",OFFSET('Sanitation Data'!$D$31,0,10*ROW('Sanitation Data'!D92)))</f>
        <v/>
      </c>
      <c r="CO98" s="285" t="str">
        <f ca="true">+IF(OFFSET('Sanitation Data'!$D$32,0,10*ROW('Sanitation Data'!D92))="","",OFFSET('Sanitation Data'!$D$32,0,10*ROW('Sanitation Data'!D92)))</f>
        <v/>
      </c>
      <c r="CP98" s="285" t="str">
        <f ca="true">+IF(OFFSET('Sanitation Data'!$E$28,0,10*ROW('Sanitation Data'!E92))="","",OFFSET('Sanitation Data'!$E$28,0,10*ROW('Sanitation Data'!E92)))</f>
        <v/>
      </c>
      <c r="CQ98" s="285" t="str">
        <f ca="true">+IF(OFFSET('Sanitation Data'!$E$29,0,10*ROW('Sanitation Data'!E92))="","",OFFSET('Sanitation Data'!$E$29,0,10*ROW('Sanitation Data'!E92)))</f>
        <v/>
      </c>
      <c r="CR98" s="285" t="str">
        <f ca="true">+IF(OFFSET('Sanitation Data'!$E$30,0,10*ROW('Sanitation Data'!E92))="","",OFFSET('Sanitation Data'!$E$30,0,10*ROW('Sanitation Data'!E92)))</f>
        <v/>
      </c>
      <c r="CS98" s="285" t="str">
        <f ca="true">+IF(OFFSET('Sanitation Data'!$E$31,0,10*ROW('Sanitation Data'!E92))="","",OFFSET('Sanitation Data'!$E$31,0,10*ROW('Sanitation Data'!E92)))</f>
        <v/>
      </c>
      <c r="CT98" s="285" t="str">
        <f ca="true">+IF(OFFSET('Sanitation Data'!$E$32,0,10*ROW('Sanitation Data'!E92))="","",OFFSET('Sanitation Data'!$E$32,0,10*ROW('Sanitation Data'!E92)))</f>
        <v/>
      </c>
      <c r="CU98" s="285" t="str">
        <f ca="true">+IF(OFFSET('Sanitation Data'!$F$28,0,10*ROW('Sanitation Data'!F92))="","",OFFSET('Sanitation Data'!$F$28,0,10*ROW('Sanitation Data'!F92)))</f>
        <v/>
      </c>
      <c r="CV98" s="285" t="str">
        <f ca="true">+IF(OFFSET('Sanitation Data'!$F$29,0,10*ROW('Sanitation Data'!F92))="","",OFFSET('Sanitation Data'!$F$29,0,10*ROW('Sanitation Data'!F92)))</f>
        <v/>
      </c>
      <c r="CW98" s="285" t="str">
        <f ca="true">+IF(OFFSET('Sanitation Data'!$F$30,0,10*ROW('Sanitation Data'!F92))="","",OFFSET('Sanitation Data'!$F$30,0,10*ROW('Sanitation Data'!F92)))</f>
        <v/>
      </c>
      <c r="CX98" s="285" t="str">
        <f ca="true">+IF(OFFSET('Sanitation Data'!$F$31,0,10*ROW('Sanitation Data'!F92))="","",OFFSET('Sanitation Data'!$F$31,0,10*ROW('Sanitation Data'!F92)))</f>
        <v/>
      </c>
      <c r="CY98" s="285" t="str">
        <f ca="true">+IF(OFFSET('Sanitation Data'!$F$32,0,10*ROW('Sanitation Data'!F92))="","",OFFSET('Sanitation Data'!$F$32,0,10*ROW('Sanitation Data'!F92)))</f>
        <v/>
      </c>
      <c r="CZ98" s="285" t="str">
        <f ca="true">+IF(OFFSET('Sanitation Data'!$G$28,0,10*ROW('Sanitation Data'!G92))="","",OFFSET('Sanitation Data'!$G$28,0,10*ROW('Sanitation Data'!G92)))</f>
        <v/>
      </c>
      <c r="DA98" s="285" t="str">
        <f ca="true">+IF(OFFSET('Sanitation Data'!$G$29,0,10*ROW('Sanitation Data'!G92))="","",OFFSET('Sanitation Data'!$G$29,0,10*ROW('Sanitation Data'!G92)))</f>
        <v/>
      </c>
      <c r="DB98" s="285" t="str">
        <f ca="true">+IF(OFFSET('Sanitation Data'!$G$30,0,10*ROW('Sanitation Data'!G92))="","",OFFSET('Sanitation Data'!$G$30,0,10*ROW('Sanitation Data'!G92)))</f>
        <v/>
      </c>
      <c r="DC98" s="285" t="str">
        <f ca="true">+IF(OFFSET('Sanitation Data'!$G$31,0,10*ROW('Sanitation Data'!G92))="","",OFFSET('Sanitation Data'!$G$31,0,10*ROW('Sanitation Data'!G92)))</f>
        <v/>
      </c>
      <c r="DD98" s="285" t="str">
        <f ca="true">+IF(OFFSET('Sanitation Data'!$G$32,0,10*ROW('Sanitation Data'!G92))="","",OFFSET('Sanitation Data'!$G$32,0,10*ROW('Sanitation Data'!G92)))</f>
        <v/>
      </c>
      <c r="DE98" s="285" t="str">
        <f ca="true">+IF(OFFSET('Sanitation Data'!$H$28,0,10*ROW('Sanitation Data'!H92))="","",OFFSET('Sanitation Data'!$H$28,0,10*ROW('Sanitation Data'!H92)))</f>
        <v/>
      </c>
      <c r="DF98" s="285" t="str">
        <f ca="true">+IF(OFFSET('Sanitation Data'!$H$29,0,10*ROW('Sanitation Data'!H92))="","",OFFSET('Sanitation Data'!$H$29,0,10*ROW('Sanitation Data'!H92)))</f>
        <v/>
      </c>
      <c r="DG98" s="285" t="str">
        <f ca="true">+IF(OFFSET('Sanitation Data'!$H$30,0,10*ROW('Sanitation Data'!H92))="","",OFFSET('Sanitation Data'!$H$30,0,10*ROW('Sanitation Data'!H92)))</f>
        <v/>
      </c>
      <c r="DH98" s="285" t="str">
        <f ca="true">+IF(OFFSET('Sanitation Data'!$H$31,0,10*ROW('Sanitation Data'!H92))="","",OFFSET('Sanitation Data'!$H$31,0,10*ROW('Sanitation Data'!H92)))</f>
        <v/>
      </c>
      <c r="DI98" s="285" t="str">
        <f ca="true">+IF(OFFSET('Sanitation Data'!$H$32,0,10*ROW('Sanitation Data'!H92))="","",OFFSET('Sanitation Data'!$H$32,0,10*ROW('Sanitation Data'!H92)))</f>
        <v/>
      </c>
      <c r="DJ98" s="285" t="str">
        <f ca="true">+IF(OFFSET('Sanitation Data'!$I$28,0,10*ROW('Sanitation Data'!I92))="","",OFFSET('Sanitation Data'!$I$28,0,10*ROW('Sanitation Data'!I92)))</f>
        <v/>
      </c>
      <c r="DK98" s="285" t="str">
        <f ca="true">+IF(OFFSET('Sanitation Data'!$I$29,0,10*ROW('Sanitation Data'!I92))="","",OFFSET('Sanitation Data'!$I$29,0,10*ROW('Sanitation Data'!I92)))</f>
        <v/>
      </c>
      <c r="DL98" s="285" t="str">
        <f ca="true">+IF(OFFSET('Sanitation Data'!$I$30,0,10*ROW('Sanitation Data'!I92))="","",OFFSET('Sanitation Data'!$I$30,0,10*ROW('Sanitation Data'!I92)))</f>
        <v/>
      </c>
      <c r="DM98" s="285" t="str">
        <f ca="true">+IF(OFFSET('Sanitation Data'!$I$31,0,10*ROW('Sanitation Data'!I92))="","",OFFSET('Sanitation Data'!$I$31,0,10*ROW('Sanitation Data'!I92)))</f>
        <v/>
      </c>
      <c r="DN98" s="285" t="str">
        <f ca="true">+IF(OFFSET('Sanitation Data'!$I$32,0,10*ROW('Sanitation Data'!I92))="","",OFFSET('Sanitation Data'!$I$32,0,10*ROW('Sanitation Data'!I92)))</f>
        <v/>
      </c>
      <c r="DO98" s="285" t="str">
        <f ca="true">+IF(OFFSET('Hygiene Data'!$D$11,0,10*ROW('Hygiene Data'!D92))="","",OFFSET('Hygiene Data'!$D$11,0,10*ROW('Hygiene Data'!D92)))</f>
        <v/>
      </c>
      <c r="DP98" s="285" t="str">
        <f ca="true">+IF(OFFSET('Hygiene Data'!$D$12,0,10*ROW('Hygiene Data'!D92))="","",OFFSET('Hygiene Data'!$D$12,0,10*ROW('Hygiene Data'!D92)))</f>
        <v/>
      </c>
      <c r="DQ98" s="285" t="str">
        <f ca="true">+IF(OFFSET('Hygiene Data'!$D$13,0,10*ROW('Hygiene Data'!D92))="","",OFFSET('Hygiene Data'!$D$13,0,10*ROW('Hygiene Data'!D92)))</f>
        <v/>
      </c>
      <c r="DR98" s="285" t="str">
        <f ca="true">+IF(OFFSET('Hygiene Data'!$E$11,0,10*ROW('Hygiene Data'!E92))="","",OFFSET('Hygiene Data'!$E$11,0,10*ROW('Hygiene Data'!E92)))</f>
        <v/>
      </c>
      <c r="DS98" s="285" t="str">
        <f ca="true">+IF(OFFSET('Hygiene Data'!$E$12,0,10*ROW('Hygiene Data'!E92))="","",OFFSET('Hygiene Data'!$E$12,0,10*ROW('Hygiene Data'!E92)))</f>
        <v/>
      </c>
      <c r="DT98" s="285" t="str">
        <f ca="true">+IF(OFFSET('Hygiene Data'!$E$13,0,10*ROW('Hygiene Data'!E92))="","",OFFSET('Hygiene Data'!$E$13,0,10*ROW('Hygiene Data'!E92)))</f>
        <v/>
      </c>
      <c r="DU98" s="285" t="str">
        <f ca="true">+IF(OFFSET('Hygiene Data'!$F$11,0,10*ROW('Hygiene Data'!F92))="","",OFFSET('Hygiene Data'!$F$11,0,10*ROW('Hygiene Data'!F92)))</f>
        <v/>
      </c>
      <c r="DV98" s="285" t="str">
        <f ca="true">+IF(OFFSET('Hygiene Data'!$F$12,0,10*ROW('Hygiene Data'!F92))="","",OFFSET('Hygiene Data'!$F$12,0,10*ROW('Hygiene Data'!F92)))</f>
        <v/>
      </c>
      <c r="DW98" s="285" t="str">
        <f ca="true">+IF(OFFSET('Hygiene Data'!$F$13,0,10*ROW('Hygiene Data'!F92))="","",OFFSET('Hygiene Data'!$F$13,0,10*ROW('Hygiene Data'!F92)))</f>
        <v/>
      </c>
      <c r="DX98" s="285" t="str">
        <f ca="true">+IF(OFFSET('Hygiene Data'!$G$11,0,10*ROW('Hygiene Data'!G92))="","",OFFSET('Hygiene Data'!$G$11,0,10*ROW('Hygiene Data'!G92)))</f>
        <v/>
      </c>
      <c r="DY98" s="285" t="str">
        <f ca="true">+IF(OFFSET('Hygiene Data'!$G$12,0,10*ROW('Hygiene Data'!G92))="","",OFFSET('Hygiene Data'!$G$12,0,10*ROW('Hygiene Data'!G92)))</f>
        <v/>
      </c>
      <c r="DZ98" s="285" t="str">
        <f ca="true">+IF(OFFSET('Hygiene Data'!$G$13,0,10*ROW('Hygiene Data'!G92))="","",OFFSET('Hygiene Data'!$G$13,0,10*ROW('Hygiene Data'!G92)))</f>
        <v/>
      </c>
      <c r="EA98" s="285" t="str">
        <f ca="true">+IF(OFFSET('Hygiene Data'!$H$11,0,10*ROW('Hygiene Data'!H92))="","",OFFSET('Hygiene Data'!$H$11,0,10*ROW('Hygiene Data'!H92)))</f>
        <v/>
      </c>
      <c r="EB98" s="285" t="str">
        <f ca="true">+IF(OFFSET('Hygiene Data'!$H$12,0,10*ROW('Hygiene Data'!H92))="","",OFFSET('Hygiene Data'!$H$12,0,10*ROW('Hygiene Data'!H92)))</f>
        <v/>
      </c>
      <c r="EC98" s="285" t="str">
        <f ca="true">+IF(OFFSET('Hygiene Data'!$H$13,0,10*ROW('Hygiene Data'!H92))="","",OFFSET('Hygiene Data'!$H$13,0,10*ROW('Hygiene Data'!H92)))</f>
        <v/>
      </c>
      <c r="ED98" s="285" t="str">
        <f ca="true">+IF(OFFSET('Hygiene Data'!$I$11,0,10*ROW('Hygiene Data'!I92))="","",OFFSET('Hygiene Data'!$I$11,0,10*ROW('Hygiene Data'!I92)))</f>
        <v/>
      </c>
      <c r="EE98" s="285" t="str">
        <f ca="true">+IF(OFFSET('Hygiene Data'!$I$12,0,10*ROW('Hygiene Data'!I92))="","",OFFSET('Hygiene Data'!$I$12,0,10*ROW('Hygiene Data'!I92)))</f>
        <v/>
      </c>
      <c r="EF98" s="28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5"/>
      <c r="BS99" s="285" t="str">
        <f ca="true">+IF(OFFSET('Water Data'!$D$27,0,10*ROW('Water Data'!D93))="","",OFFSET('Water Data'!$D$27,0,10*ROW('Water Data'!D93)))</f>
        <v/>
      </c>
      <c r="BT99" s="285" t="str">
        <f ca="true">+IF(OFFSET('Water Data'!$D$28,0,10*ROW('Water Data'!D93))="","",OFFSET('Water Data'!$D$28,0,10*ROW('Water Data'!D93)))</f>
        <v/>
      </c>
      <c r="BU99" s="285" t="str">
        <f ca="true">+IF(OFFSET('Water Data'!$D$29,0,10*ROW('Water Data'!D93))="","",OFFSET('Water Data'!$D$29,0,10*ROW('Water Data'!D93)))</f>
        <v/>
      </c>
      <c r="BV99" s="285" t="str">
        <f ca="true">+IF(OFFSET('Water Data'!$E$27,0,10*ROW('Water Data'!E93))="","",OFFSET('Water Data'!$E$27,0,10*ROW('Water Data'!E93)))</f>
        <v/>
      </c>
      <c r="BW99" s="285" t="str">
        <f ca="true">+IF(OFFSET('Water Data'!$E$28,0,10*ROW('Water Data'!E93))="","",OFFSET('Water Data'!$E$28,0,10*ROW('Water Data'!E93)))</f>
        <v/>
      </c>
      <c r="BX99" s="285" t="str">
        <f ca="true">+IF(OFFSET('Water Data'!$E$29,0,10*ROW('Water Data'!E93))="","",OFFSET('Water Data'!$E$29,0,10*ROW('Water Data'!E93)))</f>
        <v/>
      </c>
      <c r="BY99" s="285" t="str">
        <f ca="true">+IF(OFFSET('Water Data'!$F$27,0,10*ROW('Water Data'!F93))="","",OFFSET('Water Data'!$F$27,0,10*ROW('Water Data'!F93)))</f>
        <v/>
      </c>
      <c r="BZ99" s="285" t="str">
        <f ca="true">+IF(OFFSET('Water Data'!$F$28,0,10*ROW('Water Data'!F93))="","",OFFSET('Water Data'!$F$28,0,10*ROW('Water Data'!F93)))</f>
        <v/>
      </c>
      <c r="CA99" s="285" t="str">
        <f ca="true">+IF(OFFSET('Water Data'!$F$29,0,10*ROW('Water Data'!F93))="","",OFFSET('Water Data'!$F$29,0,10*ROW('Water Data'!F93)))</f>
        <v/>
      </c>
      <c r="CB99" s="285" t="str">
        <f ca="true">+IF(OFFSET('Water Data'!$G$27,0,10*ROW('Water Data'!G93))="","",OFFSET('Water Data'!$G$27,0,10*ROW('Water Data'!G93)))</f>
        <v/>
      </c>
      <c r="CC99" s="285" t="str">
        <f ca="true">+IF(OFFSET('Water Data'!$G$28,0,10*ROW('Water Data'!G93))="","",OFFSET('Water Data'!$G$28,0,10*ROW('Water Data'!G93)))</f>
        <v/>
      </c>
      <c r="CD99" s="285" t="str">
        <f ca="true">+IF(OFFSET('Water Data'!$G$29,0,10*ROW('Water Data'!G93))="","",OFFSET('Water Data'!$G$29,0,10*ROW('Water Data'!G93)))</f>
        <v/>
      </c>
      <c r="CE99" s="285" t="str">
        <f ca="true">+IF(OFFSET('Water Data'!$H$27,0,10*ROW('Water Data'!H93))="","",OFFSET('Water Data'!$H$27,0,10*ROW('Water Data'!H93)))</f>
        <v/>
      </c>
      <c r="CF99" s="285" t="str">
        <f ca="true">+IF(OFFSET('Water Data'!$H$28,0,10*ROW('Water Data'!H93))="","",OFFSET('Water Data'!$H$28,0,10*ROW('Water Data'!H93)))</f>
        <v/>
      </c>
      <c r="CG99" s="285" t="str">
        <f ca="true">+IF(OFFSET('Water Data'!$H$29,0,10*ROW('Water Data'!H93))="","",OFFSET('Water Data'!$H$29,0,10*ROW('Water Data'!H93)))</f>
        <v/>
      </c>
      <c r="CH99" s="285" t="str">
        <f ca="true">+IF(OFFSET('Water Data'!$I$27,0,10*ROW('Water Data'!I93))="","",OFFSET('Water Data'!$I$27,0,10*ROW('Water Data'!I93)))</f>
        <v/>
      </c>
      <c r="CI99" s="285" t="str">
        <f ca="true">+IF(OFFSET('Water Data'!$I$28,0,10*ROW('Water Data'!I93))="","",OFFSET('Water Data'!$I$28,0,10*ROW('Water Data'!I93)))</f>
        <v/>
      </c>
      <c r="CJ99" s="285" t="str">
        <f ca="true">+IF(OFFSET('Water Data'!$I$29,0,10*ROW('Water Data'!I93))="","",OFFSET('Water Data'!$I$29,0,10*ROW('Water Data'!I93)))</f>
        <v/>
      </c>
      <c r="CK99" s="285" t="str">
        <f ca="true">+IF(OFFSET('Sanitation Data'!$D$28,0,10*ROW('Sanitation Data'!D93))="","",OFFSET('Sanitation Data'!$D$28,0,10*ROW('Sanitation Data'!D93)))</f>
        <v/>
      </c>
      <c r="CL99" s="285" t="str">
        <f ca="true">+IF(OFFSET('Sanitation Data'!$D$29,0,10*ROW('Sanitation Data'!D93))="","",OFFSET('Sanitation Data'!$D$29,0,10*ROW('Sanitation Data'!D93)))</f>
        <v/>
      </c>
      <c r="CM99" s="285" t="str">
        <f ca="true">+IF(OFFSET('Sanitation Data'!$D$30,0,10*ROW('Sanitation Data'!D93))="","",OFFSET('Sanitation Data'!$D$30,0,10*ROW('Sanitation Data'!D93)))</f>
        <v/>
      </c>
      <c r="CN99" s="285" t="str">
        <f ca="true">+IF(OFFSET('Sanitation Data'!$D$31,0,10*ROW('Sanitation Data'!D93))="","",OFFSET('Sanitation Data'!$D$31,0,10*ROW('Sanitation Data'!D93)))</f>
        <v/>
      </c>
      <c r="CO99" s="285" t="str">
        <f ca="true">+IF(OFFSET('Sanitation Data'!$D$32,0,10*ROW('Sanitation Data'!D93))="","",OFFSET('Sanitation Data'!$D$32,0,10*ROW('Sanitation Data'!D93)))</f>
        <v/>
      </c>
      <c r="CP99" s="285" t="str">
        <f ca="true">+IF(OFFSET('Sanitation Data'!$E$28,0,10*ROW('Sanitation Data'!E93))="","",OFFSET('Sanitation Data'!$E$28,0,10*ROW('Sanitation Data'!E93)))</f>
        <v/>
      </c>
      <c r="CQ99" s="285" t="str">
        <f ca="true">+IF(OFFSET('Sanitation Data'!$E$29,0,10*ROW('Sanitation Data'!E93))="","",OFFSET('Sanitation Data'!$E$29,0,10*ROW('Sanitation Data'!E93)))</f>
        <v/>
      </c>
      <c r="CR99" s="285" t="str">
        <f ca="true">+IF(OFFSET('Sanitation Data'!$E$30,0,10*ROW('Sanitation Data'!E93))="","",OFFSET('Sanitation Data'!$E$30,0,10*ROW('Sanitation Data'!E93)))</f>
        <v/>
      </c>
      <c r="CS99" s="285" t="str">
        <f ca="true">+IF(OFFSET('Sanitation Data'!$E$31,0,10*ROW('Sanitation Data'!E93))="","",OFFSET('Sanitation Data'!$E$31,0,10*ROW('Sanitation Data'!E93)))</f>
        <v/>
      </c>
      <c r="CT99" s="285" t="str">
        <f ca="true">+IF(OFFSET('Sanitation Data'!$E$32,0,10*ROW('Sanitation Data'!E93))="","",OFFSET('Sanitation Data'!$E$32,0,10*ROW('Sanitation Data'!E93)))</f>
        <v/>
      </c>
      <c r="CU99" s="285" t="str">
        <f ca="true">+IF(OFFSET('Sanitation Data'!$F$28,0,10*ROW('Sanitation Data'!F93))="","",OFFSET('Sanitation Data'!$F$28,0,10*ROW('Sanitation Data'!F93)))</f>
        <v/>
      </c>
      <c r="CV99" s="285" t="str">
        <f ca="true">+IF(OFFSET('Sanitation Data'!$F$29,0,10*ROW('Sanitation Data'!F93))="","",OFFSET('Sanitation Data'!$F$29,0,10*ROW('Sanitation Data'!F93)))</f>
        <v/>
      </c>
      <c r="CW99" s="285" t="str">
        <f ca="true">+IF(OFFSET('Sanitation Data'!$F$30,0,10*ROW('Sanitation Data'!F93))="","",OFFSET('Sanitation Data'!$F$30,0,10*ROW('Sanitation Data'!F93)))</f>
        <v/>
      </c>
      <c r="CX99" s="285" t="str">
        <f ca="true">+IF(OFFSET('Sanitation Data'!$F$31,0,10*ROW('Sanitation Data'!F93))="","",OFFSET('Sanitation Data'!$F$31,0,10*ROW('Sanitation Data'!F93)))</f>
        <v/>
      </c>
      <c r="CY99" s="285" t="str">
        <f ca="true">+IF(OFFSET('Sanitation Data'!$F$32,0,10*ROW('Sanitation Data'!F93))="","",OFFSET('Sanitation Data'!$F$32,0,10*ROW('Sanitation Data'!F93)))</f>
        <v/>
      </c>
      <c r="CZ99" s="285" t="str">
        <f ca="true">+IF(OFFSET('Sanitation Data'!$G$28,0,10*ROW('Sanitation Data'!G93))="","",OFFSET('Sanitation Data'!$G$28,0,10*ROW('Sanitation Data'!G93)))</f>
        <v/>
      </c>
      <c r="DA99" s="285" t="str">
        <f ca="true">+IF(OFFSET('Sanitation Data'!$G$29,0,10*ROW('Sanitation Data'!G93))="","",OFFSET('Sanitation Data'!$G$29,0,10*ROW('Sanitation Data'!G93)))</f>
        <v/>
      </c>
      <c r="DB99" s="285" t="str">
        <f ca="true">+IF(OFFSET('Sanitation Data'!$G$30,0,10*ROW('Sanitation Data'!G93))="","",OFFSET('Sanitation Data'!$G$30,0,10*ROW('Sanitation Data'!G93)))</f>
        <v/>
      </c>
      <c r="DC99" s="285" t="str">
        <f ca="true">+IF(OFFSET('Sanitation Data'!$G$31,0,10*ROW('Sanitation Data'!G93))="","",OFFSET('Sanitation Data'!$G$31,0,10*ROW('Sanitation Data'!G93)))</f>
        <v/>
      </c>
      <c r="DD99" s="285" t="str">
        <f ca="true">+IF(OFFSET('Sanitation Data'!$G$32,0,10*ROW('Sanitation Data'!G93))="","",OFFSET('Sanitation Data'!$G$32,0,10*ROW('Sanitation Data'!G93)))</f>
        <v/>
      </c>
      <c r="DE99" s="285" t="str">
        <f ca="true">+IF(OFFSET('Sanitation Data'!$H$28,0,10*ROW('Sanitation Data'!H93))="","",OFFSET('Sanitation Data'!$H$28,0,10*ROW('Sanitation Data'!H93)))</f>
        <v/>
      </c>
      <c r="DF99" s="285" t="str">
        <f ca="true">+IF(OFFSET('Sanitation Data'!$H$29,0,10*ROW('Sanitation Data'!H93))="","",OFFSET('Sanitation Data'!$H$29,0,10*ROW('Sanitation Data'!H93)))</f>
        <v/>
      </c>
      <c r="DG99" s="285" t="str">
        <f ca="true">+IF(OFFSET('Sanitation Data'!$H$30,0,10*ROW('Sanitation Data'!H93))="","",OFFSET('Sanitation Data'!$H$30,0,10*ROW('Sanitation Data'!H93)))</f>
        <v/>
      </c>
      <c r="DH99" s="285" t="str">
        <f ca="true">+IF(OFFSET('Sanitation Data'!$H$31,0,10*ROW('Sanitation Data'!H93))="","",OFFSET('Sanitation Data'!$H$31,0,10*ROW('Sanitation Data'!H93)))</f>
        <v/>
      </c>
      <c r="DI99" s="285" t="str">
        <f ca="true">+IF(OFFSET('Sanitation Data'!$H$32,0,10*ROW('Sanitation Data'!H93))="","",OFFSET('Sanitation Data'!$H$32,0,10*ROW('Sanitation Data'!H93)))</f>
        <v/>
      </c>
      <c r="DJ99" s="285" t="str">
        <f ca="true">+IF(OFFSET('Sanitation Data'!$I$28,0,10*ROW('Sanitation Data'!I93))="","",OFFSET('Sanitation Data'!$I$28,0,10*ROW('Sanitation Data'!I93)))</f>
        <v/>
      </c>
      <c r="DK99" s="285" t="str">
        <f ca="true">+IF(OFFSET('Sanitation Data'!$I$29,0,10*ROW('Sanitation Data'!I93))="","",OFFSET('Sanitation Data'!$I$29,0,10*ROW('Sanitation Data'!I93)))</f>
        <v/>
      </c>
      <c r="DL99" s="285" t="str">
        <f ca="true">+IF(OFFSET('Sanitation Data'!$I$30,0,10*ROW('Sanitation Data'!I93))="","",OFFSET('Sanitation Data'!$I$30,0,10*ROW('Sanitation Data'!I93)))</f>
        <v/>
      </c>
      <c r="DM99" s="285" t="str">
        <f ca="true">+IF(OFFSET('Sanitation Data'!$I$31,0,10*ROW('Sanitation Data'!I93))="","",OFFSET('Sanitation Data'!$I$31,0,10*ROW('Sanitation Data'!I93)))</f>
        <v/>
      </c>
      <c r="DN99" s="285" t="str">
        <f ca="true">+IF(OFFSET('Sanitation Data'!$I$32,0,10*ROW('Sanitation Data'!I93))="","",OFFSET('Sanitation Data'!$I$32,0,10*ROW('Sanitation Data'!I93)))</f>
        <v/>
      </c>
      <c r="DO99" s="285" t="str">
        <f ca="true">+IF(OFFSET('Hygiene Data'!$D$11,0,10*ROW('Hygiene Data'!D93))="","",OFFSET('Hygiene Data'!$D$11,0,10*ROW('Hygiene Data'!D93)))</f>
        <v/>
      </c>
      <c r="DP99" s="285" t="str">
        <f ca="true">+IF(OFFSET('Hygiene Data'!$D$12,0,10*ROW('Hygiene Data'!D93))="","",OFFSET('Hygiene Data'!$D$12,0,10*ROW('Hygiene Data'!D93)))</f>
        <v/>
      </c>
      <c r="DQ99" s="285" t="str">
        <f ca="true">+IF(OFFSET('Hygiene Data'!$D$13,0,10*ROW('Hygiene Data'!D93))="","",OFFSET('Hygiene Data'!$D$13,0,10*ROW('Hygiene Data'!D93)))</f>
        <v/>
      </c>
      <c r="DR99" s="285" t="str">
        <f ca="true">+IF(OFFSET('Hygiene Data'!$E$11,0,10*ROW('Hygiene Data'!E93))="","",OFFSET('Hygiene Data'!$E$11,0,10*ROW('Hygiene Data'!E93)))</f>
        <v/>
      </c>
      <c r="DS99" s="285" t="str">
        <f ca="true">+IF(OFFSET('Hygiene Data'!$E$12,0,10*ROW('Hygiene Data'!E93))="","",OFFSET('Hygiene Data'!$E$12,0,10*ROW('Hygiene Data'!E93)))</f>
        <v/>
      </c>
      <c r="DT99" s="285" t="str">
        <f ca="true">+IF(OFFSET('Hygiene Data'!$E$13,0,10*ROW('Hygiene Data'!E93))="","",OFFSET('Hygiene Data'!$E$13,0,10*ROW('Hygiene Data'!E93)))</f>
        <v/>
      </c>
      <c r="DU99" s="285" t="str">
        <f ca="true">+IF(OFFSET('Hygiene Data'!$F$11,0,10*ROW('Hygiene Data'!F93))="","",OFFSET('Hygiene Data'!$F$11,0,10*ROW('Hygiene Data'!F93)))</f>
        <v/>
      </c>
      <c r="DV99" s="285" t="str">
        <f ca="true">+IF(OFFSET('Hygiene Data'!$F$12,0,10*ROW('Hygiene Data'!F93))="","",OFFSET('Hygiene Data'!$F$12,0,10*ROW('Hygiene Data'!F93)))</f>
        <v/>
      </c>
      <c r="DW99" s="285" t="str">
        <f ca="true">+IF(OFFSET('Hygiene Data'!$F$13,0,10*ROW('Hygiene Data'!F93))="","",OFFSET('Hygiene Data'!$F$13,0,10*ROW('Hygiene Data'!F93)))</f>
        <v/>
      </c>
      <c r="DX99" s="285" t="str">
        <f ca="true">+IF(OFFSET('Hygiene Data'!$G$11,0,10*ROW('Hygiene Data'!G93))="","",OFFSET('Hygiene Data'!$G$11,0,10*ROW('Hygiene Data'!G93)))</f>
        <v/>
      </c>
      <c r="DY99" s="285" t="str">
        <f ca="true">+IF(OFFSET('Hygiene Data'!$G$12,0,10*ROW('Hygiene Data'!G93))="","",OFFSET('Hygiene Data'!$G$12,0,10*ROW('Hygiene Data'!G93)))</f>
        <v/>
      </c>
      <c r="DZ99" s="285" t="str">
        <f ca="true">+IF(OFFSET('Hygiene Data'!$G$13,0,10*ROW('Hygiene Data'!G93))="","",OFFSET('Hygiene Data'!$G$13,0,10*ROW('Hygiene Data'!G93)))</f>
        <v/>
      </c>
      <c r="EA99" s="285" t="str">
        <f ca="true">+IF(OFFSET('Hygiene Data'!$H$11,0,10*ROW('Hygiene Data'!H93))="","",OFFSET('Hygiene Data'!$H$11,0,10*ROW('Hygiene Data'!H93)))</f>
        <v/>
      </c>
      <c r="EB99" s="285" t="str">
        <f ca="true">+IF(OFFSET('Hygiene Data'!$H$12,0,10*ROW('Hygiene Data'!H93))="","",OFFSET('Hygiene Data'!$H$12,0,10*ROW('Hygiene Data'!H93)))</f>
        <v/>
      </c>
      <c r="EC99" s="285" t="str">
        <f ca="true">+IF(OFFSET('Hygiene Data'!$H$13,0,10*ROW('Hygiene Data'!H93))="","",OFFSET('Hygiene Data'!$H$13,0,10*ROW('Hygiene Data'!H93)))</f>
        <v/>
      </c>
      <c r="ED99" s="285" t="str">
        <f ca="true">+IF(OFFSET('Hygiene Data'!$I$11,0,10*ROW('Hygiene Data'!I93))="","",OFFSET('Hygiene Data'!$I$11,0,10*ROW('Hygiene Data'!I93)))</f>
        <v/>
      </c>
      <c r="EE99" s="285" t="str">
        <f ca="true">+IF(OFFSET('Hygiene Data'!$I$12,0,10*ROW('Hygiene Data'!I93))="","",OFFSET('Hygiene Data'!$I$12,0,10*ROW('Hygiene Data'!I93)))</f>
        <v/>
      </c>
      <c r="EF99" s="28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5"/>
      <c r="BS100" s="285" t="str">
        <f ca="true">+IF(OFFSET('Water Data'!$D$27,0,10*ROW('Water Data'!D94))="","",OFFSET('Water Data'!$D$27,0,10*ROW('Water Data'!D94)))</f>
        <v/>
      </c>
      <c r="BT100" s="285" t="str">
        <f ca="true">+IF(OFFSET('Water Data'!$D$28,0,10*ROW('Water Data'!D94))="","",OFFSET('Water Data'!$D$28,0,10*ROW('Water Data'!D94)))</f>
        <v/>
      </c>
      <c r="BU100" s="285" t="str">
        <f ca="true">+IF(OFFSET('Water Data'!$D$29,0,10*ROW('Water Data'!D94))="","",OFFSET('Water Data'!$D$29,0,10*ROW('Water Data'!D94)))</f>
        <v/>
      </c>
      <c r="BV100" s="285" t="str">
        <f ca="true">+IF(OFFSET('Water Data'!$E$27,0,10*ROW('Water Data'!E94))="","",OFFSET('Water Data'!$E$27,0,10*ROW('Water Data'!E94)))</f>
        <v/>
      </c>
      <c r="BW100" s="285" t="str">
        <f ca="true">+IF(OFFSET('Water Data'!$E$28,0,10*ROW('Water Data'!E94))="","",OFFSET('Water Data'!$E$28,0,10*ROW('Water Data'!E94)))</f>
        <v/>
      </c>
      <c r="BX100" s="285" t="str">
        <f ca="true">+IF(OFFSET('Water Data'!$E$29,0,10*ROW('Water Data'!E94))="","",OFFSET('Water Data'!$E$29,0,10*ROW('Water Data'!E94)))</f>
        <v/>
      </c>
      <c r="BY100" s="285" t="str">
        <f ca="true">+IF(OFFSET('Water Data'!$F$27,0,10*ROW('Water Data'!F94))="","",OFFSET('Water Data'!$F$27,0,10*ROW('Water Data'!F94)))</f>
        <v/>
      </c>
      <c r="BZ100" s="285" t="str">
        <f ca="true">+IF(OFFSET('Water Data'!$F$28,0,10*ROW('Water Data'!F94))="","",OFFSET('Water Data'!$F$28,0,10*ROW('Water Data'!F94)))</f>
        <v/>
      </c>
      <c r="CA100" s="285" t="str">
        <f ca="true">+IF(OFFSET('Water Data'!$F$29,0,10*ROW('Water Data'!F94))="","",OFFSET('Water Data'!$F$29,0,10*ROW('Water Data'!F94)))</f>
        <v/>
      </c>
      <c r="CB100" s="285" t="str">
        <f ca="true">+IF(OFFSET('Water Data'!$G$27,0,10*ROW('Water Data'!G94))="","",OFFSET('Water Data'!$G$27,0,10*ROW('Water Data'!G94)))</f>
        <v/>
      </c>
      <c r="CC100" s="285" t="str">
        <f ca="true">+IF(OFFSET('Water Data'!$G$28,0,10*ROW('Water Data'!G94))="","",OFFSET('Water Data'!$G$28,0,10*ROW('Water Data'!G94)))</f>
        <v/>
      </c>
      <c r="CD100" s="285" t="str">
        <f ca="true">+IF(OFFSET('Water Data'!$G$29,0,10*ROW('Water Data'!G94))="","",OFFSET('Water Data'!$G$29,0,10*ROW('Water Data'!G94)))</f>
        <v/>
      </c>
      <c r="CE100" s="285" t="str">
        <f ca="true">+IF(OFFSET('Water Data'!$H$27,0,10*ROW('Water Data'!H94))="","",OFFSET('Water Data'!$H$27,0,10*ROW('Water Data'!H94)))</f>
        <v/>
      </c>
      <c r="CF100" s="285" t="str">
        <f ca="true">+IF(OFFSET('Water Data'!$H$28,0,10*ROW('Water Data'!H94))="","",OFFSET('Water Data'!$H$28,0,10*ROW('Water Data'!H94)))</f>
        <v/>
      </c>
      <c r="CG100" s="285" t="str">
        <f ca="true">+IF(OFFSET('Water Data'!$H$29,0,10*ROW('Water Data'!H94))="","",OFFSET('Water Data'!$H$29,0,10*ROW('Water Data'!H94)))</f>
        <v/>
      </c>
      <c r="CH100" s="285" t="str">
        <f ca="true">+IF(OFFSET('Water Data'!$I$27,0,10*ROW('Water Data'!I94))="","",OFFSET('Water Data'!$I$27,0,10*ROW('Water Data'!I94)))</f>
        <v/>
      </c>
      <c r="CI100" s="285" t="str">
        <f ca="true">+IF(OFFSET('Water Data'!$I$28,0,10*ROW('Water Data'!I94))="","",OFFSET('Water Data'!$I$28,0,10*ROW('Water Data'!I94)))</f>
        <v/>
      </c>
      <c r="CJ100" s="285" t="str">
        <f ca="true">+IF(OFFSET('Water Data'!$I$29,0,10*ROW('Water Data'!I94))="","",OFFSET('Water Data'!$I$29,0,10*ROW('Water Data'!I94)))</f>
        <v/>
      </c>
      <c r="CK100" s="285" t="str">
        <f ca="true">+IF(OFFSET('Sanitation Data'!$D$28,0,10*ROW('Sanitation Data'!D94))="","",OFFSET('Sanitation Data'!$D$28,0,10*ROW('Sanitation Data'!D94)))</f>
        <v/>
      </c>
      <c r="CL100" s="285" t="str">
        <f ca="true">+IF(OFFSET('Sanitation Data'!$D$29,0,10*ROW('Sanitation Data'!D94))="","",OFFSET('Sanitation Data'!$D$29,0,10*ROW('Sanitation Data'!D94)))</f>
        <v/>
      </c>
      <c r="CM100" s="285" t="str">
        <f ca="true">+IF(OFFSET('Sanitation Data'!$D$30,0,10*ROW('Sanitation Data'!D94))="","",OFFSET('Sanitation Data'!$D$30,0,10*ROW('Sanitation Data'!D94)))</f>
        <v/>
      </c>
      <c r="CN100" s="285" t="str">
        <f ca="true">+IF(OFFSET('Sanitation Data'!$D$31,0,10*ROW('Sanitation Data'!D94))="","",OFFSET('Sanitation Data'!$D$31,0,10*ROW('Sanitation Data'!D94)))</f>
        <v/>
      </c>
      <c r="CO100" s="285" t="str">
        <f ca="true">+IF(OFFSET('Sanitation Data'!$D$32,0,10*ROW('Sanitation Data'!D94))="","",OFFSET('Sanitation Data'!$D$32,0,10*ROW('Sanitation Data'!D94)))</f>
        <v/>
      </c>
      <c r="CP100" s="285" t="str">
        <f ca="true">+IF(OFFSET('Sanitation Data'!$E$28,0,10*ROW('Sanitation Data'!E94))="","",OFFSET('Sanitation Data'!$E$28,0,10*ROW('Sanitation Data'!E94)))</f>
        <v/>
      </c>
      <c r="CQ100" s="285" t="str">
        <f ca="true">+IF(OFFSET('Sanitation Data'!$E$29,0,10*ROW('Sanitation Data'!E94))="","",OFFSET('Sanitation Data'!$E$29,0,10*ROW('Sanitation Data'!E94)))</f>
        <v/>
      </c>
      <c r="CR100" s="285" t="str">
        <f ca="true">+IF(OFFSET('Sanitation Data'!$E$30,0,10*ROW('Sanitation Data'!E94))="","",OFFSET('Sanitation Data'!$E$30,0,10*ROW('Sanitation Data'!E94)))</f>
        <v/>
      </c>
      <c r="CS100" s="285" t="str">
        <f ca="true">+IF(OFFSET('Sanitation Data'!$E$31,0,10*ROW('Sanitation Data'!E94))="","",OFFSET('Sanitation Data'!$E$31,0,10*ROW('Sanitation Data'!E94)))</f>
        <v/>
      </c>
      <c r="CT100" s="285" t="str">
        <f ca="true">+IF(OFFSET('Sanitation Data'!$E$32,0,10*ROW('Sanitation Data'!E94))="","",OFFSET('Sanitation Data'!$E$32,0,10*ROW('Sanitation Data'!E94)))</f>
        <v/>
      </c>
      <c r="CU100" s="285" t="str">
        <f ca="true">+IF(OFFSET('Sanitation Data'!$F$28,0,10*ROW('Sanitation Data'!F94))="","",OFFSET('Sanitation Data'!$F$28,0,10*ROW('Sanitation Data'!F94)))</f>
        <v/>
      </c>
      <c r="CV100" s="285" t="str">
        <f ca="true">+IF(OFFSET('Sanitation Data'!$F$29,0,10*ROW('Sanitation Data'!F94))="","",OFFSET('Sanitation Data'!$F$29,0,10*ROW('Sanitation Data'!F94)))</f>
        <v/>
      </c>
      <c r="CW100" s="285" t="str">
        <f ca="true">+IF(OFFSET('Sanitation Data'!$F$30,0,10*ROW('Sanitation Data'!F94))="","",OFFSET('Sanitation Data'!$F$30,0,10*ROW('Sanitation Data'!F94)))</f>
        <v/>
      </c>
      <c r="CX100" s="285" t="str">
        <f ca="true">+IF(OFFSET('Sanitation Data'!$F$31,0,10*ROW('Sanitation Data'!F94))="","",OFFSET('Sanitation Data'!$F$31,0,10*ROW('Sanitation Data'!F94)))</f>
        <v/>
      </c>
      <c r="CY100" s="285" t="str">
        <f ca="true">+IF(OFFSET('Sanitation Data'!$F$32,0,10*ROW('Sanitation Data'!F94))="","",OFFSET('Sanitation Data'!$F$32,0,10*ROW('Sanitation Data'!F94)))</f>
        <v/>
      </c>
      <c r="CZ100" s="285" t="str">
        <f ca="true">+IF(OFFSET('Sanitation Data'!$G$28,0,10*ROW('Sanitation Data'!G94))="","",OFFSET('Sanitation Data'!$G$28,0,10*ROW('Sanitation Data'!G94)))</f>
        <v/>
      </c>
      <c r="DA100" s="285" t="str">
        <f ca="true">+IF(OFFSET('Sanitation Data'!$G$29,0,10*ROW('Sanitation Data'!G94))="","",OFFSET('Sanitation Data'!$G$29,0,10*ROW('Sanitation Data'!G94)))</f>
        <v/>
      </c>
      <c r="DB100" s="285" t="str">
        <f ca="true">+IF(OFFSET('Sanitation Data'!$G$30,0,10*ROW('Sanitation Data'!G94))="","",OFFSET('Sanitation Data'!$G$30,0,10*ROW('Sanitation Data'!G94)))</f>
        <v/>
      </c>
      <c r="DC100" s="285" t="str">
        <f ca="true">+IF(OFFSET('Sanitation Data'!$G$31,0,10*ROW('Sanitation Data'!G94))="","",OFFSET('Sanitation Data'!$G$31,0,10*ROW('Sanitation Data'!G94)))</f>
        <v/>
      </c>
      <c r="DD100" s="285" t="str">
        <f ca="true">+IF(OFFSET('Sanitation Data'!$G$32,0,10*ROW('Sanitation Data'!G94))="","",OFFSET('Sanitation Data'!$G$32,0,10*ROW('Sanitation Data'!G94)))</f>
        <v/>
      </c>
      <c r="DE100" s="285" t="str">
        <f ca="true">+IF(OFFSET('Sanitation Data'!$H$28,0,10*ROW('Sanitation Data'!H94))="","",OFFSET('Sanitation Data'!$H$28,0,10*ROW('Sanitation Data'!H94)))</f>
        <v/>
      </c>
      <c r="DF100" s="285" t="str">
        <f ca="true">+IF(OFFSET('Sanitation Data'!$H$29,0,10*ROW('Sanitation Data'!H94))="","",OFFSET('Sanitation Data'!$H$29,0,10*ROW('Sanitation Data'!H94)))</f>
        <v/>
      </c>
      <c r="DG100" s="285" t="str">
        <f ca="true">+IF(OFFSET('Sanitation Data'!$H$30,0,10*ROW('Sanitation Data'!H94))="","",OFFSET('Sanitation Data'!$H$30,0,10*ROW('Sanitation Data'!H94)))</f>
        <v/>
      </c>
      <c r="DH100" s="285" t="str">
        <f ca="true">+IF(OFFSET('Sanitation Data'!$H$31,0,10*ROW('Sanitation Data'!H94))="","",OFFSET('Sanitation Data'!$H$31,0,10*ROW('Sanitation Data'!H94)))</f>
        <v/>
      </c>
      <c r="DI100" s="285" t="str">
        <f ca="true">+IF(OFFSET('Sanitation Data'!$H$32,0,10*ROW('Sanitation Data'!H94))="","",OFFSET('Sanitation Data'!$H$32,0,10*ROW('Sanitation Data'!H94)))</f>
        <v/>
      </c>
      <c r="DJ100" s="285" t="str">
        <f ca="true">+IF(OFFSET('Sanitation Data'!$I$28,0,10*ROW('Sanitation Data'!I94))="","",OFFSET('Sanitation Data'!$I$28,0,10*ROW('Sanitation Data'!I94)))</f>
        <v/>
      </c>
      <c r="DK100" s="285" t="str">
        <f ca="true">+IF(OFFSET('Sanitation Data'!$I$29,0,10*ROW('Sanitation Data'!I94))="","",OFFSET('Sanitation Data'!$I$29,0,10*ROW('Sanitation Data'!I94)))</f>
        <v/>
      </c>
      <c r="DL100" s="285" t="str">
        <f ca="true">+IF(OFFSET('Sanitation Data'!$I$30,0,10*ROW('Sanitation Data'!I94))="","",OFFSET('Sanitation Data'!$I$30,0,10*ROW('Sanitation Data'!I94)))</f>
        <v/>
      </c>
      <c r="DM100" s="285" t="str">
        <f ca="true">+IF(OFFSET('Sanitation Data'!$I$31,0,10*ROW('Sanitation Data'!I94))="","",OFFSET('Sanitation Data'!$I$31,0,10*ROW('Sanitation Data'!I94)))</f>
        <v/>
      </c>
      <c r="DN100" s="285" t="str">
        <f ca="true">+IF(OFFSET('Sanitation Data'!$I$32,0,10*ROW('Sanitation Data'!I94))="","",OFFSET('Sanitation Data'!$I$32,0,10*ROW('Sanitation Data'!I94)))</f>
        <v/>
      </c>
      <c r="DO100" s="285" t="str">
        <f ca="true">+IF(OFFSET('Hygiene Data'!$D$11,0,10*ROW('Hygiene Data'!D94))="","",OFFSET('Hygiene Data'!$D$11,0,10*ROW('Hygiene Data'!D94)))</f>
        <v/>
      </c>
      <c r="DP100" s="285" t="str">
        <f ca="true">+IF(OFFSET('Hygiene Data'!$D$12,0,10*ROW('Hygiene Data'!D94))="","",OFFSET('Hygiene Data'!$D$12,0,10*ROW('Hygiene Data'!D94)))</f>
        <v/>
      </c>
      <c r="DQ100" s="285" t="str">
        <f ca="true">+IF(OFFSET('Hygiene Data'!$D$13,0,10*ROW('Hygiene Data'!D94))="","",OFFSET('Hygiene Data'!$D$13,0,10*ROW('Hygiene Data'!D94)))</f>
        <v/>
      </c>
      <c r="DR100" s="285" t="str">
        <f ca="true">+IF(OFFSET('Hygiene Data'!$E$11,0,10*ROW('Hygiene Data'!E94))="","",OFFSET('Hygiene Data'!$E$11,0,10*ROW('Hygiene Data'!E94)))</f>
        <v/>
      </c>
      <c r="DS100" s="285" t="str">
        <f ca="true">+IF(OFFSET('Hygiene Data'!$E$12,0,10*ROW('Hygiene Data'!E94))="","",OFFSET('Hygiene Data'!$E$12,0,10*ROW('Hygiene Data'!E94)))</f>
        <v/>
      </c>
      <c r="DT100" s="285" t="str">
        <f ca="true">+IF(OFFSET('Hygiene Data'!$E$13,0,10*ROW('Hygiene Data'!E94))="","",OFFSET('Hygiene Data'!$E$13,0,10*ROW('Hygiene Data'!E94)))</f>
        <v/>
      </c>
      <c r="DU100" s="285" t="str">
        <f ca="true">+IF(OFFSET('Hygiene Data'!$F$11,0,10*ROW('Hygiene Data'!F94))="","",OFFSET('Hygiene Data'!$F$11,0,10*ROW('Hygiene Data'!F94)))</f>
        <v/>
      </c>
      <c r="DV100" s="285" t="str">
        <f ca="true">+IF(OFFSET('Hygiene Data'!$F$12,0,10*ROW('Hygiene Data'!F94))="","",OFFSET('Hygiene Data'!$F$12,0,10*ROW('Hygiene Data'!F94)))</f>
        <v/>
      </c>
      <c r="DW100" s="285" t="str">
        <f ca="true">+IF(OFFSET('Hygiene Data'!$F$13,0,10*ROW('Hygiene Data'!F94))="","",OFFSET('Hygiene Data'!$F$13,0,10*ROW('Hygiene Data'!F94)))</f>
        <v/>
      </c>
      <c r="DX100" s="285" t="str">
        <f ca="true">+IF(OFFSET('Hygiene Data'!$G$11,0,10*ROW('Hygiene Data'!G94))="","",OFFSET('Hygiene Data'!$G$11,0,10*ROW('Hygiene Data'!G94)))</f>
        <v/>
      </c>
      <c r="DY100" s="285" t="str">
        <f ca="true">+IF(OFFSET('Hygiene Data'!$G$12,0,10*ROW('Hygiene Data'!G94))="","",OFFSET('Hygiene Data'!$G$12,0,10*ROW('Hygiene Data'!G94)))</f>
        <v/>
      </c>
      <c r="DZ100" s="285" t="str">
        <f ca="true">+IF(OFFSET('Hygiene Data'!$G$13,0,10*ROW('Hygiene Data'!G94))="","",OFFSET('Hygiene Data'!$G$13,0,10*ROW('Hygiene Data'!G94)))</f>
        <v/>
      </c>
      <c r="EA100" s="285" t="str">
        <f ca="true">+IF(OFFSET('Hygiene Data'!$H$11,0,10*ROW('Hygiene Data'!H94))="","",OFFSET('Hygiene Data'!$H$11,0,10*ROW('Hygiene Data'!H94)))</f>
        <v/>
      </c>
      <c r="EB100" s="285" t="str">
        <f ca="true">+IF(OFFSET('Hygiene Data'!$H$12,0,10*ROW('Hygiene Data'!H94))="","",OFFSET('Hygiene Data'!$H$12,0,10*ROW('Hygiene Data'!H94)))</f>
        <v/>
      </c>
      <c r="EC100" s="285" t="str">
        <f ca="true">+IF(OFFSET('Hygiene Data'!$H$13,0,10*ROW('Hygiene Data'!H94))="","",OFFSET('Hygiene Data'!$H$13,0,10*ROW('Hygiene Data'!H94)))</f>
        <v/>
      </c>
      <c r="ED100" s="285" t="str">
        <f ca="true">+IF(OFFSET('Hygiene Data'!$I$11,0,10*ROW('Hygiene Data'!I94))="","",OFFSET('Hygiene Data'!$I$11,0,10*ROW('Hygiene Data'!I94)))</f>
        <v/>
      </c>
      <c r="EE100" s="285" t="str">
        <f ca="true">+IF(OFFSET('Hygiene Data'!$I$12,0,10*ROW('Hygiene Data'!I94))="","",OFFSET('Hygiene Data'!$I$12,0,10*ROW('Hygiene Data'!I94)))</f>
        <v/>
      </c>
      <c r="EF100" s="28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5"/>
      <c r="BS101" s="285" t="str">
        <f ca="true">+IF(OFFSET('Water Data'!$D$27,0,10*ROW('Water Data'!D95))="","",OFFSET('Water Data'!$D$27,0,10*ROW('Water Data'!D95)))</f>
        <v/>
      </c>
      <c r="BT101" s="285" t="str">
        <f ca="true">+IF(OFFSET('Water Data'!$D$28,0,10*ROW('Water Data'!D95))="","",OFFSET('Water Data'!$D$28,0,10*ROW('Water Data'!D95)))</f>
        <v/>
      </c>
      <c r="BU101" s="285" t="str">
        <f ca="true">+IF(OFFSET('Water Data'!$D$29,0,10*ROW('Water Data'!D95))="","",OFFSET('Water Data'!$D$29,0,10*ROW('Water Data'!D95)))</f>
        <v/>
      </c>
      <c r="BV101" s="285" t="str">
        <f ca="true">+IF(OFFSET('Water Data'!$E$27,0,10*ROW('Water Data'!E95))="","",OFFSET('Water Data'!$E$27,0,10*ROW('Water Data'!E95)))</f>
        <v/>
      </c>
      <c r="BW101" s="285" t="str">
        <f ca="true">+IF(OFFSET('Water Data'!$E$28,0,10*ROW('Water Data'!E95))="","",OFFSET('Water Data'!$E$28,0,10*ROW('Water Data'!E95)))</f>
        <v/>
      </c>
      <c r="BX101" s="285" t="str">
        <f ca="true">+IF(OFFSET('Water Data'!$E$29,0,10*ROW('Water Data'!E95))="","",OFFSET('Water Data'!$E$29,0,10*ROW('Water Data'!E95)))</f>
        <v/>
      </c>
      <c r="BY101" s="285" t="str">
        <f ca="true">+IF(OFFSET('Water Data'!$F$27,0,10*ROW('Water Data'!F95))="","",OFFSET('Water Data'!$F$27,0,10*ROW('Water Data'!F95)))</f>
        <v/>
      </c>
      <c r="BZ101" s="285" t="str">
        <f ca="true">+IF(OFFSET('Water Data'!$F$28,0,10*ROW('Water Data'!F95))="","",OFFSET('Water Data'!$F$28,0,10*ROW('Water Data'!F95)))</f>
        <v/>
      </c>
      <c r="CA101" s="285" t="str">
        <f ca="true">+IF(OFFSET('Water Data'!$F$29,0,10*ROW('Water Data'!F95))="","",OFFSET('Water Data'!$F$29,0,10*ROW('Water Data'!F95)))</f>
        <v/>
      </c>
      <c r="CB101" s="285" t="str">
        <f ca="true">+IF(OFFSET('Water Data'!$G$27,0,10*ROW('Water Data'!G95))="","",OFFSET('Water Data'!$G$27,0,10*ROW('Water Data'!G95)))</f>
        <v/>
      </c>
      <c r="CC101" s="285" t="str">
        <f ca="true">+IF(OFFSET('Water Data'!$G$28,0,10*ROW('Water Data'!G95))="","",OFFSET('Water Data'!$G$28,0,10*ROW('Water Data'!G95)))</f>
        <v/>
      </c>
      <c r="CD101" s="285" t="str">
        <f ca="true">+IF(OFFSET('Water Data'!$G$29,0,10*ROW('Water Data'!G95))="","",OFFSET('Water Data'!$G$29,0,10*ROW('Water Data'!G95)))</f>
        <v/>
      </c>
      <c r="CE101" s="285" t="str">
        <f ca="true">+IF(OFFSET('Water Data'!$H$27,0,10*ROW('Water Data'!H95))="","",OFFSET('Water Data'!$H$27,0,10*ROW('Water Data'!H95)))</f>
        <v/>
      </c>
      <c r="CF101" s="285" t="str">
        <f ca="true">+IF(OFFSET('Water Data'!$H$28,0,10*ROW('Water Data'!H95))="","",OFFSET('Water Data'!$H$28,0,10*ROW('Water Data'!H95)))</f>
        <v/>
      </c>
      <c r="CG101" s="285" t="str">
        <f ca="true">+IF(OFFSET('Water Data'!$H$29,0,10*ROW('Water Data'!H95))="","",OFFSET('Water Data'!$H$29,0,10*ROW('Water Data'!H95)))</f>
        <v/>
      </c>
      <c r="CH101" s="285" t="str">
        <f ca="true">+IF(OFFSET('Water Data'!$I$27,0,10*ROW('Water Data'!I95))="","",OFFSET('Water Data'!$I$27,0,10*ROW('Water Data'!I95)))</f>
        <v/>
      </c>
      <c r="CI101" s="285" t="str">
        <f ca="true">+IF(OFFSET('Water Data'!$I$28,0,10*ROW('Water Data'!I95))="","",OFFSET('Water Data'!$I$28,0,10*ROW('Water Data'!I95)))</f>
        <v/>
      </c>
      <c r="CJ101" s="285" t="str">
        <f ca="true">+IF(OFFSET('Water Data'!$I$29,0,10*ROW('Water Data'!I95))="","",OFFSET('Water Data'!$I$29,0,10*ROW('Water Data'!I95)))</f>
        <v/>
      </c>
      <c r="CK101" s="285" t="str">
        <f ca="true">+IF(OFFSET('Sanitation Data'!$D$28,0,10*ROW('Sanitation Data'!D95))="","",OFFSET('Sanitation Data'!$D$28,0,10*ROW('Sanitation Data'!D95)))</f>
        <v/>
      </c>
      <c r="CL101" s="285" t="str">
        <f ca="true">+IF(OFFSET('Sanitation Data'!$D$29,0,10*ROW('Sanitation Data'!D95))="","",OFFSET('Sanitation Data'!$D$29,0,10*ROW('Sanitation Data'!D95)))</f>
        <v/>
      </c>
      <c r="CM101" s="285" t="str">
        <f ca="true">+IF(OFFSET('Sanitation Data'!$D$30,0,10*ROW('Sanitation Data'!D95))="","",OFFSET('Sanitation Data'!$D$30,0,10*ROW('Sanitation Data'!D95)))</f>
        <v/>
      </c>
      <c r="CN101" s="285" t="str">
        <f ca="true">+IF(OFFSET('Sanitation Data'!$D$31,0,10*ROW('Sanitation Data'!D95))="","",OFFSET('Sanitation Data'!$D$31,0,10*ROW('Sanitation Data'!D95)))</f>
        <v/>
      </c>
      <c r="CO101" s="285" t="str">
        <f ca="true">+IF(OFFSET('Sanitation Data'!$D$32,0,10*ROW('Sanitation Data'!D95))="","",OFFSET('Sanitation Data'!$D$32,0,10*ROW('Sanitation Data'!D95)))</f>
        <v/>
      </c>
      <c r="CP101" s="285" t="str">
        <f ca="true">+IF(OFFSET('Sanitation Data'!$E$28,0,10*ROW('Sanitation Data'!E95))="","",OFFSET('Sanitation Data'!$E$28,0,10*ROW('Sanitation Data'!E95)))</f>
        <v/>
      </c>
      <c r="CQ101" s="285" t="str">
        <f ca="true">+IF(OFFSET('Sanitation Data'!$E$29,0,10*ROW('Sanitation Data'!E95))="","",OFFSET('Sanitation Data'!$E$29,0,10*ROW('Sanitation Data'!E95)))</f>
        <v/>
      </c>
      <c r="CR101" s="285" t="str">
        <f ca="true">+IF(OFFSET('Sanitation Data'!$E$30,0,10*ROW('Sanitation Data'!E95))="","",OFFSET('Sanitation Data'!$E$30,0,10*ROW('Sanitation Data'!E95)))</f>
        <v/>
      </c>
      <c r="CS101" s="285" t="str">
        <f ca="true">+IF(OFFSET('Sanitation Data'!$E$31,0,10*ROW('Sanitation Data'!E95))="","",OFFSET('Sanitation Data'!$E$31,0,10*ROW('Sanitation Data'!E95)))</f>
        <v/>
      </c>
      <c r="CT101" s="285" t="str">
        <f ca="true">+IF(OFFSET('Sanitation Data'!$E$32,0,10*ROW('Sanitation Data'!E95))="","",OFFSET('Sanitation Data'!$E$32,0,10*ROW('Sanitation Data'!E95)))</f>
        <v/>
      </c>
      <c r="CU101" s="285" t="str">
        <f ca="true">+IF(OFFSET('Sanitation Data'!$F$28,0,10*ROW('Sanitation Data'!F95))="","",OFFSET('Sanitation Data'!$F$28,0,10*ROW('Sanitation Data'!F95)))</f>
        <v/>
      </c>
      <c r="CV101" s="285" t="str">
        <f ca="true">+IF(OFFSET('Sanitation Data'!$F$29,0,10*ROW('Sanitation Data'!F95))="","",OFFSET('Sanitation Data'!$F$29,0,10*ROW('Sanitation Data'!F95)))</f>
        <v/>
      </c>
      <c r="CW101" s="285" t="str">
        <f ca="true">+IF(OFFSET('Sanitation Data'!$F$30,0,10*ROW('Sanitation Data'!F95))="","",OFFSET('Sanitation Data'!$F$30,0,10*ROW('Sanitation Data'!F95)))</f>
        <v/>
      </c>
      <c r="CX101" s="285" t="str">
        <f ca="true">+IF(OFFSET('Sanitation Data'!$F$31,0,10*ROW('Sanitation Data'!F95))="","",OFFSET('Sanitation Data'!$F$31,0,10*ROW('Sanitation Data'!F95)))</f>
        <v/>
      </c>
      <c r="CY101" s="285" t="str">
        <f ca="true">+IF(OFFSET('Sanitation Data'!$F$32,0,10*ROW('Sanitation Data'!F95))="","",OFFSET('Sanitation Data'!$F$32,0,10*ROW('Sanitation Data'!F95)))</f>
        <v/>
      </c>
      <c r="CZ101" s="285" t="str">
        <f ca="true">+IF(OFFSET('Sanitation Data'!$G$28,0,10*ROW('Sanitation Data'!G95))="","",OFFSET('Sanitation Data'!$G$28,0,10*ROW('Sanitation Data'!G95)))</f>
        <v/>
      </c>
      <c r="DA101" s="285" t="str">
        <f ca="true">+IF(OFFSET('Sanitation Data'!$G$29,0,10*ROW('Sanitation Data'!G95))="","",OFFSET('Sanitation Data'!$G$29,0,10*ROW('Sanitation Data'!G95)))</f>
        <v/>
      </c>
      <c r="DB101" s="285" t="str">
        <f ca="true">+IF(OFFSET('Sanitation Data'!$G$30,0,10*ROW('Sanitation Data'!G95))="","",OFFSET('Sanitation Data'!$G$30,0,10*ROW('Sanitation Data'!G95)))</f>
        <v/>
      </c>
      <c r="DC101" s="285" t="str">
        <f ca="true">+IF(OFFSET('Sanitation Data'!$G$31,0,10*ROW('Sanitation Data'!G95))="","",OFFSET('Sanitation Data'!$G$31,0,10*ROW('Sanitation Data'!G95)))</f>
        <v/>
      </c>
      <c r="DD101" s="285" t="str">
        <f ca="true">+IF(OFFSET('Sanitation Data'!$G$32,0,10*ROW('Sanitation Data'!G95))="","",OFFSET('Sanitation Data'!$G$32,0,10*ROW('Sanitation Data'!G95)))</f>
        <v/>
      </c>
      <c r="DE101" s="285" t="str">
        <f ca="true">+IF(OFFSET('Sanitation Data'!$H$28,0,10*ROW('Sanitation Data'!H95))="","",OFFSET('Sanitation Data'!$H$28,0,10*ROW('Sanitation Data'!H95)))</f>
        <v/>
      </c>
      <c r="DF101" s="285" t="str">
        <f ca="true">+IF(OFFSET('Sanitation Data'!$H$29,0,10*ROW('Sanitation Data'!H95))="","",OFFSET('Sanitation Data'!$H$29,0,10*ROW('Sanitation Data'!H95)))</f>
        <v/>
      </c>
      <c r="DG101" s="285" t="str">
        <f ca="true">+IF(OFFSET('Sanitation Data'!$H$30,0,10*ROW('Sanitation Data'!H95))="","",OFFSET('Sanitation Data'!$H$30,0,10*ROW('Sanitation Data'!H95)))</f>
        <v/>
      </c>
      <c r="DH101" s="285" t="str">
        <f ca="true">+IF(OFFSET('Sanitation Data'!$H$31,0,10*ROW('Sanitation Data'!H95))="","",OFFSET('Sanitation Data'!$H$31,0,10*ROW('Sanitation Data'!H95)))</f>
        <v/>
      </c>
      <c r="DI101" s="285" t="str">
        <f ca="true">+IF(OFFSET('Sanitation Data'!$H$32,0,10*ROW('Sanitation Data'!H95))="","",OFFSET('Sanitation Data'!$H$32,0,10*ROW('Sanitation Data'!H95)))</f>
        <v/>
      </c>
      <c r="DJ101" s="285" t="str">
        <f ca="true">+IF(OFFSET('Sanitation Data'!$I$28,0,10*ROW('Sanitation Data'!I95))="","",OFFSET('Sanitation Data'!$I$28,0,10*ROW('Sanitation Data'!I95)))</f>
        <v/>
      </c>
      <c r="DK101" s="285" t="str">
        <f ca="true">+IF(OFFSET('Sanitation Data'!$I$29,0,10*ROW('Sanitation Data'!I95))="","",OFFSET('Sanitation Data'!$I$29,0,10*ROW('Sanitation Data'!I95)))</f>
        <v/>
      </c>
      <c r="DL101" s="285" t="str">
        <f ca="true">+IF(OFFSET('Sanitation Data'!$I$30,0,10*ROW('Sanitation Data'!I95))="","",OFFSET('Sanitation Data'!$I$30,0,10*ROW('Sanitation Data'!I95)))</f>
        <v/>
      </c>
      <c r="DM101" s="285" t="str">
        <f ca="true">+IF(OFFSET('Sanitation Data'!$I$31,0,10*ROW('Sanitation Data'!I95))="","",OFFSET('Sanitation Data'!$I$31,0,10*ROW('Sanitation Data'!I95)))</f>
        <v/>
      </c>
      <c r="DN101" s="285" t="str">
        <f ca="true">+IF(OFFSET('Sanitation Data'!$I$32,0,10*ROW('Sanitation Data'!I95))="","",OFFSET('Sanitation Data'!$I$32,0,10*ROW('Sanitation Data'!I95)))</f>
        <v/>
      </c>
      <c r="DO101" s="285" t="str">
        <f ca="true">+IF(OFFSET('Hygiene Data'!$D$11,0,10*ROW('Hygiene Data'!D95))="","",OFFSET('Hygiene Data'!$D$11,0,10*ROW('Hygiene Data'!D95)))</f>
        <v/>
      </c>
      <c r="DP101" s="285" t="str">
        <f ca="true">+IF(OFFSET('Hygiene Data'!$D$12,0,10*ROW('Hygiene Data'!D95))="","",OFFSET('Hygiene Data'!$D$12,0,10*ROW('Hygiene Data'!D95)))</f>
        <v/>
      </c>
      <c r="DQ101" s="285" t="str">
        <f ca="true">+IF(OFFSET('Hygiene Data'!$D$13,0,10*ROW('Hygiene Data'!D95))="","",OFFSET('Hygiene Data'!$D$13,0,10*ROW('Hygiene Data'!D95)))</f>
        <v/>
      </c>
      <c r="DR101" s="285" t="str">
        <f ca="true">+IF(OFFSET('Hygiene Data'!$E$11,0,10*ROW('Hygiene Data'!E95))="","",OFFSET('Hygiene Data'!$E$11,0,10*ROW('Hygiene Data'!E95)))</f>
        <v/>
      </c>
      <c r="DS101" s="285" t="str">
        <f ca="true">+IF(OFFSET('Hygiene Data'!$E$12,0,10*ROW('Hygiene Data'!E95))="","",OFFSET('Hygiene Data'!$E$12,0,10*ROW('Hygiene Data'!E95)))</f>
        <v/>
      </c>
      <c r="DT101" s="285" t="str">
        <f ca="true">+IF(OFFSET('Hygiene Data'!$E$13,0,10*ROW('Hygiene Data'!E95))="","",OFFSET('Hygiene Data'!$E$13,0,10*ROW('Hygiene Data'!E95)))</f>
        <v/>
      </c>
      <c r="DU101" s="285" t="str">
        <f ca="true">+IF(OFFSET('Hygiene Data'!$F$11,0,10*ROW('Hygiene Data'!F95))="","",OFFSET('Hygiene Data'!$F$11,0,10*ROW('Hygiene Data'!F95)))</f>
        <v/>
      </c>
      <c r="DV101" s="285" t="str">
        <f ca="true">+IF(OFFSET('Hygiene Data'!$F$12,0,10*ROW('Hygiene Data'!F95))="","",OFFSET('Hygiene Data'!$F$12,0,10*ROW('Hygiene Data'!F95)))</f>
        <v/>
      </c>
      <c r="DW101" s="285" t="str">
        <f ca="true">+IF(OFFSET('Hygiene Data'!$F$13,0,10*ROW('Hygiene Data'!F95))="","",OFFSET('Hygiene Data'!$F$13,0,10*ROW('Hygiene Data'!F95)))</f>
        <v/>
      </c>
      <c r="DX101" s="285" t="str">
        <f ca="true">+IF(OFFSET('Hygiene Data'!$G$11,0,10*ROW('Hygiene Data'!G95))="","",OFFSET('Hygiene Data'!$G$11,0,10*ROW('Hygiene Data'!G95)))</f>
        <v/>
      </c>
      <c r="DY101" s="285" t="str">
        <f ca="true">+IF(OFFSET('Hygiene Data'!$G$12,0,10*ROW('Hygiene Data'!G95))="","",OFFSET('Hygiene Data'!$G$12,0,10*ROW('Hygiene Data'!G95)))</f>
        <v/>
      </c>
      <c r="DZ101" s="285" t="str">
        <f ca="true">+IF(OFFSET('Hygiene Data'!$G$13,0,10*ROW('Hygiene Data'!G95))="","",OFFSET('Hygiene Data'!$G$13,0,10*ROW('Hygiene Data'!G95)))</f>
        <v/>
      </c>
      <c r="EA101" s="285" t="str">
        <f ca="true">+IF(OFFSET('Hygiene Data'!$H$11,0,10*ROW('Hygiene Data'!H95))="","",OFFSET('Hygiene Data'!$H$11,0,10*ROW('Hygiene Data'!H95)))</f>
        <v/>
      </c>
      <c r="EB101" s="285" t="str">
        <f ca="true">+IF(OFFSET('Hygiene Data'!$H$12,0,10*ROW('Hygiene Data'!H95))="","",OFFSET('Hygiene Data'!$H$12,0,10*ROW('Hygiene Data'!H95)))</f>
        <v/>
      </c>
      <c r="EC101" s="285" t="str">
        <f ca="true">+IF(OFFSET('Hygiene Data'!$H$13,0,10*ROW('Hygiene Data'!H95))="","",OFFSET('Hygiene Data'!$H$13,0,10*ROW('Hygiene Data'!H95)))</f>
        <v/>
      </c>
      <c r="ED101" s="285" t="str">
        <f ca="true">+IF(OFFSET('Hygiene Data'!$I$11,0,10*ROW('Hygiene Data'!I95))="","",OFFSET('Hygiene Data'!$I$11,0,10*ROW('Hygiene Data'!I95)))</f>
        <v/>
      </c>
      <c r="EE101" s="285" t="str">
        <f ca="true">+IF(OFFSET('Hygiene Data'!$I$12,0,10*ROW('Hygiene Data'!I95))="","",OFFSET('Hygiene Data'!$I$12,0,10*ROW('Hygiene Data'!I95)))</f>
        <v/>
      </c>
      <c r="EF101" s="28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5"/>
      <c r="BS102" s="285" t="str">
        <f ca="true">+IF(OFFSET('Water Data'!$D$27,0,10*ROW('Water Data'!D96))="","",OFFSET('Water Data'!$D$27,0,10*ROW('Water Data'!D96)))</f>
        <v/>
      </c>
      <c r="BT102" s="285" t="str">
        <f ca="true">+IF(OFFSET('Water Data'!$D$28,0,10*ROW('Water Data'!D96))="","",OFFSET('Water Data'!$D$28,0,10*ROW('Water Data'!D96)))</f>
        <v/>
      </c>
      <c r="BU102" s="285" t="str">
        <f ca="true">+IF(OFFSET('Water Data'!$D$29,0,10*ROW('Water Data'!D96))="","",OFFSET('Water Data'!$D$29,0,10*ROW('Water Data'!D96)))</f>
        <v/>
      </c>
      <c r="BV102" s="285" t="str">
        <f ca="true">+IF(OFFSET('Water Data'!$E$27,0,10*ROW('Water Data'!E96))="","",OFFSET('Water Data'!$E$27,0,10*ROW('Water Data'!E96)))</f>
        <v/>
      </c>
      <c r="BW102" s="285" t="str">
        <f ca="true">+IF(OFFSET('Water Data'!$E$28,0,10*ROW('Water Data'!E96))="","",OFFSET('Water Data'!$E$28,0,10*ROW('Water Data'!E96)))</f>
        <v/>
      </c>
      <c r="BX102" s="285" t="str">
        <f ca="true">+IF(OFFSET('Water Data'!$E$29,0,10*ROW('Water Data'!E96))="","",OFFSET('Water Data'!$E$29,0,10*ROW('Water Data'!E96)))</f>
        <v/>
      </c>
      <c r="BY102" s="285" t="str">
        <f ca="true">+IF(OFFSET('Water Data'!$F$27,0,10*ROW('Water Data'!F96))="","",OFFSET('Water Data'!$F$27,0,10*ROW('Water Data'!F96)))</f>
        <v/>
      </c>
      <c r="BZ102" s="285" t="str">
        <f ca="true">+IF(OFFSET('Water Data'!$F$28,0,10*ROW('Water Data'!F96))="","",OFFSET('Water Data'!$F$28,0,10*ROW('Water Data'!F96)))</f>
        <v/>
      </c>
      <c r="CA102" s="285" t="str">
        <f ca="true">+IF(OFFSET('Water Data'!$F$29,0,10*ROW('Water Data'!F96))="","",OFFSET('Water Data'!$F$29,0,10*ROW('Water Data'!F96)))</f>
        <v/>
      </c>
      <c r="CB102" s="285" t="str">
        <f ca="true">+IF(OFFSET('Water Data'!$G$27,0,10*ROW('Water Data'!G96))="","",OFFSET('Water Data'!$G$27,0,10*ROW('Water Data'!G96)))</f>
        <v/>
      </c>
      <c r="CC102" s="285" t="str">
        <f ca="true">+IF(OFFSET('Water Data'!$G$28,0,10*ROW('Water Data'!G96))="","",OFFSET('Water Data'!$G$28,0,10*ROW('Water Data'!G96)))</f>
        <v/>
      </c>
      <c r="CD102" s="285" t="str">
        <f ca="true">+IF(OFFSET('Water Data'!$G$29,0,10*ROW('Water Data'!G96))="","",OFFSET('Water Data'!$G$29,0,10*ROW('Water Data'!G96)))</f>
        <v/>
      </c>
      <c r="CE102" s="285" t="str">
        <f ca="true">+IF(OFFSET('Water Data'!$H$27,0,10*ROW('Water Data'!H96))="","",OFFSET('Water Data'!$H$27,0,10*ROW('Water Data'!H96)))</f>
        <v/>
      </c>
      <c r="CF102" s="285" t="str">
        <f ca="true">+IF(OFFSET('Water Data'!$H$28,0,10*ROW('Water Data'!H96))="","",OFFSET('Water Data'!$H$28,0,10*ROW('Water Data'!H96)))</f>
        <v/>
      </c>
      <c r="CG102" s="285" t="str">
        <f ca="true">+IF(OFFSET('Water Data'!$H$29,0,10*ROW('Water Data'!H96))="","",OFFSET('Water Data'!$H$29,0,10*ROW('Water Data'!H96)))</f>
        <v/>
      </c>
      <c r="CH102" s="285" t="str">
        <f ca="true">+IF(OFFSET('Water Data'!$I$27,0,10*ROW('Water Data'!I96))="","",OFFSET('Water Data'!$I$27,0,10*ROW('Water Data'!I96)))</f>
        <v/>
      </c>
      <c r="CI102" s="285" t="str">
        <f ca="true">+IF(OFFSET('Water Data'!$I$28,0,10*ROW('Water Data'!I96))="","",OFFSET('Water Data'!$I$28,0,10*ROW('Water Data'!I96)))</f>
        <v/>
      </c>
      <c r="CJ102" s="285" t="str">
        <f ca="true">+IF(OFFSET('Water Data'!$I$29,0,10*ROW('Water Data'!I96))="","",OFFSET('Water Data'!$I$29,0,10*ROW('Water Data'!I96)))</f>
        <v/>
      </c>
      <c r="CK102" s="285" t="str">
        <f ca="true">+IF(OFFSET('Sanitation Data'!$D$28,0,10*ROW('Sanitation Data'!D96))="","",OFFSET('Sanitation Data'!$D$28,0,10*ROW('Sanitation Data'!D96)))</f>
        <v/>
      </c>
      <c r="CL102" s="285" t="str">
        <f ca="true">+IF(OFFSET('Sanitation Data'!$D$29,0,10*ROW('Sanitation Data'!D96))="","",OFFSET('Sanitation Data'!$D$29,0,10*ROW('Sanitation Data'!D96)))</f>
        <v/>
      </c>
      <c r="CM102" s="285" t="str">
        <f ca="true">+IF(OFFSET('Sanitation Data'!$D$30,0,10*ROW('Sanitation Data'!D96))="","",OFFSET('Sanitation Data'!$D$30,0,10*ROW('Sanitation Data'!D96)))</f>
        <v/>
      </c>
      <c r="CN102" s="285" t="str">
        <f ca="true">+IF(OFFSET('Sanitation Data'!$D$31,0,10*ROW('Sanitation Data'!D96))="","",OFFSET('Sanitation Data'!$D$31,0,10*ROW('Sanitation Data'!D96)))</f>
        <v/>
      </c>
      <c r="CO102" s="285" t="str">
        <f ca="true">+IF(OFFSET('Sanitation Data'!$D$32,0,10*ROW('Sanitation Data'!D96))="","",OFFSET('Sanitation Data'!$D$32,0,10*ROW('Sanitation Data'!D96)))</f>
        <v/>
      </c>
      <c r="CP102" s="285" t="str">
        <f ca="true">+IF(OFFSET('Sanitation Data'!$E$28,0,10*ROW('Sanitation Data'!E96))="","",OFFSET('Sanitation Data'!$E$28,0,10*ROW('Sanitation Data'!E96)))</f>
        <v/>
      </c>
      <c r="CQ102" s="285" t="str">
        <f ca="true">+IF(OFFSET('Sanitation Data'!$E$29,0,10*ROW('Sanitation Data'!E96))="","",OFFSET('Sanitation Data'!$E$29,0,10*ROW('Sanitation Data'!E96)))</f>
        <v/>
      </c>
      <c r="CR102" s="285" t="str">
        <f ca="true">+IF(OFFSET('Sanitation Data'!$E$30,0,10*ROW('Sanitation Data'!E96))="","",OFFSET('Sanitation Data'!$E$30,0,10*ROW('Sanitation Data'!E96)))</f>
        <v/>
      </c>
      <c r="CS102" s="285" t="str">
        <f ca="true">+IF(OFFSET('Sanitation Data'!$E$31,0,10*ROW('Sanitation Data'!E96))="","",OFFSET('Sanitation Data'!$E$31,0,10*ROW('Sanitation Data'!E96)))</f>
        <v/>
      </c>
      <c r="CT102" s="285" t="str">
        <f ca="true">+IF(OFFSET('Sanitation Data'!$E$32,0,10*ROW('Sanitation Data'!E96))="","",OFFSET('Sanitation Data'!$E$32,0,10*ROW('Sanitation Data'!E96)))</f>
        <v/>
      </c>
      <c r="CU102" s="285" t="str">
        <f ca="true">+IF(OFFSET('Sanitation Data'!$F$28,0,10*ROW('Sanitation Data'!F96))="","",OFFSET('Sanitation Data'!$F$28,0,10*ROW('Sanitation Data'!F96)))</f>
        <v/>
      </c>
      <c r="CV102" s="285" t="str">
        <f ca="true">+IF(OFFSET('Sanitation Data'!$F$29,0,10*ROW('Sanitation Data'!F96))="","",OFFSET('Sanitation Data'!$F$29,0,10*ROW('Sanitation Data'!F96)))</f>
        <v/>
      </c>
      <c r="CW102" s="285" t="str">
        <f ca="true">+IF(OFFSET('Sanitation Data'!$F$30,0,10*ROW('Sanitation Data'!F96))="","",OFFSET('Sanitation Data'!$F$30,0,10*ROW('Sanitation Data'!F96)))</f>
        <v/>
      </c>
      <c r="CX102" s="285" t="str">
        <f ca="true">+IF(OFFSET('Sanitation Data'!$F$31,0,10*ROW('Sanitation Data'!F96))="","",OFFSET('Sanitation Data'!$F$31,0,10*ROW('Sanitation Data'!F96)))</f>
        <v/>
      </c>
      <c r="CY102" s="285" t="str">
        <f ca="true">+IF(OFFSET('Sanitation Data'!$F$32,0,10*ROW('Sanitation Data'!F96))="","",OFFSET('Sanitation Data'!$F$32,0,10*ROW('Sanitation Data'!F96)))</f>
        <v/>
      </c>
      <c r="CZ102" s="285" t="str">
        <f ca="true">+IF(OFFSET('Sanitation Data'!$G$28,0,10*ROW('Sanitation Data'!G96))="","",OFFSET('Sanitation Data'!$G$28,0,10*ROW('Sanitation Data'!G96)))</f>
        <v/>
      </c>
      <c r="DA102" s="285" t="str">
        <f ca="true">+IF(OFFSET('Sanitation Data'!$G$29,0,10*ROW('Sanitation Data'!G96))="","",OFFSET('Sanitation Data'!$G$29,0,10*ROW('Sanitation Data'!G96)))</f>
        <v/>
      </c>
      <c r="DB102" s="285" t="str">
        <f ca="true">+IF(OFFSET('Sanitation Data'!$G$30,0,10*ROW('Sanitation Data'!G96))="","",OFFSET('Sanitation Data'!$G$30,0,10*ROW('Sanitation Data'!G96)))</f>
        <v/>
      </c>
      <c r="DC102" s="285" t="str">
        <f ca="true">+IF(OFFSET('Sanitation Data'!$G$31,0,10*ROW('Sanitation Data'!G96))="","",OFFSET('Sanitation Data'!$G$31,0,10*ROW('Sanitation Data'!G96)))</f>
        <v/>
      </c>
      <c r="DD102" s="285" t="str">
        <f ca="true">+IF(OFFSET('Sanitation Data'!$G$32,0,10*ROW('Sanitation Data'!G96))="","",OFFSET('Sanitation Data'!$G$32,0,10*ROW('Sanitation Data'!G96)))</f>
        <v/>
      </c>
      <c r="DE102" s="285" t="str">
        <f ca="true">+IF(OFFSET('Sanitation Data'!$H$28,0,10*ROW('Sanitation Data'!H96))="","",OFFSET('Sanitation Data'!$H$28,0,10*ROW('Sanitation Data'!H96)))</f>
        <v/>
      </c>
      <c r="DF102" s="285" t="str">
        <f ca="true">+IF(OFFSET('Sanitation Data'!$H$29,0,10*ROW('Sanitation Data'!H96))="","",OFFSET('Sanitation Data'!$H$29,0,10*ROW('Sanitation Data'!H96)))</f>
        <v/>
      </c>
      <c r="DG102" s="285" t="str">
        <f ca="true">+IF(OFFSET('Sanitation Data'!$H$30,0,10*ROW('Sanitation Data'!H96))="","",OFFSET('Sanitation Data'!$H$30,0,10*ROW('Sanitation Data'!H96)))</f>
        <v/>
      </c>
      <c r="DH102" s="285" t="str">
        <f ca="true">+IF(OFFSET('Sanitation Data'!$H$31,0,10*ROW('Sanitation Data'!H96))="","",OFFSET('Sanitation Data'!$H$31,0,10*ROW('Sanitation Data'!H96)))</f>
        <v/>
      </c>
      <c r="DI102" s="285" t="str">
        <f ca="true">+IF(OFFSET('Sanitation Data'!$H$32,0,10*ROW('Sanitation Data'!H96))="","",OFFSET('Sanitation Data'!$H$32,0,10*ROW('Sanitation Data'!H96)))</f>
        <v/>
      </c>
      <c r="DJ102" s="285" t="str">
        <f ca="true">+IF(OFFSET('Sanitation Data'!$I$28,0,10*ROW('Sanitation Data'!I96))="","",OFFSET('Sanitation Data'!$I$28,0,10*ROW('Sanitation Data'!I96)))</f>
        <v/>
      </c>
      <c r="DK102" s="285" t="str">
        <f ca="true">+IF(OFFSET('Sanitation Data'!$I$29,0,10*ROW('Sanitation Data'!I96))="","",OFFSET('Sanitation Data'!$I$29,0,10*ROW('Sanitation Data'!I96)))</f>
        <v/>
      </c>
      <c r="DL102" s="285" t="str">
        <f ca="true">+IF(OFFSET('Sanitation Data'!$I$30,0,10*ROW('Sanitation Data'!I96))="","",OFFSET('Sanitation Data'!$I$30,0,10*ROW('Sanitation Data'!I96)))</f>
        <v/>
      </c>
      <c r="DM102" s="285" t="str">
        <f ca="true">+IF(OFFSET('Sanitation Data'!$I$31,0,10*ROW('Sanitation Data'!I96))="","",OFFSET('Sanitation Data'!$I$31,0,10*ROW('Sanitation Data'!I96)))</f>
        <v/>
      </c>
      <c r="DN102" s="285" t="str">
        <f ca="true">+IF(OFFSET('Sanitation Data'!$I$32,0,10*ROW('Sanitation Data'!I96))="","",OFFSET('Sanitation Data'!$I$32,0,10*ROW('Sanitation Data'!I96)))</f>
        <v/>
      </c>
      <c r="DO102" s="285" t="str">
        <f ca="true">+IF(OFFSET('Hygiene Data'!$D$11,0,10*ROW('Hygiene Data'!D96))="","",OFFSET('Hygiene Data'!$D$11,0,10*ROW('Hygiene Data'!D96)))</f>
        <v/>
      </c>
      <c r="DP102" s="285" t="str">
        <f ca="true">+IF(OFFSET('Hygiene Data'!$D$12,0,10*ROW('Hygiene Data'!D96))="","",OFFSET('Hygiene Data'!$D$12,0,10*ROW('Hygiene Data'!D96)))</f>
        <v/>
      </c>
      <c r="DQ102" s="285" t="str">
        <f ca="true">+IF(OFFSET('Hygiene Data'!$D$13,0,10*ROW('Hygiene Data'!D96))="","",OFFSET('Hygiene Data'!$D$13,0,10*ROW('Hygiene Data'!D96)))</f>
        <v/>
      </c>
      <c r="DR102" s="285" t="str">
        <f ca="true">+IF(OFFSET('Hygiene Data'!$E$11,0,10*ROW('Hygiene Data'!E96))="","",OFFSET('Hygiene Data'!$E$11,0,10*ROW('Hygiene Data'!E96)))</f>
        <v/>
      </c>
      <c r="DS102" s="285" t="str">
        <f ca="true">+IF(OFFSET('Hygiene Data'!$E$12,0,10*ROW('Hygiene Data'!E96))="","",OFFSET('Hygiene Data'!$E$12,0,10*ROW('Hygiene Data'!E96)))</f>
        <v/>
      </c>
      <c r="DT102" s="285" t="str">
        <f ca="true">+IF(OFFSET('Hygiene Data'!$E$13,0,10*ROW('Hygiene Data'!E96))="","",OFFSET('Hygiene Data'!$E$13,0,10*ROW('Hygiene Data'!E96)))</f>
        <v/>
      </c>
      <c r="DU102" s="285" t="str">
        <f ca="true">+IF(OFFSET('Hygiene Data'!$F$11,0,10*ROW('Hygiene Data'!F96))="","",OFFSET('Hygiene Data'!$F$11,0,10*ROW('Hygiene Data'!F96)))</f>
        <v/>
      </c>
      <c r="DV102" s="285" t="str">
        <f ca="true">+IF(OFFSET('Hygiene Data'!$F$12,0,10*ROW('Hygiene Data'!F96))="","",OFFSET('Hygiene Data'!$F$12,0,10*ROW('Hygiene Data'!F96)))</f>
        <v/>
      </c>
      <c r="DW102" s="285" t="str">
        <f ca="true">+IF(OFFSET('Hygiene Data'!$F$13,0,10*ROW('Hygiene Data'!F96))="","",OFFSET('Hygiene Data'!$F$13,0,10*ROW('Hygiene Data'!F96)))</f>
        <v/>
      </c>
      <c r="DX102" s="285" t="str">
        <f ca="true">+IF(OFFSET('Hygiene Data'!$G$11,0,10*ROW('Hygiene Data'!G96))="","",OFFSET('Hygiene Data'!$G$11,0,10*ROW('Hygiene Data'!G96)))</f>
        <v/>
      </c>
      <c r="DY102" s="285" t="str">
        <f ca="true">+IF(OFFSET('Hygiene Data'!$G$12,0,10*ROW('Hygiene Data'!G96))="","",OFFSET('Hygiene Data'!$G$12,0,10*ROW('Hygiene Data'!G96)))</f>
        <v/>
      </c>
      <c r="DZ102" s="285" t="str">
        <f ca="true">+IF(OFFSET('Hygiene Data'!$G$13,0,10*ROW('Hygiene Data'!G96))="","",OFFSET('Hygiene Data'!$G$13,0,10*ROW('Hygiene Data'!G96)))</f>
        <v/>
      </c>
      <c r="EA102" s="285" t="str">
        <f ca="true">+IF(OFFSET('Hygiene Data'!$H$11,0,10*ROW('Hygiene Data'!H96))="","",OFFSET('Hygiene Data'!$H$11,0,10*ROW('Hygiene Data'!H96)))</f>
        <v/>
      </c>
      <c r="EB102" s="285" t="str">
        <f ca="true">+IF(OFFSET('Hygiene Data'!$H$12,0,10*ROW('Hygiene Data'!H96))="","",OFFSET('Hygiene Data'!$H$12,0,10*ROW('Hygiene Data'!H96)))</f>
        <v/>
      </c>
      <c r="EC102" s="285" t="str">
        <f ca="true">+IF(OFFSET('Hygiene Data'!$H$13,0,10*ROW('Hygiene Data'!H96))="","",OFFSET('Hygiene Data'!$H$13,0,10*ROW('Hygiene Data'!H96)))</f>
        <v/>
      </c>
      <c r="ED102" s="285" t="str">
        <f ca="true">+IF(OFFSET('Hygiene Data'!$I$11,0,10*ROW('Hygiene Data'!I96))="","",OFFSET('Hygiene Data'!$I$11,0,10*ROW('Hygiene Data'!I96)))</f>
        <v/>
      </c>
      <c r="EE102" s="285" t="str">
        <f ca="true">+IF(OFFSET('Hygiene Data'!$I$12,0,10*ROW('Hygiene Data'!I96))="","",OFFSET('Hygiene Data'!$I$12,0,10*ROW('Hygiene Data'!I96)))</f>
        <v/>
      </c>
      <c r="EF102" s="28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5"/>
      <c r="BS103" s="285" t="str">
        <f ca="true">+IF(OFFSET('Water Data'!$D$27,0,10*ROW('Water Data'!D97))="","",OFFSET('Water Data'!$D$27,0,10*ROW('Water Data'!D97)))</f>
        <v/>
      </c>
      <c r="BT103" s="285" t="str">
        <f ca="true">+IF(OFFSET('Water Data'!$D$28,0,10*ROW('Water Data'!D97))="","",OFFSET('Water Data'!$D$28,0,10*ROW('Water Data'!D97)))</f>
        <v/>
      </c>
      <c r="BU103" s="285" t="str">
        <f ca="true">+IF(OFFSET('Water Data'!$D$29,0,10*ROW('Water Data'!D97))="","",OFFSET('Water Data'!$D$29,0,10*ROW('Water Data'!D97)))</f>
        <v/>
      </c>
      <c r="BV103" s="285" t="str">
        <f ca="true">+IF(OFFSET('Water Data'!$E$27,0,10*ROW('Water Data'!E97))="","",OFFSET('Water Data'!$E$27,0,10*ROW('Water Data'!E97)))</f>
        <v/>
      </c>
      <c r="BW103" s="285" t="str">
        <f ca="true">+IF(OFFSET('Water Data'!$E$28,0,10*ROW('Water Data'!E97))="","",OFFSET('Water Data'!$E$28,0,10*ROW('Water Data'!E97)))</f>
        <v/>
      </c>
      <c r="BX103" s="285" t="str">
        <f ca="true">+IF(OFFSET('Water Data'!$E$29,0,10*ROW('Water Data'!E97))="","",OFFSET('Water Data'!$E$29,0,10*ROW('Water Data'!E97)))</f>
        <v/>
      </c>
      <c r="BY103" s="285" t="str">
        <f ca="true">+IF(OFFSET('Water Data'!$F$27,0,10*ROW('Water Data'!F97))="","",OFFSET('Water Data'!$F$27,0,10*ROW('Water Data'!F97)))</f>
        <v/>
      </c>
      <c r="BZ103" s="285" t="str">
        <f ca="true">+IF(OFFSET('Water Data'!$F$28,0,10*ROW('Water Data'!F97))="","",OFFSET('Water Data'!$F$28,0,10*ROW('Water Data'!F97)))</f>
        <v/>
      </c>
      <c r="CA103" s="285" t="str">
        <f ca="true">+IF(OFFSET('Water Data'!$F$29,0,10*ROW('Water Data'!F97))="","",OFFSET('Water Data'!$F$29,0,10*ROW('Water Data'!F97)))</f>
        <v/>
      </c>
      <c r="CB103" s="285" t="str">
        <f ca="true">+IF(OFFSET('Water Data'!$G$27,0,10*ROW('Water Data'!G97))="","",OFFSET('Water Data'!$G$27,0,10*ROW('Water Data'!G97)))</f>
        <v/>
      </c>
      <c r="CC103" s="285" t="str">
        <f ca="true">+IF(OFFSET('Water Data'!$G$28,0,10*ROW('Water Data'!G97))="","",OFFSET('Water Data'!$G$28,0,10*ROW('Water Data'!G97)))</f>
        <v/>
      </c>
      <c r="CD103" s="285" t="str">
        <f ca="true">+IF(OFFSET('Water Data'!$G$29,0,10*ROW('Water Data'!G97))="","",OFFSET('Water Data'!$G$29,0,10*ROW('Water Data'!G97)))</f>
        <v/>
      </c>
      <c r="CE103" s="285" t="str">
        <f ca="true">+IF(OFFSET('Water Data'!$H$27,0,10*ROW('Water Data'!H97))="","",OFFSET('Water Data'!$H$27,0,10*ROW('Water Data'!H97)))</f>
        <v/>
      </c>
      <c r="CF103" s="285" t="str">
        <f ca="true">+IF(OFFSET('Water Data'!$H$28,0,10*ROW('Water Data'!H97))="","",OFFSET('Water Data'!$H$28,0,10*ROW('Water Data'!H97)))</f>
        <v/>
      </c>
      <c r="CG103" s="285" t="str">
        <f ca="true">+IF(OFFSET('Water Data'!$H$29,0,10*ROW('Water Data'!H97))="","",OFFSET('Water Data'!$H$29,0,10*ROW('Water Data'!H97)))</f>
        <v/>
      </c>
      <c r="CH103" s="285" t="str">
        <f ca="true">+IF(OFFSET('Water Data'!$I$27,0,10*ROW('Water Data'!I97))="","",OFFSET('Water Data'!$I$27,0,10*ROW('Water Data'!I97)))</f>
        <v/>
      </c>
      <c r="CI103" s="285" t="str">
        <f ca="true">+IF(OFFSET('Water Data'!$I$28,0,10*ROW('Water Data'!I97))="","",OFFSET('Water Data'!$I$28,0,10*ROW('Water Data'!I97)))</f>
        <v/>
      </c>
      <c r="CJ103" s="285" t="str">
        <f ca="true">+IF(OFFSET('Water Data'!$I$29,0,10*ROW('Water Data'!I97))="","",OFFSET('Water Data'!$I$29,0,10*ROW('Water Data'!I97)))</f>
        <v/>
      </c>
      <c r="CK103" s="285" t="str">
        <f ca="true">+IF(OFFSET('Sanitation Data'!$D$28,0,10*ROW('Sanitation Data'!D97))="","",OFFSET('Sanitation Data'!$D$28,0,10*ROW('Sanitation Data'!D97)))</f>
        <v/>
      </c>
      <c r="CL103" s="285" t="str">
        <f ca="true">+IF(OFFSET('Sanitation Data'!$D$29,0,10*ROW('Sanitation Data'!D97))="","",OFFSET('Sanitation Data'!$D$29,0,10*ROW('Sanitation Data'!D97)))</f>
        <v/>
      </c>
      <c r="CM103" s="285" t="str">
        <f ca="true">+IF(OFFSET('Sanitation Data'!$D$30,0,10*ROW('Sanitation Data'!D97))="","",OFFSET('Sanitation Data'!$D$30,0,10*ROW('Sanitation Data'!D97)))</f>
        <v/>
      </c>
      <c r="CN103" s="285" t="str">
        <f ca="true">+IF(OFFSET('Sanitation Data'!$D$31,0,10*ROW('Sanitation Data'!D97))="","",OFFSET('Sanitation Data'!$D$31,0,10*ROW('Sanitation Data'!D97)))</f>
        <v/>
      </c>
      <c r="CO103" s="285" t="str">
        <f ca="true">+IF(OFFSET('Sanitation Data'!$D$32,0,10*ROW('Sanitation Data'!D97))="","",OFFSET('Sanitation Data'!$D$32,0,10*ROW('Sanitation Data'!D97)))</f>
        <v/>
      </c>
      <c r="CP103" s="285" t="str">
        <f ca="true">+IF(OFFSET('Sanitation Data'!$E$28,0,10*ROW('Sanitation Data'!E97))="","",OFFSET('Sanitation Data'!$E$28,0,10*ROW('Sanitation Data'!E97)))</f>
        <v/>
      </c>
      <c r="CQ103" s="285" t="str">
        <f ca="true">+IF(OFFSET('Sanitation Data'!$E$29,0,10*ROW('Sanitation Data'!E97))="","",OFFSET('Sanitation Data'!$E$29,0,10*ROW('Sanitation Data'!E97)))</f>
        <v/>
      </c>
      <c r="CR103" s="285" t="str">
        <f ca="true">+IF(OFFSET('Sanitation Data'!$E$30,0,10*ROW('Sanitation Data'!E97))="","",OFFSET('Sanitation Data'!$E$30,0,10*ROW('Sanitation Data'!E97)))</f>
        <v/>
      </c>
      <c r="CS103" s="285" t="str">
        <f ca="true">+IF(OFFSET('Sanitation Data'!$E$31,0,10*ROW('Sanitation Data'!E97))="","",OFFSET('Sanitation Data'!$E$31,0,10*ROW('Sanitation Data'!E97)))</f>
        <v/>
      </c>
      <c r="CT103" s="285" t="str">
        <f ca="true">+IF(OFFSET('Sanitation Data'!$E$32,0,10*ROW('Sanitation Data'!E97))="","",OFFSET('Sanitation Data'!$E$32,0,10*ROW('Sanitation Data'!E97)))</f>
        <v/>
      </c>
      <c r="CU103" s="285" t="str">
        <f ca="true">+IF(OFFSET('Sanitation Data'!$F$28,0,10*ROW('Sanitation Data'!F97))="","",OFFSET('Sanitation Data'!$F$28,0,10*ROW('Sanitation Data'!F97)))</f>
        <v/>
      </c>
      <c r="CV103" s="285" t="str">
        <f ca="true">+IF(OFFSET('Sanitation Data'!$F$29,0,10*ROW('Sanitation Data'!F97))="","",OFFSET('Sanitation Data'!$F$29,0,10*ROW('Sanitation Data'!F97)))</f>
        <v/>
      </c>
      <c r="CW103" s="285" t="str">
        <f ca="true">+IF(OFFSET('Sanitation Data'!$F$30,0,10*ROW('Sanitation Data'!F97))="","",OFFSET('Sanitation Data'!$F$30,0,10*ROW('Sanitation Data'!F97)))</f>
        <v/>
      </c>
      <c r="CX103" s="285" t="str">
        <f ca="true">+IF(OFFSET('Sanitation Data'!$F$31,0,10*ROW('Sanitation Data'!F97))="","",OFFSET('Sanitation Data'!$F$31,0,10*ROW('Sanitation Data'!F97)))</f>
        <v/>
      </c>
      <c r="CY103" s="285" t="str">
        <f ca="true">+IF(OFFSET('Sanitation Data'!$F$32,0,10*ROW('Sanitation Data'!F97))="","",OFFSET('Sanitation Data'!$F$32,0,10*ROW('Sanitation Data'!F97)))</f>
        <v/>
      </c>
      <c r="CZ103" s="285" t="str">
        <f ca="true">+IF(OFFSET('Sanitation Data'!$G$28,0,10*ROW('Sanitation Data'!G97))="","",OFFSET('Sanitation Data'!$G$28,0,10*ROW('Sanitation Data'!G97)))</f>
        <v/>
      </c>
      <c r="DA103" s="285" t="str">
        <f ca="true">+IF(OFFSET('Sanitation Data'!$G$29,0,10*ROW('Sanitation Data'!G97))="","",OFFSET('Sanitation Data'!$G$29,0,10*ROW('Sanitation Data'!G97)))</f>
        <v/>
      </c>
      <c r="DB103" s="285" t="str">
        <f ca="true">+IF(OFFSET('Sanitation Data'!$G$30,0,10*ROW('Sanitation Data'!G97))="","",OFFSET('Sanitation Data'!$G$30,0,10*ROW('Sanitation Data'!G97)))</f>
        <v/>
      </c>
      <c r="DC103" s="285" t="str">
        <f ca="true">+IF(OFFSET('Sanitation Data'!$G$31,0,10*ROW('Sanitation Data'!G97))="","",OFFSET('Sanitation Data'!$G$31,0,10*ROW('Sanitation Data'!G97)))</f>
        <v/>
      </c>
      <c r="DD103" s="285" t="str">
        <f ca="true">+IF(OFFSET('Sanitation Data'!$G$32,0,10*ROW('Sanitation Data'!G97))="","",OFFSET('Sanitation Data'!$G$32,0,10*ROW('Sanitation Data'!G97)))</f>
        <v/>
      </c>
      <c r="DE103" s="285" t="str">
        <f ca="true">+IF(OFFSET('Sanitation Data'!$H$28,0,10*ROW('Sanitation Data'!H97))="","",OFFSET('Sanitation Data'!$H$28,0,10*ROW('Sanitation Data'!H97)))</f>
        <v/>
      </c>
      <c r="DF103" s="285" t="str">
        <f ca="true">+IF(OFFSET('Sanitation Data'!$H$29,0,10*ROW('Sanitation Data'!H97))="","",OFFSET('Sanitation Data'!$H$29,0,10*ROW('Sanitation Data'!H97)))</f>
        <v/>
      </c>
      <c r="DG103" s="285" t="str">
        <f ca="true">+IF(OFFSET('Sanitation Data'!$H$30,0,10*ROW('Sanitation Data'!H97))="","",OFFSET('Sanitation Data'!$H$30,0,10*ROW('Sanitation Data'!H97)))</f>
        <v/>
      </c>
      <c r="DH103" s="285" t="str">
        <f ca="true">+IF(OFFSET('Sanitation Data'!$H$31,0,10*ROW('Sanitation Data'!H97))="","",OFFSET('Sanitation Data'!$H$31,0,10*ROW('Sanitation Data'!H97)))</f>
        <v/>
      </c>
      <c r="DI103" s="285" t="str">
        <f ca="true">+IF(OFFSET('Sanitation Data'!$H$32,0,10*ROW('Sanitation Data'!H97))="","",OFFSET('Sanitation Data'!$H$32,0,10*ROW('Sanitation Data'!H97)))</f>
        <v/>
      </c>
      <c r="DJ103" s="285" t="str">
        <f ca="true">+IF(OFFSET('Sanitation Data'!$I$28,0,10*ROW('Sanitation Data'!I97))="","",OFFSET('Sanitation Data'!$I$28,0,10*ROW('Sanitation Data'!I97)))</f>
        <v/>
      </c>
      <c r="DK103" s="285" t="str">
        <f ca="true">+IF(OFFSET('Sanitation Data'!$I$29,0,10*ROW('Sanitation Data'!I97))="","",OFFSET('Sanitation Data'!$I$29,0,10*ROW('Sanitation Data'!I97)))</f>
        <v/>
      </c>
      <c r="DL103" s="285" t="str">
        <f ca="true">+IF(OFFSET('Sanitation Data'!$I$30,0,10*ROW('Sanitation Data'!I97))="","",OFFSET('Sanitation Data'!$I$30,0,10*ROW('Sanitation Data'!I97)))</f>
        <v/>
      </c>
      <c r="DM103" s="285" t="str">
        <f ca="true">+IF(OFFSET('Sanitation Data'!$I$31,0,10*ROW('Sanitation Data'!I97))="","",OFFSET('Sanitation Data'!$I$31,0,10*ROW('Sanitation Data'!I97)))</f>
        <v/>
      </c>
      <c r="DN103" s="285" t="str">
        <f ca="true">+IF(OFFSET('Sanitation Data'!$I$32,0,10*ROW('Sanitation Data'!I97))="","",OFFSET('Sanitation Data'!$I$32,0,10*ROW('Sanitation Data'!I97)))</f>
        <v/>
      </c>
      <c r="DO103" s="285" t="str">
        <f ca="true">+IF(OFFSET('Hygiene Data'!$D$11,0,10*ROW('Hygiene Data'!D97))="","",OFFSET('Hygiene Data'!$D$11,0,10*ROW('Hygiene Data'!D97)))</f>
        <v/>
      </c>
      <c r="DP103" s="285" t="str">
        <f ca="true">+IF(OFFSET('Hygiene Data'!$D$12,0,10*ROW('Hygiene Data'!D97))="","",OFFSET('Hygiene Data'!$D$12,0,10*ROW('Hygiene Data'!D97)))</f>
        <v/>
      </c>
      <c r="DQ103" s="285" t="str">
        <f ca="true">+IF(OFFSET('Hygiene Data'!$D$13,0,10*ROW('Hygiene Data'!D97))="","",OFFSET('Hygiene Data'!$D$13,0,10*ROW('Hygiene Data'!D97)))</f>
        <v/>
      </c>
      <c r="DR103" s="285" t="str">
        <f ca="true">+IF(OFFSET('Hygiene Data'!$E$11,0,10*ROW('Hygiene Data'!E97))="","",OFFSET('Hygiene Data'!$E$11,0,10*ROW('Hygiene Data'!E97)))</f>
        <v/>
      </c>
      <c r="DS103" s="285" t="str">
        <f ca="true">+IF(OFFSET('Hygiene Data'!$E$12,0,10*ROW('Hygiene Data'!E97))="","",OFFSET('Hygiene Data'!$E$12,0,10*ROW('Hygiene Data'!E97)))</f>
        <v/>
      </c>
      <c r="DT103" s="285" t="str">
        <f ca="true">+IF(OFFSET('Hygiene Data'!$E$13,0,10*ROW('Hygiene Data'!E97))="","",OFFSET('Hygiene Data'!$E$13,0,10*ROW('Hygiene Data'!E97)))</f>
        <v/>
      </c>
      <c r="DU103" s="285" t="str">
        <f ca="true">+IF(OFFSET('Hygiene Data'!$F$11,0,10*ROW('Hygiene Data'!F97))="","",OFFSET('Hygiene Data'!$F$11,0,10*ROW('Hygiene Data'!F97)))</f>
        <v/>
      </c>
      <c r="DV103" s="285" t="str">
        <f ca="true">+IF(OFFSET('Hygiene Data'!$F$12,0,10*ROW('Hygiene Data'!F97))="","",OFFSET('Hygiene Data'!$F$12,0,10*ROW('Hygiene Data'!F97)))</f>
        <v/>
      </c>
      <c r="DW103" s="285" t="str">
        <f ca="true">+IF(OFFSET('Hygiene Data'!$F$13,0,10*ROW('Hygiene Data'!F97))="","",OFFSET('Hygiene Data'!$F$13,0,10*ROW('Hygiene Data'!F97)))</f>
        <v/>
      </c>
      <c r="DX103" s="285" t="str">
        <f ca="true">+IF(OFFSET('Hygiene Data'!$G$11,0,10*ROW('Hygiene Data'!G97))="","",OFFSET('Hygiene Data'!$G$11,0,10*ROW('Hygiene Data'!G97)))</f>
        <v/>
      </c>
      <c r="DY103" s="285" t="str">
        <f ca="true">+IF(OFFSET('Hygiene Data'!$G$12,0,10*ROW('Hygiene Data'!G97))="","",OFFSET('Hygiene Data'!$G$12,0,10*ROW('Hygiene Data'!G97)))</f>
        <v/>
      </c>
      <c r="DZ103" s="285" t="str">
        <f ca="true">+IF(OFFSET('Hygiene Data'!$G$13,0,10*ROW('Hygiene Data'!G97))="","",OFFSET('Hygiene Data'!$G$13,0,10*ROW('Hygiene Data'!G97)))</f>
        <v/>
      </c>
      <c r="EA103" s="285" t="str">
        <f ca="true">+IF(OFFSET('Hygiene Data'!$H$11,0,10*ROW('Hygiene Data'!H97))="","",OFFSET('Hygiene Data'!$H$11,0,10*ROW('Hygiene Data'!H97)))</f>
        <v/>
      </c>
      <c r="EB103" s="285" t="str">
        <f ca="true">+IF(OFFSET('Hygiene Data'!$H$12,0,10*ROW('Hygiene Data'!H97))="","",OFFSET('Hygiene Data'!$H$12,0,10*ROW('Hygiene Data'!H97)))</f>
        <v/>
      </c>
      <c r="EC103" s="285" t="str">
        <f ca="true">+IF(OFFSET('Hygiene Data'!$H$13,0,10*ROW('Hygiene Data'!H97))="","",OFFSET('Hygiene Data'!$H$13,0,10*ROW('Hygiene Data'!H97)))</f>
        <v/>
      </c>
      <c r="ED103" s="285" t="str">
        <f ca="true">+IF(OFFSET('Hygiene Data'!$I$11,0,10*ROW('Hygiene Data'!I97))="","",OFFSET('Hygiene Data'!$I$11,0,10*ROW('Hygiene Data'!I97)))</f>
        <v/>
      </c>
      <c r="EE103" s="285" t="str">
        <f ca="true">+IF(OFFSET('Hygiene Data'!$I$12,0,10*ROW('Hygiene Data'!I97))="","",OFFSET('Hygiene Data'!$I$12,0,10*ROW('Hygiene Data'!I97)))</f>
        <v/>
      </c>
      <c r="EF103" s="28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5"/>
      <c r="BS104" s="285" t="str">
        <f ca="true">+IF(OFFSET('Water Data'!$D$27,0,10*ROW('Water Data'!D98))="","",OFFSET('Water Data'!$D$27,0,10*ROW('Water Data'!D98)))</f>
        <v/>
      </c>
      <c r="BT104" s="285" t="str">
        <f ca="true">+IF(OFFSET('Water Data'!$D$28,0,10*ROW('Water Data'!D98))="","",OFFSET('Water Data'!$D$28,0,10*ROW('Water Data'!D98)))</f>
        <v/>
      </c>
      <c r="BU104" s="285" t="str">
        <f ca="true">+IF(OFFSET('Water Data'!$D$29,0,10*ROW('Water Data'!D98))="","",OFFSET('Water Data'!$D$29,0,10*ROW('Water Data'!D98)))</f>
        <v/>
      </c>
      <c r="BV104" s="285" t="str">
        <f ca="true">+IF(OFFSET('Water Data'!$E$27,0,10*ROW('Water Data'!E98))="","",OFFSET('Water Data'!$E$27,0,10*ROW('Water Data'!E98)))</f>
        <v/>
      </c>
      <c r="BW104" s="285" t="str">
        <f ca="true">+IF(OFFSET('Water Data'!$E$28,0,10*ROW('Water Data'!E98))="","",OFFSET('Water Data'!$E$28,0,10*ROW('Water Data'!E98)))</f>
        <v/>
      </c>
      <c r="BX104" s="285" t="str">
        <f ca="true">+IF(OFFSET('Water Data'!$E$29,0,10*ROW('Water Data'!E98))="","",OFFSET('Water Data'!$E$29,0,10*ROW('Water Data'!E98)))</f>
        <v/>
      </c>
      <c r="BY104" s="285" t="str">
        <f ca="true">+IF(OFFSET('Water Data'!$F$27,0,10*ROW('Water Data'!F98))="","",OFFSET('Water Data'!$F$27,0,10*ROW('Water Data'!F98)))</f>
        <v/>
      </c>
      <c r="BZ104" s="285" t="str">
        <f ca="true">+IF(OFFSET('Water Data'!$F$28,0,10*ROW('Water Data'!F98))="","",OFFSET('Water Data'!$F$28,0,10*ROW('Water Data'!F98)))</f>
        <v/>
      </c>
      <c r="CA104" s="285" t="str">
        <f ca="true">+IF(OFFSET('Water Data'!$F$29,0,10*ROW('Water Data'!F98))="","",OFFSET('Water Data'!$F$29,0,10*ROW('Water Data'!F98)))</f>
        <v/>
      </c>
      <c r="CB104" s="285" t="str">
        <f ca="true">+IF(OFFSET('Water Data'!$G$27,0,10*ROW('Water Data'!G98))="","",OFFSET('Water Data'!$G$27,0,10*ROW('Water Data'!G98)))</f>
        <v/>
      </c>
      <c r="CC104" s="285" t="str">
        <f ca="true">+IF(OFFSET('Water Data'!$G$28,0,10*ROW('Water Data'!G98))="","",OFFSET('Water Data'!$G$28,0,10*ROW('Water Data'!G98)))</f>
        <v/>
      </c>
      <c r="CD104" s="285" t="str">
        <f ca="true">+IF(OFFSET('Water Data'!$G$29,0,10*ROW('Water Data'!G98))="","",OFFSET('Water Data'!$G$29,0,10*ROW('Water Data'!G98)))</f>
        <v/>
      </c>
      <c r="CE104" s="285" t="str">
        <f ca="true">+IF(OFFSET('Water Data'!$H$27,0,10*ROW('Water Data'!H98))="","",OFFSET('Water Data'!$H$27,0,10*ROW('Water Data'!H98)))</f>
        <v/>
      </c>
      <c r="CF104" s="285" t="str">
        <f ca="true">+IF(OFFSET('Water Data'!$H$28,0,10*ROW('Water Data'!H98))="","",OFFSET('Water Data'!$H$28,0,10*ROW('Water Data'!H98)))</f>
        <v/>
      </c>
      <c r="CG104" s="285" t="str">
        <f ca="true">+IF(OFFSET('Water Data'!$H$29,0,10*ROW('Water Data'!H98))="","",OFFSET('Water Data'!$H$29,0,10*ROW('Water Data'!H98)))</f>
        <v/>
      </c>
      <c r="CH104" s="285" t="str">
        <f ca="true">+IF(OFFSET('Water Data'!$I$27,0,10*ROW('Water Data'!I98))="","",OFFSET('Water Data'!$I$27,0,10*ROW('Water Data'!I98)))</f>
        <v/>
      </c>
      <c r="CI104" s="285" t="str">
        <f ca="true">+IF(OFFSET('Water Data'!$I$28,0,10*ROW('Water Data'!I98))="","",OFFSET('Water Data'!$I$28,0,10*ROW('Water Data'!I98)))</f>
        <v/>
      </c>
      <c r="CJ104" s="285" t="str">
        <f ca="true">+IF(OFFSET('Water Data'!$I$29,0,10*ROW('Water Data'!I98))="","",OFFSET('Water Data'!$I$29,0,10*ROW('Water Data'!I98)))</f>
        <v/>
      </c>
      <c r="CK104" s="285" t="str">
        <f ca="true">+IF(OFFSET('Sanitation Data'!$D$28,0,10*ROW('Sanitation Data'!D98))="","",OFFSET('Sanitation Data'!$D$28,0,10*ROW('Sanitation Data'!D98)))</f>
        <v/>
      </c>
      <c r="CL104" s="285" t="str">
        <f ca="true">+IF(OFFSET('Sanitation Data'!$D$29,0,10*ROW('Sanitation Data'!D98))="","",OFFSET('Sanitation Data'!$D$29,0,10*ROW('Sanitation Data'!D98)))</f>
        <v/>
      </c>
      <c r="CM104" s="285" t="str">
        <f ca="true">+IF(OFFSET('Sanitation Data'!$D$30,0,10*ROW('Sanitation Data'!D98))="","",OFFSET('Sanitation Data'!$D$30,0,10*ROW('Sanitation Data'!D98)))</f>
        <v/>
      </c>
      <c r="CN104" s="285" t="str">
        <f ca="true">+IF(OFFSET('Sanitation Data'!$D$31,0,10*ROW('Sanitation Data'!D98))="","",OFFSET('Sanitation Data'!$D$31,0,10*ROW('Sanitation Data'!D98)))</f>
        <v/>
      </c>
      <c r="CO104" s="285" t="str">
        <f ca="true">+IF(OFFSET('Sanitation Data'!$D$32,0,10*ROW('Sanitation Data'!D98))="","",OFFSET('Sanitation Data'!$D$32,0,10*ROW('Sanitation Data'!D98)))</f>
        <v/>
      </c>
      <c r="CP104" s="285" t="str">
        <f ca="true">+IF(OFFSET('Sanitation Data'!$E$28,0,10*ROW('Sanitation Data'!E98))="","",OFFSET('Sanitation Data'!$E$28,0,10*ROW('Sanitation Data'!E98)))</f>
        <v/>
      </c>
      <c r="CQ104" s="285" t="str">
        <f ca="true">+IF(OFFSET('Sanitation Data'!$E$29,0,10*ROW('Sanitation Data'!E98))="","",OFFSET('Sanitation Data'!$E$29,0,10*ROW('Sanitation Data'!E98)))</f>
        <v/>
      </c>
      <c r="CR104" s="285" t="str">
        <f ca="true">+IF(OFFSET('Sanitation Data'!$E$30,0,10*ROW('Sanitation Data'!E98))="","",OFFSET('Sanitation Data'!$E$30,0,10*ROW('Sanitation Data'!E98)))</f>
        <v/>
      </c>
      <c r="CS104" s="285" t="str">
        <f ca="true">+IF(OFFSET('Sanitation Data'!$E$31,0,10*ROW('Sanitation Data'!E98))="","",OFFSET('Sanitation Data'!$E$31,0,10*ROW('Sanitation Data'!E98)))</f>
        <v/>
      </c>
      <c r="CT104" s="285" t="str">
        <f ca="true">+IF(OFFSET('Sanitation Data'!$E$32,0,10*ROW('Sanitation Data'!E98))="","",OFFSET('Sanitation Data'!$E$32,0,10*ROW('Sanitation Data'!E98)))</f>
        <v/>
      </c>
      <c r="CU104" s="285" t="str">
        <f ca="true">+IF(OFFSET('Sanitation Data'!$F$28,0,10*ROW('Sanitation Data'!F98))="","",OFFSET('Sanitation Data'!$F$28,0,10*ROW('Sanitation Data'!F98)))</f>
        <v/>
      </c>
      <c r="CV104" s="285" t="str">
        <f ca="true">+IF(OFFSET('Sanitation Data'!$F$29,0,10*ROW('Sanitation Data'!F98))="","",OFFSET('Sanitation Data'!$F$29,0,10*ROW('Sanitation Data'!F98)))</f>
        <v/>
      </c>
      <c r="CW104" s="285" t="str">
        <f ca="true">+IF(OFFSET('Sanitation Data'!$F$30,0,10*ROW('Sanitation Data'!F98))="","",OFFSET('Sanitation Data'!$F$30,0,10*ROW('Sanitation Data'!F98)))</f>
        <v/>
      </c>
      <c r="CX104" s="285" t="str">
        <f ca="true">+IF(OFFSET('Sanitation Data'!$F$31,0,10*ROW('Sanitation Data'!F98))="","",OFFSET('Sanitation Data'!$F$31,0,10*ROW('Sanitation Data'!F98)))</f>
        <v/>
      </c>
      <c r="CY104" s="285" t="str">
        <f ca="true">+IF(OFFSET('Sanitation Data'!$F$32,0,10*ROW('Sanitation Data'!F98))="","",OFFSET('Sanitation Data'!$F$32,0,10*ROW('Sanitation Data'!F98)))</f>
        <v/>
      </c>
      <c r="CZ104" s="285" t="str">
        <f ca="true">+IF(OFFSET('Sanitation Data'!$G$28,0,10*ROW('Sanitation Data'!G98))="","",OFFSET('Sanitation Data'!$G$28,0,10*ROW('Sanitation Data'!G98)))</f>
        <v/>
      </c>
      <c r="DA104" s="285" t="str">
        <f ca="true">+IF(OFFSET('Sanitation Data'!$G$29,0,10*ROW('Sanitation Data'!G98))="","",OFFSET('Sanitation Data'!$G$29,0,10*ROW('Sanitation Data'!G98)))</f>
        <v/>
      </c>
      <c r="DB104" s="285" t="str">
        <f ca="true">+IF(OFFSET('Sanitation Data'!$G$30,0,10*ROW('Sanitation Data'!G98))="","",OFFSET('Sanitation Data'!$G$30,0,10*ROW('Sanitation Data'!G98)))</f>
        <v/>
      </c>
      <c r="DC104" s="285" t="str">
        <f ca="true">+IF(OFFSET('Sanitation Data'!$G$31,0,10*ROW('Sanitation Data'!G98))="","",OFFSET('Sanitation Data'!$G$31,0,10*ROW('Sanitation Data'!G98)))</f>
        <v/>
      </c>
      <c r="DD104" s="285" t="str">
        <f ca="true">+IF(OFFSET('Sanitation Data'!$G$32,0,10*ROW('Sanitation Data'!G98))="","",OFFSET('Sanitation Data'!$G$32,0,10*ROW('Sanitation Data'!G98)))</f>
        <v/>
      </c>
      <c r="DE104" s="285" t="str">
        <f ca="true">+IF(OFFSET('Sanitation Data'!$H$28,0,10*ROW('Sanitation Data'!H98))="","",OFFSET('Sanitation Data'!$H$28,0,10*ROW('Sanitation Data'!H98)))</f>
        <v/>
      </c>
      <c r="DF104" s="285" t="str">
        <f ca="true">+IF(OFFSET('Sanitation Data'!$H$29,0,10*ROW('Sanitation Data'!H98))="","",OFFSET('Sanitation Data'!$H$29,0,10*ROW('Sanitation Data'!H98)))</f>
        <v/>
      </c>
      <c r="DG104" s="285" t="str">
        <f ca="true">+IF(OFFSET('Sanitation Data'!$H$30,0,10*ROW('Sanitation Data'!H98))="","",OFFSET('Sanitation Data'!$H$30,0,10*ROW('Sanitation Data'!H98)))</f>
        <v/>
      </c>
      <c r="DH104" s="285" t="str">
        <f ca="true">+IF(OFFSET('Sanitation Data'!$H$31,0,10*ROW('Sanitation Data'!H98))="","",OFFSET('Sanitation Data'!$H$31,0,10*ROW('Sanitation Data'!H98)))</f>
        <v/>
      </c>
      <c r="DI104" s="285" t="str">
        <f ca="true">+IF(OFFSET('Sanitation Data'!$H$32,0,10*ROW('Sanitation Data'!H98))="","",OFFSET('Sanitation Data'!$H$32,0,10*ROW('Sanitation Data'!H98)))</f>
        <v/>
      </c>
      <c r="DJ104" s="285" t="str">
        <f ca="true">+IF(OFFSET('Sanitation Data'!$I$28,0,10*ROW('Sanitation Data'!I98))="","",OFFSET('Sanitation Data'!$I$28,0,10*ROW('Sanitation Data'!I98)))</f>
        <v/>
      </c>
      <c r="DK104" s="285" t="str">
        <f ca="true">+IF(OFFSET('Sanitation Data'!$I$29,0,10*ROW('Sanitation Data'!I98))="","",OFFSET('Sanitation Data'!$I$29,0,10*ROW('Sanitation Data'!I98)))</f>
        <v/>
      </c>
      <c r="DL104" s="285" t="str">
        <f ca="true">+IF(OFFSET('Sanitation Data'!$I$30,0,10*ROW('Sanitation Data'!I98))="","",OFFSET('Sanitation Data'!$I$30,0,10*ROW('Sanitation Data'!I98)))</f>
        <v/>
      </c>
      <c r="DM104" s="285" t="str">
        <f ca="true">+IF(OFFSET('Sanitation Data'!$I$31,0,10*ROW('Sanitation Data'!I98))="","",OFFSET('Sanitation Data'!$I$31,0,10*ROW('Sanitation Data'!I98)))</f>
        <v/>
      </c>
      <c r="DN104" s="285" t="str">
        <f ca="true">+IF(OFFSET('Sanitation Data'!$I$32,0,10*ROW('Sanitation Data'!I98))="","",OFFSET('Sanitation Data'!$I$32,0,10*ROW('Sanitation Data'!I98)))</f>
        <v/>
      </c>
      <c r="DO104" s="285" t="str">
        <f ca="true">+IF(OFFSET('Hygiene Data'!$D$11,0,10*ROW('Hygiene Data'!D98))="","",OFFSET('Hygiene Data'!$D$11,0,10*ROW('Hygiene Data'!D98)))</f>
        <v/>
      </c>
      <c r="DP104" s="285" t="str">
        <f ca="true">+IF(OFFSET('Hygiene Data'!$D$12,0,10*ROW('Hygiene Data'!D98))="","",OFFSET('Hygiene Data'!$D$12,0,10*ROW('Hygiene Data'!D98)))</f>
        <v/>
      </c>
      <c r="DQ104" s="285" t="str">
        <f ca="true">+IF(OFFSET('Hygiene Data'!$D$13,0,10*ROW('Hygiene Data'!D98))="","",OFFSET('Hygiene Data'!$D$13,0,10*ROW('Hygiene Data'!D98)))</f>
        <v/>
      </c>
      <c r="DR104" s="285" t="str">
        <f ca="true">+IF(OFFSET('Hygiene Data'!$E$11,0,10*ROW('Hygiene Data'!E98))="","",OFFSET('Hygiene Data'!$E$11,0,10*ROW('Hygiene Data'!E98)))</f>
        <v/>
      </c>
      <c r="DS104" s="285" t="str">
        <f ca="true">+IF(OFFSET('Hygiene Data'!$E$12,0,10*ROW('Hygiene Data'!E98))="","",OFFSET('Hygiene Data'!$E$12,0,10*ROW('Hygiene Data'!E98)))</f>
        <v/>
      </c>
      <c r="DT104" s="285" t="str">
        <f ca="true">+IF(OFFSET('Hygiene Data'!$E$13,0,10*ROW('Hygiene Data'!E98))="","",OFFSET('Hygiene Data'!$E$13,0,10*ROW('Hygiene Data'!E98)))</f>
        <v/>
      </c>
      <c r="DU104" s="285" t="str">
        <f ca="true">+IF(OFFSET('Hygiene Data'!$F$11,0,10*ROW('Hygiene Data'!F98))="","",OFFSET('Hygiene Data'!$F$11,0,10*ROW('Hygiene Data'!F98)))</f>
        <v/>
      </c>
      <c r="DV104" s="285" t="str">
        <f ca="true">+IF(OFFSET('Hygiene Data'!$F$12,0,10*ROW('Hygiene Data'!F98))="","",OFFSET('Hygiene Data'!$F$12,0,10*ROW('Hygiene Data'!F98)))</f>
        <v/>
      </c>
      <c r="DW104" s="285" t="str">
        <f ca="true">+IF(OFFSET('Hygiene Data'!$F$13,0,10*ROW('Hygiene Data'!F98))="","",OFFSET('Hygiene Data'!$F$13,0,10*ROW('Hygiene Data'!F98)))</f>
        <v/>
      </c>
      <c r="DX104" s="285" t="str">
        <f ca="true">+IF(OFFSET('Hygiene Data'!$G$11,0,10*ROW('Hygiene Data'!G98))="","",OFFSET('Hygiene Data'!$G$11,0,10*ROW('Hygiene Data'!G98)))</f>
        <v/>
      </c>
      <c r="DY104" s="285" t="str">
        <f ca="true">+IF(OFFSET('Hygiene Data'!$G$12,0,10*ROW('Hygiene Data'!G98))="","",OFFSET('Hygiene Data'!$G$12,0,10*ROW('Hygiene Data'!G98)))</f>
        <v/>
      </c>
      <c r="DZ104" s="285" t="str">
        <f ca="true">+IF(OFFSET('Hygiene Data'!$G$13,0,10*ROW('Hygiene Data'!G98))="","",OFFSET('Hygiene Data'!$G$13,0,10*ROW('Hygiene Data'!G98)))</f>
        <v/>
      </c>
      <c r="EA104" s="285" t="str">
        <f ca="true">+IF(OFFSET('Hygiene Data'!$H$11,0,10*ROW('Hygiene Data'!H98))="","",OFFSET('Hygiene Data'!$H$11,0,10*ROW('Hygiene Data'!H98)))</f>
        <v/>
      </c>
      <c r="EB104" s="285" t="str">
        <f ca="true">+IF(OFFSET('Hygiene Data'!$H$12,0,10*ROW('Hygiene Data'!H98))="","",OFFSET('Hygiene Data'!$H$12,0,10*ROW('Hygiene Data'!H98)))</f>
        <v/>
      </c>
      <c r="EC104" s="285" t="str">
        <f ca="true">+IF(OFFSET('Hygiene Data'!$H$13,0,10*ROW('Hygiene Data'!H98))="","",OFFSET('Hygiene Data'!$H$13,0,10*ROW('Hygiene Data'!H98)))</f>
        <v/>
      </c>
      <c r="ED104" s="285" t="str">
        <f ca="true">+IF(OFFSET('Hygiene Data'!$I$11,0,10*ROW('Hygiene Data'!I98))="","",OFFSET('Hygiene Data'!$I$11,0,10*ROW('Hygiene Data'!I98)))</f>
        <v/>
      </c>
      <c r="EE104" s="285" t="str">
        <f ca="true">+IF(OFFSET('Hygiene Data'!$I$12,0,10*ROW('Hygiene Data'!I98))="","",OFFSET('Hygiene Data'!$I$12,0,10*ROW('Hygiene Data'!I98)))</f>
        <v/>
      </c>
      <c r="EF104" s="28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5"/>
      <c r="BS105" s="285" t="str">
        <f ca="true">+IF(OFFSET('Water Data'!$D$27,0,10*ROW('Water Data'!D99))="","",OFFSET('Water Data'!$D$27,0,10*ROW('Water Data'!D99)))</f>
        <v/>
      </c>
      <c r="BT105" s="285" t="str">
        <f ca="true">+IF(OFFSET('Water Data'!$D$28,0,10*ROW('Water Data'!D99))="","",OFFSET('Water Data'!$D$28,0,10*ROW('Water Data'!D99)))</f>
        <v/>
      </c>
      <c r="BU105" s="285" t="str">
        <f ca="true">+IF(OFFSET('Water Data'!$D$29,0,10*ROW('Water Data'!D99))="","",OFFSET('Water Data'!$D$29,0,10*ROW('Water Data'!D99)))</f>
        <v/>
      </c>
      <c r="BV105" s="285" t="str">
        <f ca="true">+IF(OFFSET('Water Data'!$E$27,0,10*ROW('Water Data'!E99))="","",OFFSET('Water Data'!$E$27,0,10*ROW('Water Data'!E99)))</f>
        <v/>
      </c>
      <c r="BW105" s="285" t="str">
        <f ca="true">+IF(OFFSET('Water Data'!$E$28,0,10*ROW('Water Data'!E99))="","",OFFSET('Water Data'!$E$28,0,10*ROW('Water Data'!E99)))</f>
        <v/>
      </c>
      <c r="BX105" s="285" t="str">
        <f ca="true">+IF(OFFSET('Water Data'!$E$29,0,10*ROW('Water Data'!E99))="","",OFFSET('Water Data'!$E$29,0,10*ROW('Water Data'!E99)))</f>
        <v/>
      </c>
      <c r="BY105" s="285" t="str">
        <f ca="true">+IF(OFFSET('Water Data'!$F$27,0,10*ROW('Water Data'!F99))="","",OFFSET('Water Data'!$F$27,0,10*ROW('Water Data'!F99)))</f>
        <v/>
      </c>
      <c r="BZ105" s="285" t="str">
        <f ca="true">+IF(OFFSET('Water Data'!$F$28,0,10*ROW('Water Data'!F99))="","",OFFSET('Water Data'!$F$28,0,10*ROW('Water Data'!F99)))</f>
        <v/>
      </c>
      <c r="CA105" s="285" t="str">
        <f ca="true">+IF(OFFSET('Water Data'!$F$29,0,10*ROW('Water Data'!F99))="","",OFFSET('Water Data'!$F$29,0,10*ROW('Water Data'!F99)))</f>
        <v/>
      </c>
      <c r="CB105" s="285" t="str">
        <f ca="true">+IF(OFFSET('Water Data'!$G$27,0,10*ROW('Water Data'!G99))="","",OFFSET('Water Data'!$G$27,0,10*ROW('Water Data'!G99)))</f>
        <v/>
      </c>
      <c r="CC105" s="285" t="str">
        <f ca="true">+IF(OFFSET('Water Data'!$G$28,0,10*ROW('Water Data'!G99))="","",OFFSET('Water Data'!$G$28,0,10*ROW('Water Data'!G99)))</f>
        <v/>
      </c>
      <c r="CD105" s="285" t="str">
        <f ca="true">+IF(OFFSET('Water Data'!$G$29,0,10*ROW('Water Data'!G99))="","",OFFSET('Water Data'!$G$29,0,10*ROW('Water Data'!G99)))</f>
        <v/>
      </c>
      <c r="CE105" s="285" t="str">
        <f ca="true">+IF(OFFSET('Water Data'!$H$27,0,10*ROW('Water Data'!H99))="","",OFFSET('Water Data'!$H$27,0,10*ROW('Water Data'!H99)))</f>
        <v/>
      </c>
      <c r="CF105" s="285" t="str">
        <f ca="true">+IF(OFFSET('Water Data'!$H$28,0,10*ROW('Water Data'!H99))="","",OFFSET('Water Data'!$H$28,0,10*ROW('Water Data'!H99)))</f>
        <v/>
      </c>
      <c r="CG105" s="285" t="str">
        <f ca="true">+IF(OFFSET('Water Data'!$H$29,0,10*ROW('Water Data'!H99))="","",OFFSET('Water Data'!$H$29,0,10*ROW('Water Data'!H99)))</f>
        <v/>
      </c>
      <c r="CH105" s="285" t="str">
        <f ca="true">+IF(OFFSET('Water Data'!$I$27,0,10*ROW('Water Data'!I99))="","",OFFSET('Water Data'!$I$27,0,10*ROW('Water Data'!I99)))</f>
        <v/>
      </c>
      <c r="CI105" s="285" t="str">
        <f ca="true">+IF(OFFSET('Water Data'!$I$28,0,10*ROW('Water Data'!I99))="","",OFFSET('Water Data'!$I$28,0,10*ROW('Water Data'!I99)))</f>
        <v/>
      </c>
      <c r="CJ105" s="285" t="str">
        <f ca="true">+IF(OFFSET('Water Data'!$I$29,0,10*ROW('Water Data'!I99))="","",OFFSET('Water Data'!$I$29,0,10*ROW('Water Data'!I99)))</f>
        <v/>
      </c>
      <c r="CK105" s="285" t="str">
        <f ca="true">+IF(OFFSET('Sanitation Data'!$D$28,0,10*ROW('Sanitation Data'!D99))="","",OFFSET('Sanitation Data'!$D$28,0,10*ROW('Sanitation Data'!D99)))</f>
        <v/>
      </c>
      <c r="CL105" s="285" t="str">
        <f ca="true">+IF(OFFSET('Sanitation Data'!$D$29,0,10*ROW('Sanitation Data'!D99))="","",OFFSET('Sanitation Data'!$D$29,0,10*ROW('Sanitation Data'!D99)))</f>
        <v/>
      </c>
      <c r="CM105" s="285" t="str">
        <f ca="true">+IF(OFFSET('Sanitation Data'!$D$30,0,10*ROW('Sanitation Data'!D99))="","",OFFSET('Sanitation Data'!$D$30,0,10*ROW('Sanitation Data'!D99)))</f>
        <v/>
      </c>
      <c r="CN105" s="285" t="str">
        <f ca="true">+IF(OFFSET('Sanitation Data'!$D$31,0,10*ROW('Sanitation Data'!D99))="","",OFFSET('Sanitation Data'!$D$31,0,10*ROW('Sanitation Data'!D99)))</f>
        <v/>
      </c>
      <c r="CO105" s="285" t="str">
        <f ca="true">+IF(OFFSET('Sanitation Data'!$D$32,0,10*ROW('Sanitation Data'!D99))="","",OFFSET('Sanitation Data'!$D$32,0,10*ROW('Sanitation Data'!D99)))</f>
        <v/>
      </c>
      <c r="CP105" s="285" t="str">
        <f ca="true">+IF(OFFSET('Sanitation Data'!$E$28,0,10*ROW('Sanitation Data'!E99))="","",OFFSET('Sanitation Data'!$E$28,0,10*ROW('Sanitation Data'!E99)))</f>
        <v/>
      </c>
      <c r="CQ105" s="285" t="str">
        <f ca="true">+IF(OFFSET('Sanitation Data'!$E$29,0,10*ROW('Sanitation Data'!E99))="","",OFFSET('Sanitation Data'!$E$29,0,10*ROW('Sanitation Data'!E99)))</f>
        <v/>
      </c>
      <c r="CR105" s="285" t="str">
        <f ca="true">+IF(OFFSET('Sanitation Data'!$E$30,0,10*ROW('Sanitation Data'!E99))="","",OFFSET('Sanitation Data'!$E$30,0,10*ROW('Sanitation Data'!E99)))</f>
        <v/>
      </c>
      <c r="CS105" s="285" t="str">
        <f ca="true">+IF(OFFSET('Sanitation Data'!$E$31,0,10*ROW('Sanitation Data'!E99))="","",OFFSET('Sanitation Data'!$E$31,0,10*ROW('Sanitation Data'!E99)))</f>
        <v/>
      </c>
      <c r="CT105" s="285" t="str">
        <f ca="true">+IF(OFFSET('Sanitation Data'!$E$32,0,10*ROW('Sanitation Data'!E99))="","",OFFSET('Sanitation Data'!$E$32,0,10*ROW('Sanitation Data'!E99)))</f>
        <v/>
      </c>
      <c r="CU105" s="285" t="str">
        <f ca="true">+IF(OFFSET('Sanitation Data'!$F$28,0,10*ROW('Sanitation Data'!F99))="","",OFFSET('Sanitation Data'!$F$28,0,10*ROW('Sanitation Data'!F99)))</f>
        <v/>
      </c>
      <c r="CV105" s="285" t="str">
        <f ca="true">+IF(OFFSET('Sanitation Data'!$F$29,0,10*ROW('Sanitation Data'!F99))="","",OFFSET('Sanitation Data'!$F$29,0,10*ROW('Sanitation Data'!F99)))</f>
        <v/>
      </c>
      <c r="CW105" s="285" t="str">
        <f ca="true">+IF(OFFSET('Sanitation Data'!$F$30,0,10*ROW('Sanitation Data'!F99))="","",OFFSET('Sanitation Data'!$F$30,0,10*ROW('Sanitation Data'!F99)))</f>
        <v/>
      </c>
      <c r="CX105" s="285" t="str">
        <f ca="true">+IF(OFFSET('Sanitation Data'!$F$31,0,10*ROW('Sanitation Data'!F99))="","",OFFSET('Sanitation Data'!$F$31,0,10*ROW('Sanitation Data'!F99)))</f>
        <v/>
      </c>
      <c r="CY105" s="285" t="str">
        <f ca="true">+IF(OFFSET('Sanitation Data'!$F$32,0,10*ROW('Sanitation Data'!F99))="","",OFFSET('Sanitation Data'!$F$32,0,10*ROW('Sanitation Data'!F99)))</f>
        <v/>
      </c>
      <c r="CZ105" s="285" t="str">
        <f ca="true">+IF(OFFSET('Sanitation Data'!$G$28,0,10*ROW('Sanitation Data'!G99))="","",OFFSET('Sanitation Data'!$G$28,0,10*ROW('Sanitation Data'!G99)))</f>
        <v/>
      </c>
      <c r="DA105" s="285" t="str">
        <f ca="true">+IF(OFFSET('Sanitation Data'!$G$29,0,10*ROW('Sanitation Data'!G99))="","",OFFSET('Sanitation Data'!$G$29,0,10*ROW('Sanitation Data'!G99)))</f>
        <v/>
      </c>
      <c r="DB105" s="285" t="str">
        <f ca="true">+IF(OFFSET('Sanitation Data'!$G$30,0,10*ROW('Sanitation Data'!G99))="","",OFFSET('Sanitation Data'!$G$30,0,10*ROW('Sanitation Data'!G99)))</f>
        <v/>
      </c>
      <c r="DC105" s="285" t="str">
        <f ca="true">+IF(OFFSET('Sanitation Data'!$G$31,0,10*ROW('Sanitation Data'!G99))="","",OFFSET('Sanitation Data'!$G$31,0,10*ROW('Sanitation Data'!G99)))</f>
        <v/>
      </c>
      <c r="DD105" s="285" t="str">
        <f ca="true">+IF(OFFSET('Sanitation Data'!$G$32,0,10*ROW('Sanitation Data'!G99))="","",OFFSET('Sanitation Data'!$G$32,0,10*ROW('Sanitation Data'!G99)))</f>
        <v/>
      </c>
      <c r="DE105" s="285" t="str">
        <f ca="true">+IF(OFFSET('Sanitation Data'!$H$28,0,10*ROW('Sanitation Data'!H99))="","",OFFSET('Sanitation Data'!$H$28,0,10*ROW('Sanitation Data'!H99)))</f>
        <v/>
      </c>
      <c r="DF105" s="285" t="str">
        <f ca="true">+IF(OFFSET('Sanitation Data'!$H$29,0,10*ROW('Sanitation Data'!H99))="","",OFFSET('Sanitation Data'!$H$29,0,10*ROW('Sanitation Data'!H99)))</f>
        <v/>
      </c>
      <c r="DG105" s="285" t="str">
        <f ca="true">+IF(OFFSET('Sanitation Data'!$H$30,0,10*ROW('Sanitation Data'!H99))="","",OFFSET('Sanitation Data'!$H$30,0,10*ROW('Sanitation Data'!H99)))</f>
        <v/>
      </c>
      <c r="DH105" s="285" t="str">
        <f ca="true">+IF(OFFSET('Sanitation Data'!$H$31,0,10*ROW('Sanitation Data'!H99))="","",OFFSET('Sanitation Data'!$H$31,0,10*ROW('Sanitation Data'!H99)))</f>
        <v/>
      </c>
      <c r="DI105" s="285" t="str">
        <f ca="true">+IF(OFFSET('Sanitation Data'!$H$32,0,10*ROW('Sanitation Data'!H99))="","",OFFSET('Sanitation Data'!$H$32,0,10*ROW('Sanitation Data'!H99)))</f>
        <v/>
      </c>
      <c r="DJ105" s="285" t="str">
        <f ca="true">+IF(OFFSET('Sanitation Data'!$I$28,0,10*ROW('Sanitation Data'!I99))="","",OFFSET('Sanitation Data'!$I$28,0,10*ROW('Sanitation Data'!I99)))</f>
        <v/>
      </c>
      <c r="DK105" s="285" t="str">
        <f ca="true">+IF(OFFSET('Sanitation Data'!$I$29,0,10*ROW('Sanitation Data'!I99))="","",OFFSET('Sanitation Data'!$I$29,0,10*ROW('Sanitation Data'!I99)))</f>
        <v/>
      </c>
      <c r="DL105" s="285" t="str">
        <f ca="true">+IF(OFFSET('Sanitation Data'!$I$30,0,10*ROW('Sanitation Data'!I99))="","",OFFSET('Sanitation Data'!$I$30,0,10*ROW('Sanitation Data'!I99)))</f>
        <v/>
      </c>
      <c r="DM105" s="285" t="str">
        <f ca="true">+IF(OFFSET('Sanitation Data'!$I$31,0,10*ROW('Sanitation Data'!I99))="","",OFFSET('Sanitation Data'!$I$31,0,10*ROW('Sanitation Data'!I99)))</f>
        <v/>
      </c>
      <c r="DN105" s="285" t="str">
        <f ca="true">+IF(OFFSET('Sanitation Data'!$I$32,0,10*ROW('Sanitation Data'!I99))="","",OFFSET('Sanitation Data'!$I$32,0,10*ROW('Sanitation Data'!I99)))</f>
        <v/>
      </c>
      <c r="DO105" s="285" t="str">
        <f ca="true">+IF(OFFSET('Hygiene Data'!$D$11,0,10*ROW('Hygiene Data'!D99))="","",OFFSET('Hygiene Data'!$D$11,0,10*ROW('Hygiene Data'!D99)))</f>
        <v/>
      </c>
      <c r="DP105" s="285" t="str">
        <f ca="true">+IF(OFFSET('Hygiene Data'!$D$12,0,10*ROW('Hygiene Data'!D99))="","",OFFSET('Hygiene Data'!$D$12,0,10*ROW('Hygiene Data'!D99)))</f>
        <v/>
      </c>
      <c r="DQ105" s="285" t="str">
        <f ca="true">+IF(OFFSET('Hygiene Data'!$D$13,0,10*ROW('Hygiene Data'!D99))="","",OFFSET('Hygiene Data'!$D$13,0,10*ROW('Hygiene Data'!D99)))</f>
        <v/>
      </c>
      <c r="DR105" s="285" t="str">
        <f ca="true">+IF(OFFSET('Hygiene Data'!$E$11,0,10*ROW('Hygiene Data'!E99))="","",OFFSET('Hygiene Data'!$E$11,0,10*ROW('Hygiene Data'!E99)))</f>
        <v/>
      </c>
      <c r="DS105" s="285" t="str">
        <f ca="true">+IF(OFFSET('Hygiene Data'!$E$12,0,10*ROW('Hygiene Data'!E99))="","",OFFSET('Hygiene Data'!$E$12,0,10*ROW('Hygiene Data'!E99)))</f>
        <v/>
      </c>
      <c r="DT105" s="285" t="str">
        <f ca="true">+IF(OFFSET('Hygiene Data'!$E$13,0,10*ROW('Hygiene Data'!E99))="","",OFFSET('Hygiene Data'!$E$13,0,10*ROW('Hygiene Data'!E99)))</f>
        <v/>
      </c>
      <c r="DU105" s="285" t="str">
        <f ca="true">+IF(OFFSET('Hygiene Data'!$F$11,0,10*ROW('Hygiene Data'!F99))="","",OFFSET('Hygiene Data'!$F$11,0,10*ROW('Hygiene Data'!F99)))</f>
        <v/>
      </c>
      <c r="DV105" s="285" t="str">
        <f ca="true">+IF(OFFSET('Hygiene Data'!$F$12,0,10*ROW('Hygiene Data'!F99))="","",OFFSET('Hygiene Data'!$F$12,0,10*ROW('Hygiene Data'!F99)))</f>
        <v/>
      </c>
      <c r="DW105" s="285" t="str">
        <f ca="true">+IF(OFFSET('Hygiene Data'!$F$13,0,10*ROW('Hygiene Data'!F99))="","",OFFSET('Hygiene Data'!$F$13,0,10*ROW('Hygiene Data'!F99)))</f>
        <v/>
      </c>
      <c r="DX105" s="285" t="str">
        <f ca="true">+IF(OFFSET('Hygiene Data'!$G$11,0,10*ROW('Hygiene Data'!G99))="","",OFFSET('Hygiene Data'!$G$11,0,10*ROW('Hygiene Data'!G99)))</f>
        <v/>
      </c>
      <c r="DY105" s="285" t="str">
        <f ca="true">+IF(OFFSET('Hygiene Data'!$G$12,0,10*ROW('Hygiene Data'!G99))="","",OFFSET('Hygiene Data'!$G$12,0,10*ROW('Hygiene Data'!G99)))</f>
        <v/>
      </c>
      <c r="DZ105" s="285" t="str">
        <f ca="true">+IF(OFFSET('Hygiene Data'!$G$13,0,10*ROW('Hygiene Data'!G99))="","",OFFSET('Hygiene Data'!$G$13,0,10*ROW('Hygiene Data'!G99)))</f>
        <v/>
      </c>
      <c r="EA105" s="285" t="str">
        <f ca="true">+IF(OFFSET('Hygiene Data'!$H$11,0,10*ROW('Hygiene Data'!H99))="","",OFFSET('Hygiene Data'!$H$11,0,10*ROW('Hygiene Data'!H99)))</f>
        <v/>
      </c>
      <c r="EB105" s="285" t="str">
        <f ca="true">+IF(OFFSET('Hygiene Data'!$H$12,0,10*ROW('Hygiene Data'!H99))="","",OFFSET('Hygiene Data'!$H$12,0,10*ROW('Hygiene Data'!H99)))</f>
        <v/>
      </c>
      <c r="EC105" s="285" t="str">
        <f ca="true">+IF(OFFSET('Hygiene Data'!$H$13,0,10*ROW('Hygiene Data'!H99))="","",OFFSET('Hygiene Data'!$H$13,0,10*ROW('Hygiene Data'!H99)))</f>
        <v/>
      </c>
      <c r="ED105" s="285" t="str">
        <f ca="true">+IF(OFFSET('Hygiene Data'!$I$11,0,10*ROW('Hygiene Data'!I99))="","",OFFSET('Hygiene Data'!$I$11,0,10*ROW('Hygiene Data'!I99)))</f>
        <v/>
      </c>
      <c r="EE105" s="285" t="str">
        <f ca="true">+IF(OFFSET('Hygiene Data'!$I$12,0,10*ROW('Hygiene Data'!I99))="","",OFFSET('Hygiene Data'!$I$12,0,10*ROW('Hygiene Data'!I99)))</f>
        <v/>
      </c>
      <c r="EF105" s="28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5"/>
      <c r="BS106" s="285" t="str">
        <f ca="true">+IF(OFFSET('Water Data'!$D$27,0,10*ROW('Water Data'!D100))="","",OFFSET('Water Data'!$D$27,0,10*ROW('Water Data'!D100)))</f>
        <v/>
      </c>
      <c r="BT106" s="285" t="str">
        <f ca="true">+IF(OFFSET('Water Data'!$D$28,0,10*ROW('Water Data'!D100))="","",OFFSET('Water Data'!$D$28,0,10*ROW('Water Data'!D100)))</f>
        <v/>
      </c>
      <c r="BU106" s="285" t="str">
        <f ca="true">+IF(OFFSET('Water Data'!$D$29,0,10*ROW('Water Data'!D100))="","",OFFSET('Water Data'!$D$29,0,10*ROW('Water Data'!D100)))</f>
        <v/>
      </c>
      <c r="BV106" s="285" t="str">
        <f ca="true">+IF(OFFSET('Water Data'!$E$27,0,10*ROW('Water Data'!E100))="","",OFFSET('Water Data'!$E$27,0,10*ROW('Water Data'!E100)))</f>
        <v/>
      </c>
      <c r="BW106" s="285" t="str">
        <f ca="true">+IF(OFFSET('Water Data'!$E$28,0,10*ROW('Water Data'!E100))="","",OFFSET('Water Data'!$E$28,0,10*ROW('Water Data'!E100)))</f>
        <v/>
      </c>
      <c r="BX106" s="285" t="str">
        <f ca="true">+IF(OFFSET('Water Data'!$E$29,0,10*ROW('Water Data'!E100))="","",OFFSET('Water Data'!$E$29,0,10*ROW('Water Data'!E100)))</f>
        <v/>
      </c>
      <c r="BY106" s="285" t="str">
        <f ca="true">+IF(OFFSET('Water Data'!$F$27,0,10*ROW('Water Data'!F100))="","",OFFSET('Water Data'!$F$27,0,10*ROW('Water Data'!F100)))</f>
        <v/>
      </c>
      <c r="BZ106" s="285" t="str">
        <f ca="true">+IF(OFFSET('Water Data'!$F$28,0,10*ROW('Water Data'!F100))="","",OFFSET('Water Data'!$F$28,0,10*ROW('Water Data'!F100)))</f>
        <v/>
      </c>
      <c r="CA106" s="285" t="str">
        <f ca="true">+IF(OFFSET('Water Data'!$F$29,0,10*ROW('Water Data'!F100))="","",OFFSET('Water Data'!$F$29,0,10*ROW('Water Data'!F100)))</f>
        <v/>
      </c>
      <c r="CB106" s="285" t="str">
        <f ca="true">+IF(OFFSET('Water Data'!$G$27,0,10*ROW('Water Data'!G100))="","",OFFSET('Water Data'!$G$27,0,10*ROW('Water Data'!G100)))</f>
        <v/>
      </c>
      <c r="CC106" s="285" t="str">
        <f ca="true">+IF(OFFSET('Water Data'!$G$28,0,10*ROW('Water Data'!G100))="","",OFFSET('Water Data'!$G$28,0,10*ROW('Water Data'!G100)))</f>
        <v/>
      </c>
      <c r="CD106" s="285" t="str">
        <f ca="true">+IF(OFFSET('Water Data'!$G$29,0,10*ROW('Water Data'!G100))="","",OFFSET('Water Data'!$G$29,0,10*ROW('Water Data'!G100)))</f>
        <v/>
      </c>
      <c r="CE106" s="285" t="str">
        <f ca="true">+IF(OFFSET('Water Data'!$H$27,0,10*ROW('Water Data'!H100))="","",OFFSET('Water Data'!$H$27,0,10*ROW('Water Data'!H100)))</f>
        <v/>
      </c>
      <c r="CF106" s="285" t="str">
        <f ca="true">+IF(OFFSET('Water Data'!$H$28,0,10*ROW('Water Data'!H100))="","",OFFSET('Water Data'!$H$28,0,10*ROW('Water Data'!H100)))</f>
        <v/>
      </c>
      <c r="CG106" s="285" t="str">
        <f ca="true">+IF(OFFSET('Water Data'!$H$29,0,10*ROW('Water Data'!H100))="","",OFFSET('Water Data'!$H$29,0,10*ROW('Water Data'!H100)))</f>
        <v/>
      </c>
      <c r="CH106" s="285" t="str">
        <f ca="true">+IF(OFFSET('Water Data'!$I$27,0,10*ROW('Water Data'!I100))="","",OFFSET('Water Data'!$I$27,0,10*ROW('Water Data'!I100)))</f>
        <v/>
      </c>
      <c r="CI106" s="285" t="str">
        <f ca="true">+IF(OFFSET('Water Data'!$I$28,0,10*ROW('Water Data'!I100))="","",OFFSET('Water Data'!$I$28,0,10*ROW('Water Data'!I100)))</f>
        <v/>
      </c>
      <c r="CJ106" s="285" t="str">
        <f ca="true">+IF(OFFSET('Water Data'!$I$29,0,10*ROW('Water Data'!I100))="","",OFFSET('Water Data'!$I$29,0,10*ROW('Water Data'!I100)))</f>
        <v/>
      </c>
      <c r="CK106" s="285" t="str">
        <f ca="true">+IF(OFFSET('Sanitation Data'!$D$28,0,10*ROW('Sanitation Data'!D100))="","",OFFSET('Sanitation Data'!$D$28,0,10*ROW('Sanitation Data'!D100)))</f>
        <v/>
      </c>
      <c r="CL106" s="285" t="str">
        <f ca="true">+IF(OFFSET('Sanitation Data'!$D$29,0,10*ROW('Sanitation Data'!D100))="","",OFFSET('Sanitation Data'!$D$29,0,10*ROW('Sanitation Data'!D100)))</f>
        <v/>
      </c>
      <c r="CM106" s="285" t="str">
        <f ca="true">+IF(OFFSET('Sanitation Data'!$D$30,0,10*ROW('Sanitation Data'!D100))="","",OFFSET('Sanitation Data'!$D$30,0,10*ROW('Sanitation Data'!D100)))</f>
        <v/>
      </c>
      <c r="CN106" s="285" t="str">
        <f ca="true">+IF(OFFSET('Sanitation Data'!$D$31,0,10*ROW('Sanitation Data'!D100))="","",OFFSET('Sanitation Data'!$D$31,0,10*ROW('Sanitation Data'!D100)))</f>
        <v/>
      </c>
      <c r="CO106" s="285" t="str">
        <f ca="true">+IF(OFFSET('Sanitation Data'!$D$32,0,10*ROW('Sanitation Data'!D100))="","",OFFSET('Sanitation Data'!$D$32,0,10*ROW('Sanitation Data'!D100)))</f>
        <v/>
      </c>
      <c r="CP106" s="285" t="str">
        <f ca="true">+IF(OFFSET('Sanitation Data'!$E$28,0,10*ROW('Sanitation Data'!E100))="","",OFFSET('Sanitation Data'!$E$28,0,10*ROW('Sanitation Data'!E100)))</f>
        <v/>
      </c>
      <c r="CQ106" s="285" t="str">
        <f ca="true">+IF(OFFSET('Sanitation Data'!$E$29,0,10*ROW('Sanitation Data'!E100))="","",OFFSET('Sanitation Data'!$E$29,0,10*ROW('Sanitation Data'!E100)))</f>
        <v/>
      </c>
      <c r="CR106" s="285" t="str">
        <f ca="true">+IF(OFFSET('Sanitation Data'!$E$30,0,10*ROW('Sanitation Data'!E100))="","",OFFSET('Sanitation Data'!$E$30,0,10*ROW('Sanitation Data'!E100)))</f>
        <v/>
      </c>
      <c r="CS106" s="285" t="str">
        <f ca="true">+IF(OFFSET('Sanitation Data'!$E$31,0,10*ROW('Sanitation Data'!E100))="","",OFFSET('Sanitation Data'!$E$31,0,10*ROW('Sanitation Data'!E100)))</f>
        <v/>
      </c>
      <c r="CT106" s="285" t="str">
        <f ca="true">+IF(OFFSET('Sanitation Data'!$E$32,0,10*ROW('Sanitation Data'!E100))="","",OFFSET('Sanitation Data'!$E$32,0,10*ROW('Sanitation Data'!E100)))</f>
        <v/>
      </c>
      <c r="CU106" s="285" t="str">
        <f ca="true">+IF(OFFSET('Sanitation Data'!$F$28,0,10*ROW('Sanitation Data'!F100))="","",OFFSET('Sanitation Data'!$F$28,0,10*ROW('Sanitation Data'!F100)))</f>
        <v/>
      </c>
      <c r="CV106" s="285" t="str">
        <f ca="true">+IF(OFFSET('Sanitation Data'!$F$29,0,10*ROW('Sanitation Data'!F100))="","",OFFSET('Sanitation Data'!$F$29,0,10*ROW('Sanitation Data'!F100)))</f>
        <v/>
      </c>
      <c r="CW106" s="285" t="str">
        <f ca="true">+IF(OFFSET('Sanitation Data'!$F$30,0,10*ROW('Sanitation Data'!F100))="","",OFFSET('Sanitation Data'!$F$30,0,10*ROW('Sanitation Data'!F100)))</f>
        <v/>
      </c>
      <c r="CX106" s="285" t="str">
        <f ca="true">+IF(OFFSET('Sanitation Data'!$F$31,0,10*ROW('Sanitation Data'!F100))="","",OFFSET('Sanitation Data'!$F$31,0,10*ROW('Sanitation Data'!F100)))</f>
        <v/>
      </c>
      <c r="CY106" s="285" t="str">
        <f ca="true">+IF(OFFSET('Sanitation Data'!$F$32,0,10*ROW('Sanitation Data'!F100))="","",OFFSET('Sanitation Data'!$F$32,0,10*ROW('Sanitation Data'!F100)))</f>
        <v/>
      </c>
      <c r="CZ106" s="285" t="str">
        <f ca="true">+IF(OFFSET('Sanitation Data'!$G$28,0,10*ROW('Sanitation Data'!G100))="","",OFFSET('Sanitation Data'!$G$28,0,10*ROW('Sanitation Data'!G100)))</f>
        <v/>
      </c>
      <c r="DA106" s="285" t="str">
        <f ca="true">+IF(OFFSET('Sanitation Data'!$G$29,0,10*ROW('Sanitation Data'!G100))="","",OFFSET('Sanitation Data'!$G$29,0,10*ROW('Sanitation Data'!G100)))</f>
        <v/>
      </c>
      <c r="DB106" s="285" t="str">
        <f ca="true">+IF(OFFSET('Sanitation Data'!$G$30,0,10*ROW('Sanitation Data'!G100))="","",OFFSET('Sanitation Data'!$G$30,0,10*ROW('Sanitation Data'!G100)))</f>
        <v/>
      </c>
      <c r="DC106" s="285" t="str">
        <f ca="true">+IF(OFFSET('Sanitation Data'!$G$31,0,10*ROW('Sanitation Data'!G100))="","",OFFSET('Sanitation Data'!$G$31,0,10*ROW('Sanitation Data'!G100)))</f>
        <v/>
      </c>
      <c r="DD106" s="285" t="str">
        <f ca="true">+IF(OFFSET('Sanitation Data'!$G$32,0,10*ROW('Sanitation Data'!G100))="","",OFFSET('Sanitation Data'!$G$32,0,10*ROW('Sanitation Data'!G100)))</f>
        <v/>
      </c>
      <c r="DE106" s="285" t="str">
        <f ca="true">+IF(OFFSET('Sanitation Data'!$H$28,0,10*ROW('Sanitation Data'!H100))="","",OFFSET('Sanitation Data'!$H$28,0,10*ROW('Sanitation Data'!H100)))</f>
        <v/>
      </c>
      <c r="DF106" s="285" t="str">
        <f ca="true">+IF(OFFSET('Sanitation Data'!$H$29,0,10*ROW('Sanitation Data'!H100))="","",OFFSET('Sanitation Data'!$H$29,0,10*ROW('Sanitation Data'!H100)))</f>
        <v/>
      </c>
      <c r="DG106" s="285" t="str">
        <f ca="true">+IF(OFFSET('Sanitation Data'!$H$30,0,10*ROW('Sanitation Data'!H100))="","",OFFSET('Sanitation Data'!$H$30,0,10*ROW('Sanitation Data'!H100)))</f>
        <v/>
      </c>
      <c r="DH106" s="285" t="str">
        <f ca="true">+IF(OFFSET('Sanitation Data'!$H$31,0,10*ROW('Sanitation Data'!H100))="","",OFFSET('Sanitation Data'!$H$31,0,10*ROW('Sanitation Data'!H100)))</f>
        <v/>
      </c>
      <c r="DI106" s="285" t="str">
        <f ca="true">+IF(OFFSET('Sanitation Data'!$H$32,0,10*ROW('Sanitation Data'!H100))="","",OFFSET('Sanitation Data'!$H$32,0,10*ROW('Sanitation Data'!H100)))</f>
        <v/>
      </c>
      <c r="DJ106" s="285" t="str">
        <f ca="true">+IF(OFFSET('Sanitation Data'!$I$28,0,10*ROW('Sanitation Data'!I100))="","",OFFSET('Sanitation Data'!$I$28,0,10*ROW('Sanitation Data'!I100)))</f>
        <v/>
      </c>
      <c r="DK106" s="285" t="str">
        <f ca="true">+IF(OFFSET('Sanitation Data'!$I$29,0,10*ROW('Sanitation Data'!I100))="","",OFFSET('Sanitation Data'!$I$29,0,10*ROW('Sanitation Data'!I100)))</f>
        <v/>
      </c>
      <c r="DL106" s="285" t="str">
        <f ca="true">+IF(OFFSET('Sanitation Data'!$I$30,0,10*ROW('Sanitation Data'!I100))="","",OFFSET('Sanitation Data'!$I$30,0,10*ROW('Sanitation Data'!I100)))</f>
        <v/>
      </c>
      <c r="DM106" s="285" t="str">
        <f ca="true">+IF(OFFSET('Sanitation Data'!$I$31,0,10*ROW('Sanitation Data'!I100))="","",OFFSET('Sanitation Data'!$I$31,0,10*ROW('Sanitation Data'!I100)))</f>
        <v/>
      </c>
      <c r="DN106" s="285" t="str">
        <f ca="true">+IF(OFFSET('Sanitation Data'!$I$32,0,10*ROW('Sanitation Data'!I100))="","",OFFSET('Sanitation Data'!$I$32,0,10*ROW('Sanitation Data'!I100)))</f>
        <v/>
      </c>
      <c r="DO106" s="285" t="str">
        <f ca="true">+IF(OFFSET('Hygiene Data'!$D$11,0,10*ROW('Hygiene Data'!D100))="","",OFFSET('Hygiene Data'!$D$11,0,10*ROW('Hygiene Data'!D100)))</f>
        <v/>
      </c>
      <c r="DP106" s="285" t="str">
        <f ca="true">+IF(OFFSET('Hygiene Data'!$D$12,0,10*ROW('Hygiene Data'!D100))="","",OFFSET('Hygiene Data'!$D$12,0,10*ROW('Hygiene Data'!D100)))</f>
        <v/>
      </c>
      <c r="DQ106" s="285" t="str">
        <f ca="true">+IF(OFFSET('Hygiene Data'!$D$13,0,10*ROW('Hygiene Data'!D100))="","",OFFSET('Hygiene Data'!$D$13,0,10*ROW('Hygiene Data'!D100)))</f>
        <v/>
      </c>
      <c r="DR106" s="285" t="str">
        <f ca="true">+IF(OFFSET('Hygiene Data'!$E$11,0,10*ROW('Hygiene Data'!E100))="","",OFFSET('Hygiene Data'!$E$11,0,10*ROW('Hygiene Data'!E100)))</f>
        <v/>
      </c>
      <c r="DS106" s="285" t="str">
        <f ca="true">+IF(OFFSET('Hygiene Data'!$E$12,0,10*ROW('Hygiene Data'!E100))="","",OFFSET('Hygiene Data'!$E$12,0,10*ROW('Hygiene Data'!E100)))</f>
        <v/>
      </c>
      <c r="DT106" s="285" t="str">
        <f ca="true">+IF(OFFSET('Hygiene Data'!$E$13,0,10*ROW('Hygiene Data'!E100))="","",OFFSET('Hygiene Data'!$E$13,0,10*ROW('Hygiene Data'!E100)))</f>
        <v/>
      </c>
      <c r="DU106" s="285" t="str">
        <f ca="true">+IF(OFFSET('Hygiene Data'!$F$11,0,10*ROW('Hygiene Data'!F100))="","",OFFSET('Hygiene Data'!$F$11,0,10*ROW('Hygiene Data'!F100)))</f>
        <v/>
      </c>
      <c r="DV106" s="285" t="str">
        <f ca="true">+IF(OFFSET('Hygiene Data'!$F$12,0,10*ROW('Hygiene Data'!F100))="","",OFFSET('Hygiene Data'!$F$12,0,10*ROW('Hygiene Data'!F100)))</f>
        <v/>
      </c>
      <c r="DW106" s="285" t="str">
        <f ca="true">+IF(OFFSET('Hygiene Data'!$F$13,0,10*ROW('Hygiene Data'!F100))="","",OFFSET('Hygiene Data'!$F$13,0,10*ROW('Hygiene Data'!F100)))</f>
        <v/>
      </c>
      <c r="DX106" s="285" t="str">
        <f ca="true">+IF(OFFSET('Hygiene Data'!$G$11,0,10*ROW('Hygiene Data'!G100))="","",OFFSET('Hygiene Data'!$G$11,0,10*ROW('Hygiene Data'!G100)))</f>
        <v/>
      </c>
      <c r="DY106" s="285" t="str">
        <f ca="true">+IF(OFFSET('Hygiene Data'!$G$12,0,10*ROW('Hygiene Data'!G100))="","",OFFSET('Hygiene Data'!$G$12,0,10*ROW('Hygiene Data'!G100)))</f>
        <v/>
      </c>
      <c r="DZ106" s="285" t="str">
        <f ca="true">+IF(OFFSET('Hygiene Data'!$G$13,0,10*ROW('Hygiene Data'!G100))="","",OFFSET('Hygiene Data'!$G$13,0,10*ROW('Hygiene Data'!G100)))</f>
        <v/>
      </c>
      <c r="EA106" s="285" t="str">
        <f ca="true">+IF(OFFSET('Hygiene Data'!$H$11,0,10*ROW('Hygiene Data'!H100))="","",OFFSET('Hygiene Data'!$H$11,0,10*ROW('Hygiene Data'!H100)))</f>
        <v/>
      </c>
      <c r="EB106" s="285" t="str">
        <f ca="true">+IF(OFFSET('Hygiene Data'!$H$12,0,10*ROW('Hygiene Data'!H100))="","",OFFSET('Hygiene Data'!$H$12,0,10*ROW('Hygiene Data'!H100)))</f>
        <v/>
      </c>
      <c r="EC106" s="285" t="str">
        <f ca="true">+IF(OFFSET('Hygiene Data'!$H$13,0,10*ROW('Hygiene Data'!H100))="","",OFFSET('Hygiene Data'!$H$13,0,10*ROW('Hygiene Data'!H100)))</f>
        <v/>
      </c>
      <c r="ED106" s="285" t="str">
        <f ca="true">+IF(OFFSET('Hygiene Data'!$I$11,0,10*ROW('Hygiene Data'!I100))="","",OFFSET('Hygiene Data'!$I$11,0,10*ROW('Hygiene Data'!I100)))</f>
        <v/>
      </c>
      <c r="EE106" s="285" t="str">
        <f ca="true">+IF(OFFSET('Hygiene Data'!$I$12,0,10*ROW('Hygiene Data'!I100))="","",OFFSET('Hygiene Data'!$I$12,0,10*ROW('Hygiene Data'!I100)))</f>
        <v/>
      </c>
      <c r="EF106" s="28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5"/>
      <c r="BS107" s="285" t="str">
        <f ca="true">+IF(OFFSET('Water Data'!$D$27,0,10*ROW('Water Data'!D101))="","",OFFSET('Water Data'!$D$27,0,10*ROW('Water Data'!D101)))</f>
        <v/>
      </c>
      <c r="BT107" s="285" t="str">
        <f ca="true">+IF(OFFSET('Water Data'!$D$28,0,10*ROW('Water Data'!D101))="","",OFFSET('Water Data'!$D$28,0,10*ROW('Water Data'!D101)))</f>
        <v/>
      </c>
      <c r="BU107" s="285" t="str">
        <f ca="true">+IF(OFFSET('Water Data'!$D$29,0,10*ROW('Water Data'!D101))="","",OFFSET('Water Data'!$D$29,0,10*ROW('Water Data'!D101)))</f>
        <v/>
      </c>
      <c r="BV107" s="285" t="str">
        <f ca="true">+IF(OFFSET('Water Data'!$E$27,0,10*ROW('Water Data'!E101))="","",OFFSET('Water Data'!$E$27,0,10*ROW('Water Data'!E101)))</f>
        <v/>
      </c>
      <c r="BW107" s="285" t="str">
        <f ca="true">+IF(OFFSET('Water Data'!$E$28,0,10*ROW('Water Data'!E101))="","",OFFSET('Water Data'!$E$28,0,10*ROW('Water Data'!E101)))</f>
        <v/>
      </c>
      <c r="BX107" s="285" t="str">
        <f ca="true">+IF(OFFSET('Water Data'!$E$29,0,10*ROW('Water Data'!E101))="","",OFFSET('Water Data'!$E$29,0,10*ROW('Water Data'!E101)))</f>
        <v/>
      </c>
      <c r="BY107" s="285" t="str">
        <f ca="true">+IF(OFFSET('Water Data'!$F$27,0,10*ROW('Water Data'!F101))="","",OFFSET('Water Data'!$F$27,0,10*ROW('Water Data'!F101)))</f>
        <v/>
      </c>
      <c r="BZ107" s="285" t="str">
        <f ca="true">+IF(OFFSET('Water Data'!$F$28,0,10*ROW('Water Data'!F101))="","",OFFSET('Water Data'!$F$28,0,10*ROW('Water Data'!F101)))</f>
        <v/>
      </c>
      <c r="CA107" s="285" t="str">
        <f ca="true">+IF(OFFSET('Water Data'!$F$29,0,10*ROW('Water Data'!F101))="","",OFFSET('Water Data'!$F$29,0,10*ROW('Water Data'!F101)))</f>
        <v/>
      </c>
      <c r="CB107" s="285" t="str">
        <f ca="true">+IF(OFFSET('Water Data'!$G$27,0,10*ROW('Water Data'!G101))="","",OFFSET('Water Data'!$G$27,0,10*ROW('Water Data'!G101)))</f>
        <v/>
      </c>
      <c r="CC107" s="285" t="str">
        <f ca="true">+IF(OFFSET('Water Data'!$G$28,0,10*ROW('Water Data'!G101))="","",OFFSET('Water Data'!$G$28,0,10*ROW('Water Data'!G101)))</f>
        <v/>
      </c>
      <c r="CD107" s="285" t="str">
        <f ca="true">+IF(OFFSET('Water Data'!$G$29,0,10*ROW('Water Data'!G101))="","",OFFSET('Water Data'!$G$29,0,10*ROW('Water Data'!G101)))</f>
        <v/>
      </c>
      <c r="CE107" s="285" t="str">
        <f ca="true">+IF(OFFSET('Water Data'!$H$27,0,10*ROW('Water Data'!H101))="","",OFFSET('Water Data'!$H$27,0,10*ROW('Water Data'!H101)))</f>
        <v/>
      </c>
      <c r="CF107" s="285" t="str">
        <f ca="true">+IF(OFFSET('Water Data'!$H$28,0,10*ROW('Water Data'!H101))="","",OFFSET('Water Data'!$H$28,0,10*ROW('Water Data'!H101)))</f>
        <v/>
      </c>
      <c r="CG107" s="285" t="str">
        <f ca="true">+IF(OFFSET('Water Data'!$H$29,0,10*ROW('Water Data'!H101))="","",OFFSET('Water Data'!$H$29,0,10*ROW('Water Data'!H101)))</f>
        <v/>
      </c>
      <c r="CH107" s="285" t="str">
        <f ca="true">+IF(OFFSET('Water Data'!$I$27,0,10*ROW('Water Data'!I101))="","",OFFSET('Water Data'!$I$27,0,10*ROW('Water Data'!I101)))</f>
        <v/>
      </c>
      <c r="CI107" s="285" t="str">
        <f ca="true">+IF(OFFSET('Water Data'!$I$28,0,10*ROW('Water Data'!I101))="","",OFFSET('Water Data'!$I$28,0,10*ROW('Water Data'!I101)))</f>
        <v/>
      </c>
      <c r="CJ107" s="285" t="str">
        <f ca="true">+IF(OFFSET('Water Data'!$I$29,0,10*ROW('Water Data'!I101))="","",OFFSET('Water Data'!$I$29,0,10*ROW('Water Data'!I101)))</f>
        <v/>
      </c>
      <c r="CK107" s="285" t="str">
        <f ca="true">+IF(OFFSET('Sanitation Data'!$D$28,0,10*ROW('Sanitation Data'!D101))="","",OFFSET('Sanitation Data'!$D$28,0,10*ROW('Sanitation Data'!D101)))</f>
        <v/>
      </c>
      <c r="CL107" s="285" t="str">
        <f ca="true">+IF(OFFSET('Sanitation Data'!$D$29,0,10*ROW('Sanitation Data'!D101))="","",OFFSET('Sanitation Data'!$D$29,0,10*ROW('Sanitation Data'!D101)))</f>
        <v/>
      </c>
      <c r="CM107" s="285" t="str">
        <f ca="true">+IF(OFFSET('Sanitation Data'!$D$30,0,10*ROW('Sanitation Data'!D101))="","",OFFSET('Sanitation Data'!$D$30,0,10*ROW('Sanitation Data'!D101)))</f>
        <v/>
      </c>
      <c r="CN107" s="285" t="str">
        <f ca="true">+IF(OFFSET('Sanitation Data'!$D$31,0,10*ROW('Sanitation Data'!D101))="","",OFFSET('Sanitation Data'!$D$31,0,10*ROW('Sanitation Data'!D101)))</f>
        <v/>
      </c>
      <c r="CO107" s="285" t="str">
        <f ca="true">+IF(OFFSET('Sanitation Data'!$D$32,0,10*ROW('Sanitation Data'!D101))="","",OFFSET('Sanitation Data'!$D$32,0,10*ROW('Sanitation Data'!D101)))</f>
        <v/>
      </c>
      <c r="CP107" s="285" t="str">
        <f ca="true">+IF(OFFSET('Sanitation Data'!$E$28,0,10*ROW('Sanitation Data'!E101))="","",OFFSET('Sanitation Data'!$E$28,0,10*ROW('Sanitation Data'!E101)))</f>
        <v/>
      </c>
      <c r="CQ107" s="285" t="str">
        <f ca="true">+IF(OFFSET('Sanitation Data'!$E$29,0,10*ROW('Sanitation Data'!E101))="","",OFFSET('Sanitation Data'!$E$29,0,10*ROW('Sanitation Data'!E101)))</f>
        <v/>
      </c>
      <c r="CR107" s="285" t="str">
        <f ca="true">+IF(OFFSET('Sanitation Data'!$E$30,0,10*ROW('Sanitation Data'!E101))="","",OFFSET('Sanitation Data'!$E$30,0,10*ROW('Sanitation Data'!E101)))</f>
        <v/>
      </c>
      <c r="CS107" s="285" t="str">
        <f ca="true">+IF(OFFSET('Sanitation Data'!$E$31,0,10*ROW('Sanitation Data'!E101))="","",OFFSET('Sanitation Data'!$E$31,0,10*ROW('Sanitation Data'!E101)))</f>
        <v/>
      </c>
      <c r="CT107" s="285" t="str">
        <f ca="true">+IF(OFFSET('Sanitation Data'!$E$32,0,10*ROW('Sanitation Data'!E101))="","",OFFSET('Sanitation Data'!$E$32,0,10*ROW('Sanitation Data'!E101)))</f>
        <v/>
      </c>
      <c r="CU107" s="285" t="str">
        <f ca="true">+IF(OFFSET('Sanitation Data'!$F$28,0,10*ROW('Sanitation Data'!F101))="","",OFFSET('Sanitation Data'!$F$28,0,10*ROW('Sanitation Data'!F101)))</f>
        <v/>
      </c>
      <c r="CV107" s="285" t="str">
        <f ca="true">+IF(OFFSET('Sanitation Data'!$F$29,0,10*ROW('Sanitation Data'!F101))="","",OFFSET('Sanitation Data'!$F$29,0,10*ROW('Sanitation Data'!F101)))</f>
        <v/>
      </c>
      <c r="CW107" s="285" t="str">
        <f ca="true">+IF(OFFSET('Sanitation Data'!$F$30,0,10*ROW('Sanitation Data'!F101))="","",OFFSET('Sanitation Data'!$F$30,0,10*ROW('Sanitation Data'!F101)))</f>
        <v/>
      </c>
      <c r="CX107" s="285" t="str">
        <f ca="true">+IF(OFFSET('Sanitation Data'!$F$31,0,10*ROW('Sanitation Data'!F101))="","",OFFSET('Sanitation Data'!$F$31,0,10*ROW('Sanitation Data'!F101)))</f>
        <v/>
      </c>
      <c r="CY107" s="285" t="str">
        <f ca="true">+IF(OFFSET('Sanitation Data'!$F$32,0,10*ROW('Sanitation Data'!F101))="","",OFFSET('Sanitation Data'!$F$32,0,10*ROW('Sanitation Data'!F101)))</f>
        <v/>
      </c>
      <c r="CZ107" s="285" t="str">
        <f ca="true">+IF(OFFSET('Sanitation Data'!$G$28,0,10*ROW('Sanitation Data'!G101))="","",OFFSET('Sanitation Data'!$G$28,0,10*ROW('Sanitation Data'!G101)))</f>
        <v/>
      </c>
      <c r="DA107" s="285" t="str">
        <f ca="true">+IF(OFFSET('Sanitation Data'!$G$29,0,10*ROW('Sanitation Data'!G101))="","",OFFSET('Sanitation Data'!$G$29,0,10*ROW('Sanitation Data'!G101)))</f>
        <v/>
      </c>
      <c r="DB107" s="285" t="str">
        <f ca="true">+IF(OFFSET('Sanitation Data'!$G$30,0,10*ROW('Sanitation Data'!G101))="","",OFFSET('Sanitation Data'!$G$30,0,10*ROW('Sanitation Data'!G101)))</f>
        <v/>
      </c>
      <c r="DC107" s="285" t="str">
        <f ca="true">+IF(OFFSET('Sanitation Data'!$G$31,0,10*ROW('Sanitation Data'!G101))="","",OFFSET('Sanitation Data'!$G$31,0,10*ROW('Sanitation Data'!G101)))</f>
        <v/>
      </c>
      <c r="DD107" s="285" t="str">
        <f ca="true">+IF(OFFSET('Sanitation Data'!$G$32,0,10*ROW('Sanitation Data'!G101))="","",OFFSET('Sanitation Data'!$G$32,0,10*ROW('Sanitation Data'!G101)))</f>
        <v/>
      </c>
      <c r="DE107" s="285" t="str">
        <f ca="true">+IF(OFFSET('Sanitation Data'!$H$28,0,10*ROW('Sanitation Data'!H101))="","",OFFSET('Sanitation Data'!$H$28,0,10*ROW('Sanitation Data'!H101)))</f>
        <v/>
      </c>
      <c r="DF107" s="285" t="str">
        <f ca="true">+IF(OFFSET('Sanitation Data'!$H$29,0,10*ROW('Sanitation Data'!H101))="","",OFFSET('Sanitation Data'!$H$29,0,10*ROW('Sanitation Data'!H101)))</f>
        <v/>
      </c>
      <c r="DG107" s="285" t="str">
        <f ca="true">+IF(OFFSET('Sanitation Data'!$H$30,0,10*ROW('Sanitation Data'!H101))="","",OFFSET('Sanitation Data'!$H$30,0,10*ROW('Sanitation Data'!H101)))</f>
        <v/>
      </c>
      <c r="DH107" s="285" t="str">
        <f ca="true">+IF(OFFSET('Sanitation Data'!$H$31,0,10*ROW('Sanitation Data'!H101))="","",OFFSET('Sanitation Data'!$H$31,0,10*ROW('Sanitation Data'!H101)))</f>
        <v/>
      </c>
      <c r="DI107" s="285" t="str">
        <f ca="true">+IF(OFFSET('Sanitation Data'!$H$32,0,10*ROW('Sanitation Data'!H101))="","",OFFSET('Sanitation Data'!$H$32,0,10*ROW('Sanitation Data'!H101)))</f>
        <v/>
      </c>
      <c r="DJ107" s="285" t="str">
        <f ca="true">+IF(OFFSET('Sanitation Data'!$I$28,0,10*ROW('Sanitation Data'!I101))="","",OFFSET('Sanitation Data'!$I$28,0,10*ROW('Sanitation Data'!I101)))</f>
        <v/>
      </c>
      <c r="DK107" s="285" t="str">
        <f ca="true">+IF(OFFSET('Sanitation Data'!$I$29,0,10*ROW('Sanitation Data'!I101))="","",OFFSET('Sanitation Data'!$I$29,0,10*ROW('Sanitation Data'!I101)))</f>
        <v/>
      </c>
      <c r="DL107" s="285" t="str">
        <f ca="true">+IF(OFFSET('Sanitation Data'!$I$30,0,10*ROW('Sanitation Data'!I101))="","",OFFSET('Sanitation Data'!$I$30,0,10*ROW('Sanitation Data'!I101)))</f>
        <v/>
      </c>
      <c r="DM107" s="285" t="str">
        <f ca="true">+IF(OFFSET('Sanitation Data'!$I$31,0,10*ROW('Sanitation Data'!I101))="","",OFFSET('Sanitation Data'!$I$31,0,10*ROW('Sanitation Data'!I101)))</f>
        <v/>
      </c>
      <c r="DN107" s="285" t="str">
        <f ca="true">+IF(OFFSET('Sanitation Data'!$I$32,0,10*ROW('Sanitation Data'!I101))="","",OFFSET('Sanitation Data'!$I$32,0,10*ROW('Sanitation Data'!I101)))</f>
        <v/>
      </c>
      <c r="DO107" s="285" t="str">
        <f ca="true">+IF(OFFSET('Hygiene Data'!$D$11,0,10*ROW('Hygiene Data'!D101))="","",OFFSET('Hygiene Data'!$D$11,0,10*ROW('Hygiene Data'!D101)))</f>
        <v/>
      </c>
      <c r="DP107" s="285" t="str">
        <f ca="true">+IF(OFFSET('Hygiene Data'!$D$12,0,10*ROW('Hygiene Data'!D101))="","",OFFSET('Hygiene Data'!$D$12,0,10*ROW('Hygiene Data'!D101)))</f>
        <v/>
      </c>
      <c r="DQ107" s="285" t="str">
        <f ca="true">+IF(OFFSET('Hygiene Data'!$D$13,0,10*ROW('Hygiene Data'!D101))="","",OFFSET('Hygiene Data'!$D$13,0,10*ROW('Hygiene Data'!D101)))</f>
        <v/>
      </c>
      <c r="DR107" s="285" t="str">
        <f ca="true">+IF(OFFSET('Hygiene Data'!$E$11,0,10*ROW('Hygiene Data'!E101))="","",OFFSET('Hygiene Data'!$E$11,0,10*ROW('Hygiene Data'!E101)))</f>
        <v/>
      </c>
      <c r="DS107" s="285" t="str">
        <f ca="true">+IF(OFFSET('Hygiene Data'!$E$12,0,10*ROW('Hygiene Data'!E101))="","",OFFSET('Hygiene Data'!$E$12,0,10*ROW('Hygiene Data'!E101)))</f>
        <v/>
      </c>
      <c r="DT107" s="285" t="str">
        <f ca="true">+IF(OFFSET('Hygiene Data'!$E$13,0,10*ROW('Hygiene Data'!E101))="","",OFFSET('Hygiene Data'!$E$13,0,10*ROW('Hygiene Data'!E101)))</f>
        <v/>
      </c>
      <c r="DU107" s="285" t="str">
        <f ca="true">+IF(OFFSET('Hygiene Data'!$F$11,0,10*ROW('Hygiene Data'!F101))="","",OFFSET('Hygiene Data'!$F$11,0,10*ROW('Hygiene Data'!F101)))</f>
        <v/>
      </c>
      <c r="DV107" s="285" t="str">
        <f ca="true">+IF(OFFSET('Hygiene Data'!$F$12,0,10*ROW('Hygiene Data'!F101))="","",OFFSET('Hygiene Data'!$F$12,0,10*ROW('Hygiene Data'!F101)))</f>
        <v/>
      </c>
      <c r="DW107" s="285" t="str">
        <f ca="true">+IF(OFFSET('Hygiene Data'!$F$13,0,10*ROW('Hygiene Data'!F101))="","",OFFSET('Hygiene Data'!$F$13,0,10*ROW('Hygiene Data'!F101)))</f>
        <v/>
      </c>
      <c r="DX107" s="285" t="str">
        <f ca="true">+IF(OFFSET('Hygiene Data'!$G$11,0,10*ROW('Hygiene Data'!G101))="","",OFFSET('Hygiene Data'!$G$11,0,10*ROW('Hygiene Data'!G101)))</f>
        <v/>
      </c>
      <c r="DY107" s="285" t="str">
        <f ca="true">+IF(OFFSET('Hygiene Data'!$G$12,0,10*ROW('Hygiene Data'!G101))="","",OFFSET('Hygiene Data'!$G$12,0,10*ROW('Hygiene Data'!G101)))</f>
        <v/>
      </c>
      <c r="DZ107" s="285" t="str">
        <f ca="true">+IF(OFFSET('Hygiene Data'!$G$13,0,10*ROW('Hygiene Data'!G101))="","",OFFSET('Hygiene Data'!$G$13,0,10*ROW('Hygiene Data'!G101)))</f>
        <v/>
      </c>
      <c r="EA107" s="285" t="str">
        <f ca="true">+IF(OFFSET('Hygiene Data'!$H$11,0,10*ROW('Hygiene Data'!H101))="","",OFFSET('Hygiene Data'!$H$11,0,10*ROW('Hygiene Data'!H101)))</f>
        <v/>
      </c>
      <c r="EB107" s="285" t="str">
        <f ca="true">+IF(OFFSET('Hygiene Data'!$H$12,0,10*ROW('Hygiene Data'!H101))="","",OFFSET('Hygiene Data'!$H$12,0,10*ROW('Hygiene Data'!H101)))</f>
        <v/>
      </c>
      <c r="EC107" s="285" t="str">
        <f ca="true">+IF(OFFSET('Hygiene Data'!$H$13,0,10*ROW('Hygiene Data'!H101))="","",OFFSET('Hygiene Data'!$H$13,0,10*ROW('Hygiene Data'!H101)))</f>
        <v/>
      </c>
      <c r="ED107" s="285" t="str">
        <f ca="true">+IF(OFFSET('Hygiene Data'!$I$11,0,10*ROW('Hygiene Data'!I101))="","",OFFSET('Hygiene Data'!$I$11,0,10*ROW('Hygiene Data'!I101)))</f>
        <v/>
      </c>
      <c r="EE107" s="285" t="str">
        <f ca="true">+IF(OFFSET('Hygiene Data'!$I$12,0,10*ROW('Hygiene Data'!I101))="","",OFFSET('Hygiene Data'!$I$12,0,10*ROW('Hygiene Data'!I101)))</f>
        <v/>
      </c>
      <c r="EF107" s="28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5"/>
      <c r="BS108" s="285" t="str">
        <f ca="true">+IF(OFFSET('Water Data'!$D$27,0,10*ROW('Water Data'!D102))="","",OFFSET('Water Data'!$D$27,0,10*ROW('Water Data'!D102)))</f>
        <v/>
      </c>
      <c r="BT108" s="285" t="str">
        <f ca="true">+IF(OFFSET('Water Data'!$D$28,0,10*ROW('Water Data'!D102))="","",OFFSET('Water Data'!$D$28,0,10*ROW('Water Data'!D102)))</f>
        <v/>
      </c>
      <c r="BU108" s="285" t="str">
        <f ca="true">+IF(OFFSET('Water Data'!$D$29,0,10*ROW('Water Data'!D102))="","",OFFSET('Water Data'!$D$29,0,10*ROW('Water Data'!D102)))</f>
        <v/>
      </c>
      <c r="BV108" s="285" t="str">
        <f ca="true">+IF(OFFSET('Water Data'!$E$27,0,10*ROW('Water Data'!E102))="","",OFFSET('Water Data'!$E$27,0,10*ROW('Water Data'!E102)))</f>
        <v/>
      </c>
      <c r="BW108" s="285" t="str">
        <f ca="true">+IF(OFFSET('Water Data'!$E$28,0,10*ROW('Water Data'!E102))="","",OFFSET('Water Data'!$E$28,0,10*ROW('Water Data'!E102)))</f>
        <v/>
      </c>
      <c r="BX108" s="285" t="str">
        <f ca="true">+IF(OFFSET('Water Data'!$E$29,0,10*ROW('Water Data'!E102))="","",OFFSET('Water Data'!$E$29,0,10*ROW('Water Data'!E102)))</f>
        <v/>
      </c>
      <c r="BY108" s="285" t="str">
        <f ca="true">+IF(OFFSET('Water Data'!$F$27,0,10*ROW('Water Data'!F102))="","",OFFSET('Water Data'!$F$27,0,10*ROW('Water Data'!F102)))</f>
        <v/>
      </c>
      <c r="BZ108" s="285" t="str">
        <f ca="true">+IF(OFFSET('Water Data'!$F$28,0,10*ROW('Water Data'!F102))="","",OFFSET('Water Data'!$F$28,0,10*ROW('Water Data'!F102)))</f>
        <v/>
      </c>
      <c r="CA108" s="285" t="str">
        <f ca="true">+IF(OFFSET('Water Data'!$F$29,0,10*ROW('Water Data'!F102))="","",OFFSET('Water Data'!$F$29,0,10*ROW('Water Data'!F102)))</f>
        <v/>
      </c>
      <c r="CB108" s="285" t="str">
        <f ca="true">+IF(OFFSET('Water Data'!$G$27,0,10*ROW('Water Data'!G102))="","",OFFSET('Water Data'!$G$27,0,10*ROW('Water Data'!G102)))</f>
        <v/>
      </c>
      <c r="CC108" s="285" t="str">
        <f ca="true">+IF(OFFSET('Water Data'!$G$28,0,10*ROW('Water Data'!G102))="","",OFFSET('Water Data'!$G$28,0,10*ROW('Water Data'!G102)))</f>
        <v/>
      </c>
      <c r="CD108" s="285" t="str">
        <f ca="true">+IF(OFFSET('Water Data'!$G$29,0,10*ROW('Water Data'!G102))="","",OFFSET('Water Data'!$G$29,0,10*ROW('Water Data'!G102)))</f>
        <v/>
      </c>
      <c r="CE108" s="285" t="str">
        <f ca="true">+IF(OFFSET('Water Data'!$H$27,0,10*ROW('Water Data'!H102))="","",OFFSET('Water Data'!$H$27,0,10*ROW('Water Data'!H102)))</f>
        <v/>
      </c>
      <c r="CF108" s="285" t="str">
        <f ca="true">+IF(OFFSET('Water Data'!$H$28,0,10*ROW('Water Data'!H102))="","",OFFSET('Water Data'!$H$28,0,10*ROW('Water Data'!H102)))</f>
        <v/>
      </c>
      <c r="CG108" s="285" t="str">
        <f ca="true">+IF(OFFSET('Water Data'!$H$29,0,10*ROW('Water Data'!H102))="","",OFFSET('Water Data'!$H$29,0,10*ROW('Water Data'!H102)))</f>
        <v/>
      </c>
      <c r="CH108" s="285" t="str">
        <f ca="true">+IF(OFFSET('Water Data'!$I$27,0,10*ROW('Water Data'!I102))="","",OFFSET('Water Data'!$I$27,0,10*ROW('Water Data'!I102)))</f>
        <v/>
      </c>
      <c r="CI108" s="285" t="str">
        <f ca="true">+IF(OFFSET('Water Data'!$I$28,0,10*ROW('Water Data'!I102))="","",OFFSET('Water Data'!$I$28,0,10*ROW('Water Data'!I102)))</f>
        <v/>
      </c>
      <c r="CJ108" s="285" t="str">
        <f ca="true">+IF(OFFSET('Water Data'!$I$29,0,10*ROW('Water Data'!I102))="","",OFFSET('Water Data'!$I$29,0,10*ROW('Water Data'!I102)))</f>
        <v/>
      </c>
      <c r="CK108" s="285" t="str">
        <f ca="true">+IF(OFFSET('Sanitation Data'!$D$28,0,10*ROW('Sanitation Data'!D102))="","",OFFSET('Sanitation Data'!$D$28,0,10*ROW('Sanitation Data'!D102)))</f>
        <v/>
      </c>
      <c r="CL108" s="285" t="str">
        <f ca="true">+IF(OFFSET('Sanitation Data'!$D$29,0,10*ROW('Sanitation Data'!D102))="","",OFFSET('Sanitation Data'!$D$29,0,10*ROW('Sanitation Data'!D102)))</f>
        <v/>
      </c>
      <c r="CM108" s="285" t="str">
        <f ca="true">+IF(OFFSET('Sanitation Data'!$D$30,0,10*ROW('Sanitation Data'!D102))="","",OFFSET('Sanitation Data'!$D$30,0,10*ROW('Sanitation Data'!D102)))</f>
        <v/>
      </c>
      <c r="CN108" s="285" t="str">
        <f ca="true">+IF(OFFSET('Sanitation Data'!$D$31,0,10*ROW('Sanitation Data'!D102))="","",OFFSET('Sanitation Data'!$D$31,0,10*ROW('Sanitation Data'!D102)))</f>
        <v/>
      </c>
      <c r="CO108" s="285" t="str">
        <f ca="true">+IF(OFFSET('Sanitation Data'!$D$32,0,10*ROW('Sanitation Data'!D102))="","",OFFSET('Sanitation Data'!$D$32,0,10*ROW('Sanitation Data'!D102)))</f>
        <v/>
      </c>
      <c r="CP108" s="285" t="str">
        <f ca="true">+IF(OFFSET('Sanitation Data'!$E$28,0,10*ROW('Sanitation Data'!E102))="","",OFFSET('Sanitation Data'!$E$28,0,10*ROW('Sanitation Data'!E102)))</f>
        <v/>
      </c>
      <c r="CQ108" s="285" t="str">
        <f ca="true">+IF(OFFSET('Sanitation Data'!$E$29,0,10*ROW('Sanitation Data'!E102))="","",OFFSET('Sanitation Data'!$E$29,0,10*ROW('Sanitation Data'!E102)))</f>
        <v/>
      </c>
      <c r="CR108" s="285" t="str">
        <f ca="true">+IF(OFFSET('Sanitation Data'!$E$30,0,10*ROW('Sanitation Data'!E102))="","",OFFSET('Sanitation Data'!$E$30,0,10*ROW('Sanitation Data'!E102)))</f>
        <v/>
      </c>
      <c r="CS108" s="285" t="str">
        <f ca="true">+IF(OFFSET('Sanitation Data'!$E$31,0,10*ROW('Sanitation Data'!E102))="","",OFFSET('Sanitation Data'!$E$31,0,10*ROW('Sanitation Data'!E102)))</f>
        <v/>
      </c>
      <c r="CT108" s="285" t="str">
        <f ca="true">+IF(OFFSET('Sanitation Data'!$E$32,0,10*ROW('Sanitation Data'!E102))="","",OFFSET('Sanitation Data'!$E$32,0,10*ROW('Sanitation Data'!E102)))</f>
        <v/>
      </c>
      <c r="CU108" s="285" t="str">
        <f ca="true">+IF(OFFSET('Sanitation Data'!$F$28,0,10*ROW('Sanitation Data'!F102))="","",OFFSET('Sanitation Data'!$F$28,0,10*ROW('Sanitation Data'!F102)))</f>
        <v/>
      </c>
      <c r="CV108" s="285" t="str">
        <f ca="true">+IF(OFFSET('Sanitation Data'!$F$29,0,10*ROW('Sanitation Data'!F102))="","",OFFSET('Sanitation Data'!$F$29,0,10*ROW('Sanitation Data'!F102)))</f>
        <v/>
      </c>
      <c r="CW108" s="285" t="str">
        <f ca="true">+IF(OFFSET('Sanitation Data'!$F$30,0,10*ROW('Sanitation Data'!F102))="","",OFFSET('Sanitation Data'!$F$30,0,10*ROW('Sanitation Data'!F102)))</f>
        <v/>
      </c>
      <c r="CX108" s="285" t="str">
        <f ca="true">+IF(OFFSET('Sanitation Data'!$F$31,0,10*ROW('Sanitation Data'!F102))="","",OFFSET('Sanitation Data'!$F$31,0,10*ROW('Sanitation Data'!F102)))</f>
        <v/>
      </c>
      <c r="CY108" s="285" t="str">
        <f ca="true">+IF(OFFSET('Sanitation Data'!$F$32,0,10*ROW('Sanitation Data'!F102))="","",OFFSET('Sanitation Data'!$F$32,0,10*ROW('Sanitation Data'!F102)))</f>
        <v/>
      </c>
      <c r="CZ108" s="285" t="str">
        <f ca="true">+IF(OFFSET('Sanitation Data'!$G$28,0,10*ROW('Sanitation Data'!G102))="","",OFFSET('Sanitation Data'!$G$28,0,10*ROW('Sanitation Data'!G102)))</f>
        <v/>
      </c>
      <c r="DA108" s="285" t="str">
        <f ca="true">+IF(OFFSET('Sanitation Data'!$G$29,0,10*ROW('Sanitation Data'!G102))="","",OFFSET('Sanitation Data'!$G$29,0,10*ROW('Sanitation Data'!G102)))</f>
        <v/>
      </c>
      <c r="DB108" s="285" t="str">
        <f ca="true">+IF(OFFSET('Sanitation Data'!$G$30,0,10*ROW('Sanitation Data'!G102))="","",OFFSET('Sanitation Data'!$G$30,0,10*ROW('Sanitation Data'!G102)))</f>
        <v/>
      </c>
      <c r="DC108" s="285" t="str">
        <f ca="true">+IF(OFFSET('Sanitation Data'!$G$31,0,10*ROW('Sanitation Data'!G102))="","",OFFSET('Sanitation Data'!$G$31,0,10*ROW('Sanitation Data'!G102)))</f>
        <v/>
      </c>
      <c r="DD108" s="285" t="str">
        <f ca="true">+IF(OFFSET('Sanitation Data'!$G$32,0,10*ROW('Sanitation Data'!G102))="","",OFFSET('Sanitation Data'!$G$32,0,10*ROW('Sanitation Data'!G102)))</f>
        <v/>
      </c>
      <c r="DE108" s="285" t="str">
        <f ca="true">+IF(OFFSET('Sanitation Data'!$H$28,0,10*ROW('Sanitation Data'!H102))="","",OFFSET('Sanitation Data'!$H$28,0,10*ROW('Sanitation Data'!H102)))</f>
        <v/>
      </c>
      <c r="DF108" s="285" t="str">
        <f ca="true">+IF(OFFSET('Sanitation Data'!$H$29,0,10*ROW('Sanitation Data'!H102))="","",OFFSET('Sanitation Data'!$H$29,0,10*ROW('Sanitation Data'!H102)))</f>
        <v/>
      </c>
      <c r="DG108" s="285" t="str">
        <f ca="true">+IF(OFFSET('Sanitation Data'!$H$30,0,10*ROW('Sanitation Data'!H102))="","",OFFSET('Sanitation Data'!$H$30,0,10*ROW('Sanitation Data'!H102)))</f>
        <v/>
      </c>
      <c r="DH108" s="285" t="str">
        <f ca="true">+IF(OFFSET('Sanitation Data'!$H$31,0,10*ROW('Sanitation Data'!H102))="","",OFFSET('Sanitation Data'!$H$31,0,10*ROW('Sanitation Data'!H102)))</f>
        <v/>
      </c>
      <c r="DI108" s="285" t="str">
        <f ca="true">+IF(OFFSET('Sanitation Data'!$H$32,0,10*ROW('Sanitation Data'!H102))="","",OFFSET('Sanitation Data'!$H$32,0,10*ROW('Sanitation Data'!H102)))</f>
        <v/>
      </c>
      <c r="DJ108" s="285" t="str">
        <f ca="true">+IF(OFFSET('Sanitation Data'!$I$28,0,10*ROW('Sanitation Data'!I102))="","",OFFSET('Sanitation Data'!$I$28,0,10*ROW('Sanitation Data'!I102)))</f>
        <v/>
      </c>
      <c r="DK108" s="285" t="str">
        <f ca="true">+IF(OFFSET('Sanitation Data'!$I$29,0,10*ROW('Sanitation Data'!I102))="","",OFFSET('Sanitation Data'!$I$29,0,10*ROW('Sanitation Data'!I102)))</f>
        <v/>
      </c>
      <c r="DL108" s="285" t="str">
        <f ca="true">+IF(OFFSET('Sanitation Data'!$I$30,0,10*ROW('Sanitation Data'!I102))="","",OFFSET('Sanitation Data'!$I$30,0,10*ROW('Sanitation Data'!I102)))</f>
        <v/>
      </c>
      <c r="DM108" s="285" t="str">
        <f ca="true">+IF(OFFSET('Sanitation Data'!$I$31,0,10*ROW('Sanitation Data'!I102))="","",OFFSET('Sanitation Data'!$I$31,0,10*ROW('Sanitation Data'!I102)))</f>
        <v/>
      </c>
      <c r="DN108" s="285" t="str">
        <f ca="true">+IF(OFFSET('Sanitation Data'!$I$32,0,10*ROW('Sanitation Data'!I102))="","",OFFSET('Sanitation Data'!$I$32,0,10*ROW('Sanitation Data'!I102)))</f>
        <v/>
      </c>
      <c r="DO108" s="285" t="str">
        <f ca="true">+IF(OFFSET('Hygiene Data'!$D$11,0,10*ROW('Hygiene Data'!D102))="","",OFFSET('Hygiene Data'!$D$11,0,10*ROW('Hygiene Data'!D102)))</f>
        <v/>
      </c>
      <c r="DP108" s="285" t="str">
        <f ca="true">+IF(OFFSET('Hygiene Data'!$D$12,0,10*ROW('Hygiene Data'!D102))="","",OFFSET('Hygiene Data'!$D$12,0,10*ROW('Hygiene Data'!D102)))</f>
        <v/>
      </c>
      <c r="DQ108" s="285" t="str">
        <f ca="true">+IF(OFFSET('Hygiene Data'!$D$13,0,10*ROW('Hygiene Data'!D102))="","",OFFSET('Hygiene Data'!$D$13,0,10*ROW('Hygiene Data'!D102)))</f>
        <v/>
      </c>
      <c r="DR108" s="285" t="str">
        <f ca="true">+IF(OFFSET('Hygiene Data'!$E$11,0,10*ROW('Hygiene Data'!E102))="","",OFFSET('Hygiene Data'!$E$11,0,10*ROW('Hygiene Data'!E102)))</f>
        <v/>
      </c>
      <c r="DS108" s="285" t="str">
        <f ca="true">+IF(OFFSET('Hygiene Data'!$E$12,0,10*ROW('Hygiene Data'!E102))="","",OFFSET('Hygiene Data'!$E$12,0,10*ROW('Hygiene Data'!E102)))</f>
        <v/>
      </c>
      <c r="DT108" s="285" t="str">
        <f ca="true">+IF(OFFSET('Hygiene Data'!$E$13,0,10*ROW('Hygiene Data'!E102))="","",OFFSET('Hygiene Data'!$E$13,0,10*ROW('Hygiene Data'!E102)))</f>
        <v/>
      </c>
      <c r="DU108" s="285" t="str">
        <f ca="true">+IF(OFFSET('Hygiene Data'!$F$11,0,10*ROW('Hygiene Data'!F102))="","",OFFSET('Hygiene Data'!$F$11,0,10*ROW('Hygiene Data'!F102)))</f>
        <v/>
      </c>
      <c r="DV108" s="285" t="str">
        <f ca="true">+IF(OFFSET('Hygiene Data'!$F$12,0,10*ROW('Hygiene Data'!F102))="","",OFFSET('Hygiene Data'!$F$12,0,10*ROW('Hygiene Data'!F102)))</f>
        <v/>
      </c>
      <c r="DW108" s="285" t="str">
        <f ca="true">+IF(OFFSET('Hygiene Data'!$F$13,0,10*ROW('Hygiene Data'!F102))="","",OFFSET('Hygiene Data'!$F$13,0,10*ROW('Hygiene Data'!F102)))</f>
        <v/>
      </c>
      <c r="DX108" s="285" t="str">
        <f ca="true">+IF(OFFSET('Hygiene Data'!$G$11,0,10*ROW('Hygiene Data'!G102))="","",OFFSET('Hygiene Data'!$G$11,0,10*ROW('Hygiene Data'!G102)))</f>
        <v/>
      </c>
      <c r="DY108" s="285" t="str">
        <f ca="true">+IF(OFFSET('Hygiene Data'!$G$12,0,10*ROW('Hygiene Data'!G102))="","",OFFSET('Hygiene Data'!$G$12,0,10*ROW('Hygiene Data'!G102)))</f>
        <v/>
      </c>
      <c r="DZ108" s="285" t="str">
        <f ca="true">+IF(OFFSET('Hygiene Data'!$G$13,0,10*ROW('Hygiene Data'!G102))="","",OFFSET('Hygiene Data'!$G$13,0,10*ROW('Hygiene Data'!G102)))</f>
        <v/>
      </c>
      <c r="EA108" s="285" t="str">
        <f ca="true">+IF(OFFSET('Hygiene Data'!$H$11,0,10*ROW('Hygiene Data'!H102))="","",OFFSET('Hygiene Data'!$H$11,0,10*ROW('Hygiene Data'!H102)))</f>
        <v/>
      </c>
      <c r="EB108" s="285" t="str">
        <f ca="true">+IF(OFFSET('Hygiene Data'!$H$12,0,10*ROW('Hygiene Data'!H102))="","",OFFSET('Hygiene Data'!$H$12,0,10*ROW('Hygiene Data'!H102)))</f>
        <v/>
      </c>
      <c r="EC108" s="285" t="str">
        <f ca="true">+IF(OFFSET('Hygiene Data'!$H$13,0,10*ROW('Hygiene Data'!H102))="","",OFFSET('Hygiene Data'!$H$13,0,10*ROW('Hygiene Data'!H102)))</f>
        <v/>
      </c>
      <c r="ED108" s="285" t="str">
        <f ca="true">+IF(OFFSET('Hygiene Data'!$I$11,0,10*ROW('Hygiene Data'!I102))="","",OFFSET('Hygiene Data'!$I$11,0,10*ROW('Hygiene Data'!I102)))</f>
        <v/>
      </c>
      <c r="EE108" s="285" t="str">
        <f ca="true">+IF(OFFSET('Hygiene Data'!$I$12,0,10*ROW('Hygiene Data'!I102))="","",OFFSET('Hygiene Data'!$I$12,0,10*ROW('Hygiene Data'!I102)))</f>
        <v/>
      </c>
      <c r="EF108" s="28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5"/>
      <c r="BS109" s="285" t="str">
        <f ca="true">+IF(OFFSET('Water Data'!$D$27,0,10*ROW('Water Data'!D103))="","",OFFSET('Water Data'!$D$27,0,10*ROW('Water Data'!D103)))</f>
        <v/>
      </c>
      <c r="BT109" s="285" t="str">
        <f ca="true">+IF(OFFSET('Water Data'!$D$28,0,10*ROW('Water Data'!D103))="","",OFFSET('Water Data'!$D$28,0,10*ROW('Water Data'!D103)))</f>
        <v/>
      </c>
      <c r="BU109" s="285" t="str">
        <f ca="true">+IF(OFFSET('Water Data'!$D$29,0,10*ROW('Water Data'!D103))="","",OFFSET('Water Data'!$D$29,0,10*ROW('Water Data'!D103)))</f>
        <v/>
      </c>
      <c r="BV109" s="285" t="str">
        <f ca="true">+IF(OFFSET('Water Data'!$E$27,0,10*ROW('Water Data'!E103))="","",OFFSET('Water Data'!$E$27,0,10*ROW('Water Data'!E103)))</f>
        <v/>
      </c>
      <c r="BW109" s="285" t="str">
        <f ca="true">+IF(OFFSET('Water Data'!$E$28,0,10*ROW('Water Data'!E103))="","",OFFSET('Water Data'!$E$28,0,10*ROW('Water Data'!E103)))</f>
        <v/>
      </c>
      <c r="BX109" s="285" t="str">
        <f ca="true">+IF(OFFSET('Water Data'!$E$29,0,10*ROW('Water Data'!E103))="","",OFFSET('Water Data'!$E$29,0,10*ROW('Water Data'!E103)))</f>
        <v/>
      </c>
      <c r="BY109" s="285" t="str">
        <f ca="true">+IF(OFFSET('Water Data'!$F$27,0,10*ROW('Water Data'!F103))="","",OFFSET('Water Data'!$F$27,0,10*ROW('Water Data'!F103)))</f>
        <v/>
      </c>
      <c r="BZ109" s="285" t="str">
        <f ca="true">+IF(OFFSET('Water Data'!$F$28,0,10*ROW('Water Data'!F103))="","",OFFSET('Water Data'!$F$28,0,10*ROW('Water Data'!F103)))</f>
        <v/>
      </c>
      <c r="CA109" s="285" t="str">
        <f ca="true">+IF(OFFSET('Water Data'!$F$29,0,10*ROW('Water Data'!F103))="","",OFFSET('Water Data'!$F$29,0,10*ROW('Water Data'!F103)))</f>
        <v/>
      </c>
      <c r="CB109" s="285" t="str">
        <f ca="true">+IF(OFFSET('Water Data'!$G$27,0,10*ROW('Water Data'!G103))="","",OFFSET('Water Data'!$G$27,0,10*ROW('Water Data'!G103)))</f>
        <v/>
      </c>
      <c r="CC109" s="285" t="str">
        <f ca="true">+IF(OFFSET('Water Data'!$G$28,0,10*ROW('Water Data'!G103))="","",OFFSET('Water Data'!$G$28,0,10*ROW('Water Data'!G103)))</f>
        <v/>
      </c>
      <c r="CD109" s="285" t="str">
        <f ca="true">+IF(OFFSET('Water Data'!$G$29,0,10*ROW('Water Data'!G103))="","",OFFSET('Water Data'!$G$29,0,10*ROW('Water Data'!G103)))</f>
        <v/>
      </c>
      <c r="CE109" s="285" t="str">
        <f ca="true">+IF(OFFSET('Water Data'!$H$27,0,10*ROW('Water Data'!H103))="","",OFFSET('Water Data'!$H$27,0,10*ROW('Water Data'!H103)))</f>
        <v/>
      </c>
      <c r="CF109" s="285" t="str">
        <f ca="true">+IF(OFFSET('Water Data'!$H$28,0,10*ROW('Water Data'!H103))="","",OFFSET('Water Data'!$H$28,0,10*ROW('Water Data'!H103)))</f>
        <v/>
      </c>
      <c r="CG109" s="285" t="str">
        <f ca="true">+IF(OFFSET('Water Data'!$H$29,0,10*ROW('Water Data'!H103))="","",OFFSET('Water Data'!$H$29,0,10*ROW('Water Data'!H103)))</f>
        <v/>
      </c>
      <c r="CH109" s="285" t="str">
        <f ca="true">+IF(OFFSET('Water Data'!$I$27,0,10*ROW('Water Data'!I103))="","",OFFSET('Water Data'!$I$27,0,10*ROW('Water Data'!I103)))</f>
        <v/>
      </c>
      <c r="CI109" s="285" t="str">
        <f ca="true">+IF(OFFSET('Water Data'!$I$28,0,10*ROW('Water Data'!I103))="","",OFFSET('Water Data'!$I$28,0,10*ROW('Water Data'!I103)))</f>
        <v/>
      </c>
      <c r="CJ109" s="285" t="str">
        <f ca="true">+IF(OFFSET('Water Data'!$I$29,0,10*ROW('Water Data'!I103))="","",OFFSET('Water Data'!$I$29,0,10*ROW('Water Data'!I103)))</f>
        <v/>
      </c>
      <c r="CK109" s="285" t="str">
        <f ca="true">+IF(OFFSET('Sanitation Data'!$D$28,0,10*ROW('Sanitation Data'!D103))="","",OFFSET('Sanitation Data'!$D$28,0,10*ROW('Sanitation Data'!D103)))</f>
        <v/>
      </c>
      <c r="CL109" s="285" t="str">
        <f ca="true">+IF(OFFSET('Sanitation Data'!$D$29,0,10*ROW('Sanitation Data'!D103))="","",OFFSET('Sanitation Data'!$D$29,0,10*ROW('Sanitation Data'!D103)))</f>
        <v/>
      </c>
      <c r="CM109" s="285" t="str">
        <f ca="true">+IF(OFFSET('Sanitation Data'!$D$30,0,10*ROW('Sanitation Data'!D103))="","",OFFSET('Sanitation Data'!$D$30,0,10*ROW('Sanitation Data'!D103)))</f>
        <v/>
      </c>
      <c r="CN109" s="285" t="str">
        <f ca="true">+IF(OFFSET('Sanitation Data'!$D$31,0,10*ROW('Sanitation Data'!D103))="","",OFFSET('Sanitation Data'!$D$31,0,10*ROW('Sanitation Data'!D103)))</f>
        <v/>
      </c>
      <c r="CO109" s="285" t="str">
        <f ca="true">+IF(OFFSET('Sanitation Data'!$D$32,0,10*ROW('Sanitation Data'!D103))="","",OFFSET('Sanitation Data'!$D$32,0,10*ROW('Sanitation Data'!D103)))</f>
        <v/>
      </c>
      <c r="CP109" s="285" t="str">
        <f ca="true">+IF(OFFSET('Sanitation Data'!$E$28,0,10*ROW('Sanitation Data'!E103))="","",OFFSET('Sanitation Data'!$E$28,0,10*ROW('Sanitation Data'!E103)))</f>
        <v/>
      </c>
      <c r="CQ109" s="285" t="str">
        <f ca="true">+IF(OFFSET('Sanitation Data'!$E$29,0,10*ROW('Sanitation Data'!E103))="","",OFFSET('Sanitation Data'!$E$29,0,10*ROW('Sanitation Data'!E103)))</f>
        <v/>
      </c>
      <c r="CR109" s="285" t="str">
        <f ca="true">+IF(OFFSET('Sanitation Data'!$E$30,0,10*ROW('Sanitation Data'!E103))="","",OFFSET('Sanitation Data'!$E$30,0,10*ROW('Sanitation Data'!E103)))</f>
        <v/>
      </c>
      <c r="CS109" s="285" t="str">
        <f ca="true">+IF(OFFSET('Sanitation Data'!$E$31,0,10*ROW('Sanitation Data'!E103))="","",OFFSET('Sanitation Data'!$E$31,0,10*ROW('Sanitation Data'!E103)))</f>
        <v/>
      </c>
      <c r="CT109" s="285" t="str">
        <f ca="true">+IF(OFFSET('Sanitation Data'!$E$32,0,10*ROW('Sanitation Data'!E103))="","",OFFSET('Sanitation Data'!$E$32,0,10*ROW('Sanitation Data'!E103)))</f>
        <v/>
      </c>
      <c r="CU109" s="285" t="str">
        <f ca="true">+IF(OFFSET('Sanitation Data'!$F$28,0,10*ROW('Sanitation Data'!F103))="","",OFFSET('Sanitation Data'!$F$28,0,10*ROW('Sanitation Data'!F103)))</f>
        <v/>
      </c>
      <c r="CV109" s="285" t="str">
        <f ca="true">+IF(OFFSET('Sanitation Data'!$F$29,0,10*ROW('Sanitation Data'!F103))="","",OFFSET('Sanitation Data'!$F$29,0,10*ROW('Sanitation Data'!F103)))</f>
        <v/>
      </c>
      <c r="CW109" s="285" t="str">
        <f ca="true">+IF(OFFSET('Sanitation Data'!$F$30,0,10*ROW('Sanitation Data'!F103))="","",OFFSET('Sanitation Data'!$F$30,0,10*ROW('Sanitation Data'!F103)))</f>
        <v/>
      </c>
      <c r="CX109" s="285" t="str">
        <f ca="true">+IF(OFFSET('Sanitation Data'!$F$31,0,10*ROW('Sanitation Data'!F103))="","",OFFSET('Sanitation Data'!$F$31,0,10*ROW('Sanitation Data'!F103)))</f>
        <v/>
      </c>
      <c r="CY109" s="285" t="str">
        <f ca="true">+IF(OFFSET('Sanitation Data'!$F$32,0,10*ROW('Sanitation Data'!F103))="","",OFFSET('Sanitation Data'!$F$32,0,10*ROW('Sanitation Data'!F103)))</f>
        <v/>
      </c>
      <c r="CZ109" s="285" t="str">
        <f ca="true">+IF(OFFSET('Sanitation Data'!$G$28,0,10*ROW('Sanitation Data'!G103))="","",OFFSET('Sanitation Data'!$G$28,0,10*ROW('Sanitation Data'!G103)))</f>
        <v/>
      </c>
      <c r="DA109" s="285" t="str">
        <f ca="true">+IF(OFFSET('Sanitation Data'!$G$29,0,10*ROW('Sanitation Data'!G103))="","",OFFSET('Sanitation Data'!$G$29,0,10*ROW('Sanitation Data'!G103)))</f>
        <v/>
      </c>
      <c r="DB109" s="285" t="str">
        <f ca="true">+IF(OFFSET('Sanitation Data'!$G$30,0,10*ROW('Sanitation Data'!G103))="","",OFFSET('Sanitation Data'!$G$30,0,10*ROW('Sanitation Data'!G103)))</f>
        <v/>
      </c>
      <c r="DC109" s="285" t="str">
        <f ca="true">+IF(OFFSET('Sanitation Data'!$G$31,0,10*ROW('Sanitation Data'!G103))="","",OFFSET('Sanitation Data'!$G$31,0,10*ROW('Sanitation Data'!G103)))</f>
        <v/>
      </c>
      <c r="DD109" s="285" t="str">
        <f ca="true">+IF(OFFSET('Sanitation Data'!$G$32,0,10*ROW('Sanitation Data'!G103))="","",OFFSET('Sanitation Data'!$G$32,0,10*ROW('Sanitation Data'!G103)))</f>
        <v/>
      </c>
      <c r="DE109" s="285" t="str">
        <f ca="true">+IF(OFFSET('Sanitation Data'!$H$28,0,10*ROW('Sanitation Data'!H103))="","",OFFSET('Sanitation Data'!$H$28,0,10*ROW('Sanitation Data'!H103)))</f>
        <v/>
      </c>
      <c r="DF109" s="285" t="str">
        <f ca="true">+IF(OFFSET('Sanitation Data'!$H$29,0,10*ROW('Sanitation Data'!H103))="","",OFFSET('Sanitation Data'!$H$29,0,10*ROW('Sanitation Data'!H103)))</f>
        <v/>
      </c>
      <c r="DG109" s="285" t="str">
        <f ca="true">+IF(OFFSET('Sanitation Data'!$H$30,0,10*ROW('Sanitation Data'!H103))="","",OFFSET('Sanitation Data'!$H$30,0,10*ROW('Sanitation Data'!H103)))</f>
        <v/>
      </c>
      <c r="DH109" s="285" t="str">
        <f ca="true">+IF(OFFSET('Sanitation Data'!$H$31,0,10*ROW('Sanitation Data'!H103))="","",OFFSET('Sanitation Data'!$H$31,0,10*ROW('Sanitation Data'!H103)))</f>
        <v/>
      </c>
      <c r="DI109" s="285" t="str">
        <f ca="true">+IF(OFFSET('Sanitation Data'!$H$32,0,10*ROW('Sanitation Data'!H103))="","",OFFSET('Sanitation Data'!$H$32,0,10*ROW('Sanitation Data'!H103)))</f>
        <v/>
      </c>
      <c r="DJ109" s="285" t="str">
        <f ca="true">+IF(OFFSET('Sanitation Data'!$I$28,0,10*ROW('Sanitation Data'!I103))="","",OFFSET('Sanitation Data'!$I$28,0,10*ROW('Sanitation Data'!I103)))</f>
        <v/>
      </c>
      <c r="DK109" s="285" t="str">
        <f ca="true">+IF(OFFSET('Sanitation Data'!$I$29,0,10*ROW('Sanitation Data'!I103))="","",OFFSET('Sanitation Data'!$I$29,0,10*ROW('Sanitation Data'!I103)))</f>
        <v/>
      </c>
      <c r="DL109" s="285" t="str">
        <f ca="true">+IF(OFFSET('Sanitation Data'!$I$30,0,10*ROW('Sanitation Data'!I103))="","",OFFSET('Sanitation Data'!$I$30,0,10*ROW('Sanitation Data'!I103)))</f>
        <v/>
      </c>
      <c r="DM109" s="285" t="str">
        <f ca="true">+IF(OFFSET('Sanitation Data'!$I$31,0,10*ROW('Sanitation Data'!I103))="","",OFFSET('Sanitation Data'!$I$31,0,10*ROW('Sanitation Data'!I103)))</f>
        <v/>
      </c>
      <c r="DN109" s="285" t="str">
        <f ca="true">+IF(OFFSET('Sanitation Data'!$I$32,0,10*ROW('Sanitation Data'!I103))="","",OFFSET('Sanitation Data'!$I$32,0,10*ROW('Sanitation Data'!I103)))</f>
        <v/>
      </c>
      <c r="DO109" s="285" t="str">
        <f ca="true">+IF(OFFSET('Hygiene Data'!$D$11,0,10*ROW('Hygiene Data'!D103))="","",OFFSET('Hygiene Data'!$D$11,0,10*ROW('Hygiene Data'!D103)))</f>
        <v/>
      </c>
      <c r="DP109" s="285" t="str">
        <f ca="true">+IF(OFFSET('Hygiene Data'!$D$12,0,10*ROW('Hygiene Data'!D103))="","",OFFSET('Hygiene Data'!$D$12,0,10*ROW('Hygiene Data'!D103)))</f>
        <v/>
      </c>
      <c r="DQ109" s="285" t="str">
        <f ca="true">+IF(OFFSET('Hygiene Data'!$D$13,0,10*ROW('Hygiene Data'!D103))="","",OFFSET('Hygiene Data'!$D$13,0,10*ROW('Hygiene Data'!D103)))</f>
        <v/>
      </c>
      <c r="DR109" s="285" t="str">
        <f ca="true">+IF(OFFSET('Hygiene Data'!$E$11,0,10*ROW('Hygiene Data'!E103))="","",OFFSET('Hygiene Data'!$E$11,0,10*ROW('Hygiene Data'!E103)))</f>
        <v/>
      </c>
      <c r="DS109" s="285" t="str">
        <f ca="true">+IF(OFFSET('Hygiene Data'!$E$12,0,10*ROW('Hygiene Data'!E103))="","",OFFSET('Hygiene Data'!$E$12,0,10*ROW('Hygiene Data'!E103)))</f>
        <v/>
      </c>
      <c r="DT109" s="285" t="str">
        <f ca="true">+IF(OFFSET('Hygiene Data'!$E$13,0,10*ROW('Hygiene Data'!E103))="","",OFFSET('Hygiene Data'!$E$13,0,10*ROW('Hygiene Data'!E103)))</f>
        <v/>
      </c>
      <c r="DU109" s="285" t="str">
        <f ca="true">+IF(OFFSET('Hygiene Data'!$F$11,0,10*ROW('Hygiene Data'!F103))="","",OFFSET('Hygiene Data'!$F$11,0,10*ROW('Hygiene Data'!F103)))</f>
        <v/>
      </c>
      <c r="DV109" s="285" t="str">
        <f ca="true">+IF(OFFSET('Hygiene Data'!$F$12,0,10*ROW('Hygiene Data'!F103))="","",OFFSET('Hygiene Data'!$F$12,0,10*ROW('Hygiene Data'!F103)))</f>
        <v/>
      </c>
      <c r="DW109" s="285" t="str">
        <f ca="true">+IF(OFFSET('Hygiene Data'!$F$13,0,10*ROW('Hygiene Data'!F103))="","",OFFSET('Hygiene Data'!$F$13,0,10*ROW('Hygiene Data'!F103)))</f>
        <v/>
      </c>
      <c r="DX109" s="285" t="str">
        <f ca="true">+IF(OFFSET('Hygiene Data'!$G$11,0,10*ROW('Hygiene Data'!G103))="","",OFFSET('Hygiene Data'!$G$11,0,10*ROW('Hygiene Data'!G103)))</f>
        <v/>
      </c>
      <c r="DY109" s="285" t="str">
        <f ca="true">+IF(OFFSET('Hygiene Data'!$G$12,0,10*ROW('Hygiene Data'!G103))="","",OFFSET('Hygiene Data'!$G$12,0,10*ROW('Hygiene Data'!G103)))</f>
        <v/>
      </c>
      <c r="DZ109" s="285" t="str">
        <f ca="true">+IF(OFFSET('Hygiene Data'!$G$13,0,10*ROW('Hygiene Data'!G103))="","",OFFSET('Hygiene Data'!$G$13,0,10*ROW('Hygiene Data'!G103)))</f>
        <v/>
      </c>
      <c r="EA109" s="285" t="str">
        <f ca="true">+IF(OFFSET('Hygiene Data'!$H$11,0,10*ROW('Hygiene Data'!H103))="","",OFFSET('Hygiene Data'!$H$11,0,10*ROW('Hygiene Data'!H103)))</f>
        <v/>
      </c>
      <c r="EB109" s="285" t="str">
        <f ca="true">+IF(OFFSET('Hygiene Data'!$H$12,0,10*ROW('Hygiene Data'!H103))="","",OFFSET('Hygiene Data'!$H$12,0,10*ROW('Hygiene Data'!H103)))</f>
        <v/>
      </c>
      <c r="EC109" s="285" t="str">
        <f ca="true">+IF(OFFSET('Hygiene Data'!$H$13,0,10*ROW('Hygiene Data'!H103))="","",OFFSET('Hygiene Data'!$H$13,0,10*ROW('Hygiene Data'!H103)))</f>
        <v/>
      </c>
      <c r="ED109" s="285" t="str">
        <f ca="true">+IF(OFFSET('Hygiene Data'!$I$11,0,10*ROW('Hygiene Data'!I103))="","",OFFSET('Hygiene Data'!$I$11,0,10*ROW('Hygiene Data'!I103)))</f>
        <v/>
      </c>
      <c r="EE109" s="285" t="str">
        <f ca="true">+IF(OFFSET('Hygiene Data'!$I$12,0,10*ROW('Hygiene Data'!I103))="","",OFFSET('Hygiene Data'!$I$12,0,10*ROW('Hygiene Data'!I103)))</f>
        <v/>
      </c>
      <c r="EF109" s="28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5"/>
      <c r="BS110" s="285" t="str">
        <f ca="true">+IF(OFFSET('Water Data'!$D$27,0,10*ROW('Water Data'!D104))="","",OFFSET('Water Data'!$D$27,0,10*ROW('Water Data'!D104)))</f>
        <v/>
      </c>
      <c r="BT110" s="285" t="str">
        <f ca="true">+IF(OFFSET('Water Data'!$D$28,0,10*ROW('Water Data'!D104))="","",OFFSET('Water Data'!$D$28,0,10*ROW('Water Data'!D104)))</f>
        <v/>
      </c>
      <c r="BU110" s="285" t="str">
        <f ca="true">+IF(OFFSET('Water Data'!$D$29,0,10*ROW('Water Data'!D104))="","",OFFSET('Water Data'!$D$29,0,10*ROW('Water Data'!D104)))</f>
        <v/>
      </c>
      <c r="BV110" s="285" t="str">
        <f ca="true">+IF(OFFSET('Water Data'!$E$27,0,10*ROW('Water Data'!E104))="","",OFFSET('Water Data'!$E$27,0,10*ROW('Water Data'!E104)))</f>
        <v/>
      </c>
      <c r="BW110" s="285" t="str">
        <f ca="true">+IF(OFFSET('Water Data'!$E$28,0,10*ROW('Water Data'!E104))="","",OFFSET('Water Data'!$E$28,0,10*ROW('Water Data'!E104)))</f>
        <v/>
      </c>
      <c r="BX110" s="285" t="str">
        <f ca="true">+IF(OFFSET('Water Data'!$E$29,0,10*ROW('Water Data'!E104))="","",OFFSET('Water Data'!$E$29,0,10*ROW('Water Data'!E104)))</f>
        <v/>
      </c>
      <c r="BY110" s="285" t="str">
        <f ca="true">+IF(OFFSET('Water Data'!$F$27,0,10*ROW('Water Data'!F104))="","",OFFSET('Water Data'!$F$27,0,10*ROW('Water Data'!F104)))</f>
        <v/>
      </c>
      <c r="BZ110" s="285" t="str">
        <f ca="true">+IF(OFFSET('Water Data'!$F$28,0,10*ROW('Water Data'!F104))="","",OFFSET('Water Data'!$F$28,0,10*ROW('Water Data'!F104)))</f>
        <v/>
      </c>
      <c r="CA110" s="285" t="str">
        <f ca="true">+IF(OFFSET('Water Data'!$F$29,0,10*ROW('Water Data'!F104))="","",OFFSET('Water Data'!$F$29,0,10*ROW('Water Data'!F104)))</f>
        <v/>
      </c>
      <c r="CB110" s="285" t="str">
        <f ca="true">+IF(OFFSET('Water Data'!$G$27,0,10*ROW('Water Data'!G104))="","",OFFSET('Water Data'!$G$27,0,10*ROW('Water Data'!G104)))</f>
        <v/>
      </c>
      <c r="CC110" s="285" t="str">
        <f ca="true">+IF(OFFSET('Water Data'!$G$28,0,10*ROW('Water Data'!G104))="","",OFFSET('Water Data'!$G$28,0,10*ROW('Water Data'!G104)))</f>
        <v/>
      </c>
      <c r="CD110" s="285" t="str">
        <f ca="true">+IF(OFFSET('Water Data'!$G$29,0,10*ROW('Water Data'!G104))="","",OFFSET('Water Data'!$G$29,0,10*ROW('Water Data'!G104)))</f>
        <v/>
      </c>
      <c r="CE110" s="285" t="str">
        <f ca="true">+IF(OFFSET('Water Data'!$H$27,0,10*ROW('Water Data'!H104))="","",OFFSET('Water Data'!$H$27,0,10*ROW('Water Data'!H104)))</f>
        <v/>
      </c>
      <c r="CF110" s="285" t="str">
        <f ca="true">+IF(OFFSET('Water Data'!$H$28,0,10*ROW('Water Data'!H104))="","",OFFSET('Water Data'!$H$28,0,10*ROW('Water Data'!H104)))</f>
        <v/>
      </c>
      <c r="CG110" s="285" t="str">
        <f ca="true">+IF(OFFSET('Water Data'!$H$29,0,10*ROW('Water Data'!H104))="","",OFFSET('Water Data'!$H$29,0,10*ROW('Water Data'!H104)))</f>
        <v/>
      </c>
      <c r="CH110" s="285" t="str">
        <f ca="true">+IF(OFFSET('Water Data'!$I$27,0,10*ROW('Water Data'!I104))="","",OFFSET('Water Data'!$I$27,0,10*ROW('Water Data'!I104)))</f>
        <v/>
      </c>
      <c r="CI110" s="285" t="str">
        <f ca="true">+IF(OFFSET('Water Data'!$I$28,0,10*ROW('Water Data'!I104))="","",OFFSET('Water Data'!$I$28,0,10*ROW('Water Data'!I104)))</f>
        <v/>
      </c>
      <c r="CJ110" s="285" t="str">
        <f ca="true">+IF(OFFSET('Water Data'!$I$29,0,10*ROW('Water Data'!I104))="","",OFFSET('Water Data'!$I$29,0,10*ROW('Water Data'!I104)))</f>
        <v/>
      </c>
      <c r="CK110" s="285" t="str">
        <f ca="true">+IF(OFFSET('Sanitation Data'!$D$28,0,10*ROW('Sanitation Data'!D104))="","",OFFSET('Sanitation Data'!$D$28,0,10*ROW('Sanitation Data'!D104)))</f>
        <v/>
      </c>
      <c r="CL110" s="285" t="str">
        <f ca="true">+IF(OFFSET('Sanitation Data'!$D$29,0,10*ROW('Sanitation Data'!D104))="","",OFFSET('Sanitation Data'!$D$29,0,10*ROW('Sanitation Data'!D104)))</f>
        <v/>
      </c>
      <c r="CM110" s="285" t="str">
        <f ca="true">+IF(OFFSET('Sanitation Data'!$D$30,0,10*ROW('Sanitation Data'!D104))="","",OFFSET('Sanitation Data'!$D$30,0,10*ROW('Sanitation Data'!D104)))</f>
        <v/>
      </c>
      <c r="CN110" s="285" t="str">
        <f ca="true">+IF(OFFSET('Sanitation Data'!$D$31,0,10*ROW('Sanitation Data'!D104))="","",OFFSET('Sanitation Data'!$D$31,0,10*ROW('Sanitation Data'!D104)))</f>
        <v/>
      </c>
      <c r="CO110" s="285" t="str">
        <f ca="true">+IF(OFFSET('Sanitation Data'!$D$32,0,10*ROW('Sanitation Data'!D104))="","",OFFSET('Sanitation Data'!$D$32,0,10*ROW('Sanitation Data'!D104)))</f>
        <v/>
      </c>
      <c r="CP110" s="285" t="str">
        <f ca="true">+IF(OFFSET('Sanitation Data'!$E$28,0,10*ROW('Sanitation Data'!E104))="","",OFFSET('Sanitation Data'!$E$28,0,10*ROW('Sanitation Data'!E104)))</f>
        <v/>
      </c>
      <c r="CQ110" s="285" t="str">
        <f ca="true">+IF(OFFSET('Sanitation Data'!$E$29,0,10*ROW('Sanitation Data'!E104))="","",OFFSET('Sanitation Data'!$E$29,0,10*ROW('Sanitation Data'!E104)))</f>
        <v/>
      </c>
      <c r="CR110" s="285" t="str">
        <f ca="true">+IF(OFFSET('Sanitation Data'!$E$30,0,10*ROW('Sanitation Data'!E104))="","",OFFSET('Sanitation Data'!$E$30,0,10*ROW('Sanitation Data'!E104)))</f>
        <v/>
      </c>
      <c r="CS110" s="285" t="str">
        <f ca="true">+IF(OFFSET('Sanitation Data'!$E$31,0,10*ROW('Sanitation Data'!E104))="","",OFFSET('Sanitation Data'!$E$31,0,10*ROW('Sanitation Data'!E104)))</f>
        <v/>
      </c>
      <c r="CT110" s="285" t="str">
        <f ca="true">+IF(OFFSET('Sanitation Data'!$E$32,0,10*ROW('Sanitation Data'!E104))="","",OFFSET('Sanitation Data'!$E$32,0,10*ROW('Sanitation Data'!E104)))</f>
        <v/>
      </c>
      <c r="CU110" s="285" t="str">
        <f ca="true">+IF(OFFSET('Sanitation Data'!$F$28,0,10*ROW('Sanitation Data'!F104))="","",OFFSET('Sanitation Data'!$F$28,0,10*ROW('Sanitation Data'!F104)))</f>
        <v/>
      </c>
      <c r="CV110" s="285" t="str">
        <f ca="true">+IF(OFFSET('Sanitation Data'!$F$29,0,10*ROW('Sanitation Data'!F104))="","",OFFSET('Sanitation Data'!$F$29,0,10*ROW('Sanitation Data'!F104)))</f>
        <v/>
      </c>
      <c r="CW110" s="285" t="str">
        <f ca="true">+IF(OFFSET('Sanitation Data'!$F$30,0,10*ROW('Sanitation Data'!F104))="","",OFFSET('Sanitation Data'!$F$30,0,10*ROW('Sanitation Data'!F104)))</f>
        <v/>
      </c>
      <c r="CX110" s="285" t="str">
        <f ca="true">+IF(OFFSET('Sanitation Data'!$F$31,0,10*ROW('Sanitation Data'!F104))="","",OFFSET('Sanitation Data'!$F$31,0,10*ROW('Sanitation Data'!F104)))</f>
        <v/>
      </c>
      <c r="CY110" s="285" t="str">
        <f ca="true">+IF(OFFSET('Sanitation Data'!$F$32,0,10*ROW('Sanitation Data'!F104))="","",OFFSET('Sanitation Data'!$F$32,0,10*ROW('Sanitation Data'!F104)))</f>
        <v/>
      </c>
      <c r="CZ110" s="285" t="str">
        <f ca="true">+IF(OFFSET('Sanitation Data'!$G$28,0,10*ROW('Sanitation Data'!G104))="","",OFFSET('Sanitation Data'!$G$28,0,10*ROW('Sanitation Data'!G104)))</f>
        <v/>
      </c>
      <c r="DA110" s="285" t="str">
        <f ca="true">+IF(OFFSET('Sanitation Data'!$G$29,0,10*ROW('Sanitation Data'!G104))="","",OFFSET('Sanitation Data'!$G$29,0,10*ROW('Sanitation Data'!G104)))</f>
        <v/>
      </c>
      <c r="DB110" s="285" t="str">
        <f ca="true">+IF(OFFSET('Sanitation Data'!$G$30,0,10*ROW('Sanitation Data'!G104))="","",OFFSET('Sanitation Data'!$G$30,0,10*ROW('Sanitation Data'!G104)))</f>
        <v/>
      </c>
      <c r="DC110" s="285" t="str">
        <f ca="true">+IF(OFFSET('Sanitation Data'!$G$31,0,10*ROW('Sanitation Data'!G104))="","",OFFSET('Sanitation Data'!$G$31,0,10*ROW('Sanitation Data'!G104)))</f>
        <v/>
      </c>
      <c r="DD110" s="285" t="str">
        <f ca="true">+IF(OFFSET('Sanitation Data'!$G$32,0,10*ROW('Sanitation Data'!G104))="","",OFFSET('Sanitation Data'!$G$32,0,10*ROW('Sanitation Data'!G104)))</f>
        <v/>
      </c>
      <c r="DE110" s="285" t="str">
        <f ca="true">+IF(OFFSET('Sanitation Data'!$H$28,0,10*ROW('Sanitation Data'!H104))="","",OFFSET('Sanitation Data'!$H$28,0,10*ROW('Sanitation Data'!H104)))</f>
        <v/>
      </c>
      <c r="DF110" s="285" t="str">
        <f ca="true">+IF(OFFSET('Sanitation Data'!$H$29,0,10*ROW('Sanitation Data'!H104))="","",OFFSET('Sanitation Data'!$H$29,0,10*ROW('Sanitation Data'!H104)))</f>
        <v/>
      </c>
      <c r="DG110" s="285" t="str">
        <f ca="true">+IF(OFFSET('Sanitation Data'!$H$30,0,10*ROW('Sanitation Data'!H104))="","",OFFSET('Sanitation Data'!$H$30,0,10*ROW('Sanitation Data'!H104)))</f>
        <v/>
      </c>
      <c r="DH110" s="285" t="str">
        <f ca="true">+IF(OFFSET('Sanitation Data'!$H$31,0,10*ROW('Sanitation Data'!H104))="","",OFFSET('Sanitation Data'!$H$31,0,10*ROW('Sanitation Data'!H104)))</f>
        <v/>
      </c>
      <c r="DI110" s="285" t="str">
        <f ca="true">+IF(OFFSET('Sanitation Data'!$H$32,0,10*ROW('Sanitation Data'!H104))="","",OFFSET('Sanitation Data'!$H$32,0,10*ROW('Sanitation Data'!H104)))</f>
        <v/>
      </c>
      <c r="DJ110" s="285" t="str">
        <f ca="true">+IF(OFFSET('Sanitation Data'!$I$28,0,10*ROW('Sanitation Data'!I104))="","",OFFSET('Sanitation Data'!$I$28,0,10*ROW('Sanitation Data'!I104)))</f>
        <v/>
      </c>
      <c r="DK110" s="285" t="str">
        <f ca="true">+IF(OFFSET('Sanitation Data'!$I$29,0,10*ROW('Sanitation Data'!I104))="","",OFFSET('Sanitation Data'!$I$29,0,10*ROW('Sanitation Data'!I104)))</f>
        <v/>
      </c>
      <c r="DL110" s="285" t="str">
        <f ca="true">+IF(OFFSET('Sanitation Data'!$I$30,0,10*ROW('Sanitation Data'!I104))="","",OFFSET('Sanitation Data'!$I$30,0,10*ROW('Sanitation Data'!I104)))</f>
        <v/>
      </c>
      <c r="DM110" s="285" t="str">
        <f ca="true">+IF(OFFSET('Sanitation Data'!$I$31,0,10*ROW('Sanitation Data'!I104))="","",OFFSET('Sanitation Data'!$I$31,0,10*ROW('Sanitation Data'!I104)))</f>
        <v/>
      </c>
      <c r="DN110" s="285" t="str">
        <f ca="true">+IF(OFFSET('Sanitation Data'!$I$32,0,10*ROW('Sanitation Data'!I104))="","",OFFSET('Sanitation Data'!$I$32,0,10*ROW('Sanitation Data'!I104)))</f>
        <v/>
      </c>
      <c r="DO110" s="285" t="str">
        <f ca="true">+IF(OFFSET('Hygiene Data'!$D$11,0,10*ROW('Hygiene Data'!D104))="","",OFFSET('Hygiene Data'!$D$11,0,10*ROW('Hygiene Data'!D104)))</f>
        <v/>
      </c>
      <c r="DP110" s="285" t="str">
        <f ca="true">+IF(OFFSET('Hygiene Data'!$D$12,0,10*ROW('Hygiene Data'!D104))="","",OFFSET('Hygiene Data'!$D$12,0,10*ROW('Hygiene Data'!D104)))</f>
        <v/>
      </c>
      <c r="DQ110" s="285" t="str">
        <f ca="true">+IF(OFFSET('Hygiene Data'!$D$13,0,10*ROW('Hygiene Data'!D104))="","",OFFSET('Hygiene Data'!$D$13,0,10*ROW('Hygiene Data'!D104)))</f>
        <v/>
      </c>
      <c r="DR110" s="285" t="str">
        <f ca="true">+IF(OFFSET('Hygiene Data'!$E$11,0,10*ROW('Hygiene Data'!E104))="","",OFFSET('Hygiene Data'!$E$11,0,10*ROW('Hygiene Data'!E104)))</f>
        <v/>
      </c>
      <c r="DS110" s="285" t="str">
        <f ca="true">+IF(OFFSET('Hygiene Data'!$E$12,0,10*ROW('Hygiene Data'!E104))="","",OFFSET('Hygiene Data'!$E$12,0,10*ROW('Hygiene Data'!E104)))</f>
        <v/>
      </c>
      <c r="DT110" s="285" t="str">
        <f ca="true">+IF(OFFSET('Hygiene Data'!$E$13,0,10*ROW('Hygiene Data'!E104))="","",OFFSET('Hygiene Data'!$E$13,0,10*ROW('Hygiene Data'!E104)))</f>
        <v/>
      </c>
      <c r="DU110" s="285" t="str">
        <f ca="true">+IF(OFFSET('Hygiene Data'!$F$11,0,10*ROW('Hygiene Data'!F104))="","",OFFSET('Hygiene Data'!$F$11,0,10*ROW('Hygiene Data'!F104)))</f>
        <v/>
      </c>
      <c r="DV110" s="285" t="str">
        <f ca="true">+IF(OFFSET('Hygiene Data'!$F$12,0,10*ROW('Hygiene Data'!F104))="","",OFFSET('Hygiene Data'!$F$12,0,10*ROW('Hygiene Data'!F104)))</f>
        <v/>
      </c>
      <c r="DW110" s="285" t="str">
        <f ca="true">+IF(OFFSET('Hygiene Data'!$F$13,0,10*ROW('Hygiene Data'!F104))="","",OFFSET('Hygiene Data'!$F$13,0,10*ROW('Hygiene Data'!F104)))</f>
        <v/>
      </c>
      <c r="DX110" s="285" t="str">
        <f ca="true">+IF(OFFSET('Hygiene Data'!$G$11,0,10*ROW('Hygiene Data'!G104))="","",OFFSET('Hygiene Data'!$G$11,0,10*ROW('Hygiene Data'!G104)))</f>
        <v/>
      </c>
      <c r="DY110" s="285" t="str">
        <f ca="true">+IF(OFFSET('Hygiene Data'!$G$12,0,10*ROW('Hygiene Data'!G104))="","",OFFSET('Hygiene Data'!$G$12,0,10*ROW('Hygiene Data'!G104)))</f>
        <v/>
      </c>
      <c r="DZ110" s="285" t="str">
        <f ca="true">+IF(OFFSET('Hygiene Data'!$G$13,0,10*ROW('Hygiene Data'!G104))="","",OFFSET('Hygiene Data'!$G$13,0,10*ROW('Hygiene Data'!G104)))</f>
        <v/>
      </c>
      <c r="EA110" s="285" t="str">
        <f ca="true">+IF(OFFSET('Hygiene Data'!$H$11,0,10*ROW('Hygiene Data'!H104))="","",OFFSET('Hygiene Data'!$H$11,0,10*ROW('Hygiene Data'!H104)))</f>
        <v/>
      </c>
      <c r="EB110" s="285" t="str">
        <f ca="true">+IF(OFFSET('Hygiene Data'!$H$12,0,10*ROW('Hygiene Data'!H104))="","",OFFSET('Hygiene Data'!$H$12,0,10*ROW('Hygiene Data'!H104)))</f>
        <v/>
      </c>
      <c r="EC110" s="285" t="str">
        <f ca="true">+IF(OFFSET('Hygiene Data'!$H$13,0,10*ROW('Hygiene Data'!H104))="","",OFFSET('Hygiene Data'!$H$13,0,10*ROW('Hygiene Data'!H104)))</f>
        <v/>
      </c>
      <c r="ED110" s="285" t="str">
        <f ca="true">+IF(OFFSET('Hygiene Data'!$I$11,0,10*ROW('Hygiene Data'!I104))="","",OFFSET('Hygiene Data'!$I$11,0,10*ROW('Hygiene Data'!I104)))</f>
        <v/>
      </c>
      <c r="EE110" s="285" t="str">
        <f ca="true">+IF(OFFSET('Hygiene Data'!$I$12,0,10*ROW('Hygiene Data'!I104))="","",OFFSET('Hygiene Data'!$I$12,0,10*ROW('Hygiene Data'!I104)))</f>
        <v/>
      </c>
      <c r="EF110" s="28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5"/>
      <c r="BS111" s="285" t="str">
        <f ca="true">+IF(OFFSET('Water Data'!$D$27,0,10*ROW('Water Data'!D105))="","",OFFSET('Water Data'!$D$27,0,10*ROW('Water Data'!D105)))</f>
        <v/>
      </c>
      <c r="BT111" s="285" t="str">
        <f ca="true">+IF(OFFSET('Water Data'!$D$28,0,10*ROW('Water Data'!D105))="","",OFFSET('Water Data'!$D$28,0,10*ROW('Water Data'!D105)))</f>
        <v/>
      </c>
      <c r="BU111" s="285" t="str">
        <f ca="true">+IF(OFFSET('Water Data'!$D$29,0,10*ROW('Water Data'!D105))="","",OFFSET('Water Data'!$D$29,0,10*ROW('Water Data'!D105)))</f>
        <v/>
      </c>
      <c r="BV111" s="285" t="str">
        <f ca="true">+IF(OFFSET('Water Data'!$E$27,0,10*ROW('Water Data'!E105))="","",OFFSET('Water Data'!$E$27,0,10*ROW('Water Data'!E105)))</f>
        <v/>
      </c>
      <c r="BW111" s="285" t="str">
        <f ca="true">+IF(OFFSET('Water Data'!$E$28,0,10*ROW('Water Data'!E105))="","",OFFSET('Water Data'!$E$28,0,10*ROW('Water Data'!E105)))</f>
        <v/>
      </c>
      <c r="BX111" s="285" t="str">
        <f ca="true">+IF(OFFSET('Water Data'!$E$29,0,10*ROW('Water Data'!E105))="","",OFFSET('Water Data'!$E$29,0,10*ROW('Water Data'!E105)))</f>
        <v/>
      </c>
      <c r="BY111" s="285" t="str">
        <f ca="true">+IF(OFFSET('Water Data'!$F$27,0,10*ROW('Water Data'!F105))="","",OFFSET('Water Data'!$F$27,0,10*ROW('Water Data'!F105)))</f>
        <v/>
      </c>
      <c r="BZ111" s="285" t="str">
        <f ca="true">+IF(OFFSET('Water Data'!$F$28,0,10*ROW('Water Data'!F105))="","",OFFSET('Water Data'!$F$28,0,10*ROW('Water Data'!F105)))</f>
        <v/>
      </c>
      <c r="CA111" s="285" t="str">
        <f ca="true">+IF(OFFSET('Water Data'!$F$29,0,10*ROW('Water Data'!F105))="","",OFFSET('Water Data'!$F$29,0,10*ROW('Water Data'!F105)))</f>
        <v/>
      </c>
      <c r="CB111" s="285" t="str">
        <f ca="true">+IF(OFFSET('Water Data'!$G$27,0,10*ROW('Water Data'!G105))="","",OFFSET('Water Data'!$G$27,0,10*ROW('Water Data'!G105)))</f>
        <v/>
      </c>
      <c r="CC111" s="285" t="str">
        <f ca="true">+IF(OFFSET('Water Data'!$G$28,0,10*ROW('Water Data'!G105))="","",OFFSET('Water Data'!$G$28,0,10*ROW('Water Data'!G105)))</f>
        <v/>
      </c>
      <c r="CD111" s="285" t="str">
        <f ca="true">+IF(OFFSET('Water Data'!$G$29,0,10*ROW('Water Data'!G105))="","",OFFSET('Water Data'!$G$29,0,10*ROW('Water Data'!G105)))</f>
        <v/>
      </c>
      <c r="CE111" s="285" t="str">
        <f ca="true">+IF(OFFSET('Water Data'!$H$27,0,10*ROW('Water Data'!H105))="","",OFFSET('Water Data'!$H$27,0,10*ROW('Water Data'!H105)))</f>
        <v/>
      </c>
      <c r="CF111" s="285" t="str">
        <f ca="true">+IF(OFFSET('Water Data'!$H$28,0,10*ROW('Water Data'!H105))="","",OFFSET('Water Data'!$H$28,0,10*ROW('Water Data'!H105)))</f>
        <v/>
      </c>
      <c r="CG111" s="285" t="str">
        <f ca="true">+IF(OFFSET('Water Data'!$H$29,0,10*ROW('Water Data'!H105))="","",OFFSET('Water Data'!$H$29,0,10*ROW('Water Data'!H105)))</f>
        <v/>
      </c>
      <c r="CH111" s="285" t="str">
        <f ca="true">+IF(OFFSET('Water Data'!$I$27,0,10*ROW('Water Data'!I105))="","",OFFSET('Water Data'!$I$27,0,10*ROW('Water Data'!I105)))</f>
        <v/>
      </c>
      <c r="CI111" s="285" t="str">
        <f ca="true">+IF(OFFSET('Water Data'!$I$28,0,10*ROW('Water Data'!I105))="","",OFFSET('Water Data'!$I$28,0,10*ROW('Water Data'!I105)))</f>
        <v/>
      </c>
      <c r="CJ111" s="285" t="str">
        <f ca="true">+IF(OFFSET('Water Data'!$I$29,0,10*ROW('Water Data'!I105))="","",OFFSET('Water Data'!$I$29,0,10*ROW('Water Data'!I105)))</f>
        <v/>
      </c>
      <c r="CK111" s="285" t="str">
        <f ca="true">+IF(OFFSET('Sanitation Data'!$D$28,0,10*ROW('Sanitation Data'!D105))="","",OFFSET('Sanitation Data'!$D$28,0,10*ROW('Sanitation Data'!D105)))</f>
        <v/>
      </c>
      <c r="CL111" s="285" t="str">
        <f ca="true">+IF(OFFSET('Sanitation Data'!$D$29,0,10*ROW('Sanitation Data'!D105))="","",OFFSET('Sanitation Data'!$D$29,0,10*ROW('Sanitation Data'!D105)))</f>
        <v/>
      </c>
      <c r="CM111" s="285" t="str">
        <f ca="true">+IF(OFFSET('Sanitation Data'!$D$30,0,10*ROW('Sanitation Data'!D105))="","",OFFSET('Sanitation Data'!$D$30,0,10*ROW('Sanitation Data'!D105)))</f>
        <v/>
      </c>
      <c r="CN111" s="285" t="str">
        <f ca="true">+IF(OFFSET('Sanitation Data'!$D$31,0,10*ROW('Sanitation Data'!D105))="","",OFFSET('Sanitation Data'!$D$31,0,10*ROW('Sanitation Data'!D105)))</f>
        <v/>
      </c>
      <c r="CO111" s="285" t="str">
        <f ca="true">+IF(OFFSET('Sanitation Data'!$D$32,0,10*ROW('Sanitation Data'!D105))="","",OFFSET('Sanitation Data'!$D$32,0,10*ROW('Sanitation Data'!D105)))</f>
        <v/>
      </c>
      <c r="CP111" s="285" t="str">
        <f ca="true">+IF(OFFSET('Sanitation Data'!$E$28,0,10*ROW('Sanitation Data'!E105))="","",OFFSET('Sanitation Data'!$E$28,0,10*ROW('Sanitation Data'!E105)))</f>
        <v/>
      </c>
      <c r="CQ111" s="285" t="str">
        <f ca="true">+IF(OFFSET('Sanitation Data'!$E$29,0,10*ROW('Sanitation Data'!E105))="","",OFFSET('Sanitation Data'!$E$29,0,10*ROW('Sanitation Data'!E105)))</f>
        <v/>
      </c>
      <c r="CR111" s="285" t="str">
        <f ca="true">+IF(OFFSET('Sanitation Data'!$E$30,0,10*ROW('Sanitation Data'!E105))="","",OFFSET('Sanitation Data'!$E$30,0,10*ROW('Sanitation Data'!E105)))</f>
        <v/>
      </c>
      <c r="CS111" s="285" t="str">
        <f ca="true">+IF(OFFSET('Sanitation Data'!$E$31,0,10*ROW('Sanitation Data'!E105))="","",OFFSET('Sanitation Data'!$E$31,0,10*ROW('Sanitation Data'!E105)))</f>
        <v/>
      </c>
      <c r="CT111" s="285" t="str">
        <f ca="true">+IF(OFFSET('Sanitation Data'!$E$32,0,10*ROW('Sanitation Data'!E105))="","",OFFSET('Sanitation Data'!$E$32,0,10*ROW('Sanitation Data'!E105)))</f>
        <v/>
      </c>
      <c r="CU111" s="285" t="str">
        <f ca="true">+IF(OFFSET('Sanitation Data'!$F$28,0,10*ROW('Sanitation Data'!F105))="","",OFFSET('Sanitation Data'!$F$28,0,10*ROW('Sanitation Data'!F105)))</f>
        <v/>
      </c>
      <c r="CV111" s="285" t="str">
        <f ca="true">+IF(OFFSET('Sanitation Data'!$F$29,0,10*ROW('Sanitation Data'!F105))="","",OFFSET('Sanitation Data'!$F$29,0,10*ROW('Sanitation Data'!F105)))</f>
        <v/>
      </c>
      <c r="CW111" s="285" t="str">
        <f ca="true">+IF(OFFSET('Sanitation Data'!$F$30,0,10*ROW('Sanitation Data'!F105))="","",OFFSET('Sanitation Data'!$F$30,0,10*ROW('Sanitation Data'!F105)))</f>
        <v/>
      </c>
      <c r="CX111" s="285" t="str">
        <f ca="true">+IF(OFFSET('Sanitation Data'!$F$31,0,10*ROW('Sanitation Data'!F105))="","",OFFSET('Sanitation Data'!$F$31,0,10*ROW('Sanitation Data'!F105)))</f>
        <v/>
      </c>
      <c r="CY111" s="285" t="str">
        <f ca="true">+IF(OFFSET('Sanitation Data'!$F$32,0,10*ROW('Sanitation Data'!F105))="","",OFFSET('Sanitation Data'!$F$32,0,10*ROW('Sanitation Data'!F105)))</f>
        <v/>
      </c>
      <c r="CZ111" s="285" t="str">
        <f ca="true">+IF(OFFSET('Sanitation Data'!$G$28,0,10*ROW('Sanitation Data'!G105))="","",OFFSET('Sanitation Data'!$G$28,0,10*ROW('Sanitation Data'!G105)))</f>
        <v/>
      </c>
      <c r="DA111" s="285" t="str">
        <f ca="true">+IF(OFFSET('Sanitation Data'!$G$29,0,10*ROW('Sanitation Data'!G105))="","",OFFSET('Sanitation Data'!$G$29,0,10*ROW('Sanitation Data'!G105)))</f>
        <v/>
      </c>
      <c r="DB111" s="285" t="str">
        <f ca="true">+IF(OFFSET('Sanitation Data'!$G$30,0,10*ROW('Sanitation Data'!G105))="","",OFFSET('Sanitation Data'!$G$30,0,10*ROW('Sanitation Data'!G105)))</f>
        <v/>
      </c>
      <c r="DC111" s="285" t="str">
        <f ca="true">+IF(OFFSET('Sanitation Data'!$G$31,0,10*ROW('Sanitation Data'!G105))="","",OFFSET('Sanitation Data'!$G$31,0,10*ROW('Sanitation Data'!G105)))</f>
        <v/>
      </c>
      <c r="DD111" s="285" t="str">
        <f ca="true">+IF(OFFSET('Sanitation Data'!$G$32,0,10*ROW('Sanitation Data'!G105))="","",OFFSET('Sanitation Data'!$G$32,0,10*ROW('Sanitation Data'!G105)))</f>
        <v/>
      </c>
      <c r="DE111" s="285" t="str">
        <f ca="true">+IF(OFFSET('Sanitation Data'!$H$28,0,10*ROW('Sanitation Data'!H105))="","",OFFSET('Sanitation Data'!$H$28,0,10*ROW('Sanitation Data'!H105)))</f>
        <v/>
      </c>
      <c r="DF111" s="285" t="str">
        <f ca="true">+IF(OFFSET('Sanitation Data'!$H$29,0,10*ROW('Sanitation Data'!H105))="","",OFFSET('Sanitation Data'!$H$29,0,10*ROW('Sanitation Data'!H105)))</f>
        <v/>
      </c>
      <c r="DG111" s="285" t="str">
        <f ca="true">+IF(OFFSET('Sanitation Data'!$H$30,0,10*ROW('Sanitation Data'!H105))="","",OFFSET('Sanitation Data'!$H$30,0,10*ROW('Sanitation Data'!H105)))</f>
        <v/>
      </c>
      <c r="DH111" s="285" t="str">
        <f ca="true">+IF(OFFSET('Sanitation Data'!$H$31,0,10*ROW('Sanitation Data'!H105))="","",OFFSET('Sanitation Data'!$H$31,0,10*ROW('Sanitation Data'!H105)))</f>
        <v/>
      </c>
      <c r="DI111" s="285" t="str">
        <f ca="true">+IF(OFFSET('Sanitation Data'!$H$32,0,10*ROW('Sanitation Data'!H105))="","",OFFSET('Sanitation Data'!$H$32,0,10*ROW('Sanitation Data'!H105)))</f>
        <v/>
      </c>
      <c r="DJ111" s="285" t="str">
        <f ca="true">+IF(OFFSET('Sanitation Data'!$I$28,0,10*ROW('Sanitation Data'!I105))="","",OFFSET('Sanitation Data'!$I$28,0,10*ROW('Sanitation Data'!I105)))</f>
        <v/>
      </c>
      <c r="DK111" s="285" t="str">
        <f ca="true">+IF(OFFSET('Sanitation Data'!$I$29,0,10*ROW('Sanitation Data'!I105))="","",OFFSET('Sanitation Data'!$I$29,0,10*ROW('Sanitation Data'!I105)))</f>
        <v/>
      </c>
      <c r="DL111" s="285" t="str">
        <f ca="true">+IF(OFFSET('Sanitation Data'!$I$30,0,10*ROW('Sanitation Data'!I105))="","",OFFSET('Sanitation Data'!$I$30,0,10*ROW('Sanitation Data'!I105)))</f>
        <v/>
      </c>
      <c r="DM111" s="285" t="str">
        <f ca="true">+IF(OFFSET('Sanitation Data'!$I$31,0,10*ROW('Sanitation Data'!I105))="","",OFFSET('Sanitation Data'!$I$31,0,10*ROW('Sanitation Data'!I105)))</f>
        <v/>
      </c>
      <c r="DN111" s="285" t="str">
        <f ca="true">+IF(OFFSET('Sanitation Data'!$I$32,0,10*ROW('Sanitation Data'!I105))="","",OFFSET('Sanitation Data'!$I$32,0,10*ROW('Sanitation Data'!I105)))</f>
        <v/>
      </c>
      <c r="DO111" s="285" t="str">
        <f ca="true">+IF(OFFSET('Hygiene Data'!$D$11,0,10*ROW('Hygiene Data'!D105))="","",OFFSET('Hygiene Data'!$D$11,0,10*ROW('Hygiene Data'!D105)))</f>
        <v/>
      </c>
      <c r="DP111" s="285" t="str">
        <f ca="true">+IF(OFFSET('Hygiene Data'!$D$12,0,10*ROW('Hygiene Data'!D105))="","",OFFSET('Hygiene Data'!$D$12,0,10*ROW('Hygiene Data'!D105)))</f>
        <v/>
      </c>
      <c r="DQ111" s="285" t="str">
        <f ca="true">+IF(OFFSET('Hygiene Data'!$D$13,0,10*ROW('Hygiene Data'!D105))="","",OFFSET('Hygiene Data'!$D$13,0,10*ROW('Hygiene Data'!D105)))</f>
        <v/>
      </c>
      <c r="DR111" s="285" t="str">
        <f ca="true">+IF(OFFSET('Hygiene Data'!$E$11,0,10*ROW('Hygiene Data'!E105))="","",OFFSET('Hygiene Data'!$E$11,0,10*ROW('Hygiene Data'!E105)))</f>
        <v/>
      </c>
      <c r="DS111" s="285" t="str">
        <f ca="true">+IF(OFFSET('Hygiene Data'!$E$12,0,10*ROW('Hygiene Data'!E105))="","",OFFSET('Hygiene Data'!$E$12,0,10*ROW('Hygiene Data'!E105)))</f>
        <v/>
      </c>
      <c r="DT111" s="285" t="str">
        <f ca="true">+IF(OFFSET('Hygiene Data'!$E$13,0,10*ROW('Hygiene Data'!E105))="","",OFFSET('Hygiene Data'!$E$13,0,10*ROW('Hygiene Data'!E105)))</f>
        <v/>
      </c>
      <c r="DU111" s="285" t="str">
        <f ca="true">+IF(OFFSET('Hygiene Data'!$F$11,0,10*ROW('Hygiene Data'!F105))="","",OFFSET('Hygiene Data'!$F$11,0,10*ROW('Hygiene Data'!F105)))</f>
        <v/>
      </c>
      <c r="DV111" s="285" t="str">
        <f ca="true">+IF(OFFSET('Hygiene Data'!$F$12,0,10*ROW('Hygiene Data'!F105))="","",OFFSET('Hygiene Data'!$F$12,0,10*ROW('Hygiene Data'!F105)))</f>
        <v/>
      </c>
      <c r="DW111" s="285" t="str">
        <f ca="true">+IF(OFFSET('Hygiene Data'!$F$13,0,10*ROW('Hygiene Data'!F105))="","",OFFSET('Hygiene Data'!$F$13,0,10*ROW('Hygiene Data'!F105)))</f>
        <v/>
      </c>
      <c r="DX111" s="285" t="str">
        <f ca="true">+IF(OFFSET('Hygiene Data'!$G$11,0,10*ROW('Hygiene Data'!G105))="","",OFFSET('Hygiene Data'!$G$11,0,10*ROW('Hygiene Data'!G105)))</f>
        <v/>
      </c>
      <c r="DY111" s="285" t="str">
        <f ca="true">+IF(OFFSET('Hygiene Data'!$G$12,0,10*ROW('Hygiene Data'!G105))="","",OFFSET('Hygiene Data'!$G$12,0,10*ROW('Hygiene Data'!G105)))</f>
        <v/>
      </c>
      <c r="DZ111" s="285" t="str">
        <f ca="true">+IF(OFFSET('Hygiene Data'!$G$13,0,10*ROW('Hygiene Data'!G105))="","",OFFSET('Hygiene Data'!$G$13,0,10*ROW('Hygiene Data'!G105)))</f>
        <v/>
      </c>
      <c r="EA111" s="285" t="str">
        <f ca="true">+IF(OFFSET('Hygiene Data'!$H$11,0,10*ROW('Hygiene Data'!H105))="","",OFFSET('Hygiene Data'!$H$11,0,10*ROW('Hygiene Data'!H105)))</f>
        <v/>
      </c>
      <c r="EB111" s="285" t="str">
        <f ca="true">+IF(OFFSET('Hygiene Data'!$H$12,0,10*ROW('Hygiene Data'!H105))="","",OFFSET('Hygiene Data'!$H$12,0,10*ROW('Hygiene Data'!H105)))</f>
        <v/>
      </c>
      <c r="EC111" s="285" t="str">
        <f ca="true">+IF(OFFSET('Hygiene Data'!$H$13,0,10*ROW('Hygiene Data'!H105))="","",OFFSET('Hygiene Data'!$H$13,0,10*ROW('Hygiene Data'!H105)))</f>
        <v/>
      </c>
      <c r="ED111" s="285" t="str">
        <f ca="true">+IF(OFFSET('Hygiene Data'!$I$11,0,10*ROW('Hygiene Data'!I105))="","",OFFSET('Hygiene Data'!$I$11,0,10*ROW('Hygiene Data'!I105)))</f>
        <v/>
      </c>
      <c r="EE111" s="285" t="str">
        <f ca="true">+IF(OFFSET('Hygiene Data'!$I$12,0,10*ROW('Hygiene Data'!I105))="","",OFFSET('Hygiene Data'!$I$12,0,10*ROW('Hygiene Data'!I105)))</f>
        <v/>
      </c>
      <c r="EF111" s="28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5"/>
      <c r="BS112" s="285" t="str">
        <f ca="true">+IF(OFFSET('Water Data'!$D$27,0,10*ROW('Water Data'!D106))="","",OFFSET('Water Data'!$D$27,0,10*ROW('Water Data'!D106)))</f>
        <v/>
      </c>
      <c r="BT112" s="285" t="str">
        <f ca="true">+IF(OFFSET('Water Data'!$D$28,0,10*ROW('Water Data'!D106))="","",OFFSET('Water Data'!$D$28,0,10*ROW('Water Data'!D106)))</f>
        <v/>
      </c>
      <c r="BU112" s="285" t="str">
        <f ca="true">+IF(OFFSET('Water Data'!$D$29,0,10*ROW('Water Data'!D106))="","",OFFSET('Water Data'!$D$29,0,10*ROW('Water Data'!D106)))</f>
        <v/>
      </c>
      <c r="BV112" s="285" t="str">
        <f ca="true">+IF(OFFSET('Water Data'!$E$27,0,10*ROW('Water Data'!E106))="","",OFFSET('Water Data'!$E$27,0,10*ROW('Water Data'!E106)))</f>
        <v/>
      </c>
      <c r="BW112" s="285" t="str">
        <f ca="true">+IF(OFFSET('Water Data'!$E$28,0,10*ROW('Water Data'!E106))="","",OFFSET('Water Data'!$E$28,0,10*ROW('Water Data'!E106)))</f>
        <v/>
      </c>
      <c r="BX112" s="285" t="str">
        <f ca="true">+IF(OFFSET('Water Data'!$E$29,0,10*ROW('Water Data'!E106))="","",OFFSET('Water Data'!$E$29,0,10*ROW('Water Data'!E106)))</f>
        <v/>
      </c>
      <c r="BY112" s="285" t="str">
        <f ca="true">+IF(OFFSET('Water Data'!$F$27,0,10*ROW('Water Data'!F106))="","",OFFSET('Water Data'!$F$27,0,10*ROW('Water Data'!F106)))</f>
        <v/>
      </c>
      <c r="BZ112" s="285" t="str">
        <f ca="true">+IF(OFFSET('Water Data'!$F$28,0,10*ROW('Water Data'!F106))="","",OFFSET('Water Data'!$F$28,0,10*ROW('Water Data'!F106)))</f>
        <v/>
      </c>
      <c r="CA112" s="285" t="str">
        <f ca="true">+IF(OFFSET('Water Data'!$F$29,0,10*ROW('Water Data'!F106))="","",OFFSET('Water Data'!$F$29,0,10*ROW('Water Data'!F106)))</f>
        <v/>
      </c>
      <c r="CB112" s="285" t="str">
        <f ca="true">+IF(OFFSET('Water Data'!$G$27,0,10*ROW('Water Data'!G106))="","",OFFSET('Water Data'!$G$27,0,10*ROW('Water Data'!G106)))</f>
        <v/>
      </c>
      <c r="CC112" s="285" t="str">
        <f ca="true">+IF(OFFSET('Water Data'!$G$28,0,10*ROW('Water Data'!G106))="","",OFFSET('Water Data'!$G$28,0,10*ROW('Water Data'!G106)))</f>
        <v/>
      </c>
      <c r="CD112" s="285" t="str">
        <f ca="true">+IF(OFFSET('Water Data'!$G$29,0,10*ROW('Water Data'!G106))="","",OFFSET('Water Data'!$G$29,0,10*ROW('Water Data'!G106)))</f>
        <v/>
      </c>
      <c r="CE112" s="285" t="str">
        <f ca="true">+IF(OFFSET('Water Data'!$H$27,0,10*ROW('Water Data'!H106))="","",OFFSET('Water Data'!$H$27,0,10*ROW('Water Data'!H106)))</f>
        <v/>
      </c>
      <c r="CF112" s="285" t="str">
        <f ca="true">+IF(OFFSET('Water Data'!$H$28,0,10*ROW('Water Data'!H106))="","",OFFSET('Water Data'!$H$28,0,10*ROW('Water Data'!H106)))</f>
        <v/>
      </c>
      <c r="CG112" s="285" t="str">
        <f ca="true">+IF(OFFSET('Water Data'!$H$29,0,10*ROW('Water Data'!H106))="","",OFFSET('Water Data'!$H$29,0,10*ROW('Water Data'!H106)))</f>
        <v/>
      </c>
      <c r="CH112" s="285" t="str">
        <f ca="true">+IF(OFFSET('Water Data'!$I$27,0,10*ROW('Water Data'!I106))="","",OFFSET('Water Data'!$I$27,0,10*ROW('Water Data'!I106)))</f>
        <v/>
      </c>
      <c r="CI112" s="285" t="str">
        <f ca="true">+IF(OFFSET('Water Data'!$I$28,0,10*ROW('Water Data'!I106))="","",OFFSET('Water Data'!$I$28,0,10*ROW('Water Data'!I106)))</f>
        <v/>
      </c>
      <c r="CJ112" s="285" t="str">
        <f ca="true">+IF(OFFSET('Water Data'!$I$29,0,10*ROW('Water Data'!I106))="","",OFFSET('Water Data'!$I$29,0,10*ROW('Water Data'!I106)))</f>
        <v/>
      </c>
      <c r="CK112" s="285" t="str">
        <f ca="true">+IF(OFFSET('Sanitation Data'!$D$28,0,10*ROW('Sanitation Data'!D106))="","",OFFSET('Sanitation Data'!$D$28,0,10*ROW('Sanitation Data'!D106)))</f>
        <v/>
      </c>
      <c r="CL112" s="285" t="str">
        <f ca="true">+IF(OFFSET('Sanitation Data'!$D$29,0,10*ROW('Sanitation Data'!D106))="","",OFFSET('Sanitation Data'!$D$29,0,10*ROW('Sanitation Data'!D106)))</f>
        <v/>
      </c>
      <c r="CM112" s="285" t="str">
        <f ca="true">+IF(OFFSET('Sanitation Data'!$D$30,0,10*ROW('Sanitation Data'!D106))="","",OFFSET('Sanitation Data'!$D$30,0,10*ROW('Sanitation Data'!D106)))</f>
        <v/>
      </c>
      <c r="CN112" s="285" t="str">
        <f ca="true">+IF(OFFSET('Sanitation Data'!$D$31,0,10*ROW('Sanitation Data'!D106))="","",OFFSET('Sanitation Data'!$D$31,0,10*ROW('Sanitation Data'!D106)))</f>
        <v/>
      </c>
      <c r="CO112" s="285" t="str">
        <f ca="true">+IF(OFFSET('Sanitation Data'!$D$32,0,10*ROW('Sanitation Data'!D106))="","",OFFSET('Sanitation Data'!$D$32,0,10*ROW('Sanitation Data'!D106)))</f>
        <v/>
      </c>
      <c r="CP112" s="285" t="str">
        <f ca="true">+IF(OFFSET('Sanitation Data'!$E$28,0,10*ROW('Sanitation Data'!E106))="","",OFFSET('Sanitation Data'!$E$28,0,10*ROW('Sanitation Data'!E106)))</f>
        <v/>
      </c>
      <c r="CQ112" s="285" t="str">
        <f ca="true">+IF(OFFSET('Sanitation Data'!$E$29,0,10*ROW('Sanitation Data'!E106))="","",OFFSET('Sanitation Data'!$E$29,0,10*ROW('Sanitation Data'!E106)))</f>
        <v/>
      </c>
      <c r="CR112" s="285" t="str">
        <f ca="true">+IF(OFFSET('Sanitation Data'!$E$30,0,10*ROW('Sanitation Data'!E106))="","",OFFSET('Sanitation Data'!$E$30,0,10*ROW('Sanitation Data'!E106)))</f>
        <v/>
      </c>
      <c r="CS112" s="285" t="str">
        <f ca="true">+IF(OFFSET('Sanitation Data'!$E$31,0,10*ROW('Sanitation Data'!E106))="","",OFFSET('Sanitation Data'!$E$31,0,10*ROW('Sanitation Data'!E106)))</f>
        <v/>
      </c>
      <c r="CT112" s="285" t="str">
        <f ca="true">+IF(OFFSET('Sanitation Data'!$E$32,0,10*ROW('Sanitation Data'!E106))="","",OFFSET('Sanitation Data'!$E$32,0,10*ROW('Sanitation Data'!E106)))</f>
        <v/>
      </c>
      <c r="CU112" s="285" t="str">
        <f ca="true">+IF(OFFSET('Sanitation Data'!$F$28,0,10*ROW('Sanitation Data'!F106))="","",OFFSET('Sanitation Data'!$F$28,0,10*ROW('Sanitation Data'!F106)))</f>
        <v/>
      </c>
      <c r="CV112" s="285" t="str">
        <f ca="true">+IF(OFFSET('Sanitation Data'!$F$29,0,10*ROW('Sanitation Data'!F106))="","",OFFSET('Sanitation Data'!$F$29,0,10*ROW('Sanitation Data'!F106)))</f>
        <v/>
      </c>
      <c r="CW112" s="285" t="str">
        <f ca="true">+IF(OFFSET('Sanitation Data'!$F$30,0,10*ROW('Sanitation Data'!F106))="","",OFFSET('Sanitation Data'!$F$30,0,10*ROW('Sanitation Data'!F106)))</f>
        <v/>
      </c>
      <c r="CX112" s="285" t="str">
        <f ca="true">+IF(OFFSET('Sanitation Data'!$F$31,0,10*ROW('Sanitation Data'!F106))="","",OFFSET('Sanitation Data'!$F$31,0,10*ROW('Sanitation Data'!F106)))</f>
        <v/>
      </c>
      <c r="CY112" s="285" t="str">
        <f ca="true">+IF(OFFSET('Sanitation Data'!$F$32,0,10*ROW('Sanitation Data'!F106))="","",OFFSET('Sanitation Data'!$F$32,0,10*ROW('Sanitation Data'!F106)))</f>
        <v/>
      </c>
      <c r="CZ112" s="285" t="str">
        <f ca="true">+IF(OFFSET('Sanitation Data'!$G$28,0,10*ROW('Sanitation Data'!G106))="","",OFFSET('Sanitation Data'!$G$28,0,10*ROW('Sanitation Data'!G106)))</f>
        <v/>
      </c>
      <c r="DA112" s="285" t="str">
        <f ca="true">+IF(OFFSET('Sanitation Data'!$G$29,0,10*ROW('Sanitation Data'!G106))="","",OFFSET('Sanitation Data'!$G$29,0,10*ROW('Sanitation Data'!G106)))</f>
        <v/>
      </c>
      <c r="DB112" s="285" t="str">
        <f ca="true">+IF(OFFSET('Sanitation Data'!$G$30,0,10*ROW('Sanitation Data'!G106))="","",OFFSET('Sanitation Data'!$G$30,0,10*ROW('Sanitation Data'!G106)))</f>
        <v/>
      </c>
      <c r="DC112" s="285" t="str">
        <f ca="true">+IF(OFFSET('Sanitation Data'!$G$31,0,10*ROW('Sanitation Data'!G106))="","",OFFSET('Sanitation Data'!$G$31,0,10*ROW('Sanitation Data'!G106)))</f>
        <v/>
      </c>
      <c r="DD112" s="285" t="str">
        <f ca="true">+IF(OFFSET('Sanitation Data'!$G$32,0,10*ROW('Sanitation Data'!G106))="","",OFFSET('Sanitation Data'!$G$32,0,10*ROW('Sanitation Data'!G106)))</f>
        <v/>
      </c>
      <c r="DE112" s="285" t="str">
        <f ca="true">+IF(OFFSET('Sanitation Data'!$H$28,0,10*ROW('Sanitation Data'!H106))="","",OFFSET('Sanitation Data'!$H$28,0,10*ROW('Sanitation Data'!H106)))</f>
        <v/>
      </c>
      <c r="DF112" s="285" t="str">
        <f ca="true">+IF(OFFSET('Sanitation Data'!$H$29,0,10*ROW('Sanitation Data'!H106))="","",OFFSET('Sanitation Data'!$H$29,0,10*ROW('Sanitation Data'!H106)))</f>
        <v/>
      </c>
      <c r="DG112" s="285" t="str">
        <f ca="true">+IF(OFFSET('Sanitation Data'!$H$30,0,10*ROW('Sanitation Data'!H106))="","",OFFSET('Sanitation Data'!$H$30,0,10*ROW('Sanitation Data'!H106)))</f>
        <v/>
      </c>
      <c r="DH112" s="285" t="str">
        <f ca="true">+IF(OFFSET('Sanitation Data'!$H$31,0,10*ROW('Sanitation Data'!H106))="","",OFFSET('Sanitation Data'!$H$31,0,10*ROW('Sanitation Data'!H106)))</f>
        <v/>
      </c>
      <c r="DI112" s="285" t="str">
        <f ca="true">+IF(OFFSET('Sanitation Data'!$H$32,0,10*ROW('Sanitation Data'!H106))="","",OFFSET('Sanitation Data'!$H$32,0,10*ROW('Sanitation Data'!H106)))</f>
        <v/>
      </c>
      <c r="DJ112" s="285" t="str">
        <f ca="true">+IF(OFFSET('Sanitation Data'!$I$28,0,10*ROW('Sanitation Data'!I106))="","",OFFSET('Sanitation Data'!$I$28,0,10*ROW('Sanitation Data'!I106)))</f>
        <v/>
      </c>
      <c r="DK112" s="285" t="str">
        <f ca="true">+IF(OFFSET('Sanitation Data'!$I$29,0,10*ROW('Sanitation Data'!I106))="","",OFFSET('Sanitation Data'!$I$29,0,10*ROW('Sanitation Data'!I106)))</f>
        <v/>
      </c>
      <c r="DL112" s="285" t="str">
        <f ca="true">+IF(OFFSET('Sanitation Data'!$I$30,0,10*ROW('Sanitation Data'!I106))="","",OFFSET('Sanitation Data'!$I$30,0,10*ROW('Sanitation Data'!I106)))</f>
        <v/>
      </c>
      <c r="DM112" s="285" t="str">
        <f ca="true">+IF(OFFSET('Sanitation Data'!$I$31,0,10*ROW('Sanitation Data'!I106))="","",OFFSET('Sanitation Data'!$I$31,0,10*ROW('Sanitation Data'!I106)))</f>
        <v/>
      </c>
      <c r="DN112" s="285" t="str">
        <f ca="true">+IF(OFFSET('Sanitation Data'!$I$32,0,10*ROW('Sanitation Data'!I106))="","",OFFSET('Sanitation Data'!$I$32,0,10*ROW('Sanitation Data'!I106)))</f>
        <v/>
      </c>
      <c r="DO112" s="285" t="str">
        <f ca="true">+IF(OFFSET('Hygiene Data'!$D$11,0,10*ROW('Hygiene Data'!D106))="","",OFFSET('Hygiene Data'!$D$11,0,10*ROW('Hygiene Data'!D106)))</f>
        <v/>
      </c>
      <c r="DP112" s="285" t="str">
        <f ca="true">+IF(OFFSET('Hygiene Data'!$D$12,0,10*ROW('Hygiene Data'!D106))="","",OFFSET('Hygiene Data'!$D$12,0,10*ROW('Hygiene Data'!D106)))</f>
        <v/>
      </c>
      <c r="DQ112" s="285" t="str">
        <f ca="true">+IF(OFFSET('Hygiene Data'!$D$13,0,10*ROW('Hygiene Data'!D106))="","",OFFSET('Hygiene Data'!$D$13,0,10*ROW('Hygiene Data'!D106)))</f>
        <v/>
      </c>
      <c r="DR112" s="285" t="str">
        <f ca="true">+IF(OFFSET('Hygiene Data'!$E$11,0,10*ROW('Hygiene Data'!E106))="","",OFFSET('Hygiene Data'!$E$11,0,10*ROW('Hygiene Data'!E106)))</f>
        <v/>
      </c>
      <c r="DS112" s="285" t="str">
        <f ca="true">+IF(OFFSET('Hygiene Data'!$E$12,0,10*ROW('Hygiene Data'!E106))="","",OFFSET('Hygiene Data'!$E$12,0,10*ROW('Hygiene Data'!E106)))</f>
        <v/>
      </c>
      <c r="DT112" s="285" t="str">
        <f ca="true">+IF(OFFSET('Hygiene Data'!$E$13,0,10*ROW('Hygiene Data'!E106))="","",OFFSET('Hygiene Data'!$E$13,0,10*ROW('Hygiene Data'!E106)))</f>
        <v/>
      </c>
      <c r="DU112" s="285" t="str">
        <f ca="true">+IF(OFFSET('Hygiene Data'!$F$11,0,10*ROW('Hygiene Data'!F106))="","",OFFSET('Hygiene Data'!$F$11,0,10*ROW('Hygiene Data'!F106)))</f>
        <v/>
      </c>
      <c r="DV112" s="285" t="str">
        <f ca="true">+IF(OFFSET('Hygiene Data'!$F$12,0,10*ROW('Hygiene Data'!F106))="","",OFFSET('Hygiene Data'!$F$12,0,10*ROW('Hygiene Data'!F106)))</f>
        <v/>
      </c>
      <c r="DW112" s="285" t="str">
        <f ca="true">+IF(OFFSET('Hygiene Data'!$F$13,0,10*ROW('Hygiene Data'!F106))="","",OFFSET('Hygiene Data'!$F$13,0,10*ROW('Hygiene Data'!F106)))</f>
        <v/>
      </c>
      <c r="DX112" s="285" t="str">
        <f ca="true">+IF(OFFSET('Hygiene Data'!$G$11,0,10*ROW('Hygiene Data'!G106))="","",OFFSET('Hygiene Data'!$G$11,0,10*ROW('Hygiene Data'!G106)))</f>
        <v/>
      </c>
      <c r="DY112" s="285" t="str">
        <f ca="true">+IF(OFFSET('Hygiene Data'!$G$12,0,10*ROW('Hygiene Data'!G106))="","",OFFSET('Hygiene Data'!$G$12,0,10*ROW('Hygiene Data'!G106)))</f>
        <v/>
      </c>
      <c r="DZ112" s="285" t="str">
        <f ca="true">+IF(OFFSET('Hygiene Data'!$G$13,0,10*ROW('Hygiene Data'!G106))="","",OFFSET('Hygiene Data'!$G$13,0,10*ROW('Hygiene Data'!G106)))</f>
        <v/>
      </c>
      <c r="EA112" s="285" t="str">
        <f ca="true">+IF(OFFSET('Hygiene Data'!$H$11,0,10*ROW('Hygiene Data'!H106))="","",OFFSET('Hygiene Data'!$H$11,0,10*ROW('Hygiene Data'!H106)))</f>
        <v/>
      </c>
      <c r="EB112" s="285" t="str">
        <f ca="true">+IF(OFFSET('Hygiene Data'!$H$12,0,10*ROW('Hygiene Data'!H106))="","",OFFSET('Hygiene Data'!$H$12,0,10*ROW('Hygiene Data'!H106)))</f>
        <v/>
      </c>
      <c r="EC112" s="285" t="str">
        <f ca="true">+IF(OFFSET('Hygiene Data'!$H$13,0,10*ROW('Hygiene Data'!H106))="","",OFFSET('Hygiene Data'!$H$13,0,10*ROW('Hygiene Data'!H106)))</f>
        <v/>
      </c>
      <c r="ED112" s="285" t="str">
        <f ca="true">+IF(OFFSET('Hygiene Data'!$I$11,0,10*ROW('Hygiene Data'!I106))="","",OFFSET('Hygiene Data'!$I$11,0,10*ROW('Hygiene Data'!I106)))</f>
        <v/>
      </c>
      <c r="EE112" s="285" t="str">
        <f ca="true">+IF(OFFSET('Hygiene Data'!$I$12,0,10*ROW('Hygiene Data'!I106))="","",OFFSET('Hygiene Data'!$I$12,0,10*ROW('Hygiene Data'!I106)))</f>
        <v/>
      </c>
      <c r="EF112" s="28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5"/>
      <c r="BS113" s="285" t="str">
        <f ca="true">+IF(OFFSET('Water Data'!$D$27,0,10*ROW('Water Data'!D107))="","",OFFSET('Water Data'!$D$27,0,10*ROW('Water Data'!D107)))</f>
        <v/>
      </c>
      <c r="BT113" s="285" t="str">
        <f ca="true">+IF(OFFSET('Water Data'!$D$28,0,10*ROW('Water Data'!D107))="","",OFFSET('Water Data'!$D$28,0,10*ROW('Water Data'!D107)))</f>
        <v/>
      </c>
      <c r="BU113" s="285" t="str">
        <f ca="true">+IF(OFFSET('Water Data'!$D$29,0,10*ROW('Water Data'!D107))="","",OFFSET('Water Data'!$D$29,0,10*ROW('Water Data'!D107)))</f>
        <v/>
      </c>
      <c r="BV113" s="285" t="str">
        <f ca="true">+IF(OFFSET('Water Data'!$E$27,0,10*ROW('Water Data'!E107))="","",OFFSET('Water Data'!$E$27,0,10*ROW('Water Data'!E107)))</f>
        <v/>
      </c>
      <c r="BW113" s="285" t="str">
        <f ca="true">+IF(OFFSET('Water Data'!$E$28,0,10*ROW('Water Data'!E107))="","",OFFSET('Water Data'!$E$28,0,10*ROW('Water Data'!E107)))</f>
        <v/>
      </c>
      <c r="BX113" s="285" t="str">
        <f ca="true">+IF(OFFSET('Water Data'!$E$29,0,10*ROW('Water Data'!E107))="","",OFFSET('Water Data'!$E$29,0,10*ROW('Water Data'!E107)))</f>
        <v/>
      </c>
      <c r="BY113" s="285" t="str">
        <f ca="true">+IF(OFFSET('Water Data'!$F$27,0,10*ROW('Water Data'!F107))="","",OFFSET('Water Data'!$F$27,0,10*ROW('Water Data'!F107)))</f>
        <v/>
      </c>
      <c r="BZ113" s="285" t="str">
        <f ca="true">+IF(OFFSET('Water Data'!$F$28,0,10*ROW('Water Data'!F107))="","",OFFSET('Water Data'!$F$28,0,10*ROW('Water Data'!F107)))</f>
        <v/>
      </c>
      <c r="CA113" s="285" t="str">
        <f ca="true">+IF(OFFSET('Water Data'!$F$29,0,10*ROW('Water Data'!F107))="","",OFFSET('Water Data'!$F$29,0,10*ROW('Water Data'!F107)))</f>
        <v/>
      </c>
      <c r="CB113" s="285" t="str">
        <f ca="true">+IF(OFFSET('Water Data'!$G$27,0,10*ROW('Water Data'!G107))="","",OFFSET('Water Data'!$G$27,0,10*ROW('Water Data'!G107)))</f>
        <v/>
      </c>
      <c r="CC113" s="285" t="str">
        <f ca="true">+IF(OFFSET('Water Data'!$G$28,0,10*ROW('Water Data'!G107))="","",OFFSET('Water Data'!$G$28,0,10*ROW('Water Data'!G107)))</f>
        <v/>
      </c>
      <c r="CD113" s="285" t="str">
        <f ca="true">+IF(OFFSET('Water Data'!$G$29,0,10*ROW('Water Data'!G107))="","",OFFSET('Water Data'!$G$29,0,10*ROW('Water Data'!G107)))</f>
        <v/>
      </c>
      <c r="CE113" s="285" t="str">
        <f ca="true">+IF(OFFSET('Water Data'!$H$27,0,10*ROW('Water Data'!H107))="","",OFFSET('Water Data'!$H$27,0,10*ROW('Water Data'!H107)))</f>
        <v/>
      </c>
      <c r="CF113" s="285" t="str">
        <f ca="true">+IF(OFFSET('Water Data'!$H$28,0,10*ROW('Water Data'!H107))="","",OFFSET('Water Data'!$H$28,0,10*ROW('Water Data'!H107)))</f>
        <v/>
      </c>
      <c r="CG113" s="285" t="str">
        <f ca="true">+IF(OFFSET('Water Data'!$H$29,0,10*ROW('Water Data'!H107))="","",OFFSET('Water Data'!$H$29,0,10*ROW('Water Data'!H107)))</f>
        <v/>
      </c>
      <c r="CH113" s="285" t="str">
        <f ca="true">+IF(OFFSET('Water Data'!$I$27,0,10*ROW('Water Data'!I107))="","",OFFSET('Water Data'!$I$27,0,10*ROW('Water Data'!I107)))</f>
        <v/>
      </c>
      <c r="CI113" s="285" t="str">
        <f ca="true">+IF(OFFSET('Water Data'!$I$28,0,10*ROW('Water Data'!I107))="","",OFFSET('Water Data'!$I$28,0,10*ROW('Water Data'!I107)))</f>
        <v/>
      </c>
      <c r="CJ113" s="285" t="str">
        <f ca="true">+IF(OFFSET('Water Data'!$I$29,0,10*ROW('Water Data'!I107))="","",OFFSET('Water Data'!$I$29,0,10*ROW('Water Data'!I107)))</f>
        <v/>
      </c>
      <c r="CK113" s="285" t="str">
        <f ca="true">+IF(OFFSET('Sanitation Data'!$D$28,0,10*ROW('Sanitation Data'!D107))="","",OFFSET('Sanitation Data'!$D$28,0,10*ROW('Sanitation Data'!D107)))</f>
        <v/>
      </c>
      <c r="CL113" s="285" t="str">
        <f ca="true">+IF(OFFSET('Sanitation Data'!$D$29,0,10*ROW('Sanitation Data'!D107))="","",OFFSET('Sanitation Data'!$D$29,0,10*ROW('Sanitation Data'!D107)))</f>
        <v/>
      </c>
      <c r="CM113" s="285" t="str">
        <f ca="true">+IF(OFFSET('Sanitation Data'!$D$30,0,10*ROW('Sanitation Data'!D107))="","",OFFSET('Sanitation Data'!$D$30,0,10*ROW('Sanitation Data'!D107)))</f>
        <v/>
      </c>
      <c r="CN113" s="285" t="str">
        <f ca="true">+IF(OFFSET('Sanitation Data'!$D$31,0,10*ROW('Sanitation Data'!D107))="","",OFFSET('Sanitation Data'!$D$31,0,10*ROW('Sanitation Data'!D107)))</f>
        <v/>
      </c>
      <c r="CO113" s="285" t="str">
        <f ca="true">+IF(OFFSET('Sanitation Data'!$D$32,0,10*ROW('Sanitation Data'!D107))="","",OFFSET('Sanitation Data'!$D$32,0,10*ROW('Sanitation Data'!D107)))</f>
        <v/>
      </c>
      <c r="CP113" s="285" t="str">
        <f ca="true">+IF(OFFSET('Sanitation Data'!$E$28,0,10*ROW('Sanitation Data'!E107))="","",OFFSET('Sanitation Data'!$E$28,0,10*ROW('Sanitation Data'!E107)))</f>
        <v/>
      </c>
      <c r="CQ113" s="285" t="str">
        <f ca="true">+IF(OFFSET('Sanitation Data'!$E$29,0,10*ROW('Sanitation Data'!E107))="","",OFFSET('Sanitation Data'!$E$29,0,10*ROW('Sanitation Data'!E107)))</f>
        <v/>
      </c>
      <c r="CR113" s="285" t="str">
        <f ca="true">+IF(OFFSET('Sanitation Data'!$E$30,0,10*ROW('Sanitation Data'!E107))="","",OFFSET('Sanitation Data'!$E$30,0,10*ROW('Sanitation Data'!E107)))</f>
        <v/>
      </c>
      <c r="CS113" s="285" t="str">
        <f ca="true">+IF(OFFSET('Sanitation Data'!$E$31,0,10*ROW('Sanitation Data'!E107))="","",OFFSET('Sanitation Data'!$E$31,0,10*ROW('Sanitation Data'!E107)))</f>
        <v/>
      </c>
      <c r="CT113" s="285" t="str">
        <f ca="true">+IF(OFFSET('Sanitation Data'!$E$32,0,10*ROW('Sanitation Data'!E107))="","",OFFSET('Sanitation Data'!$E$32,0,10*ROW('Sanitation Data'!E107)))</f>
        <v/>
      </c>
      <c r="CU113" s="285" t="str">
        <f ca="true">+IF(OFFSET('Sanitation Data'!$F$28,0,10*ROW('Sanitation Data'!F107))="","",OFFSET('Sanitation Data'!$F$28,0,10*ROW('Sanitation Data'!F107)))</f>
        <v/>
      </c>
      <c r="CV113" s="285" t="str">
        <f ca="true">+IF(OFFSET('Sanitation Data'!$F$29,0,10*ROW('Sanitation Data'!F107))="","",OFFSET('Sanitation Data'!$F$29,0,10*ROW('Sanitation Data'!F107)))</f>
        <v/>
      </c>
      <c r="CW113" s="285" t="str">
        <f ca="true">+IF(OFFSET('Sanitation Data'!$F$30,0,10*ROW('Sanitation Data'!F107))="","",OFFSET('Sanitation Data'!$F$30,0,10*ROW('Sanitation Data'!F107)))</f>
        <v/>
      </c>
      <c r="CX113" s="285" t="str">
        <f ca="true">+IF(OFFSET('Sanitation Data'!$F$31,0,10*ROW('Sanitation Data'!F107))="","",OFFSET('Sanitation Data'!$F$31,0,10*ROW('Sanitation Data'!F107)))</f>
        <v/>
      </c>
      <c r="CY113" s="285" t="str">
        <f ca="true">+IF(OFFSET('Sanitation Data'!$F$32,0,10*ROW('Sanitation Data'!F107))="","",OFFSET('Sanitation Data'!$F$32,0,10*ROW('Sanitation Data'!F107)))</f>
        <v/>
      </c>
      <c r="CZ113" s="285" t="str">
        <f ca="true">+IF(OFFSET('Sanitation Data'!$G$28,0,10*ROW('Sanitation Data'!G107))="","",OFFSET('Sanitation Data'!$G$28,0,10*ROW('Sanitation Data'!G107)))</f>
        <v/>
      </c>
      <c r="DA113" s="285" t="str">
        <f ca="true">+IF(OFFSET('Sanitation Data'!$G$29,0,10*ROW('Sanitation Data'!G107))="","",OFFSET('Sanitation Data'!$G$29,0,10*ROW('Sanitation Data'!G107)))</f>
        <v/>
      </c>
      <c r="DB113" s="285" t="str">
        <f ca="true">+IF(OFFSET('Sanitation Data'!$G$30,0,10*ROW('Sanitation Data'!G107))="","",OFFSET('Sanitation Data'!$G$30,0,10*ROW('Sanitation Data'!G107)))</f>
        <v/>
      </c>
      <c r="DC113" s="285" t="str">
        <f ca="true">+IF(OFFSET('Sanitation Data'!$G$31,0,10*ROW('Sanitation Data'!G107))="","",OFFSET('Sanitation Data'!$G$31,0,10*ROW('Sanitation Data'!G107)))</f>
        <v/>
      </c>
      <c r="DD113" s="285" t="str">
        <f ca="true">+IF(OFFSET('Sanitation Data'!$G$32,0,10*ROW('Sanitation Data'!G107))="","",OFFSET('Sanitation Data'!$G$32,0,10*ROW('Sanitation Data'!G107)))</f>
        <v/>
      </c>
      <c r="DE113" s="285" t="str">
        <f ca="true">+IF(OFFSET('Sanitation Data'!$H$28,0,10*ROW('Sanitation Data'!H107))="","",OFFSET('Sanitation Data'!$H$28,0,10*ROW('Sanitation Data'!H107)))</f>
        <v/>
      </c>
      <c r="DF113" s="285" t="str">
        <f ca="true">+IF(OFFSET('Sanitation Data'!$H$29,0,10*ROW('Sanitation Data'!H107))="","",OFFSET('Sanitation Data'!$H$29,0,10*ROW('Sanitation Data'!H107)))</f>
        <v/>
      </c>
      <c r="DG113" s="285" t="str">
        <f ca="true">+IF(OFFSET('Sanitation Data'!$H$30,0,10*ROW('Sanitation Data'!H107))="","",OFFSET('Sanitation Data'!$H$30,0,10*ROW('Sanitation Data'!H107)))</f>
        <v/>
      </c>
      <c r="DH113" s="285" t="str">
        <f ca="true">+IF(OFFSET('Sanitation Data'!$H$31,0,10*ROW('Sanitation Data'!H107))="","",OFFSET('Sanitation Data'!$H$31,0,10*ROW('Sanitation Data'!H107)))</f>
        <v/>
      </c>
      <c r="DI113" s="285" t="str">
        <f ca="true">+IF(OFFSET('Sanitation Data'!$H$32,0,10*ROW('Sanitation Data'!H107))="","",OFFSET('Sanitation Data'!$H$32,0,10*ROW('Sanitation Data'!H107)))</f>
        <v/>
      </c>
      <c r="DJ113" s="285" t="str">
        <f ca="true">+IF(OFFSET('Sanitation Data'!$I$28,0,10*ROW('Sanitation Data'!I107))="","",OFFSET('Sanitation Data'!$I$28,0,10*ROW('Sanitation Data'!I107)))</f>
        <v/>
      </c>
      <c r="DK113" s="285" t="str">
        <f ca="true">+IF(OFFSET('Sanitation Data'!$I$29,0,10*ROW('Sanitation Data'!I107))="","",OFFSET('Sanitation Data'!$I$29,0,10*ROW('Sanitation Data'!I107)))</f>
        <v/>
      </c>
      <c r="DL113" s="285" t="str">
        <f ca="true">+IF(OFFSET('Sanitation Data'!$I$30,0,10*ROW('Sanitation Data'!I107))="","",OFFSET('Sanitation Data'!$I$30,0,10*ROW('Sanitation Data'!I107)))</f>
        <v/>
      </c>
      <c r="DM113" s="285" t="str">
        <f ca="true">+IF(OFFSET('Sanitation Data'!$I$31,0,10*ROW('Sanitation Data'!I107))="","",OFFSET('Sanitation Data'!$I$31,0,10*ROW('Sanitation Data'!I107)))</f>
        <v/>
      </c>
      <c r="DN113" s="285" t="str">
        <f ca="true">+IF(OFFSET('Sanitation Data'!$I$32,0,10*ROW('Sanitation Data'!I107))="","",OFFSET('Sanitation Data'!$I$32,0,10*ROW('Sanitation Data'!I107)))</f>
        <v/>
      </c>
      <c r="DO113" s="285" t="str">
        <f ca="true">+IF(OFFSET('Hygiene Data'!$D$11,0,10*ROW('Hygiene Data'!D107))="","",OFFSET('Hygiene Data'!$D$11,0,10*ROW('Hygiene Data'!D107)))</f>
        <v/>
      </c>
      <c r="DP113" s="285" t="str">
        <f ca="true">+IF(OFFSET('Hygiene Data'!$D$12,0,10*ROW('Hygiene Data'!D107))="","",OFFSET('Hygiene Data'!$D$12,0,10*ROW('Hygiene Data'!D107)))</f>
        <v/>
      </c>
      <c r="DQ113" s="285" t="str">
        <f ca="true">+IF(OFFSET('Hygiene Data'!$D$13,0,10*ROW('Hygiene Data'!D107))="","",OFFSET('Hygiene Data'!$D$13,0,10*ROW('Hygiene Data'!D107)))</f>
        <v/>
      </c>
      <c r="DR113" s="285" t="str">
        <f ca="true">+IF(OFFSET('Hygiene Data'!$E$11,0,10*ROW('Hygiene Data'!E107))="","",OFFSET('Hygiene Data'!$E$11,0,10*ROW('Hygiene Data'!E107)))</f>
        <v/>
      </c>
      <c r="DS113" s="285" t="str">
        <f ca="true">+IF(OFFSET('Hygiene Data'!$E$12,0,10*ROW('Hygiene Data'!E107))="","",OFFSET('Hygiene Data'!$E$12,0,10*ROW('Hygiene Data'!E107)))</f>
        <v/>
      </c>
      <c r="DT113" s="285" t="str">
        <f ca="true">+IF(OFFSET('Hygiene Data'!$E$13,0,10*ROW('Hygiene Data'!E107))="","",OFFSET('Hygiene Data'!$E$13,0,10*ROW('Hygiene Data'!E107)))</f>
        <v/>
      </c>
      <c r="DU113" s="285" t="str">
        <f ca="true">+IF(OFFSET('Hygiene Data'!$F$11,0,10*ROW('Hygiene Data'!F107))="","",OFFSET('Hygiene Data'!$F$11,0,10*ROW('Hygiene Data'!F107)))</f>
        <v/>
      </c>
      <c r="DV113" s="285" t="str">
        <f ca="true">+IF(OFFSET('Hygiene Data'!$F$12,0,10*ROW('Hygiene Data'!F107))="","",OFFSET('Hygiene Data'!$F$12,0,10*ROW('Hygiene Data'!F107)))</f>
        <v/>
      </c>
      <c r="DW113" s="285" t="str">
        <f ca="true">+IF(OFFSET('Hygiene Data'!$F$13,0,10*ROW('Hygiene Data'!F107))="","",OFFSET('Hygiene Data'!$F$13,0,10*ROW('Hygiene Data'!F107)))</f>
        <v/>
      </c>
      <c r="DX113" s="285" t="str">
        <f ca="true">+IF(OFFSET('Hygiene Data'!$G$11,0,10*ROW('Hygiene Data'!G107))="","",OFFSET('Hygiene Data'!$G$11,0,10*ROW('Hygiene Data'!G107)))</f>
        <v/>
      </c>
      <c r="DY113" s="285" t="str">
        <f ca="true">+IF(OFFSET('Hygiene Data'!$G$12,0,10*ROW('Hygiene Data'!G107))="","",OFFSET('Hygiene Data'!$G$12,0,10*ROW('Hygiene Data'!G107)))</f>
        <v/>
      </c>
      <c r="DZ113" s="285" t="str">
        <f ca="true">+IF(OFFSET('Hygiene Data'!$G$13,0,10*ROW('Hygiene Data'!G107))="","",OFFSET('Hygiene Data'!$G$13,0,10*ROW('Hygiene Data'!G107)))</f>
        <v/>
      </c>
      <c r="EA113" s="285" t="str">
        <f ca="true">+IF(OFFSET('Hygiene Data'!$H$11,0,10*ROW('Hygiene Data'!H107))="","",OFFSET('Hygiene Data'!$H$11,0,10*ROW('Hygiene Data'!H107)))</f>
        <v/>
      </c>
      <c r="EB113" s="285" t="str">
        <f ca="true">+IF(OFFSET('Hygiene Data'!$H$12,0,10*ROW('Hygiene Data'!H107))="","",OFFSET('Hygiene Data'!$H$12,0,10*ROW('Hygiene Data'!H107)))</f>
        <v/>
      </c>
      <c r="EC113" s="285" t="str">
        <f ca="true">+IF(OFFSET('Hygiene Data'!$H$13,0,10*ROW('Hygiene Data'!H107))="","",OFFSET('Hygiene Data'!$H$13,0,10*ROW('Hygiene Data'!H107)))</f>
        <v/>
      </c>
      <c r="ED113" s="285" t="str">
        <f ca="true">+IF(OFFSET('Hygiene Data'!$I$11,0,10*ROW('Hygiene Data'!I107))="","",OFFSET('Hygiene Data'!$I$11,0,10*ROW('Hygiene Data'!I107)))</f>
        <v/>
      </c>
      <c r="EE113" s="285" t="str">
        <f ca="true">+IF(OFFSET('Hygiene Data'!$I$12,0,10*ROW('Hygiene Data'!I107))="","",OFFSET('Hygiene Data'!$I$12,0,10*ROW('Hygiene Data'!I107)))</f>
        <v/>
      </c>
      <c r="EF113" s="28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5"/>
      <c r="BS114" s="285" t="str">
        <f ca="true">+IF(OFFSET('Water Data'!$D$27,0,10*ROW('Water Data'!D108))="","",OFFSET('Water Data'!$D$27,0,10*ROW('Water Data'!D108)))</f>
        <v/>
      </c>
      <c r="BT114" s="285" t="str">
        <f ca="true">+IF(OFFSET('Water Data'!$D$28,0,10*ROW('Water Data'!D108))="","",OFFSET('Water Data'!$D$28,0,10*ROW('Water Data'!D108)))</f>
        <v/>
      </c>
      <c r="BU114" s="285" t="str">
        <f ca="true">+IF(OFFSET('Water Data'!$D$29,0,10*ROW('Water Data'!D108))="","",OFFSET('Water Data'!$D$29,0,10*ROW('Water Data'!D108)))</f>
        <v/>
      </c>
      <c r="BV114" s="285" t="str">
        <f ca="true">+IF(OFFSET('Water Data'!$E$27,0,10*ROW('Water Data'!E108))="","",OFFSET('Water Data'!$E$27,0,10*ROW('Water Data'!E108)))</f>
        <v/>
      </c>
      <c r="BW114" s="285" t="str">
        <f ca="true">+IF(OFFSET('Water Data'!$E$28,0,10*ROW('Water Data'!E108))="","",OFFSET('Water Data'!$E$28,0,10*ROW('Water Data'!E108)))</f>
        <v/>
      </c>
      <c r="BX114" s="285" t="str">
        <f ca="true">+IF(OFFSET('Water Data'!$E$29,0,10*ROW('Water Data'!E108))="","",OFFSET('Water Data'!$E$29,0,10*ROW('Water Data'!E108)))</f>
        <v/>
      </c>
      <c r="BY114" s="285" t="str">
        <f ca="true">+IF(OFFSET('Water Data'!$F$27,0,10*ROW('Water Data'!F108))="","",OFFSET('Water Data'!$F$27,0,10*ROW('Water Data'!F108)))</f>
        <v/>
      </c>
      <c r="BZ114" s="285" t="str">
        <f ca="true">+IF(OFFSET('Water Data'!$F$28,0,10*ROW('Water Data'!F108))="","",OFFSET('Water Data'!$F$28,0,10*ROW('Water Data'!F108)))</f>
        <v/>
      </c>
      <c r="CA114" s="285" t="str">
        <f ca="true">+IF(OFFSET('Water Data'!$F$29,0,10*ROW('Water Data'!F108))="","",OFFSET('Water Data'!$F$29,0,10*ROW('Water Data'!F108)))</f>
        <v/>
      </c>
      <c r="CB114" s="285" t="str">
        <f ca="true">+IF(OFFSET('Water Data'!$G$27,0,10*ROW('Water Data'!G108))="","",OFFSET('Water Data'!$G$27,0,10*ROW('Water Data'!G108)))</f>
        <v/>
      </c>
      <c r="CC114" s="285" t="str">
        <f ca="true">+IF(OFFSET('Water Data'!$G$28,0,10*ROW('Water Data'!G108))="","",OFFSET('Water Data'!$G$28,0,10*ROW('Water Data'!G108)))</f>
        <v/>
      </c>
      <c r="CD114" s="285" t="str">
        <f ca="true">+IF(OFFSET('Water Data'!$G$29,0,10*ROW('Water Data'!G108))="","",OFFSET('Water Data'!$G$29,0,10*ROW('Water Data'!G108)))</f>
        <v/>
      </c>
      <c r="CE114" s="285" t="str">
        <f ca="true">+IF(OFFSET('Water Data'!$H$27,0,10*ROW('Water Data'!H108))="","",OFFSET('Water Data'!$H$27,0,10*ROW('Water Data'!H108)))</f>
        <v/>
      </c>
      <c r="CF114" s="285" t="str">
        <f ca="true">+IF(OFFSET('Water Data'!$H$28,0,10*ROW('Water Data'!H108))="","",OFFSET('Water Data'!$H$28,0,10*ROW('Water Data'!H108)))</f>
        <v/>
      </c>
      <c r="CG114" s="285" t="str">
        <f ca="true">+IF(OFFSET('Water Data'!$H$29,0,10*ROW('Water Data'!H108))="","",OFFSET('Water Data'!$H$29,0,10*ROW('Water Data'!H108)))</f>
        <v/>
      </c>
      <c r="CH114" s="285" t="str">
        <f ca="true">+IF(OFFSET('Water Data'!$I$27,0,10*ROW('Water Data'!I108))="","",OFFSET('Water Data'!$I$27,0,10*ROW('Water Data'!I108)))</f>
        <v/>
      </c>
      <c r="CI114" s="285" t="str">
        <f ca="true">+IF(OFFSET('Water Data'!$I$28,0,10*ROW('Water Data'!I108))="","",OFFSET('Water Data'!$I$28,0,10*ROW('Water Data'!I108)))</f>
        <v/>
      </c>
      <c r="CJ114" s="285" t="str">
        <f ca="true">+IF(OFFSET('Water Data'!$I$29,0,10*ROW('Water Data'!I108))="","",OFFSET('Water Data'!$I$29,0,10*ROW('Water Data'!I108)))</f>
        <v/>
      </c>
      <c r="CK114" s="285" t="str">
        <f ca="true">+IF(OFFSET('Sanitation Data'!$D$28,0,10*ROW('Sanitation Data'!D108))="","",OFFSET('Sanitation Data'!$D$28,0,10*ROW('Sanitation Data'!D108)))</f>
        <v/>
      </c>
      <c r="CL114" s="285" t="str">
        <f ca="true">+IF(OFFSET('Sanitation Data'!$D$29,0,10*ROW('Sanitation Data'!D108))="","",OFFSET('Sanitation Data'!$D$29,0,10*ROW('Sanitation Data'!D108)))</f>
        <v/>
      </c>
      <c r="CM114" s="285" t="str">
        <f ca="true">+IF(OFFSET('Sanitation Data'!$D$30,0,10*ROW('Sanitation Data'!D108))="","",OFFSET('Sanitation Data'!$D$30,0,10*ROW('Sanitation Data'!D108)))</f>
        <v/>
      </c>
      <c r="CN114" s="285" t="str">
        <f ca="true">+IF(OFFSET('Sanitation Data'!$D$31,0,10*ROW('Sanitation Data'!D108))="","",OFFSET('Sanitation Data'!$D$31,0,10*ROW('Sanitation Data'!D108)))</f>
        <v/>
      </c>
      <c r="CO114" s="285" t="str">
        <f ca="true">+IF(OFFSET('Sanitation Data'!$D$32,0,10*ROW('Sanitation Data'!D108))="","",OFFSET('Sanitation Data'!$D$32,0,10*ROW('Sanitation Data'!D108)))</f>
        <v/>
      </c>
      <c r="CP114" s="285" t="str">
        <f ca="true">+IF(OFFSET('Sanitation Data'!$E$28,0,10*ROW('Sanitation Data'!E108))="","",OFFSET('Sanitation Data'!$E$28,0,10*ROW('Sanitation Data'!E108)))</f>
        <v/>
      </c>
      <c r="CQ114" s="285" t="str">
        <f ca="true">+IF(OFFSET('Sanitation Data'!$E$29,0,10*ROW('Sanitation Data'!E108))="","",OFFSET('Sanitation Data'!$E$29,0,10*ROW('Sanitation Data'!E108)))</f>
        <v/>
      </c>
      <c r="CR114" s="285" t="str">
        <f ca="true">+IF(OFFSET('Sanitation Data'!$E$30,0,10*ROW('Sanitation Data'!E108))="","",OFFSET('Sanitation Data'!$E$30,0,10*ROW('Sanitation Data'!E108)))</f>
        <v/>
      </c>
      <c r="CS114" s="285" t="str">
        <f ca="true">+IF(OFFSET('Sanitation Data'!$E$31,0,10*ROW('Sanitation Data'!E108))="","",OFFSET('Sanitation Data'!$E$31,0,10*ROW('Sanitation Data'!E108)))</f>
        <v/>
      </c>
      <c r="CT114" s="285" t="str">
        <f ca="true">+IF(OFFSET('Sanitation Data'!$E$32,0,10*ROW('Sanitation Data'!E108))="","",OFFSET('Sanitation Data'!$E$32,0,10*ROW('Sanitation Data'!E108)))</f>
        <v/>
      </c>
      <c r="CU114" s="285" t="str">
        <f ca="true">+IF(OFFSET('Sanitation Data'!$F$28,0,10*ROW('Sanitation Data'!F108))="","",OFFSET('Sanitation Data'!$F$28,0,10*ROW('Sanitation Data'!F108)))</f>
        <v/>
      </c>
      <c r="CV114" s="285" t="str">
        <f ca="true">+IF(OFFSET('Sanitation Data'!$F$29,0,10*ROW('Sanitation Data'!F108))="","",OFFSET('Sanitation Data'!$F$29,0,10*ROW('Sanitation Data'!F108)))</f>
        <v/>
      </c>
      <c r="CW114" s="285" t="str">
        <f ca="true">+IF(OFFSET('Sanitation Data'!$F$30,0,10*ROW('Sanitation Data'!F108))="","",OFFSET('Sanitation Data'!$F$30,0,10*ROW('Sanitation Data'!F108)))</f>
        <v/>
      </c>
      <c r="CX114" s="285" t="str">
        <f ca="true">+IF(OFFSET('Sanitation Data'!$F$31,0,10*ROW('Sanitation Data'!F108))="","",OFFSET('Sanitation Data'!$F$31,0,10*ROW('Sanitation Data'!F108)))</f>
        <v/>
      </c>
      <c r="CY114" s="285" t="str">
        <f ca="true">+IF(OFFSET('Sanitation Data'!$F$32,0,10*ROW('Sanitation Data'!F108))="","",OFFSET('Sanitation Data'!$F$32,0,10*ROW('Sanitation Data'!F108)))</f>
        <v/>
      </c>
      <c r="CZ114" s="285" t="str">
        <f ca="true">+IF(OFFSET('Sanitation Data'!$G$28,0,10*ROW('Sanitation Data'!G108))="","",OFFSET('Sanitation Data'!$G$28,0,10*ROW('Sanitation Data'!G108)))</f>
        <v/>
      </c>
      <c r="DA114" s="285" t="str">
        <f ca="true">+IF(OFFSET('Sanitation Data'!$G$29,0,10*ROW('Sanitation Data'!G108))="","",OFFSET('Sanitation Data'!$G$29,0,10*ROW('Sanitation Data'!G108)))</f>
        <v/>
      </c>
      <c r="DB114" s="285" t="str">
        <f ca="true">+IF(OFFSET('Sanitation Data'!$G$30,0,10*ROW('Sanitation Data'!G108))="","",OFFSET('Sanitation Data'!$G$30,0,10*ROW('Sanitation Data'!G108)))</f>
        <v/>
      </c>
      <c r="DC114" s="285" t="str">
        <f ca="true">+IF(OFFSET('Sanitation Data'!$G$31,0,10*ROW('Sanitation Data'!G108))="","",OFFSET('Sanitation Data'!$G$31,0,10*ROW('Sanitation Data'!G108)))</f>
        <v/>
      </c>
      <c r="DD114" s="285" t="str">
        <f ca="true">+IF(OFFSET('Sanitation Data'!$G$32,0,10*ROW('Sanitation Data'!G108))="","",OFFSET('Sanitation Data'!$G$32,0,10*ROW('Sanitation Data'!G108)))</f>
        <v/>
      </c>
      <c r="DE114" s="285" t="str">
        <f ca="true">+IF(OFFSET('Sanitation Data'!$H$28,0,10*ROW('Sanitation Data'!H108))="","",OFFSET('Sanitation Data'!$H$28,0,10*ROW('Sanitation Data'!H108)))</f>
        <v/>
      </c>
      <c r="DF114" s="285" t="str">
        <f ca="true">+IF(OFFSET('Sanitation Data'!$H$29,0,10*ROW('Sanitation Data'!H108))="","",OFFSET('Sanitation Data'!$H$29,0,10*ROW('Sanitation Data'!H108)))</f>
        <v/>
      </c>
      <c r="DG114" s="285" t="str">
        <f ca="true">+IF(OFFSET('Sanitation Data'!$H$30,0,10*ROW('Sanitation Data'!H108))="","",OFFSET('Sanitation Data'!$H$30,0,10*ROW('Sanitation Data'!H108)))</f>
        <v/>
      </c>
      <c r="DH114" s="285" t="str">
        <f ca="true">+IF(OFFSET('Sanitation Data'!$H$31,0,10*ROW('Sanitation Data'!H108))="","",OFFSET('Sanitation Data'!$H$31,0,10*ROW('Sanitation Data'!H108)))</f>
        <v/>
      </c>
      <c r="DI114" s="285" t="str">
        <f ca="true">+IF(OFFSET('Sanitation Data'!$H$32,0,10*ROW('Sanitation Data'!H108))="","",OFFSET('Sanitation Data'!$H$32,0,10*ROW('Sanitation Data'!H108)))</f>
        <v/>
      </c>
      <c r="DJ114" s="285" t="str">
        <f ca="true">+IF(OFFSET('Sanitation Data'!$I$28,0,10*ROW('Sanitation Data'!I108))="","",OFFSET('Sanitation Data'!$I$28,0,10*ROW('Sanitation Data'!I108)))</f>
        <v/>
      </c>
      <c r="DK114" s="285" t="str">
        <f ca="true">+IF(OFFSET('Sanitation Data'!$I$29,0,10*ROW('Sanitation Data'!I108))="","",OFFSET('Sanitation Data'!$I$29,0,10*ROW('Sanitation Data'!I108)))</f>
        <v/>
      </c>
      <c r="DL114" s="285" t="str">
        <f ca="true">+IF(OFFSET('Sanitation Data'!$I$30,0,10*ROW('Sanitation Data'!I108))="","",OFFSET('Sanitation Data'!$I$30,0,10*ROW('Sanitation Data'!I108)))</f>
        <v/>
      </c>
      <c r="DM114" s="285" t="str">
        <f ca="true">+IF(OFFSET('Sanitation Data'!$I$31,0,10*ROW('Sanitation Data'!I108))="","",OFFSET('Sanitation Data'!$I$31,0,10*ROW('Sanitation Data'!I108)))</f>
        <v/>
      </c>
      <c r="DN114" s="285" t="str">
        <f ca="true">+IF(OFFSET('Sanitation Data'!$I$32,0,10*ROW('Sanitation Data'!I108))="","",OFFSET('Sanitation Data'!$I$32,0,10*ROW('Sanitation Data'!I108)))</f>
        <v/>
      </c>
      <c r="DO114" s="285" t="str">
        <f ca="true">+IF(OFFSET('Hygiene Data'!$D$11,0,10*ROW('Hygiene Data'!D108))="","",OFFSET('Hygiene Data'!$D$11,0,10*ROW('Hygiene Data'!D108)))</f>
        <v/>
      </c>
      <c r="DP114" s="285" t="str">
        <f ca="true">+IF(OFFSET('Hygiene Data'!$D$12,0,10*ROW('Hygiene Data'!D108))="","",OFFSET('Hygiene Data'!$D$12,0,10*ROW('Hygiene Data'!D108)))</f>
        <v/>
      </c>
      <c r="DQ114" s="285" t="str">
        <f ca="true">+IF(OFFSET('Hygiene Data'!$D$13,0,10*ROW('Hygiene Data'!D108))="","",OFFSET('Hygiene Data'!$D$13,0,10*ROW('Hygiene Data'!D108)))</f>
        <v/>
      </c>
      <c r="DR114" s="285" t="str">
        <f ca="true">+IF(OFFSET('Hygiene Data'!$E$11,0,10*ROW('Hygiene Data'!E108))="","",OFFSET('Hygiene Data'!$E$11,0,10*ROW('Hygiene Data'!E108)))</f>
        <v/>
      </c>
      <c r="DS114" s="285" t="str">
        <f ca="true">+IF(OFFSET('Hygiene Data'!$E$12,0,10*ROW('Hygiene Data'!E108))="","",OFFSET('Hygiene Data'!$E$12,0,10*ROW('Hygiene Data'!E108)))</f>
        <v/>
      </c>
      <c r="DT114" s="285" t="str">
        <f ca="true">+IF(OFFSET('Hygiene Data'!$E$13,0,10*ROW('Hygiene Data'!E108))="","",OFFSET('Hygiene Data'!$E$13,0,10*ROW('Hygiene Data'!E108)))</f>
        <v/>
      </c>
      <c r="DU114" s="285" t="str">
        <f ca="true">+IF(OFFSET('Hygiene Data'!$F$11,0,10*ROW('Hygiene Data'!F108))="","",OFFSET('Hygiene Data'!$F$11,0,10*ROW('Hygiene Data'!F108)))</f>
        <v/>
      </c>
      <c r="DV114" s="285" t="str">
        <f ca="true">+IF(OFFSET('Hygiene Data'!$F$12,0,10*ROW('Hygiene Data'!F108))="","",OFFSET('Hygiene Data'!$F$12,0,10*ROW('Hygiene Data'!F108)))</f>
        <v/>
      </c>
      <c r="DW114" s="285" t="str">
        <f ca="true">+IF(OFFSET('Hygiene Data'!$F$13,0,10*ROW('Hygiene Data'!F108))="","",OFFSET('Hygiene Data'!$F$13,0,10*ROW('Hygiene Data'!F108)))</f>
        <v/>
      </c>
      <c r="DX114" s="285" t="str">
        <f ca="true">+IF(OFFSET('Hygiene Data'!$G$11,0,10*ROW('Hygiene Data'!G108))="","",OFFSET('Hygiene Data'!$G$11,0,10*ROW('Hygiene Data'!G108)))</f>
        <v/>
      </c>
      <c r="DY114" s="285" t="str">
        <f ca="true">+IF(OFFSET('Hygiene Data'!$G$12,0,10*ROW('Hygiene Data'!G108))="","",OFFSET('Hygiene Data'!$G$12,0,10*ROW('Hygiene Data'!G108)))</f>
        <v/>
      </c>
      <c r="DZ114" s="285" t="str">
        <f ca="true">+IF(OFFSET('Hygiene Data'!$G$13,0,10*ROW('Hygiene Data'!G108))="","",OFFSET('Hygiene Data'!$G$13,0,10*ROW('Hygiene Data'!G108)))</f>
        <v/>
      </c>
      <c r="EA114" s="285" t="str">
        <f ca="true">+IF(OFFSET('Hygiene Data'!$H$11,0,10*ROW('Hygiene Data'!H108))="","",OFFSET('Hygiene Data'!$H$11,0,10*ROW('Hygiene Data'!H108)))</f>
        <v/>
      </c>
      <c r="EB114" s="285" t="str">
        <f ca="true">+IF(OFFSET('Hygiene Data'!$H$12,0,10*ROW('Hygiene Data'!H108))="","",OFFSET('Hygiene Data'!$H$12,0,10*ROW('Hygiene Data'!H108)))</f>
        <v/>
      </c>
      <c r="EC114" s="285" t="str">
        <f ca="true">+IF(OFFSET('Hygiene Data'!$H$13,0,10*ROW('Hygiene Data'!H108))="","",OFFSET('Hygiene Data'!$H$13,0,10*ROW('Hygiene Data'!H108)))</f>
        <v/>
      </c>
      <c r="ED114" s="285" t="str">
        <f ca="true">+IF(OFFSET('Hygiene Data'!$I$11,0,10*ROW('Hygiene Data'!I108))="","",OFFSET('Hygiene Data'!$I$11,0,10*ROW('Hygiene Data'!I108)))</f>
        <v/>
      </c>
      <c r="EE114" s="285" t="str">
        <f ca="true">+IF(OFFSET('Hygiene Data'!$I$12,0,10*ROW('Hygiene Data'!I108))="","",OFFSET('Hygiene Data'!$I$12,0,10*ROW('Hygiene Data'!I108)))</f>
        <v/>
      </c>
      <c r="EF114" s="28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5"/>
      <c r="BS115" s="285" t="str">
        <f ca="true">+IF(OFFSET('Water Data'!$D$27,0,10*ROW('Water Data'!D109))="","",OFFSET('Water Data'!$D$27,0,10*ROW('Water Data'!D109)))</f>
        <v/>
      </c>
      <c r="BT115" s="285" t="str">
        <f ca="true">+IF(OFFSET('Water Data'!$D$28,0,10*ROW('Water Data'!D109))="","",OFFSET('Water Data'!$D$28,0,10*ROW('Water Data'!D109)))</f>
        <v/>
      </c>
      <c r="BU115" s="285" t="str">
        <f ca="true">+IF(OFFSET('Water Data'!$D$29,0,10*ROW('Water Data'!D109))="","",OFFSET('Water Data'!$D$29,0,10*ROW('Water Data'!D109)))</f>
        <v/>
      </c>
      <c r="BV115" s="285" t="str">
        <f ca="true">+IF(OFFSET('Water Data'!$E$27,0,10*ROW('Water Data'!E109))="","",OFFSET('Water Data'!$E$27,0,10*ROW('Water Data'!E109)))</f>
        <v/>
      </c>
      <c r="BW115" s="285" t="str">
        <f ca="true">+IF(OFFSET('Water Data'!$E$28,0,10*ROW('Water Data'!E109))="","",OFFSET('Water Data'!$E$28,0,10*ROW('Water Data'!E109)))</f>
        <v/>
      </c>
      <c r="BX115" s="285" t="str">
        <f ca="true">+IF(OFFSET('Water Data'!$E$29,0,10*ROW('Water Data'!E109))="","",OFFSET('Water Data'!$E$29,0,10*ROW('Water Data'!E109)))</f>
        <v/>
      </c>
      <c r="BY115" s="285" t="str">
        <f ca="true">+IF(OFFSET('Water Data'!$F$27,0,10*ROW('Water Data'!F109))="","",OFFSET('Water Data'!$F$27,0,10*ROW('Water Data'!F109)))</f>
        <v/>
      </c>
      <c r="BZ115" s="285" t="str">
        <f ca="true">+IF(OFFSET('Water Data'!$F$28,0,10*ROW('Water Data'!F109))="","",OFFSET('Water Data'!$F$28,0,10*ROW('Water Data'!F109)))</f>
        <v/>
      </c>
      <c r="CA115" s="285" t="str">
        <f ca="true">+IF(OFFSET('Water Data'!$F$29,0,10*ROW('Water Data'!F109))="","",OFFSET('Water Data'!$F$29,0,10*ROW('Water Data'!F109)))</f>
        <v/>
      </c>
      <c r="CB115" s="285" t="str">
        <f ca="true">+IF(OFFSET('Water Data'!$G$27,0,10*ROW('Water Data'!G109))="","",OFFSET('Water Data'!$G$27,0,10*ROW('Water Data'!G109)))</f>
        <v/>
      </c>
      <c r="CC115" s="285" t="str">
        <f ca="true">+IF(OFFSET('Water Data'!$G$28,0,10*ROW('Water Data'!G109))="","",OFFSET('Water Data'!$G$28,0,10*ROW('Water Data'!G109)))</f>
        <v/>
      </c>
      <c r="CD115" s="285" t="str">
        <f ca="true">+IF(OFFSET('Water Data'!$G$29,0,10*ROW('Water Data'!G109))="","",OFFSET('Water Data'!$G$29,0,10*ROW('Water Data'!G109)))</f>
        <v/>
      </c>
      <c r="CE115" s="285" t="str">
        <f ca="true">+IF(OFFSET('Water Data'!$H$27,0,10*ROW('Water Data'!H109))="","",OFFSET('Water Data'!$H$27,0,10*ROW('Water Data'!H109)))</f>
        <v/>
      </c>
      <c r="CF115" s="285" t="str">
        <f ca="true">+IF(OFFSET('Water Data'!$H$28,0,10*ROW('Water Data'!H109))="","",OFFSET('Water Data'!$H$28,0,10*ROW('Water Data'!H109)))</f>
        <v/>
      </c>
      <c r="CG115" s="285" t="str">
        <f ca="true">+IF(OFFSET('Water Data'!$H$29,0,10*ROW('Water Data'!H109))="","",OFFSET('Water Data'!$H$29,0,10*ROW('Water Data'!H109)))</f>
        <v/>
      </c>
      <c r="CH115" s="285" t="str">
        <f ca="true">+IF(OFFSET('Water Data'!$I$27,0,10*ROW('Water Data'!I109))="","",OFFSET('Water Data'!$I$27,0,10*ROW('Water Data'!I109)))</f>
        <v/>
      </c>
      <c r="CI115" s="285" t="str">
        <f ca="true">+IF(OFFSET('Water Data'!$I$28,0,10*ROW('Water Data'!I109))="","",OFFSET('Water Data'!$I$28,0,10*ROW('Water Data'!I109)))</f>
        <v/>
      </c>
      <c r="CJ115" s="285" t="str">
        <f ca="true">+IF(OFFSET('Water Data'!$I$29,0,10*ROW('Water Data'!I109))="","",OFFSET('Water Data'!$I$29,0,10*ROW('Water Data'!I109)))</f>
        <v/>
      </c>
      <c r="CK115" s="285" t="str">
        <f ca="true">+IF(OFFSET('Sanitation Data'!$D$28,0,10*ROW('Sanitation Data'!D109))="","",OFFSET('Sanitation Data'!$D$28,0,10*ROW('Sanitation Data'!D109)))</f>
        <v/>
      </c>
      <c r="CL115" s="285" t="str">
        <f ca="true">+IF(OFFSET('Sanitation Data'!$D$29,0,10*ROW('Sanitation Data'!D109))="","",OFFSET('Sanitation Data'!$D$29,0,10*ROW('Sanitation Data'!D109)))</f>
        <v/>
      </c>
      <c r="CM115" s="285" t="str">
        <f ca="true">+IF(OFFSET('Sanitation Data'!$D$30,0,10*ROW('Sanitation Data'!D109))="","",OFFSET('Sanitation Data'!$D$30,0,10*ROW('Sanitation Data'!D109)))</f>
        <v/>
      </c>
      <c r="CN115" s="285" t="str">
        <f ca="true">+IF(OFFSET('Sanitation Data'!$D$31,0,10*ROW('Sanitation Data'!D109))="","",OFFSET('Sanitation Data'!$D$31,0,10*ROW('Sanitation Data'!D109)))</f>
        <v/>
      </c>
      <c r="CO115" s="285" t="str">
        <f ca="true">+IF(OFFSET('Sanitation Data'!$D$32,0,10*ROW('Sanitation Data'!D109))="","",OFFSET('Sanitation Data'!$D$32,0,10*ROW('Sanitation Data'!D109)))</f>
        <v/>
      </c>
      <c r="CP115" s="285" t="str">
        <f ca="true">+IF(OFFSET('Sanitation Data'!$E$28,0,10*ROW('Sanitation Data'!E109))="","",OFFSET('Sanitation Data'!$E$28,0,10*ROW('Sanitation Data'!E109)))</f>
        <v/>
      </c>
      <c r="CQ115" s="285" t="str">
        <f ca="true">+IF(OFFSET('Sanitation Data'!$E$29,0,10*ROW('Sanitation Data'!E109))="","",OFFSET('Sanitation Data'!$E$29,0,10*ROW('Sanitation Data'!E109)))</f>
        <v/>
      </c>
      <c r="CR115" s="285" t="str">
        <f ca="true">+IF(OFFSET('Sanitation Data'!$E$30,0,10*ROW('Sanitation Data'!E109))="","",OFFSET('Sanitation Data'!$E$30,0,10*ROW('Sanitation Data'!E109)))</f>
        <v/>
      </c>
      <c r="CS115" s="285" t="str">
        <f ca="true">+IF(OFFSET('Sanitation Data'!$E$31,0,10*ROW('Sanitation Data'!E109))="","",OFFSET('Sanitation Data'!$E$31,0,10*ROW('Sanitation Data'!E109)))</f>
        <v/>
      </c>
      <c r="CT115" s="285" t="str">
        <f ca="true">+IF(OFFSET('Sanitation Data'!$E$32,0,10*ROW('Sanitation Data'!E109))="","",OFFSET('Sanitation Data'!$E$32,0,10*ROW('Sanitation Data'!E109)))</f>
        <v/>
      </c>
      <c r="CU115" s="285" t="str">
        <f ca="true">+IF(OFFSET('Sanitation Data'!$F$28,0,10*ROW('Sanitation Data'!F109))="","",OFFSET('Sanitation Data'!$F$28,0,10*ROW('Sanitation Data'!F109)))</f>
        <v/>
      </c>
      <c r="CV115" s="285" t="str">
        <f ca="true">+IF(OFFSET('Sanitation Data'!$F$29,0,10*ROW('Sanitation Data'!F109))="","",OFFSET('Sanitation Data'!$F$29,0,10*ROW('Sanitation Data'!F109)))</f>
        <v/>
      </c>
      <c r="CW115" s="285" t="str">
        <f ca="true">+IF(OFFSET('Sanitation Data'!$F$30,0,10*ROW('Sanitation Data'!F109))="","",OFFSET('Sanitation Data'!$F$30,0,10*ROW('Sanitation Data'!F109)))</f>
        <v/>
      </c>
      <c r="CX115" s="285" t="str">
        <f ca="true">+IF(OFFSET('Sanitation Data'!$F$31,0,10*ROW('Sanitation Data'!F109))="","",OFFSET('Sanitation Data'!$F$31,0,10*ROW('Sanitation Data'!F109)))</f>
        <v/>
      </c>
      <c r="CY115" s="285" t="str">
        <f ca="true">+IF(OFFSET('Sanitation Data'!$F$32,0,10*ROW('Sanitation Data'!F109))="","",OFFSET('Sanitation Data'!$F$32,0,10*ROW('Sanitation Data'!F109)))</f>
        <v/>
      </c>
      <c r="CZ115" s="285" t="str">
        <f ca="true">+IF(OFFSET('Sanitation Data'!$G$28,0,10*ROW('Sanitation Data'!G109))="","",OFFSET('Sanitation Data'!$G$28,0,10*ROW('Sanitation Data'!G109)))</f>
        <v/>
      </c>
      <c r="DA115" s="285" t="str">
        <f ca="true">+IF(OFFSET('Sanitation Data'!$G$29,0,10*ROW('Sanitation Data'!G109))="","",OFFSET('Sanitation Data'!$G$29,0,10*ROW('Sanitation Data'!G109)))</f>
        <v/>
      </c>
      <c r="DB115" s="285" t="str">
        <f ca="true">+IF(OFFSET('Sanitation Data'!$G$30,0,10*ROW('Sanitation Data'!G109))="","",OFFSET('Sanitation Data'!$G$30,0,10*ROW('Sanitation Data'!G109)))</f>
        <v/>
      </c>
      <c r="DC115" s="285" t="str">
        <f ca="true">+IF(OFFSET('Sanitation Data'!$G$31,0,10*ROW('Sanitation Data'!G109))="","",OFFSET('Sanitation Data'!$G$31,0,10*ROW('Sanitation Data'!G109)))</f>
        <v/>
      </c>
      <c r="DD115" s="285" t="str">
        <f ca="true">+IF(OFFSET('Sanitation Data'!$G$32,0,10*ROW('Sanitation Data'!G109))="","",OFFSET('Sanitation Data'!$G$32,0,10*ROW('Sanitation Data'!G109)))</f>
        <v/>
      </c>
      <c r="DE115" s="285" t="str">
        <f ca="true">+IF(OFFSET('Sanitation Data'!$H$28,0,10*ROW('Sanitation Data'!H109))="","",OFFSET('Sanitation Data'!$H$28,0,10*ROW('Sanitation Data'!H109)))</f>
        <v/>
      </c>
      <c r="DF115" s="285" t="str">
        <f ca="true">+IF(OFFSET('Sanitation Data'!$H$29,0,10*ROW('Sanitation Data'!H109))="","",OFFSET('Sanitation Data'!$H$29,0,10*ROW('Sanitation Data'!H109)))</f>
        <v/>
      </c>
      <c r="DG115" s="285" t="str">
        <f ca="true">+IF(OFFSET('Sanitation Data'!$H$30,0,10*ROW('Sanitation Data'!H109))="","",OFFSET('Sanitation Data'!$H$30,0,10*ROW('Sanitation Data'!H109)))</f>
        <v/>
      </c>
      <c r="DH115" s="285" t="str">
        <f ca="true">+IF(OFFSET('Sanitation Data'!$H$31,0,10*ROW('Sanitation Data'!H109))="","",OFFSET('Sanitation Data'!$H$31,0,10*ROW('Sanitation Data'!H109)))</f>
        <v/>
      </c>
      <c r="DI115" s="285" t="str">
        <f ca="true">+IF(OFFSET('Sanitation Data'!$H$32,0,10*ROW('Sanitation Data'!H109))="","",OFFSET('Sanitation Data'!$H$32,0,10*ROW('Sanitation Data'!H109)))</f>
        <v/>
      </c>
      <c r="DJ115" s="285" t="str">
        <f ca="true">+IF(OFFSET('Sanitation Data'!$I$28,0,10*ROW('Sanitation Data'!I109))="","",OFFSET('Sanitation Data'!$I$28,0,10*ROW('Sanitation Data'!I109)))</f>
        <v/>
      </c>
      <c r="DK115" s="285" t="str">
        <f ca="true">+IF(OFFSET('Sanitation Data'!$I$29,0,10*ROW('Sanitation Data'!I109))="","",OFFSET('Sanitation Data'!$I$29,0,10*ROW('Sanitation Data'!I109)))</f>
        <v/>
      </c>
      <c r="DL115" s="285" t="str">
        <f ca="true">+IF(OFFSET('Sanitation Data'!$I$30,0,10*ROW('Sanitation Data'!I109))="","",OFFSET('Sanitation Data'!$I$30,0,10*ROW('Sanitation Data'!I109)))</f>
        <v/>
      </c>
      <c r="DM115" s="285" t="str">
        <f ca="true">+IF(OFFSET('Sanitation Data'!$I$31,0,10*ROW('Sanitation Data'!I109))="","",OFFSET('Sanitation Data'!$I$31,0,10*ROW('Sanitation Data'!I109)))</f>
        <v/>
      </c>
      <c r="DN115" s="285" t="str">
        <f ca="true">+IF(OFFSET('Sanitation Data'!$I$32,0,10*ROW('Sanitation Data'!I109))="","",OFFSET('Sanitation Data'!$I$32,0,10*ROW('Sanitation Data'!I109)))</f>
        <v/>
      </c>
      <c r="DO115" s="285" t="str">
        <f ca="true">+IF(OFFSET('Hygiene Data'!$D$11,0,10*ROW('Hygiene Data'!D109))="","",OFFSET('Hygiene Data'!$D$11,0,10*ROW('Hygiene Data'!D109)))</f>
        <v/>
      </c>
      <c r="DP115" s="285" t="str">
        <f ca="true">+IF(OFFSET('Hygiene Data'!$D$12,0,10*ROW('Hygiene Data'!D109))="","",OFFSET('Hygiene Data'!$D$12,0,10*ROW('Hygiene Data'!D109)))</f>
        <v/>
      </c>
      <c r="DQ115" s="285" t="str">
        <f ca="true">+IF(OFFSET('Hygiene Data'!$D$13,0,10*ROW('Hygiene Data'!D109))="","",OFFSET('Hygiene Data'!$D$13,0,10*ROW('Hygiene Data'!D109)))</f>
        <v/>
      </c>
      <c r="DR115" s="285" t="str">
        <f ca="true">+IF(OFFSET('Hygiene Data'!$E$11,0,10*ROW('Hygiene Data'!E109))="","",OFFSET('Hygiene Data'!$E$11,0,10*ROW('Hygiene Data'!E109)))</f>
        <v/>
      </c>
      <c r="DS115" s="285" t="str">
        <f ca="true">+IF(OFFSET('Hygiene Data'!$E$12,0,10*ROW('Hygiene Data'!E109))="","",OFFSET('Hygiene Data'!$E$12,0,10*ROW('Hygiene Data'!E109)))</f>
        <v/>
      </c>
      <c r="DT115" s="285" t="str">
        <f ca="true">+IF(OFFSET('Hygiene Data'!$E$13,0,10*ROW('Hygiene Data'!E109))="","",OFFSET('Hygiene Data'!$E$13,0,10*ROW('Hygiene Data'!E109)))</f>
        <v/>
      </c>
      <c r="DU115" s="285" t="str">
        <f ca="true">+IF(OFFSET('Hygiene Data'!$F$11,0,10*ROW('Hygiene Data'!F109))="","",OFFSET('Hygiene Data'!$F$11,0,10*ROW('Hygiene Data'!F109)))</f>
        <v/>
      </c>
      <c r="DV115" s="285" t="str">
        <f ca="true">+IF(OFFSET('Hygiene Data'!$F$12,0,10*ROW('Hygiene Data'!F109))="","",OFFSET('Hygiene Data'!$F$12,0,10*ROW('Hygiene Data'!F109)))</f>
        <v/>
      </c>
      <c r="DW115" s="285" t="str">
        <f ca="true">+IF(OFFSET('Hygiene Data'!$F$13,0,10*ROW('Hygiene Data'!F109))="","",OFFSET('Hygiene Data'!$F$13,0,10*ROW('Hygiene Data'!F109)))</f>
        <v/>
      </c>
      <c r="DX115" s="285" t="str">
        <f ca="true">+IF(OFFSET('Hygiene Data'!$G$11,0,10*ROW('Hygiene Data'!G109))="","",OFFSET('Hygiene Data'!$G$11,0,10*ROW('Hygiene Data'!G109)))</f>
        <v/>
      </c>
      <c r="DY115" s="285" t="str">
        <f ca="true">+IF(OFFSET('Hygiene Data'!$G$12,0,10*ROW('Hygiene Data'!G109))="","",OFFSET('Hygiene Data'!$G$12,0,10*ROW('Hygiene Data'!G109)))</f>
        <v/>
      </c>
      <c r="DZ115" s="285" t="str">
        <f ca="true">+IF(OFFSET('Hygiene Data'!$G$13,0,10*ROW('Hygiene Data'!G109))="","",OFFSET('Hygiene Data'!$G$13,0,10*ROW('Hygiene Data'!G109)))</f>
        <v/>
      </c>
      <c r="EA115" s="285" t="str">
        <f ca="true">+IF(OFFSET('Hygiene Data'!$H$11,0,10*ROW('Hygiene Data'!H109))="","",OFFSET('Hygiene Data'!$H$11,0,10*ROW('Hygiene Data'!H109)))</f>
        <v/>
      </c>
      <c r="EB115" s="285" t="str">
        <f ca="true">+IF(OFFSET('Hygiene Data'!$H$12,0,10*ROW('Hygiene Data'!H109))="","",OFFSET('Hygiene Data'!$H$12,0,10*ROW('Hygiene Data'!H109)))</f>
        <v/>
      </c>
      <c r="EC115" s="285" t="str">
        <f ca="true">+IF(OFFSET('Hygiene Data'!$H$13,0,10*ROW('Hygiene Data'!H109))="","",OFFSET('Hygiene Data'!$H$13,0,10*ROW('Hygiene Data'!H109)))</f>
        <v/>
      </c>
      <c r="ED115" s="285" t="str">
        <f ca="true">+IF(OFFSET('Hygiene Data'!$I$11,0,10*ROW('Hygiene Data'!I109))="","",OFFSET('Hygiene Data'!$I$11,0,10*ROW('Hygiene Data'!I109)))</f>
        <v/>
      </c>
      <c r="EE115" s="285" t="str">
        <f ca="true">+IF(OFFSET('Hygiene Data'!$I$12,0,10*ROW('Hygiene Data'!I109))="","",OFFSET('Hygiene Data'!$I$12,0,10*ROW('Hygiene Data'!I109)))</f>
        <v/>
      </c>
      <c r="EF115" s="28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5"/>
      <c r="BS116" s="285" t="str">
        <f ca="true">+IF(OFFSET('Water Data'!$D$27,0,10*ROW('Water Data'!D110))="","",OFFSET('Water Data'!$D$27,0,10*ROW('Water Data'!D110)))</f>
        <v/>
      </c>
      <c r="BT116" s="285" t="str">
        <f ca="true">+IF(OFFSET('Water Data'!$D$28,0,10*ROW('Water Data'!D110))="","",OFFSET('Water Data'!$D$28,0,10*ROW('Water Data'!D110)))</f>
        <v/>
      </c>
      <c r="BU116" s="285" t="str">
        <f ca="true">+IF(OFFSET('Water Data'!$D$29,0,10*ROW('Water Data'!D110))="","",OFFSET('Water Data'!$D$29,0,10*ROW('Water Data'!D110)))</f>
        <v/>
      </c>
      <c r="BV116" s="285" t="str">
        <f ca="true">+IF(OFFSET('Water Data'!$E$27,0,10*ROW('Water Data'!E110))="","",OFFSET('Water Data'!$E$27,0,10*ROW('Water Data'!E110)))</f>
        <v/>
      </c>
      <c r="BW116" s="285" t="str">
        <f ca="true">+IF(OFFSET('Water Data'!$E$28,0,10*ROW('Water Data'!E110))="","",OFFSET('Water Data'!$E$28,0,10*ROW('Water Data'!E110)))</f>
        <v/>
      </c>
      <c r="BX116" s="285" t="str">
        <f ca="true">+IF(OFFSET('Water Data'!$E$29,0,10*ROW('Water Data'!E110))="","",OFFSET('Water Data'!$E$29,0,10*ROW('Water Data'!E110)))</f>
        <v/>
      </c>
      <c r="BY116" s="285" t="str">
        <f ca="true">+IF(OFFSET('Water Data'!$F$27,0,10*ROW('Water Data'!F110))="","",OFFSET('Water Data'!$F$27,0,10*ROW('Water Data'!F110)))</f>
        <v/>
      </c>
      <c r="BZ116" s="285" t="str">
        <f ca="true">+IF(OFFSET('Water Data'!$F$28,0,10*ROW('Water Data'!F110))="","",OFFSET('Water Data'!$F$28,0,10*ROW('Water Data'!F110)))</f>
        <v/>
      </c>
      <c r="CA116" s="285" t="str">
        <f ca="true">+IF(OFFSET('Water Data'!$F$29,0,10*ROW('Water Data'!F110))="","",OFFSET('Water Data'!$F$29,0,10*ROW('Water Data'!F110)))</f>
        <v/>
      </c>
      <c r="CB116" s="285" t="str">
        <f ca="true">+IF(OFFSET('Water Data'!$G$27,0,10*ROW('Water Data'!G110))="","",OFFSET('Water Data'!$G$27,0,10*ROW('Water Data'!G110)))</f>
        <v/>
      </c>
      <c r="CC116" s="285" t="str">
        <f ca="true">+IF(OFFSET('Water Data'!$G$28,0,10*ROW('Water Data'!G110))="","",OFFSET('Water Data'!$G$28,0,10*ROW('Water Data'!G110)))</f>
        <v/>
      </c>
      <c r="CD116" s="285" t="str">
        <f ca="true">+IF(OFFSET('Water Data'!$G$29,0,10*ROW('Water Data'!G110))="","",OFFSET('Water Data'!$G$29,0,10*ROW('Water Data'!G110)))</f>
        <v/>
      </c>
      <c r="CE116" s="285" t="str">
        <f ca="true">+IF(OFFSET('Water Data'!$H$27,0,10*ROW('Water Data'!H110))="","",OFFSET('Water Data'!$H$27,0,10*ROW('Water Data'!H110)))</f>
        <v/>
      </c>
      <c r="CF116" s="285" t="str">
        <f ca="true">+IF(OFFSET('Water Data'!$H$28,0,10*ROW('Water Data'!H110))="","",OFFSET('Water Data'!$H$28,0,10*ROW('Water Data'!H110)))</f>
        <v/>
      </c>
      <c r="CG116" s="285" t="str">
        <f ca="true">+IF(OFFSET('Water Data'!$H$29,0,10*ROW('Water Data'!H110))="","",OFFSET('Water Data'!$H$29,0,10*ROW('Water Data'!H110)))</f>
        <v/>
      </c>
      <c r="CH116" s="285" t="str">
        <f ca="true">+IF(OFFSET('Water Data'!$I$27,0,10*ROW('Water Data'!I110))="","",OFFSET('Water Data'!$I$27,0,10*ROW('Water Data'!I110)))</f>
        <v/>
      </c>
      <c r="CI116" s="285" t="str">
        <f ca="true">+IF(OFFSET('Water Data'!$I$28,0,10*ROW('Water Data'!I110))="","",OFFSET('Water Data'!$I$28,0,10*ROW('Water Data'!I110)))</f>
        <v/>
      </c>
      <c r="CJ116" s="285" t="str">
        <f ca="true">+IF(OFFSET('Water Data'!$I$29,0,10*ROW('Water Data'!I110))="","",OFFSET('Water Data'!$I$29,0,10*ROW('Water Data'!I110)))</f>
        <v/>
      </c>
      <c r="CK116" s="285" t="str">
        <f ca="true">+IF(OFFSET('Sanitation Data'!$D$28,0,10*ROW('Sanitation Data'!D110))="","",OFFSET('Sanitation Data'!$D$28,0,10*ROW('Sanitation Data'!D110)))</f>
        <v/>
      </c>
      <c r="CL116" s="285" t="str">
        <f ca="true">+IF(OFFSET('Sanitation Data'!$D$29,0,10*ROW('Sanitation Data'!D110))="","",OFFSET('Sanitation Data'!$D$29,0,10*ROW('Sanitation Data'!D110)))</f>
        <v/>
      </c>
      <c r="CM116" s="285" t="str">
        <f ca="true">+IF(OFFSET('Sanitation Data'!$D$30,0,10*ROW('Sanitation Data'!D110))="","",OFFSET('Sanitation Data'!$D$30,0,10*ROW('Sanitation Data'!D110)))</f>
        <v/>
      </c>
      <c r="CN116" s="285" t="str">
        <f ca="true">+IF(OFFSET('Sanitation Data'!$D$31,0,10*ROW('Sanitation Data'!D110))="","",OFFSET('Sanitation Data'!$D$31,0,10*ROW('Sanitation Data'!D110)))</f>
        <v/>
      </c>
      <c r="CO116" s="285" t="str">
        <f ca="true">+IF(OFFSET('Sanitation Data'!$D$32,0,10*ROW('Sanitation Data'!D110))="","",OFFSET('Sanitation Data'!$D$32,0,10*ROW('Sanitation Data'!D110)))</f>
        <v/>
      </c>
      <c r="CP116" s="285" t="str">
        <f ca="true">+IF(OFFSET('Sanitation Data'!$E$28,0,10*ROW('Sanitation Data'!E110))="","",OFFSET('Sanitation Data'!$E$28,0,10*ROW('Sanitation Data'!E110)))</f>
        <v/>
      </c>
      <c r="CQ116" s="285" t="str">
        <f ca="true">+IF(OFFSET('Sanitation Data'!$E$29,0,10*ROW('Sanitation Data'!E110))="","",OFFSET('Sanitation Data'!$E$29,0,10*ROW('Sanitation Data'!E110)))</f>
        <v/>
      </c>
      <c r="CR116" s="285" t="str">
        <f ca="true">+IF(OFFSET('Sanitation Data'!$E$30,0,10*ROW('Sanitation Data'!E110))="","",OFFSET('Sanitation Data'!$E$30,0,10*ROW('Sanitation Data'!E110)))</f>
        <v/>
      </c>
      <c r="CS116" s="285" t="str">
        <f ca="true">+IF(OFFSET('Sanitation Data'!$E$31,0,10*ROW('Sanitation Data'!E110))="","",OFFSET('Sanitation Data'!$E$31,0,10*ROW('Sanitation Data'!E110)))</f>
        <v/>
      </c>
      <c r="CT116" s="285" t="str">
        <f ca="true">+IF(OFFSET('Sanitation Data'!$E$32,0,10*ROW('Sanitation Data'!E110))="","",OFFSET('Sanitation Data'!$E$32,0,10*ROW('Sanitation Data'!E110)))</f>
        <v/>
      </c>
      <c r="CU116" s="285" t="str">
        <f ca="true">+IF(OFFSET('Sanitation Data'!$F$28,0,10*ROW('Sanitation Data'!F110))="","",OFFSET('Sanitation Data'!$F$28,0,10*ROW('Sanitation Data'!F110)))</f>
        <v/>
      </c>
      <c r="CV116" s="285" t="str">
        <f ca="true">+IF(OFFSET('Sanitation Data'!$F$29,0,10*ROW('Sanitation Data'!F110))="","",OFFSET('Sanitation Data'!$F$29,0,10*ROW('Sanitation Data'!F110)))</f>
        <v/>
      </c>
      <c r="CW116" s="285" t="str">
        <f ca="true">+IF(OFFSET('Sanitation Data'!$F$30,0,10*ROW('Sanitation Data'!F110))="","",OFFSET('Sanitation Data'!$F$30,0,10*ROW('Sanitation Data'!F110)))</f>
        <v/>
      </c>
      <c r="CX116" s="285" t="str">
        <f ca="true">+IF(OFFSET('Sanitation Data'!$F$31,0,10*ROW('Sanitation Data'!F110))="","",OFFSET('Sanitation Data'!$F$31,0,10*ROW('Sanitation Data'!F110)))</f>
        <v/>
      </c>
      <c r="CY116" s="285" t="str">
        <f ca="true">+IF(OFFSET('Sanitation Data'!$F$32,0,10*ROW('Sanitation Data'!F110))="","",OFFSET('Sanitation Data'!$F$32,0,10*ROW('Sanitation Data'!F110)))</f>
        <v/>
      </c>
      <c r="CZ116" s="285" t="str">
        <f ca="true">+IF(OFFSET('Sanitation Data'!$G$28,0,10*ROW('Sanitation Data'!G110))="","",OFFSET('Sanitation Data'!$G$28,0,10*ROW('Sanitation Data'!G110)))</f>
        <v/>
      </c>
      <c r="DA116" s="285" t="str">
        <f ca="true">+IF(OFFSET('Sanitation Data'!$G$29,0,10*ROW('Sanitation Data'!G110))="","",OFFSET('Sanitation Data'!$G$29,0,10*ROW('Sanitation Data'!G110)))</f>
        <v/>
      </c>
      <c r="DB116" s="285" t="str">
        <f ca="true">+IF(OFFSET('Sanitation Data'!$G$30,0,10*ROW('Sanitation Data'!G110))="","",OFFSET('Sanitation Data'!$G$30,0,10*ROW('Sanitation Data'!G110)))</f>
        <v/>
      </c>
      <c r="DC116" s="285" t="str">
        <f ca="true">+IF(OFFSET('Sanitation Data'!$G$31,0,10*ROW('Sanitation Data'!G110))="","",OFFSET('Sanitation Data'!$G$31,0,10*ROW('Sanitation Data'!G110)))</f>
        <v/>
      </c>
      <c r="DD116" s="285" t="str">
        <f ca="true">+IF(OFFSET('Sanitation Data'!$G$32,0,10*ROW('Sanitation Data'!G110))="","",OFFSET('Sanitation Data'!$G$32,0,10*ROW('Sanitation Data'!G110)))</f>
        <v/>
      </c>
      <c r="DE116" s="285" t="str">
        <f ca="true">+IF(OFFSET('Sanitation Data'!$H$28,0,10*ROW('Sanitation Data'!H110))="","",OFFSET('Sanitation Data'!$H$28,0,10*ROW('Sanitation Data'!H110)))</f>
        <v/>
      </c>
      <c r="DF116" s="285" t="str">
        <f ca="true">+IF(OFFSET('Sanitation Data'!$H$29,0,10*ROW('Sanitation Data'!H110))="","",OFFSET('Sanitation Data'!$H$29,0,10*ROW('Sanitation Data'!H110)))</f>
        <v/>
      </c>
      <c r="DG116" s="285" t="str">
        <f ca="true">+IF(OFFSET('Sanitation Data'!$H$30,0,10*ROW('Sanitation Data'!H110))="","",OFFSET('Sanitation Data'!$H$30,0,10*ROW('Sanitation Data'!H110)))</f>
        <v/>
      </c>
      <c r="DH116" s="285" t="str">
        <f ca="true">+IF(OFFSET('Sanitation Data'!$H$31,0,10*ROW('Sanitation Data'!H110))="","",OFFSET('Sanitation Data'!$H$31,0,10*ROW('Sanitation Data'!H110)))</f>
        <v/>
      </c>
      <c r="DI116" s="285" t="str">
        <f ca="true">+IF(OFFSET('Sanitation Data'!$H$32,0,10*ROW('Sanitation Data'!H110))="","",OFFSET('Sanitation Data'!$H$32,0,10*ROW('Sanitation Data'!H110)))</f>
        <v/>
      </c>
      <c r="DJ116" s="285" t="str">
        <f ca="true">+IF(OFFSET('Sanitation Data'!$I$28,0,10*ROW('Sanitation Data'!I110))="","",OFFSET('Sanitation Data'!$I$28,0,10*ROW('Sanitation Data'!I110)))</f>
        <v/>
      </c>
      <c r="DK116" s="285" t="str">
        <f ca="true">+IF(OFFSET('Sanitation Data'!$I$29,0,10*ROW('Sanitation Data'!I110))="","",OFFSET('Sanitation Data'!$I$29,0,10*ROW('Sanitation Data'!I110)))</f>
        <v/>
      </c>
      <c r="DL116" s="285" t="str">
        <f ca="true">+IF(OFFSET('Sanitation Data'!$I$30,0,10*ROW('Sanitation Data'!I110))="","",OFFSET('Sanitation Data'!$I$30,0,10*ROW('Sanitation Data'!I110)))</f>
        <v/>
      </c>
      <c r="DM116" s="285" t="str">
        <f ca="true">+IF(OFFSET('Sanitation Data'!$I$31,0,10*ROW('Sanitation Data'!I110))="","",OFFSET('Sanitation Data'!$I$31,0,10*ROW('Sanitation Data'!I110)))</f>
        <v/>
      </c>
      <c r="DN116" s="285" t="str">
        <f ca="true">+IF(OFFSET('Sanitation Data'!$I$32,0,10*ROW('Sanitation Data'!I110))="","",OFFSET('Sanitation Data'!$I$32,0,10*ROW('Sanitation Data'!I110)))</f>
        <v/>
      </c>
      <c r="DO116" s="285" t="str">
        <f ca="true">+IF(OFFSET('Hygiene Data'!$D$11,0,10*ROW('Hygiene Data'!D110))="","",OFFSET('Hygiene Data'!$D$11,0,10*ROW('Hygiene Data'!D110)))</f>
        <v/>
      </c>
      <c r="DP116" s="285" t="str">
        <f ca="true">+IF(OFFSET('Hygiene Data'!$D$12,0,10*ROW('Hygiene Data'!D110))="","",OFFSET('Hygiene Data'!$D$12,0,10*ROW('Hygiene Data'!D110)))</f>
        <v/>
      </c>
      <c r="DQ116" s="285" t="str">
        <f ca="true">+IF(OFFSET('Hygiene Data'!$D$13,0,10*ROW('Hygiene Data'!D110))="","",OFFSET('Hygiene Data'!$D$13,0,10*ROW('Hygiene Data'!D110)))</f>
        <v/>
      </c>
      <c r="DR116" s="285" t="str">
        <f ca="true">+IF(OFFSET('Hygiene Data'!$E$11,0,10*ROW('Hygiene Data'!E110))="","",OFFSET('Hygiene Data'!$E$11,0,10*ROW('Hygiene Data'!E110)))</f>
        <v/>
      </c>
      <c r="DS116" s="285" t="str">
        <f ca="true">+IF(OFFSET('Hygiene Data'!$E$12,0,10*ROW('Hygiene Data'!E110))="","",OFFSET('Hygiene Data'!$E$12,0,10*ROW('Hygiene Data'!E110)))</f>
        <v/>
      </c>
      <c r="DT116" s="285" t="str">
        <f ca="true">+IF(OFFSET('Hygiene Data'!$E$13,0,10*ROW('Hygiene Data'!E110))="","",OFFSET('Hygiene Data'!$E$13,0,10*ROW('Hygiene Data'!E110)))</f>
        <v/>
      </c>
      <c r="DU116" s="285" t="str">
        <f ca="true">+IF(OFFSET('Hygiene Data'!$F$11,0,10*ROW('Hygiene Data'!F110))="","",OFFSET('Hygiene Data'!$F$11,0,10*ROW('Hygiene Data'!F110)))</f>
        <v/>
      </c>
      <c r="DV116" s="285" t="str">
        <f ca="true">+IF(OFFSET('Hygiene Data'!$F$12,0,10*ROW('Hygiene Data'!F110))="","",OFFSET('Hygiene Data'!$F$12,0,10*ROW('Hygiene Data'!F110)))</f>
        <v/>
      </c>
      <c r="DW116" s="285" t="str">
        <f ca="true">+IF(OFFSET('Hygiene Data'!$F$13,0,10*ROW('Hygiene Data'!F110))="","",OFFSET('Hygiene Data'!$F$13,0,10*ROW('Hygiene Data'!F110)))</f>
        <v/>
      </c>
      <c r="DX116" s="285" t="str">
        <f ca="true">+IF(OFFSET('Hygiene Data'!$G$11,0,10*ROW('Hygiene Data'!G110))="","",OFFSET('Hygiene Data'!$G$11,0,10*ROW('Hygiene Data'!G110)))</f>
        <v/>
      </c>
      <c r="DY116" s="285" t="str">
        <f ca="true">+IF(OFFSET('Hygiene Data'!$G$12,0,10*ROW('Hygiene Data'!G110))="","",OFFSET('Hygiene Data'!$G$12,0,10*ROW('Hygiene Data'!G110)))</f>
        <v/>
      </c>
      <c r="DZ116" s="285" t="str">
        <f ca="true">+IF(OFFSET('Hygiene Data'!$G$13,0,10*ROW('Hygiene Data'!G110))="","",OFFSET('Hygiene Data'!$G$13,0,10*ROW('Hygiene Data'!G110)))</f>
        <v/>
      </c>
      <c r="EA116" s="285" t="str">
        <f ca="true">+IF(OFFSET('Hygiene Data'!$H$11,0,10*ROW('Hygiene Data'!H110))="","",OFFSET('Hygiene Data'!$H$11,0,10*ROW('Hygiene Data'!H110)))</f>
        <v/>
      </c>
      <c r="EB116" s="285" t="str">
        <f ca="true">+IF(OFFSET('Hygiene Data'!$H$12,0,10*ROW('Hygiene Data'!H110))="","",OFFSET('Hygiene Data'!$H$12,0,10*ROW('Hygiene Data'!H110)))</f>
        <v/>
      </c>
      <c r="EC116" s="285" t="str">
        <f ca="true">+IF(OFFSET('Hygiene Data'!$H$13,0,10*ROW('Hygiene Data'!H110))="","",OFFSET('Hygiene Data'!$H$13,0,10*ROW('Hygiene Data'!H110)))</f>
        <v/>
      </c>
      <c r="ED116" s="285" t="str">
        <f ca="true">+IF(OFFSET('Hygiene Data'!$I$11,0,10*ROW('Hygiene Data'!I110))="","",OFFSET('Hygiene Data'!$I$11,0,10*ROW('Hygiene Data'!I110)))</f>
        <v/>
      </c>
      <c r="EE116" s="285" t="str">
        <f ca="true">+IF(OFFSET('Hygiene Data'!$I$12,0,10*ROW('Hygiene Data'!I110))="","",OFFSET('Hygiene Data'!$I$12,0,10*ROW('Hygiene Data'!I110)))</f>
        <v/>
      </c>
      <c r="EF116" s="28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5"/>
      <c r="BS117" s="285" t="str">
        <f ca="true">+IF(OFFSET('Water Data'!$D$27,0,10*ROW('Water Data'!D111))="","",OFFSET('Water Data'!$D$27,0,10*ROW('Water Data'!D111)))</f>
        <v/>
      </c>
      <c r="BT117" s="285" t="str">
        <f ca="true">+IF(OFFSET('Water Data'!$D$28,0,10*ROW('Water Data'!D111))="","",OFFSET('Water Data'!$D$28,0,10*ROW('Water Data'!D111)))</f>
        <v/>
      </c>
      <c r="BU117" s="285" t="str">
        <f ca="true">+IF(OFFSET('Water Data'!$D$29,0,10*ROW('Water Data'!D111))="","",OFFSET('Water Data'!$D$29,0,10*ROW('Water Data'!D111)))</f>
        <v/>
      </c>
      <c r="BV117" s="285" t="str">
        <f ca="true">+IF(OFFSET('Water Data'!$E$27,0,10*ROW('Water Data'!E111))="","",OFFSET('Water Data'!$E$27,0,10*ROW('Water Data'!E111)))</f>
        <v/>
      </c>
      <c r="BW117" s="285" t="str">
        <f ca="true">+IF(OFFSET('Water Data'!$E$28,0,10*ROW('Water Data'!E111))="","",OFFSET('Water Data'!$E$28,0,10*ROW('Water Data'!E111)))</f>
        <v/>
      </c>
      <c r="BX117" s="285" t="str">
        <f ca="true">+IF(OFFSET('Water Data'!$E$29,0,10*ROW('Water Data'!E111))="","",OFFSET('Water Data'!$E$29,0,10*ROW('Water Data'!E111)))</f>
        <v/>
      </c>
      <c r="BY117" s="285" t="str">
        <f ca="true">+IF(OFFSET('Water Data'!$F$27,0,10*ROW('Water Data'!F111))="","",OFFSET('Water Data'!$F$27,0,10*ROW('Water Data'!F111)))</f>
        <v/>
      </c>
      <c r="BZ117" s="285" t="str">
        <f ca="true">+IF(OFFSET('Water Data'!$F$28,0,10*ROW('Water Data'!F111))="","",OFFSET('Water Data'!$F$28,0,10*ROW('Water Data'!F111)))</f>
        <v/>
      </c>
      <c r="CA117" s="285" t="str">
        <f ca="true">+IF(OFFSET('Water Data'!$F$29,0,10*ROW('Water Data'!F111))="","",OFFSET('Water Data'!$F$29,0,10*ROW('Water Data'!F111)))</f>
        <v/>
      </c>
      <c r="CB117" s="285" t="str">
        <f ca="true">+IF(OFFSET('Water Data'!$G$27,0,10*ROW('Water Data'!G111))="","",OFFSET('Water Data'!$G$27,0,10*ROW('Water Data'!G111)))</f>
        <v/>
      </c>
      <c r="CC117" s="285" t="str">
        <f ca="true">+IF(OFFSET('Water Data'!$G$28,0,10*ROW('Water Data'!G111))="","",OFFSET('Water Data'!$G$28,0,10*ROW('Water Data'!G111)))</f>
        <v/>
      </c>
      <c r="CD117" s="285" t="str">
        <f ca="true">+IF(OFFSET('Water Data'!$G$29,0,10*ROW('Water Data'!G111))="","",OFFSET('Water Data'!$G$29,0,10*ROW('Water Data'!G111)))</f>
        <v/>
      </c>
      <c r="CE117" s="285" t="str">
        <f ca="true">+IF(OFFSET('Water Data'!$H$27,0,10*ROW('Water Data'!H111))="","",OFFSET('Water Data'!$H$27,0,10*ROW('Water Data'!H111)))</f>
        <v/>
      </c>
      <c r="CF117" s="285" t="str">
        <f ca="true">+IF(OFFSET('Water Data'!$H$28,0,10*ROW('Water Data'!H111))="","",OFFSET('Water Data'!$H$28,0,10*ROW('Water Data'!H111)))</f>
        <v/>
      </c>
      <c r="CG117" s="285" t="str">
        <f ca="true">+IF(OFFSET('Water Data'!$H$29,0,10*ROW('Water Data'!H111))="","",OFFSET('Water Data'!$H$29,0,10*ROW('Water Data'!H111)))</f>
        <v/>
      </c>
      <c r="CH117" s="285" t="str">
        <f ca="true">+IF(OFFSET('Water Data'!$I$27,0,10*ROW('Water Data'!I111))="","",OFFSET('Water Data'!$I$27,0,10*ROW('Water Data'!I111)))</f>
        <v/>
      </c>
      <c r="CI117" s="285" t="str">
        <f ca="true">+IF(OFFSET('Water Data'!$I$28,0,10*ROW('Water Data'!I111))="","",OFFSET('Water Data'!$I$28,0,10*ROW('Water Data'!I111)))</f>
        <v/>
      </c>
      <c r="CJ117" s="285" t="str">
        <f ca="true">+IF(OFFSET('Water Data'!$I$29,0,10*ROW('Water Data'!I111))="","",OFFSET('Water Data'!$I$29,0,10*ROW('Water Data'!I111)))</f>
        <v/>
      </c>
      <c r="CK117" s="285" t="str">
        <f ca="true">+IF(OFFSET('Sanitation Data'!$D$28,0,10*ROW('Sanitation Data'!D111))="","",OFFSET('Sanitation Data'!$D$28,0,10*ROW('Sanitation Data'!D111)))</f>
        <v/>
      </c>
      <c r="CL117" s="285" t="str">
        <f ca="true">+IF(OFFSET('Sanitation Data'!$D$29,0,10*ROW('Sanitation Data'!D111))="","",OFFSET('Sanitation Data'!$D$29,0,10*ROW('Sanitation Data'!D111)))</f>
        <v/>
      </c>
      <c r="CM117" s="285" t="str">
        <f ca="true">+IF(OFFSET('Sanitation Data'!$D$30,0,10*ROW('Sanitation Data'!D111))="","",OFFSET('Sanitation Data'!$D$30,0,10*ROW('Sanitation Data'!D111)))</f>
        <v/>
      </c>
      <c r="CN117" s="285" t="str">
        <f ca="true">+IF(OFFSET('Sanitation Data'!$D$31,0,10*ROW('Sanitation Data'!D111))="","",OFFSET('Sanitation Data'!$D$31,0,10*ROW('Sanitation Data'!D111)))</f>
        <v/>
      </c>
      <c r="CO117" s="285" t="str">
        <f ca="true">+IF(OFFSET('Sanitation Data'!$D$32,0,10*ROW('Sanitation Data'!D111))="","",OFFSET('Sanitation Data'!$D$32,0,10*ROW('Sanitation Data'!D111)))</f>
        <v/>
      </c>
      <c r="CP117" s="285" t="str">
        <f ca="true">+IF(OFFSET('Sanitation Data'!$E$28,0,10*ROW('Sanitation Data'!E111))="","",OFFSET('Sanitation Data'!$E$28,0,10*ROW('Sanitation Data'!E111)))</f>
        <v/>
      </c>
      <c r="CQ117" s="285" t="str">
        <f ca="true">+IF(OFFSET('Sanitation Data'!$E$29,0,10*ROW('Sanitation Data'!E111))="","",OFFSET('Sanitation Data'!$E$29,0,10*ROW('Sanitation Data'!E111)))</f>
        <v/>
      </c>
      <c r="CR117" s="285" t="str">
        <f ca="true">+IF(OFFSET('Sanitation Data'!$E$30,0,10*ROW('Sanitation Data'!E111))="","",OFFSET('Sanitation Data'!$E$30,0,10*ROW('Sanitation Data'!E111)))</f>
        <v/>
      </c>
      <c r="CS117" s="285" t="str">
        <f ca="true">+IF(OFFSET('Sanitation Data'!$E$31,0,10*ROW('Sanitation Data'!E111))="","",OFFSET('Sanitation Data'!$E$31,0,10*ROW('Sanitation Data'!E111)))</f>
        <v/>
      </c>
      <c r="CT117" s="285" t="str">
        <f ca="true">+IF(OFFSET('Sanitation Data'!$E$32,0,10*ROW('Sanitation Data'!E111))="","",OFFSET('Sanitation Data'!$E$32,0,10*ROW('Sanitation Data'!E111)))</f>
        <v/>
      </c>
      <c r="CU117" s="285" t="str">
        <f ca="true">+IF(OFFSET('Sanitation Data'!$F$28,0,10*ROW('Sanitation Data'!F111))="","",OFFSET('Sanitation Data'!$F$28,0,10*ROW('Sanitation Data'!F111)))</f>
        <v/>
      </c>
      <c r="CV117" s="285" t="str">
        <f ca="true">+IF(OFFSET('Sanitation Data'!$F$29,0,10*ROW('Sanitation Data'!F111))="","",OFFSET('Sanitation Data'!$F$29,0,10*ROW('Sanitation Data'!F111)))</f>
        <v/>
      </c>
      <c r="CW117" s="285" t="str">
        <f ca="true">+IF(OFFSET('Sanitation Data'!$F$30,0,10*ROW('Sanitation Data'!F111))="","",OFFSET('Sanitation Data'!$F$30,0,10*ROW('Sanitation Data'!F111)))</f>
        <v/>
      </c>
      <c r="CX117" s="285" t="str">
        <f ca="true">+IF(OFFSET('Sanitation Data'!$F$31,0,10*ROW('Sanitation Data'!F111))="","",OFFSET('Sanitation Data'!$F$31,0,10*ROW('Sanitation Data'!F111)))</f>
        <v/>
      </c>
      <c r="CY117" s="285" t="str">
        <f ca="true">+IF(OFFSET('Sanitation Data'!$F$32,0,10*ROW('Sanitation Data'!F111))="","",OFFSET('Sanitation Data'!$F$32,0,10*ROW('Sanitation Data'!F111)))</f>
        <v/>
      </c>
      <c r="CZ117" s="285" t="str">
        <f ca="true">+IF(OFFSET('Sanitation Data'!$G$28,0,10*ROW('Sanitation Data'!G111))="","",OFFSET('Sanitation Data'!$G$28,0,10*ROW('Sanitation Data'!G111)))</f>
        <v/>
      </c>
      <c r="DA117" s="285" t="str">
        <f ca="true">+IF(OFFSET('Sanitation Data'!$G$29,0,10*ROW('Sanitation Data'!G111))="","",OFFSET('Sanitation Data'!$G$29,0,10*ROW('Sanitation Data'!G111)))</f>
        <v/>
      </c>
      <c r="DB117" s="285" t="str">
        <f ca="true">+IF(OFFSET('Sanitation Data'!$G$30,0,10*ROW('Sanitation Data'!G111))="","",OFFSET('Sanitation Data'!$G$30,0,10*ROW('Sanitation Data'!G111)))</f>
        <v/>
      </c>
      <c r="DC117" s="285" t="str">
        <f ca="true">+IF(OFFSET('Sanitation Data'!$G$31,0,10*ROW('Sanitation Data'!G111))="","",OFFSET('Sanitation Data'!$G$31,0,10*ROW('Sanitation Data'!G111)))</f>
        <v/>
      </c>
      <c r="DD117" s="285" t="str">
        <f ca="true">+IF(OFFSET('Sanitation Data'!$G$32,0,10*ROW('Sanitation Data'!G111))="","",OFFSET('Sanitation Data'!$G$32,0,10*ROW('Sanitation Data'!G111)))</f>
        <v/>
      </c>
      <c r="DE117" s="285" t="str">
        <f ca="true">+IF(OFFSET('Sanitation Data'!$H$28,0,10*ROW('Sanitation Data'!H111))="","",OFFSET('Sanitation Data'!$H$28,0,10*ROW('Sanitation Data'!H111)))</f>
        <v/>
      </c>
      <c r="DF117" s="285" t="str">
        <f ca="true">+IF(OFFSET('Sanitation Data'!$H$29,0,10*ROW('Sanitation Data'!H111))="","",OFFSET('Sanitation Data'!$H$29,0,10*ROW('Sanitation Data'!H111)))</f>
        <v/>
      </c>
      <c r="DG117" s="285" t="str">
        <f ca="true">+IF(OFFSET('Sanitation Data'!$H$30,0,10*ROW('Sanitation Data'!H111))="","",OFFSET('Sanitation Data'!$H$30,0,10*ROW('Sanitation Data'!H111)))</f>
        <v/>
      </c>
      <c r="DH117" s="285" t="str">
        <f ca="true">+IF(OFFSET('Sanitation Data'!$H$31,0,10*ROW('Sanitation Data'!H111))="","",OFFSET('Sanitation Data'!$H$31,0,10*ROW('Sanitation Data'!H111)))</f>
        <v/>
      </c>
      <c r="DI117" s="285" t="str">
        <f ca="true">+IF(OFFSET('Sanitation Data'!$H$32,0,10*ROW('Sanitation Data'!H111))="","",OFFSET('Sanitation Data'!$H$32,0,10*ROW('Sanitation Data'!H111)))</f>
        <v/>
      </c>
      <c r="DJ117" s="285" t="str">
        <f ca="true">+IF(OFFSET('Sanitation Data'!$I$28,0,10*ROW('Sanitation Data'!I111))="","",OFFSET('Sanitation Data'!$I$28,0,10*ROW('Sanitation Data'!I111)))</f>
        <v/>
      </c>
      <c r="DK117" s="285" t="str">
        <f ca="true">+IF(OFFSET('Sanitation Data'!$I$29,0,10*ROW('Sanitation Data'!I111))="","",OFFSET('Sanitation Data'!$I$29,0,10*ROW('Sanitation Data'!I111)))</f>
        <v/>
      </c>
      <c r="DL117" s="285" t="str">
        <f ca="true">+IF(OFFSET('Sanitation Data'!$I$30,0,10*ROW('Sanitation Data'!I111))="","",OFFSET('Sanitation Data'!$I$30,0,10*ROW('Sanitation Data'!I111)))</f>
        <v/>
      </c>
      <c r="DM117" s="285" t="str">
        <f ca="true">+IF(OFFSET('Sanitation Data'!$I$31,0,10*ROW('Sanitation Data'!I111))="","",OFFSET('Sanitation Data'!$I$31,0,10*ROW('Sanitation Data'!I111)))</f>
        <v/>
      </c>
      <c r="DN117" s="285" t="str">
        <f ca="true">+IF(OFFSET('Sanitation Data'!$I$32,0,10*ROW('Sanitation Data'!I111))="","",OFFSET('Sanitation Data'!$I$32,0,10*ROW('Sanitation Data'!I111)))</f>
        <v/>
      </c>
      <c r="DO117" s="285" t="str">
        <f ca="true">+IF(OFFSET('Hygiene Data'!$D$11,0,10*ROW('Hygiene Data'!D111))="","",OFFSET('Hygiene Data'!$D$11,0,10*ROW('Hygiene Data'!D111)))</f>
        <v/>
      </c>
      <c r="DP117" s="285" t="str">
        <f ca="true">+IF(OFFSET('Hygiene Data'!$D$12,0,10*ROW('Hygiene Data'!D111))="","",OFFSET('Hygiene Data'!$D$12,0,10*ROW('Hygiene Data'!D111)))</f>
        <v/>
      </c>
      <c r="DQ117" s="285" t="str">
        <f ca="true">+IF(OFFSET('Hygiene Data'!$D$13,0,10*ROW('Hygiene Data'!D111))="","",OFFSET('Hygiene Data'!$D$13,0,10*ROW('Hygiene Data'!D111)))</f>
        <v/>
      </c>
      <c r="DR117" s="285" t="str">
        <f ca="true">+IF(OFFSET('Hygiene Data'!$E$11,0,10*ROW('Hygiene Data'!E111))="","",OFFSET('Hygiene Data'!$E$11,0,10*ROW('Hygiene Data'!E111)))</f>
        <v/>
      </c>
      <c r="DS117" s="285" t="str">
        <f ca="true">+IF(OFFSET('Hygiene Data'!$E$12,0,10*ROW('Hygiene Data'!E111))="","",OFFSET('Hygiene Data'!$E$12,0,10*ROW('Hygiene Data'!E111)))</f>
        <v/>
      </c>
      <c r="DT117" s="285" t="str">
        <f ca="true">+IF(OFFSET('Hygiene Data'!$E$13,0,10*ROW('Hygiene Data'!E111))="","",OFFSET('Hygiene Data'!$E$13,0,10*ROW('Hygiene Data'!E111)))</f>
        <v/>
      </c>
      <c r="DU117" s="285" t="str">
        <f ca="true">+IF(OFFSET('Hygiene Data'!$F$11,0,10*ROW('Hygiene Data'!F111))="","",OFFSET('Hygiene Data'!$F$11,0,10*ROW('Hygiene Data'!F111)))</f>
        <v/>
      </c>
      <c r="DV117" s="285" t="str">
        <f ca="true">+IF(OFFSET('Hygiene Data'!$F$12,0,10*ROW('Hygiene Data'!F111))="","",OFFSET('Hygiene Data'!$F$12,0,10*ROW('Hygiene Data'!F111)))</f>
        <v/>
      </c>
      <c r="DW117" s="285" t="str">
        <f ca="true">+IF(OFFSET('Hygiene Data'!$F$13,0,10*ROW('Hygiene Data'!F111))="","",OFFSET('Hygiene Data'!$F$13,0,10*ROW('Hygiene Data'!F111)))</f>
        <v/>
      </c>
      <c r="DX117" s="285" t="str">
        <f ca="true">+IF(OFFSET('Hygiene Data'!$G$11,0,10*ROW('Hygiene Data'!G111))="","",OFFSET('Hygiene Data'!$G$11,0,10*ROW('Hygiene Data'!G111)))</f>
        <v/>
      </c>
      <c r="DY117" s="285" t="str">
        <f ca="true">+IF(OFFSET('Hygiene Data'!$G$12,0,10*ROW('Hygiene Data'!G111))="","",OFFSET('Hygiene Data'!$G$12,0,10*ROW('Hygiene Data'!G111)))</f>
        <v/>
      </c>
      <c r="DZ117" s="285" t="str">
        <f ca="true">+IF(OFFSET('Hygiene Data'!$G$13,0,10*ROW('Hygiene Data'!G111))="","",OFFSET('Hygiene Data'!$G$13,0,10*ROW('Hygiene Data'!G111)))</f>
        <v/>
      </c>
      <c r="EA117" s="285" t="str">
        <f ca="true">+IF(OFFSET('Hygiene Data'!$H$11,0,10*ROW('Hygiene Data'!H111))="","",OFFSET('Hygiene Data'!$H$11,0,10*ROW('Hygiene Data'!H111)))</f>
        <v/>
      </c>
      <c r="EB117" s="285" t="str">
        <f ca="true">+IF(OFFSET('Hygiene Data'!$H$12,0,10*ROW('Hygiene Data'!H111))="","",OFFSET('Hygiene Data'!$H$12,0,10*ROW('Hygiene Data'!H111)))</f>
        <v/>
      </c>
      <c r="EC117" s="285" t="str">
        <f ca="true">+IF(OFFSET('Hygiene Data'!$H$13,0,10*ROW('Hygiene Data'!H111))="","",OFFSET('Hygiene Data'!$H$13,0,10*ROW('Hygiene Data'!H111)))</f>
        <v/>
      </c>
      <c r="ED117" s="285" t="str">
        <f ca="true">+IF(OFFSET('Hygiene Data'!$I$11,0,10*ROW('Hygiene Data'!I111))="","",OFFSET('Hygiene Data'!$I$11,0,10*ROW('Hygiene Data'!I111)))</f>
        <v/>
      </c>
      <c r="EE117" s="285" t="str">
        <f ca="true">+IF(OFFSET('Hygiene Data'!$I$12,0,10*ROW('Hygiene Data'!I111))="","",OFFSET('Hygiene Data'!$I$12,0,10*ROW('Hygiene Data'!I111)))</f>
        <v/>
      </c>
      <c r="EF117" s="28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5"/>
      <c r="BS118" s="285" t="str">
        <f ca="true">+IF(OFFSET('Water Data'!$D$27,0,10*ROW('Water Data'!D112))="","",OFFSET('Water Data'!$D$27,0,10*ROW('Water Data'!D112)))</f>
        <v/>
      </c>
      <c r="BT118" s="285" t="str">
        <f ca="true">+IF(OFFSET('Water Data'!$D$28,0,10*ROW('Water Data'!D112))="","",OFFSET('Water Data'!$D$28,0,10*ROW('Water Data'!D112)))</f>
        <v/>
      </c>
      <c r="BU118" s="285" t="str">
        <f ca="true">+IF(OFFSET('Water Data'!$D$29,0,10*ROW('Water Data'!D112))="","",OFFSET('Water Data'!$D$29,0,10*ROW('Water Data'!D112)))</f>
        <v/>
      </c>
      <c r="BV118" s="285" t="str">
        <f ca="true">+IF(OFFSET('Water Data'!$E$27,0,10*ROW('Water Data'!E112))="","",OFFSET('Water Data'!$E$27,0,10*ROW('Water Data'!E112)))</f>
        <v/>
      </c>
      <c r="BW118" s="285" t="str">
        <f ca="true">+IF(OFFSET('Water Data'!$E$28,0,10*ROW('Water Data'!E112))="","",OFFSET('Water Data'!$E$28,0,10*ROW('Water Data'!E112)))</f>
        <v/>
      </c>
      <c r="BX118" s="285" t="str">
        <f ca="true">+IF(OFFSET('Water Data'!$E$29,0,10*ROW('Water Data'!E112))="","",OFFSET('Water Data'!$E$29,0,10*ROW('Water Data'!E112)))</f>
        <v/>
      </c>
      <c r="BY118" s="285" t="str">
        <f ca="true">+IF(OFFSET('Water Data'!$F$27,0,10*ROW('Water Data'!F112))="","",OFFSET('Water Data'!$F$27,0,10*ROW('Water Data'!F112)))</f>
        <v/>
      </c>
      <c r="BZ118" s="285" t="str">
        <f ca="true">+IF(OFFSET('Water Data'!$F$28,0,10*ROW('Water Data'!F112))="","",OFFSET('Water Data'!$F$28,0,10*ROW('Water Data'!F112)))</f>
        <v/>
      </c>
      <c r="CA118" s="285" t="str">
        <f ca="true">+IF(OFFSET('Water Data'!$F$29,0,10*ROW('Water Data'!F112))="","",OFFSET('Water Data'!$F$29,0,10*ROW('Water Data'!F112)))</f>
        <v/>
      </c>
      <c r="CB118" s="285" t="str">
        <f ca="true">+IF(OFFSET('Water Data'!$G$27,0,10*ROW('Water Data'!G112))="","",OFFSET('Water Data'!$G$27,0,10*ROW('Water Data'!G112)))</f>
        <v/>
      </c>
      <c r="CC118" s="285" t="str">
        <f ca="true">+IF(OFFSET('Water Data'!$G$28,0,10*ROW('Water Data'!G112))="","",OFFSET('Water Data'!$G$28,0,10*ROW('Water Data'!G112)))</f>
        <v/>
      </c>
      <c r="CD118" s="285" t="str">
        <f ca="true">+IF(OFFSET('Water Data'!$G$29,0,10*ROW('Water Data'!G112))="","",OFFSET('Water Data'!$G$29,0,10*ROW('Water Data'!G112)))</f>
        <v/>
      </c>
      <c r="CE118" s="285" t="str">
        <f ca="true">+IF(OFFSET('Water Data'!$H$27,0,10*ROW('Water Data'!H112))="","",OFFSET('Water Data'!$H$27,0,10*ROW('Water Data'!H112)))</f>
        <v/>
      </c>
      <c r="CF118" s="285" t="str">
        <f ca="true">+IF(OFFSET('Water Data'!$H$28,0,10*ROW('Water Data'!H112))="","",OFFSET('Water Data'!$H$28,0,10*ROW('Water Data'!H112)))</f>
        <v/>
      </c>
      <c r="CG118" s="285" t="str">
        <f ca="true">+IF(OFFSET('Water Data'!$H$29,0,10*ROW('Water Data'!H112))="","",OFFSET('Water Data'!$H$29,0,10*ROW('Water Data'!H112)))</f>
        <v/>
      </c>
      <c r="CH118" s="285" t="str">
        <f ca="true">+IF(OFFSET('Water Data'!$I$27,0,10*ROW('Water Data'!I112))="","",OFFSET('Water Data'!$I$27,0,10*ROW('Water Data'!I112)))</f>
        <v/>
      </c>
      <c r="CI118" s="285" t="str">
        <f ca="true">+IF(OFFSET('Water Data'!$I$28,0,10*ROW('Water Data'!I112))="","",OFFSET('Water Data'!$I$28,0,10*ROW('Water Data'!I112)))</f>
        <v/>
      </c>
      <c r="CJ118" s="285" t="str">
        <f ca="true">+IF(OFFSET('Water Data'!$I$29,0,10*ROW('Water Data'!I112))="","",OFFSET('Water Data'!$I$29,0,10*ROW('Water Data'!I112)))</f>
        <v/>
      </c>
      <c r="CK118" s="285" t="str">
        <f ca="true">+IF(OFFSET('Sanitation Data'!$D$28,0,10*ROW('Sanitation Data'!D112))="","",OFFSET('Sanitation Data'!$D$28,0,10*ROW('Sanitation Data'!D112)))</f>
        <v/>
      </c>
      <c r="CL118" s="285" t="str">
        <f ca="true">+IF(OFFSET('Sanitation Data'!$D$29,0,10*ROW('Sanitation Data'!D112))="","",OFFSET('Sanitation Data'!$D$29,0,10*ROW('Sanitation Data'!D112)))</f>
        <v/>
      </c>
      <c r="CM118" s="285" t="str">
        <f ca="true">+IF(OFFSET('Sanitation Data'!$D$30,0,10*ROW('Sanitation Data'!D112))="","",OFFSET('Sanitation Data'!$D$30,0,10*ROW('Sanitation Data'!D112)))</f>
        <v/>
      </c>
      <c r="CN118" s="285" t="str">
        <f ca="true">+IF(OFFSET('Sanitation Data'!$D$31,0,10*ROW('Sanitation Data'!D112))="","",OFFSET('Sanitation Data'!$D$31,0,10*ROW('Sanitation Data'!D112)))</f>
        <v/>
      </c>
      <c r="CO118" s="285" t="str">
        <f ca="true">+IF(OFFSET('Sanitation Data'!$D$32,0,10*ROW('Sanitation Data'!D112))="","",OFFSET('Sanitation Data'!$D$32,0,10*ROW('Sanitation Data'!D112)))</f>
        <v/>
      </c>
      <c r="CP118" s="285" t="str">
        <f ca="true">+IF(OFFSET('Sanitation Data'!$E$28,0,10*ROW('Sanitation Data'!E112))="","",OFFSET('Sanitation Data'!$E$28,0,10*ROW('Sanitation Data'!E112)))</f>
        <v/>
      </c>
      <c r="CQ118" s="285" t="str">
        <f ca="true">+IF(OFFSET('Sanitation Data'!$E$29,0,10*ROW('Sanitation Data'!E112))="","",OFFSET('Sanitation Data'!$E$29,0,10*ROW('Sanitation Data'!E112)))</f>
        <v/>
      </c>
      <c r="CR118" s="285" t="str">
        <f ca="true">+IF(OFFSET('Sanitation Data'!$E$30,0,10*ROW('Sanitation Data'!E112))="","",OFFSET('Sanitation Data'!$E$30,0,10*ROW('Sanitation Data'!E112)))</f>
        <v/>
      </c>
      <c r="CS118" s="285" t="str">
        <f ca="true">+IF(OFFSET('Sanitation Data'!$E$31,0,10*ROW('Sanitation Data'!E112))="","",OFFSET('Sanitation Data'!$E$31,0,10*ROW('Sanitation Data'!E112)))</f>
        <v/>
      </c>
      <c r="CT118" s="285" t="str">
        <f ca="true">+IF(OFFSET('Sanitation Data'!$E$32,0,10*ROW('Sanitation Data'!E112))="","",OFFSET('Sanitation Data'!$E$32,0,10*ROW('Sanitation Data'!E112)))</f>
        <v/>
      </c>
      <c r="CU118" s="285" t="str">
        <f ca="true">+IF(OFFSET('Sanitation Data'!$F$28,0,10*ROW('Sanitation Data'!F112))="","",OFFSET('Sanitation Data'!$F$28,0,10*ROW('Sanitation Data'!F112)))</f>
        <v/>
      </c>
      <c r="CV118" s="285" t="str">
        <f ca="true">+IF(OFFSET('Sanitation Data'!$F$29,0,10*ROW('Sanitation Data'!F112))="","",OFFSET('Sanitation Data'!$F$29,0,10*ROW('Sanitation Data'!F112)))</f>
        <v/>
      </c>
      <c r="CW118" s="285" t="str">
        <f ca="true">+IF(OFFSET('Sanitation Data'!$F$30,0,10*ROW('Sanitation Data'!F112))="","",OFFSET('Sanitation Data'!$F$30,0,10*ROW('Sanitation Data'!F112)))</f>
        <v/>
      </c>
      <c r="CX118" s="285" t="str">
        <f ca="true">+IF(OFFSET('Sanitation Data'!$F$31,0,10*ROW('Sanitation Data'!F112))="","",OFFSET('Sanitation Data'!$F$31,0,10*ROW('Sanitation Data'!F112)))</f>
        <v/>
      </c>
      <c r="CY118" s="285" t="str">
        <f ca="true">+IF(OFFSET('Sanitation Data'!$F$32,0,10*ROW('Sanitation Data'!F112))="","",OFFSET('Sanitation Data'!$F$32,0,10*ROW('Sanitation Data'!F112)))</f>
        <v/>
      </c>
      <c r="CZ118" s="285" t="str">
        <f ca="true">+IF(OFFSET('Sanitation Data'!$G$28,0,10*ROW('Sanitation Data'!G112))="","",OFFSET('Sanitation Data'!$G$28,0,10*ROW('Sanitation Data'!G112)))</f>
        <v/>
      </c>
      <c r="DA118" s="285" t="str">
        <f ca="true">+IF(OFFSET('Sanitation Data'!$G$29,0,10*ROW('Sanitation Data'!G112))="","",OFFSET('Sanitation Data'!$G$29,0,10*ROW('Sanitation Data'!G112)))</f>
        <v/>
      </c>
      <c r="DB118" s="285" t="str">
        <f ca="true">+IF(OFFSET('Sanitation Data'!$G$30,0,10*ROW('Sanitation Data'!G112))="","",OFFSET('Sanitation Data'!$G$30,0,10*ROW('Sanitation Data'!G112)))</f>
        <v/>
      </c>
      <c r="DC118" s="285" t="str">
        <f ca="true">+IF(OFFSET('Sanitation Data'!$G$31,0,10*ROW('Sanitation Data'!G112))="","",OFFSET('Sanitation Data'!$G$31,0,10*ROW('Sanitation Data'!G112)))</f>
        <v/>
      </c>
      <c r="DD118" s="285" t="str">
        <f ca="true">+IF(OFFSET('Sanitation Data'!$G$32,0,10*ROW('Sanitation Data'!G112))="","",OFFSET('Sanitation Data'!$G$32,0,10*ROW('Sanitation Data'!G112)))</f>
        <v/>
      </c>
      <c r="DE118" s="285" t="str">
        <f ca="true">+IF(OFFSET('Sanitation Data'!$H$28,0,10*ROW('Sanitation Data'!H112))="","",OFFSET('Sanitation Data'!$H$28,0,10*ROW('Sanitation Data'!H112)))</f>
        <v/>
      </c>
      <c r="DF118" s="285" t="str">
        <f ca="true">+IF(OFFSET('Sanitation Data'!$H$29,0,10*ROW('Sanitation Data'!H112))="","",OFFSET('Sanitation Data'!$H$29,0,10*ROW('Sanitation Data'!H112)))</f>
        <v/>
      </c>
      <c r="DG118" s="285" t="str">
        <f ca="true">+IF(OFFSET('Sanitation Data'!$H$30,0,10*ROW('Sanitation Data'!H112))="","",OFFSET('Sanitation Data'!$H$30,0,10*ROW('Sanitation Data'!H112)))</f>
        <v/>
      </c>
      <c r="DH118" s="285" t="str">
        <f ca="true">+IF(OFFSET('Sanitation Data'!$H$31,0,10*ROW('Sanitation Data'!H112))="","",OFFSET('Sanitation Data'!$H$31,0,10*ROW('Sanitation Data'!H112)))</f>
        <v/>
      </c>
      <c r="DI118" s="285" t="str">
        <f ca="true">+IF(OFFSET('Sanitation Data'!$H$32,0,10*ROW('Sanitation Data'!H112))="","",OFFSET('Sanitation Data'!$H$32,0,10*ROW('Sanitation Data'!H112)))</f>
        <v/>
      </c>
      <c r="DJ118" s="285" t="str">
        <f ca="true">+IF(OFFSET('Sanitation Data'!$I$28,0,10*ROW('Sanitation Data'!I112))="","",OFFSET('Sanitation Data'!$I$28,0,10*ROW('Sanitation Data'!I112)))</f>
        <v/>
      </c>
      <c r="DK118" s="285" t="str">
        <f ca="true">+IF(OFFSET('Sanitation Data'!$I$29,0,10*ROW('Sanitation Data'!I112))="","",OFFSET('Sanitation Data'!$I$29,0,10*ROW('Sanitation Data'!I112)))</f>
        <v/>
      </c>
      <c r="DL118" s="285" t="str">
        <f ca="true">+IF(OFFSET('Sanitation Data'!$I$30,0,10*ROW('Sanitation Data'!I112))="","",OFFSET('Sanitation Data'!$I$30,0,10*ROW('Sanitation Data'!I112)))</f>
        <v/>
      </c>
      <c r="DM118" s="285" t="str">
        <f ca="true">+IF(OFFSET('Sanitation Data'!$I$31,0,10*ROW('Sanitation Data'!I112))="","",OFFSET('Sanitation Data'!$I$31,0,10*ROW('Sanitation Data'!I112)))</f>
        <v/>
      </c>
      <c r="DN118" s="285" t="str">
        <f ca="true">+IF(OFFSET('Sanitation Data'!$I$32,0,10*ROW('Sanitation Data'!I112))="","",OFFSET('Sanitation Data'!$I$32,0,10*ROW('Sanitation Data'!I112)))</f>
        <v/>
      </c>
      <c r="DO118" s="285" t="str">
        <f ca="true">+IF(OFFSET('Hygiene Data'!$D$11,0,10*ROW('Hygiene Data'!D112))="","",OFFSET('Hygiene Data'!$D$11,0,10*ROW('Hygiene Data'!D112)))</f>
        <v/>
      </c>
      <c r="DP118" s="285" t="str">
        <f ca="true">+IF(OFFSET('Hygiene Data'!$D$12,0,10*ROW('Hygiene Data'!D112))="","",OFFSET('Hygiene Data'!$D$12,0,10*ROW('Hygiene Data'!D112)))</f>
        <v/>
      </c>
      <c r="DQ118" s="285" t="str">
        <f ca="true">+IF(OFFSET('Hygiene Data'!$D$13,0,10*ROW('Hygiene Data'!D112))="","",OFFSET('Hygiene Data'!$D$13,0,10*ROW('Hygiene Data'!D112)))</f>
        <v/>
      </c>
      <c r="DR118" s="285" t="str">
        <f ca="true">+IF(OFFSET('Hygiene Data'!$E$11,0,10*ROW('Hygiene Data'!E112))="","",OFFSET('Hygiene Data'!$E$11,0,10*ROW('Hygiene Data'!E112)))</f>
        <v/>
      </c>
      <c r="DS118" s="285" t="str">
        <f ca="true">+IF(OFFSET('Hygiene Data'!$E$12,0,10*ROW('Hygiene Data'!E112))="","",OFFSET('Hygiene Data'!$E$12,0,10*ROW('Hygiene Data'!E112)))</f>
        <v/>
      </c>
      <c r="DT118" s="285" t="str">
        <f ca="true">+IF(OFFSET('Hygiene Data'!$E$13,0,10*ROW('Hygiene Data'!E112))="","",OFFSET('Hygiene Data'!$E$13,0,10*ROW('Hygiene Data'!E112)))</f>
        <v/>
      </c>
      <c r="DU118" s="285" t="str">
        <f ca="true">+IF(OFFSET('Hygiene Data'!$F$11,0,10*ROW('Hygiene Data'!F112))="","",OFFSET('Hygiene Data'!$F$11,0,10*ROW('Hygiene Data'!F112)))</f>
        <v/>
      </c>
      <c r="DV118" s="285" t="str">
        <f ca="true">+IF(OFFSET('Hygiene Data'!$F$12,0,10*ROW('Hygiene Data'!F112))="","",OFFSET('Hygiene Data'!$F$12,0,10*ROW('Hygiene Data'!F112)))</f>
        <v/>
      </c>
      <c r="DW118" s="285" t="str">
        <f ca="true">+IF(OFFSET('Hygiene Data'!$F$13,0,10*ROW('Hygiene Data'!F112))="","",OFFSET('Hygiene Data'!$F$13,0,10*ROW('Hygiene Data'!F112)))</f>
        <v/>
      </c>
      <c r="DX118" s="285" t="str">
        <f ca="true">+IF(OFFSET('Hygiene Data'!$G$11,0,10*ROW('Hygiene Data'!G112))="","",OFFSET('Hygiene Data'!$G$11,0,10*ROW('Hygiene Data'!G112)))</f>
        <v/>
      </c>
      <c r="DY118" s="285" t="str">
        <f ca="true">+IF(OFFSET('Hygiene Data'!$G$12,0,10*ROW('Hygiene Data'!G112))="","",OFFSET('Hygiene Data'!$G$12,0,10*ROW('Hygiene Data'!G112)))</f>
        <v/>
      </c>
      <c r="DZ118" s="285" t="str">
        <f ca="true">+IF(OFFSET('Hygiene Data'!$G$13,0,10*ROW('Hygiene Data'!G112))="","",OFFSET('Hygiene Data'!$G$13,0,10*ROW('Hygiene Data'!G112)))</f>
        <v/>
      </c>
      <c r="EA118" s="285" t="str">
        <f ca="true">+IF(OFFSET('Hygiene Data'!$H$11,0,10*ROW('Hygiene Data'!H112))="","",OFFSET('Hygiene Data'!$H$11,0,10*ROW('Hygiene Data'!H112)))</f>
        <v/>
      </c>
      <c r="EB118" s="285" t="str">
        <f ca="true">+IF(OFFSET('Hygiene Data'!$H$12,0,10*ROW('Hygiene Data'!H112))="","",OFFSET('Hygiene Data'!$H$12,0,10*ROW('Hygiene Data'!H112)))</f>
        <v/>
      </c>
      <c r="EC118" s="285" t="str">
        <f ca="true">+IF(OFFSET('Hygiene Data'!$H$13,0,10*ROW('Hygiene Data'!H112))="","",OFFSET('Hygiene Data'!$H$13,0,10*ROW('Hygiene Data'!H112)))</f>
        <v/>
      </c>
      <c r="ED118" s="285" t="str">
        <f ca="true">+IF(OFFSET('Hygiene Data'!$I$11,0,10*ROW('Hygiene Data'!I112))="","",OFFSET('Hygiene Data'!$I$11,0,10*ROW('Hygiene Data'!I112)))</f>
        <v/>
      </c>
      <c r="EE118" s="285" t="str">
        <f ca="true">+IF(OFFSET('Hygiene Data'!$I$12,0,10*ROW('Hygiene Data'!I112))="","",OFFSET('Hygiene Data'!$I$12,0,10*ROW('Hygiene Data'!I112)))</f>
        <v/>
      </c>
      <c r="EF118" s="28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5"/>
      <c r="BS119" s="285" t="str">
        <f ca="true">+IF(OFFSET('Water Data'!$D$27,0,10*ROW('Water Data'!D113))="","",OFFSET('Water Data'!$D$27,0,10*ROW('Water Data'!D113)))</f>
        <v/>
      </c>
      <c r="BT119" s="285" t="str">
        <f ca="true">+IF(OFFSET('Water Data'!$D$28,0,10*ROW('Water Data'!D113))="","",OFFSET('Water Data'!$D$28,0,10*ROW('Water Data'!D113)))</f>
        <v/>
      </c>
      <c r="BU119" s="285" t="str">
        <f ca="true">+IF(OFFSET('Water Data'!$D$29,0,10*ROW('Water Data'!D113))="","",OFFSET('Water Data'!$D$29,0,10*ROW('Water Data'!D113)))</f>
        <v/>
      </c>
      <c r="BV119" s="285" t="str">
        <f ca="true">+IF(OFFSET('Water Data'!$E$27,0,10*ROW('Water Data'!E113))="","",OFFSET('Water Data'!$E$27,0,10*ROW('Water Data'!E113)))</f>
        <v/>
      </c>
      <c r="BW119" s="285" t="str">
        <f ca="true">+IF(OFFSET('Water Data'!$E$28,0,10*ROW('Water Data'!E113))="","",OFFSET('Water Data'!$E$28,0,10*ROW('Water Data'!E113)))</f>
        <v/>
      </c>
      <c r="BX119" s="285" t="str">
        <f ca="true">+IF(OFFSET('Water Data'!$E$29,0,10*ROW('Water Data'!E113))="","",OFFSET('Water Data'!$E$29,0,10*ROW('Water Data'!E113)))</f>
        <v/>
      </c>
      <c r="BY119" s="285" t="str">
        <f ca="true">+IF(OFFSET('Water Data'!$F$27,0,10*ROW('Water Data'!F113))="","",OFFSET('Water Data'!$F$27,0,10*ROW('Water Data'!F113)))</f>
        <v/>
      </c>
      <c r="BZ119" s="285" t="str">
        <f ca="true">+IF(OFFSET('Water Data'!$F$28,0,10*ROW('Water Data'!F113))="","",OFFSET('Water Data'!$F$28,0,10*ROW('Water Data'!F113)))</f>
        <v/>
      </c>
      <c r="CA119" s="285" t="str">
        <f ca="true">+IF(OFFSET('Water Data'!$F$29,0,10*ROW('Water Data'!F113))="","",OFFSET('Water Data'!$F$29,0,10*ROW('Water Data'!F113)))</f>
        <v/>
      </c>
      <c r="CB119" s="285" t="str">
        <f ca="true">+IF(OFFSET('Water Data'!$G$27,0,10*ROW('Water Data'!G113))="","",OFFSET('Water Data'!$G$27,0,10*ROW('Water Data'!G113)))</f>
        <v/>
      </c>
      <c r="CC119" s="285" t="str">
        <f ca="true">+IF(OFFSET('Water Data'!$G$28,0,10*ROW('Water Data'!G113))="","",OFFSET('Water Data'!$G$28,0,10*ROW('Water Data'!G113)))</f>
        <v/>
      </c>
      <c r="CD119" s="285" t="str">
        <f ca="true">+IF(OFFSET('Water Data'!$G$29,0,10*ROW('Water Data'!G113))="","",OFFSET('Water Data'!$G$29,0,10*ROW('Water Data'!G113)))</f>
        <v/>
      </c>
      <c r="CE119" s="285" t="str">
        <f ca="true">+IF(OFFSET('Water Data'!$H$27,0,10*ROW('Water Data'!H113))="","",OFFSET('Water Data'!$H$27,0,10*ROW('Water Data'!H113)))</f>
        <v/>
      </c>
      <c r="CF119" s="285" t="str">
        <f ca="true">+IF(OFFSET('Water Data'!$H$28,0,10*ROW('Water Data'!H113))="","",OFFSET('Water Data'!$H$28,0,10*ROW('Water Data'!H113)))</f>
        <v/>
      </c>
      <c r="CG119" s="285" t="str">
        <f ca="true">+IF(OFFSET('Water Data'!$H$29,0,10*ROW('Water Data'!H113))="","",OFFSET('Water Data'!$H$29,0,10*ROW('Water Data'!H113)))</f>
        <v/>
      </c>
      <c r="CH119" s="285" t="str">
        <f ca="true">+IF(OFFSET('Water Data'!$I$27,0,10*ROW('Water Data'!I113))="","",OFFSET('Water Data'!$I$27,0,10*ROW('Water Data'!I113)))</f>
        <v/>
      </c>
      <c r="CI119" s="285" t="str">
        <f ca="true">+IF(OFFSET('Water Data'!$I$28,0,10*ROW('Water Data'!I113))="","",OFFSET('Water Data'!$I$28,0,10*ROW('Water Data'!I113)))</f>
        <v/>
      </c>
      <c r="CJ119" s="285" t="str">
        <f ca="true">+IF(OFFSET('Water Data'!$I$29,0,10*ROW('Water Data'!I113))="","",OFFSET('Water Data'!$I$29,0,10*ROW('Water Data'!I113)))</f>
        <v/>
      </c>
      <c r="CK119" s="285" t="str">
        <f ca="true">+IF(OFFSET('Sanitation Data'!$D$28,0,10*ROW('Sanitation Data'!D113))="","",OFFSET('Sanitation Data'!$D$28,0,10*ROW('Sanitation Data'!D113)))</f>
        <v/>
      </c>
      <c r="CL119" s="285" t="str">
        <f ca="true">+IF(OFFSET('Sanitation Data'!$D$29,0,10*ROW('Sanitation Data'!D113))="","",OFFSET('Sanitation Data'!$D$29,0,10*ROW('Sanitation Data'!D113)))</f>
        <v/>
      </c>
      <c r="CM119" s="285" t="str">
        <f ca="true">+IF(OFFSET('Sanitation Data'!$D$30,0,10*ROW('Sanitation Data'!D113))="","",OFFSET('Sanitation Data'!$D$30,0,10*ROW('Sanitation Data'!D113)))</f>
        <v/>
      </c>
      <c r="CN119" s="285" t="str">
        <f ca="true">+IF(OFFSET('Sanitation Data'!$D$31,0,10*ROW('Sanitation Data'!D113))="","",OFFSET('Sanitation Data'!$D$31,0,10*ROW('Sanitation Data'!D113)))</f>
        <v/>
      </c>
      <c r="CO119" s="285" t="str">
        <f ca="true">+IF(OFFSET('Sanitation Data'!$D$32,0,10*ROW('Sanitation Data'!D113))="","",OFFSET('Sanitation Data'!$D$32,0,10*ROW('Sanitation Data'!D113)))</f>
        <v/>
      </c>
      <c r="CP119" s="285" t="str">
        <f ca="true">+IF(OFFSET('Sanitation Data'!$E$28,0,10*ROW('Sanitation Data'!E113))="","",OFFSET('Sanitation Data'!$E$28,0,10*ROW('Sanitation Data'!E113)))</f>
        <v/>
      </c>
      <c r="CQ119" s="285" t="str">
        <f ca="true">+IF(OFFSET('Sanitation Data'!$E$29,0,10*ROW('Sanitation Data'!E113))="","",OFFSET('Sanitation Data'!$E$29,0,10*ROW('Sanitation Data'!E113)))</f>
        <v/>
      </c>
      <c r="CR119" s="285" t="str">
        <f ca="true">+IF(OFFSET('Sanitation Data'!$E$30,0,10*ROW('Sanitation Data'!E113))="","",OFFSET('Sanitation Data'!$E$30,0,10*ROW('Sanitation Data'!E113)))</f>
        <v/>
      </c>
      <c r="CS119" s="285" t="str">
        <f ca="true">+IF(OFFSET('Sanitation Data'!$E$31,0,10*ROW('Sanitation Data'!E113))="","",OFFSET('Sanitation Data'!$E$31,0,10*ROW('Sanitation Data'!E113)))</f>
        <v/>
      </c>
      <c r="CT119" s="285" t="str">
        <f ca="true">+IF(OFFSET('Sanitation Data'!$E$32,0,10*ROW('Sanitation Data'!E113))="","",OFFSET('Sanitation Data'!$E$32,0,10*ROW('Sanitation Data'!E113)))</f>
        <v/>
      </c>
      <c r="CU119" s="285" t="str">
        <f ca="true">+IF(OFFSET('Sanitation Data'!$F$28,0,10*ROW('Sanitation Data'!F113))="","",OFFSET('Sanitation Data'!$F$28,0,10*ROW('Sanitation Data'!F113)))</f>
        <v/>
      </c>
      <c r="CV119" s="285" t="str">
        <f ca="true">+IF(OFFSET('Sanitation Data'!$F$29,0,10*ROW('Sanitation Data'!F113))="","",OFFSET('Sanitation Data'!$F$29,0,10*ROW('Sanitation Data'!F113)))</f>
        <v/>
      </c>
      <c r="CW119" s="285" t="str">
        <f ca="true">+IF(OFFSET('Sanitation Data'!$F$30,0,10*ROW('Sanitation Data'!F113))="","",OFFSET('Sanitation Data'!$F$30,0,10*ROW('Sanitation Data'!F113)))</f>
        <v/>
      </c>
      <c r="CX119" s="285" t="str">
        <f ca="true">+IF(OFFSET('Sanitation Data'!$F$31,0,10*ROW('Sanitation Data'!F113))="","",OFFSET('Sanitation Data'!$F$31,0,10*ROW('Sanitation Data'!F113)))</f>
        <v/>
      </c>
      <c r="CY119" s="285" t="str">
        <f ca="true">+IF(OFFSET('Sanitation Data'!$F$32,0,10*ROW('Sanitation Data'!F113))="","",OFFSET('Sanitation Data'!$F$32,0,10*ROW('Sanitation Data'!F113)))</f>
        <v/>
      </c>
      <c r="CZ119" s="285" t="str">
        <f ca="true">+IF(OFFSET('Sanitation Data'!$G$28,0,10*ROW('Sanitation Data'!G113))="","",OFFSET('Sanitation Data'!$G$28,0,10*ROW('Sanitation Data'!G113)))</f>
        <v/>
      </c>
      <c r="DA119" s="285" t="str">
        <f ca="true">+IF(OFFSET('Sanitation Data'!$G$29,0,10*ROW('Sanitation Data'!G113))="","",OFFSET('Sanitation Data'!$G$29,0,10*ROW('Sanitation Data'!G113)))</f>
        <v/>
      </c>
      <c r="DB119" s="285" t="str">
        <f ca="true">+IF(OFFSET('Sanitation Data'!$G$30,0,10*ROW('Sanitation Data'!G113))="","",OFFSET('Sanitation Data'!$G$30,0,10*ROW('Sanitation Data'!G113)))</f>
        <v/>
      </c>
      <c r="DC119" s="285" t="str">
        <f ca="true">+IF(OFFSET('Sanitation Data'!$G$31,0,10*ROW('Sanitation Data'!G113))="","",OFFSET('Sanitation Data'!$G$31,0,10*ROW('Sanitation Data'!G113)))</f>
        <v/>
      </c>
      <c r="DD119" s="285" t="str">
        <f ca="true">+IF(OFFSET('Sanitation Data'!$G$32,0,10*ROW('Sanitation Data'!G113))="","",OFFSET('Sanitation Data'!$G$32,0,10*ROW('Sanitation Data'!G113)))</f>
        <v/>
      </c>
      <c r="DE119" s="285" t="str">
        <f ca="true">+IF(OFFSET('Sanitation Data'!$H$28,0,10*ROW('Sanitation Data'!H113))="","",OFFSET('Sanitation Data'!$H$28,0,10*ROW('Sanitation Data'!H113)))</f>
        <v/>
      </c>
      <c r="DF119" s="285" t="str">
        <f ca="true">+IF(OFFSET('Sanitation Data'!$H$29,0,10*ROW('Sanitation Data'!H113))="","",OFFSET('Sanitation Data'!$H$29,0,10*ROW('Sanitation Data'!H113)))</f>
        <v/>
      </c>
      <c r="DG119" s="285" t="str">
        <f ca="true">+IF(OFFSET('Sanitation Data'!$H$30,0,10*ROW('Sanitation Data'!H113))="","",OFFSET('Sanitation Data'!$H$30,0,10*ROW('Sanitation Data'!H113)))</f>
        <v/>
      </c>
      <c r="DH119" s="285" t="str">
        <f ca="true">+IF(OFFSET('Sanitation Data'!$H$31,0,10*ROW('Sanitation Data'!H113))="","",OFFSET('Sanitation Data'!$H$31,0,10*ROW('Sanitation Data'!H113)))</f>
        <v/>
      </c>
      <c r="DI119" s="285" t="str">
        <f ca="true">+IF(OFFSET('Sanitation Data'!$H$32,0,10*ROW('Sanitation Data'!H113))="","",OFFSET('Sanitation Data'!$H$32,0,10*ROW('Sanitation Data'!H113)))</f>
        <v/>
      </c>
      <c r="DJ119" s="285" t="str">
        <f ca="true">+IF(OFFSET('Sanitation Data'!$I$28,0,10*ROW('Sanitation Data'!I113))="","",OFFSET('Sanitation Data'!$I$28,0,10*ROW('Sanitation Data'!I113)))</f>
        <v/>
      </c>
      <c r="DK119" s="285" t="str">
        <f ca="true">+IF(OFFSET('Sanitation Data'!$I$29,0,10*ROW('Sanitation Data'!I113))="","",OFFSET('Sanitation Data'!$I$29,0,10*ROW('Sanitation Data'!I113)))</f>
        <v/>
      </c>
      <c r="DL119" s="285" t="str">
        <f ca="true">+IF(OFFSET('Sanitation Data'!$I$30,0,10*ROW('Sanitation Data'!I113))="","",OFFSET('Sanitation Data'!$I$30,0,10*ROW('Sanitation Data'!I113)))</f>
        <v/>
      </c>
      <c r="DM119" s="285" t="str">
        <f ca="true">+IF(OFFSET('Sanitation Data'!$I$31,0,10*ROW('Sanitation Data'!I113))="","",OFFSET('Sanitation Data'!$I$31,0,10*ROW('Sanitation Data'!I113)))</f>
        <v/>
      </c>
      <c r="DN119" s="285" t="str">
        <f ca="true">+IF(OFFSET('Sanitation Data'!$I$32,0,10*ROW('Sanitation Data'!I113))="","",OFFSET('Sanitation Data'!$I$32,0,10*ROW('Sanitation Data'!I113)))</f>
        <v/>
      </c>
      <c r="DO119" s="285" t="str">
        <f ca="true">+IF(OFFSET('Hygiene Data'!$D$11,0,10*ROW('Hygiene Data'!D113))="","",OFFSET('Hygiene Data'!$D$11,0,10*ROW('Hygiene Data'!D113)))</f>
        <v/>
      </c>
      <c r="DP119" s="285" t="str">
        <f ca="true">+IF(OFFSET('Hygiene Data'!$D$12,0,10*ROW('Hygiene Data'!D113))="","",OFFSET('Hygiene Data'!$D$12,0,10*ROW('Hygiene Data'!D113)))</f>
        <v/>
      </c>
      <c r="DQ119" s="285" t="str">
        <f ca="true">+IF(OFFSET('Hygiene Data'!$D$13,0,10*ROW('Hygiene Data'!D113))="","",OFFSET('Hygiene Data'!$D$13,0,10*ROW('Hygiene Data'!D113)))</f>
        <v/>
      </c>
      <c r="DR119" s="285" t="str">
        <f ca="true">+IF(OFFSET('Hygiene Data'!$E$11,0,10*ROW('Hygiene Data'!E113))="","",OFFSET('Hygiene Data'!$E$11,0,10*ROW('Hygiene Data'!E113)))</f>
        <v/>
      </c>
      <c r="DS119" s="285" t="str">
        <f ca="true">+IF(OFFSET('Hygiene Data'!$E$12,0,10*ROW('Hygiene Data'!E113))="","",OFFSET('Hygiene Data'!$E$12,0,10*ROW('Hygiene Data'!E113)))</f>
        <v/>
      </c>
      <c r="DT119" s="285" t="str">
        <f ca="true">+IF(OFFSET('Hygiene Data'!$E$13,0,10*ROW('Hygiene Data'!E113))="","",OFFSET('Hygiene Data'!$E$13,0,10*ROW('Hygiene Data'!E113)))</f>
        <v/>
      </c>
      <c r="DU119" s="285" t="str">
        <f ca="true">+IF(OFFSET('Hygiene Data'!$F$11,0,10*ROW('Hygiene Data'!F113))="","",OFFSET('Hygiene Data'!$F$11,0,10*ROW('Hygiene Data'!F113)))</f>
        <v/>
      </c>
      <c r="DV119" s="285" t="str">
        <f ca="true">+IF(OFFSET('Hygiene Data'!$F$12,0,10*ROW('Hygiene Data'!F113))="","",OFFSET('Hygiene Data'!$F$12,0,10*ROW('Hygiene Data'!F113)))</f>
        <v/>
      </c>
      <c r="DW119" s="285" t="str">
        <f ca="true">+IF(OFFSET('Hygiene Data'!$F$13,0,10*ROW('Hygiene Data'!F113))="","",OFFSET('Hygiene Data'!$F$13,0,10*ROW('Hygiene Data'!F113)))</f>
        <v/>
      </c>
      <c r="DX119" s="285" t="str">
        <f ca="true">+IF(OFFSET('Hygiene Data'!$G$11,0,10*ROW('Hygiene Data'!G113))="","",OFFSET('Hygiene Data'!$G$11,0,10*ROW('Hygiene Data'!G113)))</f>
        <v/>
      </c>
      <c r="DY119" s="285" t="str">
        <f ca="true">+IF(OFFSET('Hygiene Data'!$G$12,0,10*ROW('Hygiene Data'!G113))="","",OFFSET('Hygiene Data'!$G$12,0,10*ROW('Hygiene Data'!G113)))</f>
        <v/>
      </c>
      <c r="DZ119" s="285" t="str">
        <f ca="true">+IF(OFFSET('Hygiene Data'!$G$13,0,10*ROW('Hygiene Data'!G113))="","",OFFSET('Hygiene Data'!$G$13,0,10*ROW('Hygiene Data'!G113)))</f>
        <v/>
      </c>
      <c r="EA119" s="285" t="str">
        <f ca="true">+IF(OFFSET('Hygiene Data'!$H$11,0,10*ROW('Hygiene Data'!H113))="","",OFFSET('Hygiene Data'!$H$11,0,10*ROW('Hygiene Data'!H113)))</f>
        <v/>
      </c>
      <c r="EB119" s="285" t="str">
        <f ca="true">+IF(OFFSET('Hygiene Data'!$H$12,0,10*ROW('Hygiene Data'!H113))="","",OFFSET('Hygiene Data'!$H$12,0,10*ROW('Hygiene Data'!H113)))</f>
        <v/>
      </c>
      <c r="EC119" s="285" t="str">
        <f ca="true">+IF(OFFSET('Hygiene Data'!$H$13,0,10*ROW('Hygiene Data'!H113))="","",OFFSET('Hygiene Data'!$H$13,0,10*ROW('Hygiene Data'!H113)))</f>
        <v/>
      </c>
      <c r="ED119" s="285" t="str">
        <f ca="true">+IF(OFFSET('Hygiene Data'!$I$11,0,10*ROW('Hygiene Data'!I113))="","",OFFSET('Hygiene Data'!$I$11,0,10*ROW('Hygiene Data'!I113)))</f>
        <v/>
      </c>
      <c r="EE119" s="285" t="str">
        <f ca="true">+IF(OFFSET('Hygiene Data'!$I$12,0,10*ROW('Hygiene Data'!I113))="","",OFFSET('Hygiene Data'!$I$12,0,10*ROW('Hygiene Data'!I113)))</f>
        <v/>
      </c>
      <c r="EF119" s="28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5"/>
      <c r="BS120" s="285" t="str">
        <f ca="true">+IF(OFFSET('Water Data'!$D$27,0,10*ROW('Water Data'!D114))="","",OFFSET('Water Data'!$D$27,0,10*ROW('Water Data'!D114)))</f>
        <v/>
      </c>
      <c r="BT120" s="285" t="str">
        <f ca="true">+IF(OFFSET('Water Data'!$D$28,0,10*ROW('Water Data'!D114))="","",OFFSET('Water Data'!$D$28,0,10*ROW('Water Data'!D114)))</f>
        <v/>
      </c>
      <c r="BU120" s="285" t="str">
        <f ca="true">+IF(OFFSET('Water Data'!$D$29,0,10*ROW('Water Data'!D114))="","",OFFSET('Water Data'!$D$29,0,10*ROW('Water Data'!D114)))</f>
        <v/>
      </c>
      <c r="BV120" s="285" t="str">
        <f ca="true">+IF(OFFSET('Water Data'!$E$27,0,10*ROW('Water Data'!E114))="","",OFFSET('Water Data'!$E$27,0,10*ROW('Water Data'!E114)))</f>
        <v/>
      </c>
      <c r="BW120" s="285" t="str">
        <f ca="true">+IF(OFFSET('Water Data'!$E$28,0,10*ROW('Water Data'!E114))="","",OFFSET('Water Data'!$E$28,0,10*ROW('Water Data'!E114)))</f>
        <v/>
      </c>
      <c r="BX120" s="285" t="str">
        <f ca="true">+IF(OFFSET('Water Data'!$E$29,0,10*ROW('Water Data'!E114))="","",OFFSET('Water Data'!$E$29,0,10*ROW('Water Data'!E114)))</f>
        <v/>
      </c>
      <c r="BY120" s="285" t="str">
        <f ca="true">+IF(OFFSET('Water Data'!$F$27,0,10*ROW('Water Data'!F114))="","",OFFSET('Water Data'!$F$27,0,10*ROW('Water Data'!F114)))</f>
        <v/>
      </c>
      <c r="BZ120" s="285" t="str">
        <f ca="true">+IF(OFFSET('Water Data'!$F$28,0,10*ROW('Water Data'!F114))="","",OFFSET('Water Data'!$F$28,0,10*ROW('Water Data'!F114)))</f>
        <v/>
      </c>
      <c r="CA120" s="285" t="str">
        <f ca="true">+IF(OFFSET('Water Data'!$F$29,0,10*ROW('Water Data'!F114))="","",OFFSET('Water Data'!$F$29,0,10*ROW('Water Data'!F114)))</f>
        <v/>
      </c>
      <c r="CB120" s="285" t="str">
        <f ca="true">+IF(OFFSET('Water Data'!$G$27,0,10*ROW('Water Data'!G114))="","",OFFSET('Water Data'!$G$27,0,10*ROW('Water Data'!G114)))</f>
        <v/>
      </c>
      <c r="CC120" s="285" t="str">
        <f ca="true">+IF(OFFSET('Water Data'!$G$28,0,10*ROW('Water Data'!G114))="","",OFFSET('Water Data'!$G$28,0,10*ROW('Water Data'!G114)))</f>
        <v/>
      </c>
      <c r="CD120" s="285" t="str">
        <f ca="true">+IF(OFFSET('Water Data'!$G$29,0,10*ROW('Water Data'!G114))="","",OFFSET('Water Data'!$G$29,0,10*ROW('Water Data'!G114)))</f>
        <v/>
      </c>
      <c r="CE120" s="285" t="str">
        <f ca="true">+IF(OFFSET('Water Data'!$H$27,0,10*ROW('Water Data'!H114))="","",OFFSET('Water Data'!$H$27,0,10*ROW('Water Data'!H114)))</f>
        <v/>
      </c>
      <c r="CF120" s="285" t="str">
        <f ca="true">+IF(OFFSET('Water Data'!$H$28,0,10*ROW('Water Data'!H114))="","",OFFSET('Water Data'!$H$28,0,10*ROW('Water Data'!H114)))</f>
        <v/>
      </c>
      <c r="CG120" s="285" t="str">
        <f ca="true">+IF(OFFSET('Water Data'!$H$29,0,10*ROW('Water Data'!H114))="","",OFFSET('Water Data'!$H$29,0,10*ROW('Water Data'!H114)))</f>
        <v/>
      </c>
      <c r="CH120" s="285" t="str">
        <f ca="true">+IF(OFFSET('Water Data'!$I$27,0,10*ROW('Water Data'!I114))="","",OFFSET('Water Data'!$I$27,0,10*ROW('Water Data'!I114)))</f>
        <v/>
      </c>
      <c r="CI120" s="285" t="str">
        <f ca="true">+IF(OFFSET('Water Data'!$I$28,0,10*ROW('Water Data'!I114))="","",OFFSET('Water Data'!$I$28,0,10*ROW('Water Data'!I114)))</f>
        <v/>
      </c>
      <c r="CJ120" s="285" t="str">
        <f ca="true">+IF(OFFSET('Water Data'!$I$29,0,10*ROW('Water Data'!I114))="","",OFFSET('Water Data'!$I$29,0,10*ROW('Water Data'!I114)))</f>
        <v/>
      </c>
      <c r="CK120" s="285" t="str">
        <f ca="true">+IF(OFFSET('Sanitation Data'!$D$28,0,10*ROW('Sanitation Data'!D114))="","",OFFSET('Sanitation Data'!$D$28,0,10*ROW('Sanitation Data'!D114)))</f>
        <v/>
      </c>
      <c r="CL120" s="285" t="str">
        <f ca="true">+IF(OFFSET('Sanitation Data'!$D$29,0,10*ROW('Sanitation Data'!D114))="","",OFFSET('Sanitation Data'!$D$29,0,10*ROW('Sanitation Data'!D114)))</f>
        <v/>
      </c>
      <c r="CM120" s="285" t="str">
        <f ca="true">+IF(OFFSET('Sanitation Data'!$D$30,0,10*ROW('Sanitation Data'!D114))="","",OFFSET('Sanitation Data'!$D$30,0,10*ROW('Sanitation Data'!D114)))</f>
        <v/>
      </c>
      <c r="CN120" s="285" t="str">
        <f ca="true">+IF(OFFSET('Sanitation Data'!$D$31,0,10*ROW('Sanitation Data'!D114))="","",OFFSET('Sanitation Data'!$D$31,0,10*ROW('Sanitation Data'!D114)))</f>
        <v/>
      </c>
      <c r="CO120" s="285" t="str">
        <f ca="true">+IF(OFFSET('Sanitation Data'!$D$32,0,10*ROW('Sanitation Data'!D114))="","",OFFSET('Sanitation Data'!$D$32,0,10*ROW('Sanitation Data'!D114)))</f>
        <v/>
      </c>
      <c r="CP120" s="285" t="str">
        <f ca="true">+IF(OFFSET('Sanitation Data'!$E$28,0,10*ROW('Sanitation Data'!E114))="","",OFFSET('Sanitation Data'!$E$28,0,10*ROW('Sanitation Data'!E114)))</f>
        <v/>
      </c>
      <c r="CQ120" s="285" t="str">
        <f ca="true">+IF(OFFSET('Sanitation Data'!$E$29,0,10*ROW('Sanitation Data'!E114))="","",OFFSET('Sanitation Data'!$E$29,0,10*ROW('Sanitation Data'!E114)))</f>
        <v/>
      </c>
      <c r="CR120" s="285" t="str">
        <f ca="true">+IF(OFFSET('Sanitation Data'!$E$30,0,10*ROW('Sanitation Data'!E114))="","",OFFSET('Sanitation Data'!$E$30,0,10*ROW('Sanitation Data'!E114)))</f>
        <v/>
      </c>
      <c r="CS120" s="285" t="str">
        <f ca="true">+IF(OFFSET('Sanitation Data'!$E$31,0,10*ROW('Sanitation Data'!E114))="","",OFFSET('Sanitation Data'!$E$31,0,10*ROW('Sanitation Data'!E114)))</f>
        <v/>
      </c>
      <c r="CT120" s="285" t="str">
        <f ca="true">+IF(OFFSET('Sanitation Data'!$E$32,0,10*ROW('Sanitation Data'!E114))="","",OFFSET('Sanitation Data'!$E$32,0,10*ROW('Sanitation Data'!E114)))</f>
        <v/>
      </c>
      <c r="CU120" s="285" t="str">
        <f ca="true">+IF(OFFSET('Sanitation Data'!$F$28,0,10*ROW('Sanitation Data'!F114))="","",OFFSET('Sanitation Data'!$F$28,0,10*ROW('Sanitation Data'!F114)))</f>
        <v/>
      </c>
      <c r="CV120" s="285" t="str">
        <f ca="true">+IF(OFFSET('Sanitation Data'!$F$29,0,10*ROW('Sanitation Data'!F114))="","",OFFSET('Sanitation Data'!$F$29,0,10*ROW('Sanitation Data'!F114)))</f>
        <v/>
      </c>
      <c r="CW120" s="285" t="str">
        <f ca="true">+IF(OFFSET('Sanitation Data'!$F$30,0,10*ROW('Sanitation Data'!F114))="","",OFFSET('Sanitation Data'!$F$30,0,10*ROW('Sanitation Data'!F114)))</f>
        <v/>
      </c>
      <c r="CX120" s="285" t="str">
        <f ca="true">+IF(OFFSET('Sanitation Data'!$F$31,0,10*ROW('Sanitation Data'!F114))="","",OFFSET('Sanitation Data'!$F$31,0,10*ROW('Sanitation Data'!F114)))</f>
        <v/>
      </c>
      <c r="CY120" s="285" t="str">
        <f ca="true">+IF(OFFSET('Sanitation Data'!$F$32,0,10*ROW('Sanitation Data'!F114))="","",OFFSET('Sanitation Data'!$F$32,0,10*ROW('Sanitation Data'!F114)))</f>
        <v/>
      </c>
      <c r="CZ120" s="285" t="str">
        <f ca="true">+IF(OFFSET('Sanitation Data'!$G$28,0,10*ROW('Sanitation Data'!G114))="","",OFFSET('Sanitation Data'!$G$28,0,10*ROW('Sanitation Data'!G114)))</f>
        <v/>
      </c>
      <c r="DA120" s="285" t="str">
        <f ca="true">+IF(OFFSET('Sanitation Data'!$G$29,0,10*ROW('Sanitation Data'!G114))="","",OFFSET('Sanitation Data'!$G$29,0,10*ROW('Sanitation Data'!G114)))</f>
        <v/>
      </c>
      <c r="DB120" s="285" t="str">
        <f ca="true">+IF(OFFSET('Sanitation Data'!$G$30,0,10*ROW('Sanitation Data'!G114))="","",OFFSET('Sanitation Data'!$G$30,0,10*ROW('Sanitation Data'!G114)))</f>
        <v/>
      </c>
      <c r="DC120" s="285" t="str">
        <f ca="true">+IF(OFFSET('Sanitation Data'!$G$31,0,10*ROW('Sanitation Data'!G114))="","",OFFSET('Sanitation Data'!$G$31,0,10*ROW('Sanitation Data'!G114)))</f>
        <v/>
      </c>
      <c r="DD120" s="285" t="str">
        <f ca="true">+IF(OFFSET('Sanitation Data'!$G$32,0,10*ROW('Sanitation Data'!G114))="","",OFFSET('Sanitation Data'!$G$32,0,10*ROW('Sanitation Data'!G114)))</f>
        <v/>
      </c>
      <c r="DE120" s="285" t="str">
        <f ca="true">+IF(OFFSET('Sanitation Data'!$H$28,0,10*ROW('Sanitation Data'!H114))="","",OFFSET('Sanitation Data'!$H$28,0,10*ROW('Sanitation Data'!H114)))</f>
        <v/>
      </c>
      <c r="DF120" s="285" t="str">
        <f ca="true">+IF(OFFSET('Sanitation Data'!$H$29,0,10*ROW('Sanitation Data'!H114))="","",OFFSET('Sanitation Data'!$H$29,0,10*ROW('Sanitation Data'!H114)))</f>
        <v/>
      </c>
      <c r="DG120" s="285" t="str">
        <f ca="true">+IF(OFFSET('Sanitation Data'!$H$30,0,10*ROW('Sanitation Data'!H114))="","",OFFSET('Sanitation Data'!$H$30,0,10*ROW('Sanitation Data'!H114)))</f>
        <v/>
      </c>
      <c r="DH120" s="285" t="str">
        <f ca="true">+IF(OFFSET('Sanitation Data'!$H$31,0,10*ROW('Sanitation Data'!H114))="","",OFFSET('Sanitation Data'!$H$31,0,10*ROW('Sanitation Data'!H114)))</f>
        <v/>
      </c>
      <c r="DI120" s="285" t="str">
        <f ca="true">+IF(OFFSET('Sanitation Data'!$H$32,0,10*ROW('Sanitation Data'!H114))="","",OFFSET('Sanitation Data'!$H$32,0,10*ROW('Sanitation Data'!H114)))</f>
        <v/>
      </c>
      <c r="DJ120" s="285" t="str">
        <f ca="true">+IF(OFFSET('Sanitation Data'!$I$28,0,10*ROW('Sanitation Data'!I114))="","",OFFSET('Sanitation Data'!$I$28,0,10*ROW('Sanitation Data'!I114)))</f>
        <v/>
      </c>
      <c r="DK120" s="285" t="str">
        <f ca="true">+IF(OFFSET('Sanitation Data'!$I$29,0,10*ROW('Sanitation Data'!I114))="","",OFFSET('Sanitation Data'!$I$29,0,10*ROW('Sanitation Data'!I114)))</f>
        <v/>
      </c>
      <c r="DL120" s="285" t="str">
        <f ca="true">+IF(OFFSET('Sanitation Data'!$I$30,0,10*ROW('Sanitation Data'!I114))="","",OFFSET('Sanitation Data'!$I$30,0,10*ROW('Sanitation Data'!I114)))</f>
        <v/>
      </c>
      <c r="DM120" s="285" t="str">
        <f ca="true">+IF(OFFSET('Sanitation Data'!$I$31,0,10*ROW('Sanitation Data'!I114))="","",OFFSET('Sanitation Data'!$I$31,0,10*ROW('Sanitation Data'!I114)))</f>
        <v/>
      </c>
      <c r="DN120" s="285" t="str">
        <f ca="true">+IF(OFFSET('Sanitation Data'!$I$32,0,10*ROW('Sanitation Data'!I114))="","",OFFSET('Sanitation Data'!$I$32,0,10*ROW('Sanitation Data'!I114)))</f>
        <v/>
      </c>
      <c r="DO120" s="285" t="str">
        <f ca="true">+IF(OFFSET('Hygiene Data'!$D$11,0,10*ROW('Hygiene Data'!D114))="","",OFFSET('Hygiene Data'!$D$11,0,10*ROW('Hygiene Data'!D114)))</f>
        <v/>
      </c>
      <c r="DP120" s="285" t="str">
        <f ca="true">+IF(OFFSET('Hygiene Data'!$D$12,0,10*ROW('Hygiene Data'!D114))="","",OFFSET('Hygiene Data'!$D$12,0,10*ROW('Hygiene Data'!D114)))</f>
        <v/>
      </c>
      <c r="DQ120" s="285" t="str">
        <f ca="true">+IF(OFFSET('Hygiene Data'!$D$13,0,10*ROW('Hygiene Data'!D114))="","",OFFSET('Hygiene Data'!$D$13,0,10*ROW('Hygiene Data'!D114)))</f>
        <v/>
      </c>
      <c r="DR120" s="285" t="str">
        <f ca="true">+IF(OFFSET('Hygiene Data'!$E$11,0,10*ROW('Hygiene Data'!E114))="","",OFFSET('Hygiene Data'!$E$11,0,10*ROW('Hygiene Data'!E114)))</f>
        <v/>
      </c>
      <c r="DS120" s="285" t="str">
        <f ca="true">+IF(OFFSET('Hygiene Data'!$E$12,0,10*ROW('Hygiene Data'!E114))="","",OFFSET('Hygiene Data'!$E$12,0,10*ROW('Hygiene Data'!E114)))</f>
        <v/>
      </c>
      <c r="DT120" s="285" t="str">
        <f ca="true">+IF(OFFSET('Hygiene Data'!$E$13,0,10*ROW('Hygiene Data'!E114))="","",OFFSET('Hygiene Data'!$E$13,0,10*ROW('Hygiene Data'!E114)))</f>
        <v/>
      </c>
      <c r="DU120" s="285" t="str">
        <f ca="true">+IF(OFFSET('Hygiene Data'!$F$11,0,10*ROW('Hygiene Data'!F114))="","",OFFSET('Hygiene Data'!$F$11,0,10*ROW('Hygiene Data'!F114)))</f>
        <v/>
      </c>
      <c r="DV120" s="285" t="str">
        <f ca="true">+IF(OFFSET('Hygiene Data'!$F$12,0,10*ROW('Hygiene Data'!F114))="","",OFFSET('Hygiene Data'!$F$12,0,10*ROW('Hygiene Data'!F114)))</f>
        <v/>
      </c>
      <c r="DW120" s="285" t="str">
        <f ca="true">+IF(OFFSET('Hygiene Data'!$F$13,0,10*ROW('Hygiene Data'!F114))="","",OFFSET('Hygiene Data'!$F$13,0,10*ROW('Hygiene Data'!F114)))</f>
        <v/>
      </c>
      <c r="DX120" s="285" t="str">
        <f ca="true">+IF(OFFSET('Hygiene Data'!$G$11,0,10*ROW('Hygiene Data'!G114))="","",OFFSET('Hygiene Data'!$G$11,0,10*ROW('Hygiene Data'!G114)))</f>
        <v/>
      </c>
      <c r="DY120" s="285" t="str">
        <f ca="true">+IF(OFFSET('Hygiene Data'!$G$12,0,10*ROW('Hygiene Data'!G114))="","",OFFSET('Hygiene Data'!$G$12,0,10*ROW('Hygiene Data'!G114)))</f>
        <v/>
      </c>
      <c r="DZ120" s="285" t="str">
        <f ca="true">+IF(OFFSET('Hygiene Data'!$G$13,0,10*ROW('Hygiene Data'!G114))="","",OFFSET('Hygiene Data'!$G$13,0,10*ROW('Hygiene Data'!G114)))</f>
        <v/>
      </c>
      <c r="EA120" s="285" t="str">
        <f ca="true">+IF(OFFSET('Hygiene Data'!$H$11,0,10*ROW('Hygiene Data'!H114))="","",OFFSET('Hygiene Data'!$H$11,0,10*ROW('Hygiene Data'!H114)))</f>
        <v/>
      </c>
      <c r="EB120" s="285" t="str">
        <f ca="true">+IF(OFFSET('Hygiene Data'!$H$12,0,10*ROW('Hygiene Data'!H114))="","",OFFSET('Hygiene Data'!$H$12,0,10*ROW('Hygiene Data'!H114)))</f>
        <v/>
      </c>
      <c r="EC120" s="285" t="str">
        <f ca="true">+IF(OFFSET('Hygiene Data'!$H$13,0,10*ROW('Hygiene Data'!H114))="","",OFFSET('Hygiene Data'!$H$13,0,10*ROW('Hygiene Data'!H114)))</f>
        <v/>
      </c>
      <c r="ED120" s="285" t="str">
        <f ca="true">+IF(OFFSET('Hygiene Data'!$I$11,0,10*ROW('Hygiene Data'!I114))="","",OFFSET('Hygiene Data'!$I$11,0,10*ROW('Hygiene Data'!I114)))</f>
        <v/>
      </c>
      <c r="EE120" s="285" t="str">
        <f ca="true">+IF(OFFSET('Hygiene Data'!$I$12,0,10*ROW('Hygiene Data'!I114))="","",OFFSET('Hygiene Data'!$I$12,0,10*ROW('Hygiene Data'!I114)))</f>
        <v/>
      </c>
      <c r="EF120" s="28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5"/>
      <c r="BS121" s="285" t="str">
        <f ca="true">+IF(OFFSET('Water Data'!$D$27,0,10*ROW('Water Data'!D115))="","",OFFSET('Water Data'!$D$27,0,10*ROW('Water Data'!D115)))</f>
        <v/>
      </c>
      <c r="BT121" s="285" t="str">
        <f ca="true">+IF(OFFSET('Water Data'!$D$28,0,10*ROW('Water Data'!D115))="","",OFFSET('Water Data'!$D$28,0,10*ROW('Water Data'!D115)))</f>
        <v/>
      </c>
      <c r="BU121" s="285" t="str">
        <f ca="true">+IF(OFFSET('Water Data'!$D$29,0,10*ROW('Water Data'!D115))="","",OFFSET('Water Data'!$D$29,0,10*ROW('Water Data'!D115)))</f>
        <v/>
      </c>
      <c r="BV121" s="285" t="str">
        <f ca="true">+IF(OFFSET('Water Data'!$E$27,0,10*ROW('Water Data'!E115))="","",OFFSET('Water Data'!$E$27,0,10*ROW('Water Data'!E115)))</f>
        <v/>
      </c>
      <c r="BW121" s="285" t="str">
        <f ca="true">+IF(OFFSET('Water Data'!$E$28,0,10*ROW('Water Data'!E115))="","",OFFSET('Water Data'!$E$28,0,10*ROW('Water Data'!E115)))</f>
        <v/>
      </c>
      <c r="BX121" s="285" t="str">
        <f ca="true">+IF(OFFSET('Water Data'!$E$29,0,10*ROW('Water Data'!E115))="","",OFFSET('Water Data'!$E$29,0,10*ROW('Water Data'!E115)))</f>
        <v/>
      </c>
      <c r="BY121" s="285" t="str">
        <f ca="true">+IF(OFFSET('Water Data'!$F$27,0,10*ROW('Water Data'!F115))="","",OFFSET('Water Data'!$F$27,0,10*ROW('Water Data'!F115)))</f>
        <v/>
      </c>
      <c r="BZ121" s="285" t="str">
        <f ca="true">+IF(OFFSET('Water Data'!$F$28,0,10*ROW('Water Data'!F115))="","",OFFSET('Water Data'!$F$28,0,10*ROW('Water Data'!F115)))</f>
        <v/>
      </c>
      <c r="CA121" s="285" t="str">
        <f ca="true">+IF(OFFSET('Water Data'!$F$29,0,10*ROW('Water Data'!F115))="","",OFFSET('Water Data'!$F$29,0,10*ROW('Water Data'!F115)))</f>
        <v/>
      </c>
      <c r="CB121" s="285" t="str">
        <f ca="true">+IF(OFFSET('Water Data'!$G$27,0,10*ROW('Water Data'!G115))="","",OFFSET('Water Data'!$G$27,0,10*ROW('Water Data'!G115)))</f>
        <v/>
      </c>
      <c r="CC121" s="285" t="str">
        <f ca="true">+IF(OFFSET('Water Data'!$G$28,0,10*ROW('Water Data'!G115))="","",OFFSET('Water Data'!$G$28,0,10*ROW('Water Data'!G115)))</f>
        <v/>
      </c>
      <c r="CD121" s="285" t="str">
        <f ca="true">+IF(OFFSET('Water Data'!$G$29,0,10*ROW('Water Data'!G115))="","",OFFSET('Water Data'!$G$29,0,10*ROW('Water Data'!G115)))</f>
        <v/>
      </c>
      <c r="CE121" s="285" t="str">
        <f ca="true">+IF(OFFSET('Water Data'!$H$27,0,10*ROW('Water Data'!H115))="","",OFFSET('Water Data'!$H$27,0,10*ROW('Water Data'!H115)))</f>
        <v/>
      </c>
      <c r="CF121" s="285" t="str">
        <f ca="true">+IF(OFFSET('Water Data'!$H$28,0,10*ROW('Water Data'!H115))="","",OFFSET('Water Data'!$H$28,0,10*ROW('Water Data'!H115)))</f>
        <v/>
      </c>
      <c r="CG121" s="285" t="str">
        <f ca="true">+IF(OFFSET('Water Data'!$H$29,0,10*ROW('Water Data'!H115))="","",OFFSET('Water Data'!$H$29,0,10*ROW('Water Data'!H115)))</f>
        <v/>
      </c>
      <c r="CH121" s="285" t="str">
        <f ca="true">+IF(OFFSET('Water Data'!$I$27,0,10*ROW('Water Data'!I115))="","",OFFSET('Water Data'!$I$27,0,10*ROW('Water Data'!I115)))</f>
        <v/>
      </c>
      <c r="CI121" s="285" t="str">
        <f ca="true">+IF(OFFSET('Water Data'!$I$28,0,10*ROW('Water Data'!I115))="","",OFFSET('Water Data'!$I$28,0,10*ROW('Water Data'!I115)))</f>
        <v/>
      </c>
      <c r="CJ121" s="285" t="str">
        <f ca="true">+IF(OFFSET('Water Data'!$I$29,0,10*ROW('Water Data'!I115))="","",OFFSET('Water Data'!$I$29,0,10*ROW('Water Data'!I115)))</f>
        <v/>
      </c>
      <c r="CK121" s="285" t="str">
        <f ca="true">+IF(OFFSET('Sanitation Data'!$D$28,0,10*ROW('Sanitation Data'!D115))="","",OFFSET('Sanitation Data'!$D$28,0,10*ROW('Sanitation Data'!D115)))</f>
        <v/>
      </c>
      <c r="CL121" s="285" t="str">
        <f ca="true">+IF(OFFSET('Sanitation Data'!$D$29,0,10*ROW('Sanitation Data'!D115))="","",OFFSET('Sanitation Data'!$D$29,0,10*ROW('Sanitation Data'!D115)))</f>
        <v/>
      </c>
      <c r="CM121" s="285" t="str">
        <f ca="true">+IF(OFFSET('Sanitation Data'!$D$30,0,10*ROW('Sanitation Data'!D115))="","",OFFSET('Sanitation Data'!$D$30,0,10*ROW('Sanitation Data'!D115)))</f>
        <v/>
      </c>
      <c r="CN121" s="285" t="str">
        <f ca="true">+IF(OFFSET('Sanitation Data'!$D$31,0,10*ROW('Sanitation Data'!D115))="","",OFFSET('Sanitation Data'!$D$31,0,10*ROW('Sanitation Data'!D115)))</f>
        <v/>
      </c>
      <c r="CO121" s="285" t="str">
        <f ca="true">+IF(OFFSET('Sanitation Data'!$D$32,0,10*ROW('Sanitation Data'!D115))="","",OFFSET('Sanitation Data'!$D$32,0,10*ROW('Sanitation Data'!D115)))</f>
        <v/>
      </c>
      <c r="CP121" s="285" t="str">
        <f ca="true">+IF(OFFSET('Sanitation Data'!$E$28,0,10*ROW('Sanitation Data'!E115))="","",OFFSET('Sanitation Data'!$E$28,0,10*ROW('Sanitation Data'!E115)))</f>
        <v/>
      </c>
      <c r="CQ121" s="285" t="str">
        <f ca="true">+IF(OFFSET('Sanitation Data'!$E$29,0,10*ROW('Sanitation Data'!E115))="","",OFFSET('Sanitation Data'!$E$29,0,10*ROW('Sanitation Data'!E115)))</f>
        <v/>
      </c>
      <c r="CR121" s="285" t="str">
        <f ca="true">+IF(OFFSET('Sanitation Data'!$E$30,0,10*ROW('Sanitation Data'!E115))="","",OFFSET('Sanitation Data'!$E$30,0,10*ROW('Sanitation Data'!E115)))</f>
        <v/>
      </c>
      <c r="CS121" s="285" t="str">
        <f ca="true">+IF(OFFSET('Sanitation Data'!$E$31,0,10*ROW('Sanitation Data'!E115))="","",OFFSET('Sanitation Data'!$E$31,0,10*ROW('Sanitation Data'!E115)))</f>
        <v/>
      </c>
      <c r="CT121" s="285" t="str">
        <f ca="true">+IF(OFFSET('Sanitation Data'!$E$32,0,10*ROW('Sanitation Data'!E115))="","",OFFSET('Sanitation Data'!$E$32,0,10*ROW('Sanitation Data'!E115)))</f>
        <v/>
      </c>
      <c r="CU121" s="285" t="str">
        <f ca="true">+IF(OFFSET('Sanitation Data'!$F$28,0,10*ROW('Sanitation Data'!F115))="","",OFFSET('Sanitation Data'!$F$28,0,10*ROW('Sanitation Data'!F115)))</f>
        <v/>
      </c>
      <c r="CV121" s="285" t="str">
        <f ca="true">+IF(OFFSET('Sanitation Data'!$F$29,0,10*ROW('Sanitation Data'!F115))="","",OFFSET('Sanitation Data'!$F$29,0,10*ROW('Sanitation Data'!F115)))</f>
        <v/>
      </c>
      <c r="CW121" s="285" t="str">
        <f ca="true">+IF(OFFSET('Sanitation Data'!$F$30,0,10*ROW('Sanitation Data'!F115))="","",OFFSET('Sanitation Data'!$F$30,0,10*ROW('Sanitation Data'!F115)))</f>
        <v/>
      </c>
      <c r="CX121" s="285" t="str">
        <f ca="true">+IF(OFFSET('Sanitation Data'!$F$31,0,10*ROW('Sanitation Data'!F115))="","",OFFSET('Sanitation Data'!$F$31,0,10*ROW('Sanitation Data'!F115)))</f>
        <v/>
      </c>
      <c r="CY121" s="285" t="str">
        <f ca="true">+IF(OFFSET('Sanitation Data'!$F$32,0,10*ROW('Sanitation Data'!F115))="","",OFFSET('Sanitation Data'!$F$32,0,10*ROW('Sanitation Data'!F115)))</f>
        <v/>
      </c>
      <c r="CZ121" s="285" t="str">
        <f ca="true">+IF(OFFSET('Sanitation Data'!$G$28,0,10*ROW('Sanitation Data'!G115))="","",OFFSET('Sanitation Data'!$G$28,0,10*ROW('Sanitation Data'!G115)))</f>
        <v/>
      </c>
      <c r="DA121" s="285" t="str">
        <f ca="true">+IF(OFFSET('Sanitation Data'!$G$29,0,10*ROW('Sanitation Data'!G115))="","",OFFSET('Sanitation Data'!$G$29,0,10*ROW('Sanitation Data'!G115)))</f>
        <v/>
      </c>
      <c r="DB121" s="285" t="str">
        <f ca="true">+IF(OFFSET('Sanitation Data'!$G$30,0,10*ROW('Sanitation Data'!G115))="","",OFFSET('Sanitation Data'!$G$30,0,10*ROW('Sanitation Data'!G115)))</f>
        <v/>
      </c>
      <c r="DC121" s="285" t="str">
        <f ca="true">+IF(OFFSET('Sanitation Data'!$G$31,0,10*ROW('Sanitation Data'!G115))="","",OFFSET('Sanitation Data'!$G$31,0,10*ROW('Sanitation Data'!G115)))</f>
        <v/>
      </c>
      <c r="DD121" s="285" t="str">
        <f ca="true">+IF(OFFSET('Sanitation Data'!$G$32,0,10*ROW('Sanitation Data'!G115))="","",OFFSET('Sanitation Data'!$G$32,0,10*ROW('Sanitation Data'!G115)))</f>
        <v/>
      </c>
      <c r="DE121" s="285" t="str">
        <f ca="true">+IF(OFFSET('Sanitation Data'!$H$28,0,10*ROW('Sanitation Data'!H115))="","",OFFSET('Sanitation Data'!$H$28,0,10*ROW('Sanitation Data'!H115)))</f>
        <v/>
      </c>
      <c r="DF121" s="285" t="str">
        <f ca="true">+IF(OFFSET('Sanitation Data'!$H$29,0,10*ROW('Sanitation Data'!H115))="","",OFFSET('Sanitation Data'!$H$29,0,10*ROW('Sanitation Data'!H115)))</f>
        <v/>
      </c>
      <c r="DG121" s="285" t="str">
        <f ca="true">+IF(OFFSET('Sanitation Data'!$H$30,0,10*ROW('Sanitation Data'!H115))="","",OFFSET('Sanitation Data'!$H$30,0,10*ROW('Sanitation Data'!H115)))</f>
        <v/>
      </c>
      <c r="DH121" s="285" t="str">
        <f ca="true">+IF(OFFSET('Sanitation Data'!$H$31,0,10*ROW('Sanitation Data'!H115))="","",OFFSET('Sanitation Data'!$H$31,0,10*ROW('Sanitation Data'!H115)))</f>
        <v/>
      </c>
      <c r="DI121" s="285" t="str">
        <f ca="true">+IF(OFFSET('Sanitation Data'!$H$32,0,10*ROW('Sanitation Data'!H115))="","",OFFSET('Sanitation Data'!$H$32,0,10*ROW('Sanitation Data'!H115)))</f>
        <v/>
      </c>
      <c r="DJ121" s="285" t="str">
        <f ca="true">+IF(OFFSET('Sanitation Data'!$I$28,0,10*ROW('Sanitation Data'!I115))="","",OFFSET('Sanitation Data'!$I$28,0,10*ROW('Sanitation Data'!I115)))</f>
        <v/>
      </c>
      <c r="DK121" s="285" t="str">
        <f ca="true">+IF(OFFSET('Sanitation Data'!$I$29,0,10*ROW('Sanitation Data'!I115))="","",OFFSET('Sanitation Data'!$I$29,0,10*ROW('Sanitation Data'!I115)))</f>
        <v/>
      </c>
      <c r="DL121" s="285" t="str">
        <f ca="true">+IF(OFFSET('Sanitation Data'!$I$30,0,10*ROW('Sanitation Data'!I115))="","",OFFSET('Sanitation Data'!$I$30,0,10*ROW('Sanitation Data'!I115)))</f>
        <v/>
      </c>
      <c r="DM121" s="285" t="str">
        <f ca="true">+IF(OFFSET('Sanitation Data'!$I$31,0,10*ROW('Sanitation Data'!I115))="","",OFFSET('Sanitation Data'!$I$31,0,10*ROW('Sanitation Data'!I115)))</f>
        <v/>
      </c>
      <c r="DN121" s="285" t="str">
        <f ca="true">+IF(OFFSET('Sanitation Data'!$I$32,0,10*ROW('Sanitation Data'!I115))="","",OFFSET('Sanitation Data'!$I$32,0,10*ROW('Sanitation Data'!I115)))</f>
        <v/>
      </c>
      <c r="DO121" s="285" t="str">
        <f ca="true">+IF(OFFSET('Hygiene Data'!$D$11,0,10*ROW('Hygiene Data'!D115))="","",OFFSET('Hygiene Data'!$D$11,0,10*ROW('Hygiene Data'!D115)))</f>
        <v/>
      </c>
      <c r="DP121" s="285" t="str">
        <f ca="true">+IF(OFFSET('Hygiene Data'!$D$12,0,10*ROW('Hygiene Data'!D115))="","",OFFSET('Hygiene Data'!$D$12,0,10*ROW('Hygiene Data'!D115)))</f>
        <v/>
      </c>
      <c r="DQ121" s="285" t="str">
        <f ca="true">+IF(OFFSET('Hygiene Data'!$D$13,0,10*ROW('Hygiene Data'!D115))="","",OFFSET('Hygiene Data'!$D$13,0,10*ROW('Hygiene Data'!D115)))</f>
        <v/>
      </c>
      <c r="DR121" s="285" t="str">
        <f ca="true">+IF(OFFSET('Hygiene Data'!$E$11,0,10*ROW('Hygiene Data'!E115))="","",OFFSET('Hygiene Data'!$E$11,0,10*ROW('Hygiene Data'!E115)))</f>
        <v/>
      </c>
      <c r="DS121" s="285" t="str">
        <f ca="true">+IF(OFFSET('Hygiene Data'!$E$12,0,10*ROW('Hygiene Data'!E115))="","",OFFSET('Hygiene Data'!$E$12,0,10*ROW('Hygiene Data'!E115)))</f>
        <v/>
      </c>
      <c r="DT121" s="285" t="str">
        <f ca="true">+IF(OFFSET('Hygiene Data'!$E$13,0,10*ROW('Hygiene Data'!E115))="","",OFFSET('Hygiene Data'!$E$13,0,10*ROW('Hygiene Data'!E115)))</f>
        <v/>
      </c>
      <c r="DU121" s="285" t="str">
        <f ca="true">+IF(OFFSET('Hygiene Data'!$F$11,0,10*ROW('Hygiene Data'!F115))="","",OFFSET('Hygiene Data'!$F$11,0,10*ROW('Hygiene Data'!F115)))</f>
        <v/>
      </c>
      <c r="DV121" s="285" t="str">
        <f ca="true">+IF(OFFSET('Hygiene Data'!$F$12,0,10*ROW('Hygiene Data'!F115))="","",OFFSET('Hygiene Data'!$F$12,0,10*ROW('Hygiene Data'!F115)))</f>
        <v/>
      </c>
      <c r="DW121" s="285" t="str">
        <f ca="true">+IF(OFFSET('Hygiene Data'!$F$13,0,10*ROW('Hygiene Data'!F115))="","",OFFSET('Hygiene Data'!$F$13,0,10*ROW('Hygiene Data'!F115)))</f>
        <v/>
      </c>
      <c r="DX121" s="285" t="str">
        <f ca="true">+IF(OFFSET('Hygiene Data'!$G$11,0,10*ROW('Hygiene Data'!G115))="","",OFFSET('Hygiene Data'!$G$11,0,10*ROW('Hygiene Data'!G115)))</f>
        <v/>
      </c>
      <c r="DY121" s="285" t="str">
        <f ca="true">+IF(OFFSET('Hygiene Data'!$G$12,0,10*ROW('Hygiene Data'!G115))="","",OFFSET('Hygiene Data'!$G$12,0,10*ROW('Hygiene Data'!G115)))</f>
        <v/>
      </c>
      <c r="DZ121" s="285" t="str">
        <f ca="true">+IF(OFFSET('Hygiene Data'!$G$13,0,10*ROW('Hygiene Data'!G115))="","",OFFSET('Hygiene Data'!$G$13,0,10*ROW('Hygiene Data'!G115)))</f>
        <v/>
      </c>
      <c r="EA121" s="285" t="str">
        <f ca="true">+IF(OFFSET('Hygiene Data'!$H$11,0,10*ROW('Hygiene Data'!H115))="","",OFFSET('Hygiene Data'!$H$11,0,10*ROW('Hygiene Data'!H115)))</f>
        <v/>
      </c>
      <c r="EB121" s="285" t="str">
        <f ca="true">+IF(OFFSET('Hygiene Data'!$H$12,0,10*ROW('Hygiene Data'!H115))="","",OFFSET('Hygiene Data'!$H$12,0,10*ROW('Hygiene Data'!H115)))</f>
        <v/>
      </c>
      <c r="EC121" s="285" t="str">
        <f ca="true">+IF(OFFSET('Hygiene Data'!$H$13,0,10*ROW('Hygiene Data'!H115))="","",OFFSET('Hygiene Data'!$H$13,0,10*ROW('Hygiene Data'!H115)))</f>
        <v/>
      </c>
      <c r="ED121" s="285" t="str">
        <f ca="true">+IF(OFFSET('Hygiene Data'!$I$11,0,10*ROW('Hygiene Data'!I115))="","",OFFSET('Hygiene Data'!$I$11,0,10*ROW('Hygiene Data'!I115)))</f>
        <v/>
      </c>
      <c r="EE121" s="285" t="str">
        <f ca="true">+IF(OFFSET('Hygiene Data'!$I$12,0,10*ROW('Hygiene Data'!I115))="","",OFFSET('Hygiene Data'!$I$12,0,10*ROW('Hygiene Data'!I115)))</f>
        <v/>
      </c>
      <c r="EF121" s="28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5"/>
      <c r="BS122" s="285" t="str">
        <f ca="true">+IF(OFFSET('Water Data'!$D$27,0,10*ROW('Water Data'!D116))="","",OFFSET('Water Data'!$D$27,0,10*ROW('Water Data'!D116)))</f>
        <v/>
      </c>
      <c r="BT122" s="285" t="str">
        <f ca="true">+IF(OFFSET('Water Data'!$D$28,0,10*ROW('Water Data'!D116))="","",OFFSET('Water Data'!$D$28,0,10*ROW('Water Data'!D116)))</f>
        <v/>
      </c>
      <c r="BU122" s="285" t="str">
        <f ca="true">+IF(OFFSET('Water Data'!$D$29,0,10*ROW('Water Data'!D116))="","",OFFSET('Water Data'!$D$29,0,10*ROW('Water Data'!D116)))</f>
        <v/>
      </c>
      <c r="BV122" s="285" t="str">
        <f ca="true">+IF(OFFSET('Water Data'!$E$27,0,10*ROW('Water Data'!E116))="","",OFFSET('Water Data'!$E$27,0,10*ROW('Water Data'!E116)))</f>
        <v/>
      </c>
      <c r="BW122" s="285" t="str">
        <f ca="true">+IF(OFFSET('Water Data'!$E$28,0,10*ROW('Water Data'!E116))="","",OFFSET('Water Data'!$E$28,0,10*ROW('Water Data'!E116)))</f>
        <v/>
      </c>
      <c r="BX122" s="285" t="str">
        <f ca="true">+IF(OFFSET('Water Data'!$E$29,0,10*ROW('Water Data'!E116))="","",OFFSET('Water Data'!$E$29,0,10*ROW('Water Data'!E116)))</f>
        <v/>
      </c>
      <c r="BY122" s="285" t="str">
        <f ca="true">+IF(OFFSET('Water Data'!$F$27,0,10*ROW('Water Data'!F116))="","",OFFSET('Water Data'!$F$27,0,10*ROW('Water Data'!F116)))</f>
        <v/>
      </c>
      <c r="BZ122" s="285" t="str">
        <f ca="true">+IF(OFFSET('Water Data'!$F$28,0,10*ROW('Water Data'!F116))="","",OFFSET('Water Data'!$F$28,0,10*ROW('Water Data'!F116)))</f>
        <v/>
      </c>
      <c r="CA122" s="285" t="str">
        <f ca="true">+IF(OFFSET('Water Data'!$F$29,0,10*ROW('Water Data'!F116))="","",OFFSET('Water Data'!$F$29,0,10*ROW('Water Data'!F116)))</f>
        <v/>
      </c>
      <c r="CB122" s="285" t="str">
        <f ca="true">+IF(OFFSET('Water Data'!$G$27,0,10*ROW('Water Data'!G116))="","",OFFSET('Water Data'!$G$27,0,10*ROW('Water Data'!G116)))</f>
        <v/>
      </c>
      <c r="CC122" s="285" t="str">
        <f ca="true">+IF(OFFSET('Water Data'!$G$28,0,10*ROW('Water Data'!G116))="","",OFFSET('Water Data'!$G$28,0,10*ROW('Water Data'!G116)))</f>
        <v/>
      </c>
      <c r="CD122" s="285" t="str">
        <f ca="true">+IF(OFFSET('Water Data'!$G$29,0,10*ROW('Water Data'!G116))="","",OFFSET('Water Data'!$G$29,0,10*ROW('Water Data'!G116)))</f>
        <v/>
      </c>
      <c r="CE122" s="285" t="str">
        <f ca="true">+IF(OFFSET('Water Data'!$H$27,0,10*ROW('Water Data'!H116))="","",OFFSET('Water Data'!$H$27,0,10*ROW('Water Data'!H116)))</f>
        <v/>
      </c>
      <c r="CF122" s="285" t="str">
        <f ca="true">+IF(OFFSET('Water Data'!$H$28,0,10*ROW('Water Data'!H116))="","",OFFSET('Water Data'!$H$28,0,10*ROW('Water Data'!H116)))</f>
        <v/>
      </c>
      <c r="CG122" s="285" t="str">
        <f ca="true">+IF(OFFSET('Water Data'!$H$29,0,10*ROW('Water Data'!H116))="","",OFFSET('Water Data'!$H$29,0,10*ROW('Water Data'!H116)))</f>
        <v/>
      </c>
      <c r="CH122" s="285" t="str">
        <f ca="true">+IF(OFFSET('Water Data'!$I$27,0,10*ROW('Water Data'!I116))="","",OFFSET('Water Data'!$I$27,0,10*ROW('Water Data'!I116)))</f>
        <v/>
      </c>
      <c r="CI122" s="285" t="str">
        <f ca="true">+IF(OFFSET('Water Data'!$I$28,0,10*ROW('Water Data'!I116))="","",OFFSET('Water Data'!$I$28,0,10*ROW('Water Data'!I116)))</f>
        <v/>
      </c>
      <c r="CJ122" s="285" t="str">
        <f ca="true">+IF(OFFSET('Water Data'!$I$29,0,10*ROW('Water Data'!I116))="","",OFFSET('Water Data'!$I$29,0,10*ROW('Water Data'!I116)))</f>
        <v/>
      </c>
      <c r="CK122" s="285" t="str">
        <f ca="true">+IF(OFFSET('Sanitation Data'!$D$28,0,10*ROW('Sanitation Data'!D116))="","",OFFSET('Sanitation Data'!$D$28,0,10*ROW('Sanitation Data'!D116)))</f>
        <v/>
      </c>
      <c r="CL122" s="285" t="str">
        <f ca="true">+IF(OFFSET('Sanitation Data'!$D$29,0,10*ROW('Sanitation Data'!D116))="","",OFFSET('Sanitation Data'!$D$29,0,10*ROW('Sanitation Data'!D116)))</f>
        <v/>
      </c>
      <c r="CM122" s="285" t="str">
        <f ca="true">+IF(OFFSET('Sanitation Data'!$D$30,0,10*ROW('Sanitation Data'!D116))="","",OFFSET('Sanitation Data'!$D$30,0,10*ROW('Sanitation Data'!D116)))</f>
        <v/>
      </c>
      <c r="CN122" s="285" t="str">
        <f ca="true">+IF(OFFSET('Sanitation Data'!$D$31,0,10*ROW('Sanitation Data'!D116))="","",OFFSET('Sanitation Data'!$D$31,0,10*ROW('Sanitation Data'!D116)))</f>
        <v/>
      </c>
      <c r="CO122" s="285" t="str">
        <f ca="true">+IF(OFFSET('Sanitation Data'!$D$32,0,10*ROW('Sanitation Data'!D116))="","",OFFSET('Sanitation Data'!$D$32,0,10*ROW('Sanitation Data'!D116)))</f>
        <v/>
      </c>
      <c r="CP122" s="285" t="str">
        <f ca="true">+IF(OFFSET('Sanitation Data'!$E$28,0,10*ROW('Sanitation Data'!E116))="","",OFFSET('Sanitation Data'!$E$28,0,10*ROW('Sanitation Data'!E116)))</f>
        <v/>
      </c>
      <c r="CQ122" s="285" t="str">
        <f ca="true">+IF(OFFSET('Sanitation Data'!$E$29,0,10*ROW('Sanitation Data'!E116))="","",OFFSET('Sanitation Data'!$E$29,0,10*ROW('Sanitation Data'!E116)))</f>
        <v/>
      </c>
      <c r="CR122" s="285" t="str">
        <f ca="true">+IF(OFFSET('Sanitation Data'!$E$30,0,10*ROW('Sanitation Data'!E116))="","",OFFSET('Sanitation Data'!$E$30,0,10*ROW('Sanitation Data'!E116)))</f>
        <v/>
      </c>
      <c r="CS122" s="285" t="str">
        <f ca="true">+IF(OFFSET('Sanitation Data'!$E$31,0,10*ROW('Sanitation Data'!E116))="","",OFFSET('Sanitation Data'!$E$31,0,10*ROW('Sanitation Data'!E116)))</f>
        <v/>
      </c>
      <c r="CT122" s="285" t="str">
        <f ca="true">+IF(OFFSET('Sanitation Data'!$E$32,0,10*ROW('Sanitation Data'!E116))="","",OFFSET('Sanitation Data'!$E$32,0,10*ROW('Sanitation Data'!E116)))</f>
        <v/>
      </c>
      <c r="CU122" s="285" t="str">
        <f ca="true">+IF(OFFSET('Sanitation Data'!$F$28,0,10*ROW('Sanitation Data'!F116))="","",OFFSET('Sanitation Data'!$F$28,0,10*ROW('Sanitation Data'!F116)))</f>
        <v/>
      </c>
      <c r="CV122" s="285" t="str">
        <f ca="true">+IF(OFFSET('Sanitation Data'!$F$29,0,10*ROW('Sanitation Data'!F116))="","",OFFSET('Sanitation Data'!$F$29,0,10*ROW('Sanitation Data'!F116)))</f>
        <v/>
      </c>
      <c r="CW122" s="285" t="str">
        <f ca="true">+IF(OFFSET('Sanitation Data'!$F$30,0,10*ROW('Sanitation Data'!F116))="","",OFFSET('Sanitation Data'!$F$30,0,10*ROW('Sanitation Data'!F116)))</f>
        <v/>
      </c>
      <c r="CX122" s="285" t="str">
        <f ca="true">+IF(OFFSET('Sanitation Data'!$F$31,0,10*ROW('Sanitation Data'!F116))="","",OFFSET('Sanitation Data'!$F$31,0,10*ROW('Sanitation Data'!F116)))</f>
        <v/>
      </c>
      <c r="CY122" s="285" t="str">
        <f ca="true">+IF(OFFSET('Sanitation Data'!$F$32,0,10*ROW('Sanitation Data'!F116))="","",OFFSET('Sanitation Data'!$F$32,0,10*ROW('Sanitation Data'!F116)))</f>
        <v/>
      </c>
      <c r="CZ122" s="285" t="str">
        <f ca="true">+IF(OFFSET('Sanitation Data'!$G$28,0,10*ROW('Sanitation Data'!G116))="","",OFFSET('Sanitation Data'!$G$28,0,10*ROW('Sanitation Data'!G116)))</f>
        <v/>
      </c>
      <c r="DA122" s="285" t="str">
        <f ca="true">+IF(OFFSET('Sanitation Data'!$G$29,0,10*ROW('Sanitation Data'!G116))="","",OFFSET('Sanitation Data'!$G$29,0,10*ROW('Sanitation Data'!G116)))</f>
        <v/>
      </c>
      <c r="DB122" s="285" t="str">
        <f ca="true">+IF(OFFSET('Sanitation Data'!$G$30,0,10*ROW('Sanitation Data'!G116))="","",OFFSET('Sanitation Data'!$G$30,0,10*ROW('Sanitation Data'!G116)))</f>
        <v/>
      </c>
      <c r="DC122" s="285" t="str">
        <f ca="true">+IF(OFFSET('Sanitation Data'!$G$31,0,10*ROW('Sanitation Data'!G116))="","",OFFSET('Sanitation Data'!$G$31,0,10*ROW('Sanitation Data'!G116)))</f>
        <v/>
      </c>
      <c r="DD122" s="285" t="str">
        <f ca="true">+IF(OFFSET('Sanitation Data'!$G$32,0,10*ROW('Sanitation Data'!G116))="","",OFFSET('Sanitation Data'!$G$32,0,10*ROW('Sanitation Data'!G116)))</f>
        <v/>
      </c>
      <c r="DE122" s="285" t="str">
        <f ca="true">+IF(OFFSET('Sanitation Data'!$H$28,0,10*ROW('Sanitation Data'!H116))="","",OFFSET('Sanitation Data'!$H$28,0,10*ROW('Sanitation Data'!H116)))</f>
        <v/>
      </c>
      <c r="DF122" s="285" t="str">
        <f ca="true">+IF(OFFSET('Sanitation Data'!$H$29,0,10*ROW('Sanitation Data'!H116))="","",OFFSET('Sanitation Data'!$H$29,0,10*ROW('Sanitation Data'!H116)))</f>
        <v/>
      </c>
      <c r="DG122" s="285" t="str">
        <f ca="true">+IF(OFFSET('Sanitation Data'!$H$30,0,10*ROW('Sanitation Data'!H116))="","",OFFSET('Sanitation Data'!$H$30,0,10*ROW('Sanitation Data'!H116)))</f>
        <v/>
      </c>
      <c r="DH122" s="285" t="str">
        <f ca="true">+IF(OFFSET('Sanitation Data'!$H$31,0,10*ROW('Sanitation Data'!H116))="","",OFFSET('Sanitation Data'!$H$31,0,10*ROW('Sanitation Data'!H116)))</f>
        <v/>
      </c>
      <c r="DI122" s="285" t="str">
        <f ca="true">+IF(OFFSET('Sanitation Data'!$H$32,0,10*ROW('Sanitation Data'!H116))="","",OFFSET('Sanitation Data'!$H$32,0,10*ROW('Sanitation Data'!H116)))</f>
        <v/>
      </c>
      <c r="DJ122" s="285" t="str">
        <f ca="true">+IF(OFFSET('Sanitation Data'!$I$28,0,10*ROW('Sanitation Data'!I116))="","",OFFSET('Sanitation Data'!$I$28,0,10*ROW('Sanitation Data'!I116)))</f>
        <v/>
      </c>
      <c r="DK122" s="285" t="str">
        <f ca="true">+IF(OFFSET('Sanitation Data'!$I$29,0,10*ROW('Sanitation Data'!I116))="","",OFFSET('Sanitation Data'!$I$29,0,10*ROW('Sanitation Data'!I116)))</f>
        <v/>
      </c>
      <c r="DL122" s="285" t="str">
        <f ca="true">+IF(OFFSET('Sanitation Data'!$I$30,0,10*ROW('Sanitation Data'!I116))="","",OFFSET('Sanitation Data'!$I$30,0,10*ROW('Sanitation Data'!I116)))</f>
        <v/>
      </c>
      <c r="DM122" s="285" t="str">
        <f ca="true">+IF(OFFSET('Sanitation Data'!$I$31,0,10*ROW('Sanitation Data'!I116))="","",OFFSET('Sanitation Data'!$I$31,0,10*ROW('Sanitation Data'!I116)))</f>
        <v/>
      </c>
      <c r="DN122" s="285" t="str">
        <f ca="true">+IF(OFFSET('Sanitation Data'!$I$32,0,10*ROW('Sanitation Data'!I116))="","",OFFSET('Sanitation Data'!$I$32,0,10*ROW('Sanitation Data'!I116)))</f>
        <v/>
      </c>
      <c r="DO122" s="285" t="str">
        <f ca="true">+IF(OFFSET('Hygiene Data'!$D$11,0,10*ROW('Hygiene Data'!D116))="","",OFFSET('Hygiene Data'!$D$11,0,10*ROW('Hygiene Data'!D116)))</f>
        <v/>
      </c>
      <c r="DP122" s="285" t="str">
        <f ca="true">+IF(OFFSET('Hygiene Data'!$D$12,0,10*ROW('Hygiene Data'!D116))="","",OFFSET('Hygiene Data'!$D$12,0,10*ROW('Hygiene Data'!D116)))</f>
        <v/>
      </c>
      <c r="DQ122" s="285" t="str">
        <f ca="true">+IF(OFFSET('Hygiene Data'!$D$13,0,10*ROW('Hygiene Data'!D116))="","",OFFSET('Hygiene Data'!$D$13,0,10*ROW('Hygiene Data'!D116)))</f>
        <v/>
      </c>
      <c r="DR122" s="285" t="str">
        <f ca="true">+IF(OFFSET('Hygiene Data'!$E$11,0,10*ROW('Hygiene Data'!E116))="","",OFFSET('Hygiene Data'!$E$11,0,10*ROW('Hygiene Data'!E116)))</f>
        <v/>
      </c>
      <c r="DS122" s="285" t="str">
        <f ca="true">+IF(OFFSET('Hygiene Data'!$E$12,0,10*ROW('Hygiene Data'!E116))="","",OFFSET('Hygiene Data'!$E$12,0,10*ROW('Hygiene Data'!E116)))</f>
        <v/>
      </c>
      <c r="DT122" s="285" t="str">
        <f ca="true">+IF(OFFSET('Hygiene Data'!$E$13,0,10*ROW('Hygiene Data'!E116))="","",OFFSET('Hygiene Data'!$E$13,0,10*ROW('Hygiene Data'!E116)))</f>
        <v/>
      </c>
      <c r="DU122" s="285" t="str">
        <f ca="true">+IF(OFFSET('Hygiene Data'!$F$11,0,10*ROW('Hygiene Data'!F116))="","",OFFSET('Hygiene Data'!$F$11,0,10*ROW('Hygiene Data'!F116)))</f>
        <v/>
      </c>
      <c r="DV122" s="285" t="str">
        <f ca="true">+IF(OFFSET('Hygiene Data'!$F$12,0,10*ROW('Hygiene Data'!F116))="","",OFFSET('Hygiene Data'!$F$12,0,10*ROW('Hygiene Data'!F116)))</f>
        <v/>
      </c>
      <c r="DW122" s="285" t="str">
        <f ca="true">+IF(OFFSET('Hygiene Data'!$F$13,0,10*ROW('Hygiene Data'!F116))="","",OFFSET('Hygiene Data'!$F$13,0,10*ROW('Hygiene Data'!F116)))</f>
        <v/>
      </c>
      <c r="DX122" s="285" t="str">
        <f ca="true">+IF(OFFSET('Hygiene Data'!$G$11,0,10*ROW('Hygiene Data'!G116))="","",OFFSET('Hygiene Data'!$G$11,0,10*ROW('Hygiene Data'!G116)))</f>
        <v/>
      </c>
      <c r="DY122" s="285" t="str">
        <f ca="true">+IF(OFFSET('Hygiene Data'!$G$12,0,10*ROW('Hygiene Data'!G116))="","",OFFSET('Hygiene Data'!$G$12,0,10*ROW('Hygiene Data'!G116)))</f>
        <v/>
      </c>
      <c r="DZ122" s="285" t="str">
        <f ca="true">+IF(OFFSET('Hygiene Data'!$G$13,0,10*ROW('Hygiene Data'!G116))="","",OFFSET('Hygiene Data'!$G$13,0,10*ROW('Hygiene Data'!G116)))</f>
        <v/>
      </c>
      <c r="EA122" s="285" t="str">
        <f ca="true">+IF(OFFSET('Hygiene Data'!$H$11,0,10*ROW('Hygiene Data'!H116))="","",OFFSET('Hygiene Data'!$H$11,0,10*ROW('Hygiene Data'!H116)))</f>
        <v/>
      </c>
      <c r="EB122" s="285" t="str">
        <f ca="true">+IF(OFFSET('Hygiene Data'!$H$12,0,10*ROW('Hygiene Data'!H116))="","",OFFSET('Hygiene Data'!$H$12,0,10*ROW('Hygiene Data'!H116)))</f>
        <v/>
      </c>
      <c r="EC122" s="285" t="str">
        <f ca="true">+IF(OFFSET('Hygiene Data'!$H$13,0,10*ROW('Hygiene Data'!H116))="","",OFFSET('Hygiene Data'!$H$13,0,10*ROW('Hygiene Data'!H116)))</f>
        <v/>
      </c>
      <c r="ED122" s="285" t="str">
        <f ca="true">+IF(OFFSET('Hygiene Data'!$I$11,0,10*ROW('Hygiene Data'!I116))="","",OFFSET('Hygiene Data'!$I$11,0,10*ROW('Hygiene Data'!I116)))</f>
        <v/>
      </c>
      <c r="EE122" s="285" t="str">
        <f ca="true">+IF(OFFSET('Hygiene Data'!$I$12,0,10*ROW('Hygiene Data'!I116))="","",OFFSET('Hygiene Data'!$I$12,0,10*ROW('Hygiene Data'!I116)))</f>
        <v/>
      </c>
      <c r="EF122" s="28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5"/>
      <c r="BS123" s="285" t="str">
        <f ca="true">+IF(OFFSET('Water Data'!$D$27,0,10*ROW('Water Data'!D117))="","",OFFSET('Water Data'!$D$27,0,10*ROW('Water Data'!D117)))</f>
        <v/>
      </c>
      <c r="BT123" s="285" t="str">
        <f ca="true">+IF(OFFSET('Water Data'!$D$28,0,10*ROW('Water Data'!D117))="","",OFFSET('Water Data'!$D$28,0,10*ROW('Water Data'!D117)))</f>
        <v/>
      </c>
      <c r="BU123" s="285" t="str">
        <f ca="true">+IF(OFFSET('Water Data'!$D$29,0,10*ROW('Water Data'!D117))="","",OFFSET('Water Data'!$D$29,0,10*ROW('Water Data'!D117)))</f>
        <v/>
      </c>
      <c r="BV123" s="285" t="str">
        <f ca="true">+IF(OFFSET('Water Data'!$E$27,0,10*ROW('Water Data'!E117))="","",OFFSET('Water Data'!$E$27,0,10*ROW('Water Data'!E117)))</f>
        <v/>
      </c>
      <c r="BW123" s="285" t="str">
        <f ca="true">+IF(OFFSET('Water Data'!$E$28,0,10*ROW('Water Data'!E117))="","",OFFSET('Water Data'!$E$28,0,10*ROW('Water Data'!E117)))</f>
        <v/>
      </c>
      <c r="BX123" s="285" t="str">
        <f ca="true">+IF(OFFSET('Water Data'!$E$29,0,10*ROW('Water Data'!E117))="","",OFFSET('Water Data'!$E$29,0,10*ROW('Water Data'!E117)))</f>
        <v/>
      </c>
      <c r="BY123" s="285" t="str">
        <f ca="true">+IF(OFFSET('Water Data'!$F$27,0,10*ROW('Water Data'!F117))="","",OFFSET('Water Data'!$F$27,0,10*ROW('Water Data'!F117)))</f>
        <v/>
      </c>
      <c r="BZ123" s="285" t="str">
        <f ca="true">+IF(OFFSET('Water Data'!$F$28,0,10*ROW('Water Data'!F117))="","",OFFSET('Water Data'!$F$28,0,10*ROW('Water Data'!F117)))</f>
        <v/>
      </c>
      <c r="CA123" s="285" t="str">
        <f ca="true">+IF(OFFSET('Water Data'!$F$29,0,10*ROW('Water Data'!F117))="","",OFFSET('Water Data'!$F$29,0,10*ROW('Water Data'!F117)))</f>
        <v/>
      </c>
      <c r="CB123" s="285" t="str">
        <f ca="true">+IF(OFFSET('Water Data'!$G$27,0,10*ROW('Water Data'!G117))="","",OFFSET('Water Data'!$G$27,0,10*ROW('Water Data'!G117)))</f>
        <v/>
      </c>
      <c r="CC123" s="285" t="str">
        <f ca="true">+IF(OFFSET('Water Data'!$G$28,0,10*ROW('Water Data'!G117))="","",OFFSET('Water Data'!$G$28,0,10*ROW('Water Data'!G117)))</f>
        <v/>
      </c>
      <c r="CD123" s="285" t="str">
        <f ca="true">+IF(OFFSET('Water Data'!$G$29,0,10*ROW('Water Data'!G117))="","",OFFSET('Water Data'!$G$29,0,10*ROW('Water Data'!G117)))</f>
        <v/>
      </c>
      <c r="CE123" s="285" t="str">
        <f ca="true">+IF(OFFSET('Water Data'!$H$27,0,10*ROW('Water Data'!H117))="","",OFFSET('Water Data'!$H$27,0,10*ROW('Water Data'!H117)))</f>
        <v/>
      </c>
      <c r="CF123" s="285" t="str">
        <f ca="true">+IF(OFFSET('Water Data'!$H$28,0,10*ROW('Water Data'!H117))="","",OFFSET('Water Data'!$H$28,0,10*ROW('Water Data'!H117)))</f>
        <v/>
      </c>
      <c r="CG123" s="285" t="str">
        <f ca="true">+IF(OFFSET('Water Data'!$H$29,0,10*ROW('Water Data'!H117))="","",OFFSET('Water Data'!$H$29,0,10*ROW('Water Data'!H117)))</f>
        <v/>
      </c>
      <c r="CH123" s="285" t="str">
        <f ca="true">+IF(OFFSET('Water Data'!$I$27,0,10*ROW('Water Data'!I117))="","",OFFSET('Water Data'!$I$27,0,10*ROW('Water Data'!I117)))</f>
        <v/>
      </c>
      <c r="CI123" s="285" t="str">
        <f ca="true">+IF(OFFSET('Water Data'!$I$28,0,10*ROW('Water Data'!I117))="","",OFFSET('Water Data'!$I$28,0,10*ROW('Water Data'!I117)))</f>
        <v/>
      </c>
      <c r="CJ123" s="285" t="str">
        <f ca="true">+IF(OFFSET('Water Data'!$I$29,0,10*ROW('Water Data'!I117))="","",OFFSET('Water Data'!$I$29,0,10*ROW('Water Data'!I117)))</f>
        <v/>
      </c>
      <c r="CK123" s="285" t="str">
        <f ca="true">+IF(OFFSET('Sanitation Data'!$D$28,0,10*ROW('Sanitation Data'!D117))="","",OFFSET('Sanitation Data'!$D$28,0,10*ROW('Sanitation Data'!D117)))</f>
        <v/>
      </c>
      <c r="CL123" s="285" t="str">
        <f ca="true">+IF(OFFSET('Sanitation Data'!$D$29,0,10*ROW('Sanitation Data'!D117))="","",OFFSET('Sanitation Data'!$D$29,0,10*ROW('Sanitation Data'!D117)))</f>
        <v/>
      </c>
      <c r="CM123" s="285" t="str">
        <f ca="true">+IF(OFFSET('Sanitation Data'!$D$30,0,10*ROW('Sanitation Data'!D117))="","",OFFSET('Sanitation Data'!$D$30,0,10*ROW('Sanitation Data'!D117)))</f>
        <v/>
      </c>
      <c r="CN123" s="285" t="str">
        <f ca="true">+IF(OFFSET('Sanitation Data'!$D$31,0,10*ROW('Sanitation Data'!D117))="","",OFFSET('Sanitation Data'!$D$31,0,10*ROW('Sanitation Data'!D117)))</f>
        <v/>
      </c>
      <c r="CO123" s="285" t="str">
        <f ca="true">+IF(OFFSET('Sanitation Data'!$D$32,0,10*ROW('Sanitation Data'!D117))="","",OFFSET('Sanitation Data'!$D$32,0,10*ROW('Sanitation Data'!D117)))</f>
        <v/>
      </c>
      <c r="CP123" s="285" t="str">
        <f ca="true">+IF(OFFSET('Sanitation Data'!$E$28,0,10*ROW('Sanitation Data'!E117))="","",OFFSET('Sanitation Data'!$E$28,0,10*ROW('Sanitation Data'!E117)))</f>
        <v/>
      </c>
      <c r="CQ123" s="285" t="str">
        <f ca="true">+IF(OFFSET('Sanitation Data'!$E$29,0,10*ROW('Sanitation Data'!E117))="","",OFFSET('Sanitation Data'!$E$29,0,10*ROW('Sanitation Data'!E117)))</f>
        <v/>
      </c>
      <c r="CR123" s="285" t="str">
        <f ca="true">+IF(OFFSET('Sanitation Data'!$E$30,0,10*ROW('Sanitation Data'!E117))="","",OFFSET('Sanitation Data'!$E$30,0,10*ROW('Sanitation Data'!E117)))</f>
        <v/>
      </c>
      <c r="CS123" s="285" t="str">
        <f ca="true">+IF(OFFSET('Sanitation Data'!$E$31,0,10*ROW('Sanitation Data'!E117))="","",OFFSET('Sanitation Data'!$E$31,0,10*ROW('Sanitation Data'!E117)))</f>
        <v/>
      </c>
      <c r="CT123" s="285" t="str">
        <f ca="true">+IF(OFFSET('Sanitation Data'!$E$32,0,10*ROW('Sanitation Data'!E117))="","",OFFSET('Sanitation Data'!$E$32,0,10*ROW('Sanitation Data'!E117)))</f>
        <v/>
      </c>
      <c r="CU123" s="285" t="str">
        <f ca="true">+IF(OFFSET('Sanitation Data'!$F$28,0,10*ROW('Sanitation Data'!F117))="","",OFFSET('Sanitation Data'!$F$28,0,10*ROW('Sanitation Data'!F117)))</f>
        <v/>
      </c>
      <c r="CV123" s="285" t="str">
        <f ca="true">+IF(OFFSET('Sanitation Data'!$F$29,0,10*ROW('Sanitation Data'!F117))="","",OFFSET('Sanitation Data'!$F$29,0,10*ROW('Sanitation Data'!F117)))</f>
        <v/>
      </c>
      <c r="CW123" s="285" t="str">
        <f ca="true">+IF(OFFSET('Sanitation Data'!$F$30,0,10*ROW('Sanitation Data'!F117))="","",OFFSET('Sanitation Data'!$F$30,0,10*ROW('Sanitation Data'!F117)))</f>
        <v/>
      </c>
      <c r="CX123" s="285" t="str">
        <f ca="true">+IF(OFFSET('Sanitation Data'!$F$31,0,10*ROW('Sanitation Data'!F117))="","",OFFSET('Sanitation Data'!$F$31,0,10*ROW('Sanitation Data'!F117)))</f>
        <v/>
      </c>
      <c r="CY123" s="285" t="str">
        <f ca="true">+IF(OFFSET('Sanitation Data'!$F$32,0,10*ROW('Sanitation Data'!F117))="","",OFFSET('Sanitation Data'!$F$32,0,10*ROW('Sanitation Data'!F117)))</f>
        <v/>
      </c>
      <c r="CZ123" s="285" t="str">
        <f ca="true">+IF(OFFSET('Sanitation Data'!$G$28,0,10*ROW('Sanitation Data'!G117))="","",OFFSET('Sanitation Data'!$G$28,0,10*ROW('Sanitation Data'!G117)))</f>
        <v/>
      </c>
      <c r="DA123" s="285" t="str">
        <f ca="true">+IF(OFFSET('Sanitation Data'!$G$29,0,10*ROW('Sanitation Data'!G117))="","",OFFSET('Sanitation Data'!$G$29,0,10*ROW('Sanitation Data'!G117)))</f>
        <v/>
      </c>
      <c r="DB123" s="285" t="str">
        <f ca="true">+IF(OFFSET('Sanitation Data'!$G$30,0,10*ROW('Sanitation Data'!G117))="","",OFFSET('Sanitation Data'!$G$30,0,10*ROW('Sanitation Data'!G117)))</f>
        <v/>
      </c>
      <c r="DC123" s="285" t="str">
        <f ca="true">+IF(OFFSET('Sanitation Data'!$G$31,0,10*ROW('Sanitation Data'!G117))="","",OFFSET('Sanitation Data'!$G$31,0,10*ROW('Sanitation Data'!G117)))</f>
        <v/>
      </c>
      <c r="DD123" s="285" t="str">
        <f ca="true">+IF(OFFSET('Sanitation Data'!$G$32,0,10*ROW('Sanitation Data'!G117))="","",OFFSET('Sanitation Data'!$G$32,0,10*ROW('Sanitation Data'!G117)))</f>
        <v/>
      </c>
      <c r="DE123" s="285" t="str">
        <f ca="true">+IF(OFFSET('Sanitation Data'!$H$28,0,10*ROW('Sanitation Data'!H117))="","",OFFSET('Sanitation Data'!$H$28,0,10*ROW('Sanitation Data'!H117)))</f>
        <v/>
      </c>
      <c r="DF123" s="285" t="str">
        <f ca="true">+IF(OFFSET('Sanitation Data'!$H$29,0,10*ROW('Sanitation Data'!H117))="","",OFFSET('Sanitation Data'!$H$29,0,10*ROW('Sanitation Data'!H117)))</f>
        <v/>
      </c>
      <c r="DG123" s="285" t="str">
        <f ca="true">+IF(OFFSET('Sanitation Data'!$H$30,0,10*ROW('Sanitation Data'!H117))="","",OFFSET('Sanitation Data'!$H$30,0,10*ROW('Sanitation Data'!H117)))</f>
        <v/>
      </c>
      <c r="DH123" s="285" t="str">
        <f ca="true">+IF(OFFSET('Sanitation Data'!$H$31,0,10*ROW('Sanitation Data'!H117))="","",OFFSET('Sanitation Data'!$H$31,0,10*ROW('Sanitation Data'!H117)))</f>
        <v/>
      </c>
      <c r="DI123" s="285" t="str">
        <f ca="true">+IF(OFFSET('Sanitation Data'!$H$32,0,10*ROW('Sanitation Data'!H117))="","",OFFSET('Sanitation Data'!$H$32,0,10*ROW('Sanitation Data'!H117)))</f>
        <v/>
      </c>
      <c r="DJ123" s="285" t="str">
        <f ca="true">+IF(OFFSET('Sanitation Data'!$I$28,0,10*ROW('Sanitation Data'!I117))="","",OFFSET('Sanitation Data'!$I$28,0,10*ROW('Sanitation Data'!I117)))</f>
        <v/>
      </c>
      <c r="DK123" s="285" t="str">
        <f ca="true">+IF(OFFSET('Sanitation Data'!$I$29,0,10*ROW('Sanitation Data'!I117))="","",OFFSET('Sanitation Data'!$I$29,0,10*ROW('Sanitation Data'!I117)))</f>
        <v/>
      </c>
      <c r="DL123" s="285" t="str">
        <f ca="true">+IF(OFFSET('Sanitation Data'!$I$30,0,10*ROW('Sanitation Data'!I117))="","",OFFSET('Sanitation Data'!$I$30,0,10*ROW('Sanitation Data'!I117)))</f>
        <v/>
      </c>
      <c r="DM123" s="285" t="str">
        <f ca="true">+IF(OFFSET('Sanitation Data'!$I$31,0,10*ROW('Sanitation Data'!I117))="","",OFFSET('Sanitation Data'!$I$31,0,10*ROW('Sanitation Data'!I117)))</f>
        <v/>
      </c>
      <c r="DN123" s="285" t="str">
        <f ca="true">+IF(OFFSET('Sanitation Data'!$I$32,0,10*ROW('Sanitation Data'!I117))="","",OFFSET('Sanitation Data'!$I$32,0,10*ROW('Sanitation Data'!I117)))</f>
        <v/>
      </c>
      <c r="DO123" s="285" t="str">
        <f ca="true">+IF(OFFSET('Hygiene Data'!$D$11,0,10*ROW('Hygiene Data'!D117))="","",OFFSET('Hygiene Data'!$D$11,0,10*ROW('Hygiene Data'!D117)))</f>
        <v/>
      </c>
      <c r="DP123" s="285" t="str">
        <f ca="true">+IF(OFFSET('Hygiene Data'!$D$12,0,10*ROW('Hygiene Data'!D117))="","",OFFSET('Hygiene Data'!$D$12,0,10*ROW('Hygiene Data'!D117)))</f>
        <v/>
      </c>
      <c r="DQ123" s="285" t="str">
        <f ca="true">+IF(OFFSET('Hygiene Data'!$D$13,0,10*ROW('Hygiene Data'!D117))="","",OFFSET('Hygiene Data'!$D$13,0,10*ROW('Hygiene Data'!D117)))</f>
        <v/>
      </c>
      <c r="DR123" s="285" t="str">
        <f ca="true">+IF(OFFSET('Hygiene Data'!$E$11,0,10*ROW('Hygiene Data'!E117))="","",OFFSET('Hygiene Data'!$E$11,0,10*ROW('Hygiene Data'!E117)))</f>
        <v/>
      </c>
      <c r="DS123" s="285" t="str">
        <f ca="true">+IF(OFFSET('Hygiene Data'!$E$12,0,10*ROW('Hygiene Data'!E117))="","",OFFSET('Hygiene Data'!$E$12,0,10*ROW('Hygiene Data'!E117)))</f>
        <v/>
      </c>
      <c r="DT123" s="285" t="str">
        <f ca="true">+IF(OFFSET('Hygiene Data'!$E$13,0,10*ROW('Hygiene Data'!E117))="","",OFFSET('Hygiene Data'!$E$13,0,10*ROW('Hygiene Data'!E117)))</f>
        <v/>
      </c>
      <c r="DU123" s="285" t="str">
        <f ca="true">+IF(OFFSET('Hygiene Data'!$F$11,0,10*ROW('Hygiene Data'!F117))="","",OFFSET('Hygiene Data'!$F$11,0,10*ROW('Hygiene Data'!F117)))</f>
        <v/>
      </c>
      <c r="DV123" s="285" t="str">
        <f ca="true">+IF(OFFSET('Hygiene Data'!$F$12,0,10*ROW('Hygiene Data'!F117))="","",OFFSET('Hygiene Data'!$F$12,0,10*ROW('Hygiene Data'!F117)))</f>
        <v/>
      </c>
      <c r="DW123" s="285" t="str">
        <f ca="true">+IF(OFFSET('Hygiene Data'!$F$13,0,10*ROW('Hygiene Data'!F117))="","",OFFSET('Hygiene Data'!$F$13,0,10*ROW('Hygiene Data'!F117)))</f>
        <v/>
      </c>
      <c r="DX123" s="285" t="str">
        <f ca="true">+IF(OFFSET('Hygiene Data'!$G$11,0,10*ROW('Hygiene Data'!G117))="","",OFFSET('Hygiene Data'!$G$11,0,10*ROW('Hygiene Data'!G117)))</f>
        <v/>
      </c>
      <c r="DY123" s="285" t="str">
        <f ca="true">+IF(OFFSET('Hygiene Data'!$G$12,0,10*ROW('Hygiene Data'!G117))="","",OFFSET('Hygiene Data'!$G$12,0,10*ROW('Hygiene Data'!G117)))</f>
        <v/>
      </c>
      <c r="DZ123" s="285" t="str">
        <f ca="true">+IF(OFFSET('Hygiene Data'!$G$13,0,10*ROW('Hygiene Data'!G117))="","",OFFSET('Hygiene Data'!$G$13,0,10*ROW('Hygiene Data'!G117)))</f>
        <v/>
      </c>
      <c r="EA123" s="285" t="str">
        <f ca="true">+IF(OFFSET('Hygiene Data'!$H$11,0,10*ROW('Hygiene Data'!H117))="","",OFFSET('Hygiene Data'!$H$11,0,10*ROW('Hygiene Data'!H117)))</f>
        <v/>
      </c>
      <c r="EB123" s="285" t="str">
        <f ca="true">+IF(OFFSET('Hygiene Data'!$H$12,0,10*ROW('Hygiene Data'!H117))="","",OFFSET('Hygiene Data'!$H$12,0,10*ROW('Hygiene Data'!H117)))</f>
        <v/>
      </c>
      <c r="EC123" s="285" t="str">
        <f ca="true">+IF(OFFSET('Hygiene Data'!$H$13,0,10*ROW('Hygiene Data'!H117))="","",OFFSET('Hygiene Data'!$H$13,0,10*ROW('Hygiene Data'!H117)))</f>
        <v/>
      </c>
      <c r="ED123" s="285" t="str">
        <f ca="true">+IF(OFFSET('Hygiene Data'!$I$11,0,10*ROW('Hygiene Data'!I117))="","",OFFSET('Hygiene Data'!$I$11,0,10*ROW('Hygiene Data'!I117)))</f>
        <v/>
      </c>
      <c r="EE123" s="285" t="str">
        <f ca="true">+IF(OFFSET('Hygiene Data'!$I$12,0,10*ROW('Hygiene Data'!I117))="","",OFFSET('Hygiene Data'!$I$12,0,10*ROW('Hygiene Data'!I117)))</f>
        <v/>
      </c>
      <c r="EF123" s="28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5"/>
      <c r="BS124" s="285" t="str">
        <f ca="true">+IF(OFFSET('Water Data'!$D$27,0,10*ROW('Water Data'!D118))="","",OFFSET('Water Data'!$D$27,0,10*ROW('Water Data'!D118)))</f>
        <v/>
      </c>
      <c r="BT124" s="285" t="str">
        <f ca="true">+IF(OFFSET('Water Data'!$D$28,0,10*ROW('Water Data'!D118))="","",OFFSET('Water Data'!$D$28,0,10*ROW('Water Data'!D118)))</f>
        <v/>
      </c>
      <c r="BU124" s="285" t="str">
        <f ca="true">+IF(OFFSET('Water Data'!$D$29,0,10*ROW('Water Data'!D118))="","",OFFSET('Water Data'!$D$29,0,10*ROW('Water Data'!D118)))</f>
        <v/>
      </c>
      <c r="BV124" s="285" t="str">
        <f ca="true">+IF(OFFSET('Water Data'!$E$27,0,10*ROW('Water Data'!E118))="","",OFFSET('Water Data'!$E$27,0,10*ROW('Water Data'!E118)))</f>
        <v/>
      </c>
      <c r="BW124" s="285" t="str">
        <f ca="true">+IF(OFFSET('Water Data'!$E$28,0,10*ROW('Water Data'!E118))="","",OFFSET('Water Data'!$E$28,0,10*ROW('Water Data'!E118)))</f>
        <v/>
      </c>
      <c r="BX124" s="285" t="str">
        <f ca="true">+IF(OFFSET('Water Data'!$E$29,0,10*ROW('Water Data'!E118))="","",OFFSET('Water Data'!$E$29,0,10*ROW('Water Data'!E118)))</f>
        <v/>
      </c>
      <c r="BY124" s="285" t="str">
        <f ca="true">+IF(OFFSET('Water Data'!$F$27,0,10*ROW('Water Data'!F118))="","",OFFSET('Water Data'!$F$27,0,10*ROW('Water Data'!F118)))</f>
        <v/>
      </c>
      <c r="BZ124" s="285" t="str">
        <f ca="true">+IF(OFFSET('Water Data'!$F$28,0,10*ROW('Water Data'!F118))="","",OFFSET('Water Data'!$F$28,0,10*ROW('Water Data'!F118)))</f>
        <v/>
      </c>
      <c r="CA124" s="285" t="str">
        <f ca="true">+IF(OFFSET('Water Data'!$F$29,0,10*ROW('Water Data'!F118))="","",OFFSET('Water Data'!$F$29,0,10*ROW('Water Data'!F118)))</f>
        <v/>
      </c>
      <c r="CB124" s="285" t="str">
        <f ca="true">+IF(OFFSET('Water Data'!$G$27,0,10*ROW('Water Data'!G118))="","",OFFSET('Water Data'!$G$27,0,10*ROW('Water Data'!G118)))</f>
        <v/>
      </c>
      <c r="CC124" s="285" t="str">
        <f ca="true">+IF(OFFSET('Water Data'!$G$28,0,10*ROW('Water Data'!G118))="","",OFFSET('Water Data'!$G$28,0,10*ROW('Water Data'!G118)))</f>
        <v/>
      </c>
      <c r="CD124" s="285" t="str">
        <f ca="true">+IF(OFFSET('Water Data'!$G$29,0,10*ROW('Water Data'!G118))="","",OFFSET('Water Data'!$G$29,0,10*ROW('Water Data'!G118)))</f>
        <v/>
      </c>
      <c r="CE124" s="285" t="str">
        <f ca="true">+IF(OFFSET('Water Data'!$H$27,0,10*ROW('Water Data'!H118))="","",OFFSET('Water Data'!$H$27,0,10*ROW('Water Data'!H118)))</f>
        <v/>
      </c>
      <c r="CF124" s="285" t="str">
        <f ca="true">+IF(OFFSET('Water Data'!$H$28,0,10*ROW('Water Data'!H118))="","",OFFSET('Water Data'!$H$28,0,10*ROW('Water Data'!H118)))</f>
        <v/>
      </c>
      <c r="CG124" s="285" t="str">
        <f ca="true">+IF(OFFSET('Water Data'!$H$29,0,10*ROW('Water Data'!H118))="","",OFFSET('Water Data'!$H$29,0,10*ROW('Water Data'!H118)))</f>
        <v/>
      </c>
      <c r="CH124" s="285" t="str">
        <f ca="true">+IF(OFFSET('Water Data'!$I$27,0,10*ROW('Water Data'!I118))="","",OFFSET('Water Data'!$I$27,0,10*ROW('Water Data'!I118)))</f>
        <v/>
      </c>
      <c r="CI124" s="285" t="str">
        <f ca="true">+IF(OFFSET('Water Data'!$I$28,0,10*ROW('Water Data'!I118))="","",OFFSET('Water Data'!$I$28,0,10*ROW('Water Data'!I118)))</f>
        <v/>
      </c>
      <c r="CJ124" s="285" t="str">
        <f ca="true">+IF(OFFSET('Water Data'!$I$29,0,10*ROW('Water Data'!I118))="","",OFFSET('Water Data'!$I$29,0,10*ROW('Water Data'!I118)))</f>
        <v/>
      </c>
      <c r="CK124" s="285" t="str">
        <f ca="true">+IF(OFFSET('Sanitation Data'!$D$28,0,10*ROW('Sanitation Data'!D118))="","",OFFSET('Sanitation Data'!$D$28,0,10*ROW('Sanitation Data'!D118)))</f>
        <v/>
      </c>
      <c r="CL124" s="285" t="str">
        <f ca="true">+IF(OFFSET('Sanitation Data'!$D$29,0,10*ROW('Sanitation Data'!D118))="","",OFFSET('Sanitation Data'!$D$29,0,10*ROW('Sanitation Data'!D118)))</f>
        <v/>
      </c>
      <c r="CM124" s="285" t="str">
        <f ca="true">+IF(OFFSET('Sanitation Data'!$D$30,0,10*ROW('Sanitation Data'!D118))="","",OFFSET('Sanitation Data'!$D$30,0,10*ROW('Sanitation Data'!D118)))</f>
        <v/>
      </c>
      <c r="CN124" s="285" t="str">
        <f ca="true">+IF(OFFSET('Sanitation Data'!$D$31,0,10*ROW('Sanitation Data'!D118))="","",OFFSET('Sanitation Data'!$D$31,0,10*ROW('Sanitation Data'!D118)))</f>
        <v/>
      </c>
      <c r="CO124" s="285" t="str">
        <f ca="true">+IF(OFFSET('Sanitation Data'!$D$32,0,10*ROW('Sanitation Data'!D118))="","",OFFSET('Sanitation Data'!$D$32,0,10*ROW('Sanitation Data'!D118)))</f>
        <v/>
      </c>
      <c r="CP124" s="285" t="str">
        <f ca="true">+IF(OFFSET('Sanitation Data'!$E$28,0,10*ROW('Sanitation Data'!E118))="","",OFFSET('Sanitation Data'!$E$28,0,10*ROW('Sanitation Data'!E118)))</f>
        <v/>
      </c>
      <c r="CQ124" s="285" t="str">
        <f ca="true">+IF(OFFSET('Sanitation Data'!$E$29,0,10*ROW('Sanitation Data'!E118))="","",OFFSET('Sanitation Data'!$E$29,0,10*ROW('Sanitation Data'!E118)))</f>
        <v/>
      </c>
      <c r="CR124" s="285" t="str">
        <f ca="true">+IF(OFFSET('Sanitation Data'!$E$30,0,10*ROW('Sanitation Data'!E118))="","",OFFSET('Sanitation Data'!$E$30,0,10*ROW('Sanitation Data'!E118)))</f>
        <v/>
      </c>
      <c r="CS124" s="285" t="str">
        <f ca="true">+IF(OFFSET('Sanitation Data'!$E$31,0,10*ROW('Sanitation Data'!E118))="","",OFFSET('Sanitation Data'!$E$31,0,10*ROW('Sanitation Data'!E118)))</f>
        <v/>
      </c>
      <c r="CT124" s="285" t="str">
        <f ca="true">+IF(OFFSET('Sanitation Data'!$E$32,0,10*ROW('Sanitation Data'!E118))="","",OFFSET('Sanitation Data'!$E$32,0,10*ROW('Sanitation Data'!E118)))</f>
        <v/>
      </c>
      <c r="CU124" s="285" t="str">
        <f ca="true">+IF(OFFSET('Sanitation Data'!$F$28,0,10*ROW('Sanitation Data'!F118))="","",OFFSET('Sanitation Data'!$F$28,0,10*ROW('Sanitation Data'!F118)))</f>
        <v/>
      </c>
      <c r="CV124" s="285" t="str">
        <f ca="true">+IF(OFFSET('Sanitation Data'!$F$29,0,10*ROW('Sanitation Data'!F118))="","",OFFSET('Sanitation Data'!$F$29,0,10*ROW('Sanitation Data'!F118)))</f>
        <v/>
      </c>
      <c r="CW124" s="285" t="str">
        <f ca="true">+IF(OFFSET('Sanitation Data'!$F$30,0,10*ROW('Sanitation Data'!F118))="","",OFFSET('Sanitation Data'!$F$30,0,10*ROW('Sanitation Data'!F118)))</f>
        <v/>
      </c>
      <c r="CX124" s="285" t="str">
        <f ca="true">+IF(OFFSET('Sanitation Data'!$F$31,0,10*ROW('Sanitation Data'!F118))="","",OFFSET('Sanitation Data'!$F$31,0,10*ROW('Sanitation Data'!F118)))</f>
        <v/>
      </c>
      <c r="CY124" s="285" t="str">
        <f ca="true">+IF(OFFSET('Sanitation Data'!$F$32,0,10*ROW('Sanitation Data'!F118))="","",OFFSET('Sanitation Data'!$F$32,0,10*ROW('Sanitation Data'!F118)))</f>
        <v/>
      </c>
      <c r="CZ124" s="285" t="str">
        <f ca="true">+IF(OFFSET('Sanitation Data'!$G$28,0,10*ROW('Sanitation Data'!G118))="","",OFFSET('Sanitation Data'!$G$28,0,10*ROW('Sanitation Data'!G118)))</f>
        <v/>
      </c>
      <c r="DA124" s="285" t="str">
        <f ca="true">+IF(OFFSET('Sanitation Data'!$G$29,0,10*ROW('Sanitation Data'!G118))="","",OFFSET('Sanitation Data'!$G$29,0,10*ROW('Sanitation Data'!G118)))</f>
        <v/>
      </c>
      <c r="DB124" s="285" t="str">
        <f ca="true">+IF(OFFSET('Sanitation Data'!$G$30,0,10*ROW('Sanitation Data'!G118))="","",OFFSET('Sanitation Data'!$G$30,0,10*ROW('Sanitation Data'!G118)))</f>
        <v/>
      </c>
      <c r="DC124" s="285" t="str">
        <f ca="true">+IF(OFFSET('Sanitation Data'!$G$31,0,10*ROW('Sanitation Data'!G118))="","",OFFSET('Sanitation Data'!$G$31,0,10*ROW('Sanitation Data'!G118)))</f>
        <v/>
      </c>
      <c r="DD124" s="285" t="str">
        <f ca="true">+IF(OFFSET('Sanitation Data'!$G$32,0,10*ROW('Sanitation Data'!G118))="","",OFFSET('Sanitation Data'!$G$32,0,10*ROW('Sanitation Data'!G118)))</f>
        <v/>
      </c>
      <c r="DE124" s="285" t="str">
        <f ca="true">+IF(OFFSET('Sanitation Data'!$H$28,0,10*ROW('Sanitation Data'!H118))="","",OFFSET('Sanitation Data'!$H$28,0,10*ROW('Sanitation Data'!H118)))</f>
        <v/>
      </c>
      <c r="DF124" s="285" t="str">
        <f ca="true">+IF(OFFSET('Sanitation Data'!$H$29,0,10*ROW('Sanitation Data'!H118))="","",OFFSET('Sanitation Data'!$H$29,0,10*ROW('Sanitation Data'!H118)))</f>
        <v/>
      </c>
      <c r="DG124" s="285" t="str">
        <f ca="true">+IF(OFFSET('Sanitation Data'!$H$30,0,10*ROW('Sanitation Data'!H118))="","",OFFSET('Sanitation Data'!$H$30,0,10*ROW('Sanitation Data'!H118)))</f>
        <v/>
      </c>
      <c r="DH124" s="285" t="str">
        <f ca="true">+IF(OFFSET('Sanitation Data'!$H$31,0,10*ROW('Sanitation Data'!H118))="","",OFFSET('Sanitation Data'!$H$31,0,10*ROW('Sanitation Data'!H118)))</f>
        <v/>
      </c>
      <c r="DI124" s="285" t="str">
        <f ca="true">+IF(OFFSET('Sanitation Data'!$H$32,0,10*ROW('Sanitation Data'!H118))="","",OFFSET('Sanitation Data'!$H$32,0,10*ROW('Sanitation Data'!H118)))</f>
        <v/>
      </c>
      <c r="DJ124" s="285" t="str">
        <f ca="true">+IF(OFFSET('Sanitation Data'!$I$28,0,10*ROW('Sanitation Data'!I118))="","",OFFSET('Sanitation Data'!$I$28,0,10*ROW('Sanitation Data'!I118)))</f>
        <v/>
      </c>
      <c r="DK124" s="285" t="str">
        <f ca="true">+IF(OFFSET('Sanitation Data'!$I$29,0,10*ROW('Sanitation Data'!I118))="","",OFFSET('Sanitation Data'!$I$29,0,10*ROW('Sanitation Data'!I118)))</f>
        <v/>
      </c>
      <c r="DL124" s="285" t="str">
        <f ca="true">+IF(OFFSET('Sanitation Data'!$I$30,0,10*ROW('Sanitation Data'!I118))="","",OFFSET('Sanitation Data'!$I$30,0,10*ROW('Sanitation Data'!I118)))</f>
        <v/>
      </c>
      <c r="DM124" s="285" t="str">
        <f ca="true">+IF(OFFSET('Sanitation Data'!$I$31,0,10*ROW('Sanitation Data'!I118))="","",OFFSET('Sanitation Data'!$I$31,0,10*ROW('Sanitation Data'!I118)))</f>
        <v/>
      </c>
      <c r="DN124" s="285" t="str">
        <f ca="true">+IF(OFFSET('Sanitation Data'!$I$32,0,10*ROW('Sanitation Data'!I118))="","",OFFSET('Sanitation Data'!$I$32,0,10*ROW('Sanitation Data'!I118)))</f>
        <v/>
      </c>
      <c r="DO124" s="285" t="str">
        <f ca="true">+IF(OFFSET('Hygiene Data'!$D$11,0,10*ROW('Hygiene Data'!D118))="","",OFFSET('Hygiene Data'!$D$11,0,10*ROW('Hygiene Data'!D118)))</f>
        <v/>
      </c>
      <c r="DP124" s="285" t="str">
        <f ca="true">+IF(OFFSET('Hygiene Data'!$D$12,0,10*ROW('Hygiene Data'!D118))="","",OFFSET('Hygiene Data'!$D$12,0,10*ROW('Hygiene Data'!D118)))</f>
        <v/>
      </c>
      <c r="DQ124" s="285" t="str">
        <f ca="true">+IF(OFFSET('Hygiene Data'!$D$13,0,10*ROW('Hygiene Data'!D118))="","",OFFSET('Hygiene Data'!$D$13,0,10*ROW('Hygiene Data'!D118)))</f>
        <v/>
      </c>
      <c r="DR124" s="285" t="str">
        <f ca="true">+IF(OFFSET('Hygiene Data'!$E$11,0,10*ROW('Hygiene Data'!E118))="","",OFFSET('Hygiene Data'!$E$11,0,10*ROW('Hygiene Data'!E118)))</f>
        <v/>
      </c>
      <c r="DS124" s="285" t="str">
        <f ca="true">+IF(OFFSET('Hygiene Data'!$E$12,0,10*ROW('Hygiene Data'!E118))="","",OFFSET('Hygiene Data'!$E$12,0,10*ROW('Hygiene Data'!E118)))</f>
        <v/>
      </c>
      <c r="DT124" s="285" t="str">
        <f ca="true">+IF(OFFSET('Hygiene Data'!$E$13,0,10*ROW('Hygiene Data'!E118))="","",OFFSET('Hygiene Data'!$E$13,0,10*ROW('Hygiene Data'!E118)))</f>
        <v/>
      </c>
      <c r="DU124" s="285" t="str">
        <f ca="true">+IF(OFFSET('Hygiene Data'!$F$11,0,10*ROW('Hygiene Data'!F118))="","",OFFSET('Hygiene Data'!$F$11,0,10*ROW('Hygiene Data'!F118)))</f>
        <v/>
      </c>
      <c r="DV124" s="285" t="str">
        <f ca="true">+IF(OFFSET('Hygiene Data'!$F$12,0,10*ROW('Hygiene Data'!F118))="","",OFFSET('Hygiene Data'!$F$12,0,10*ROW('Hygiene Data'!F118)))</f>
        <v/>
      </c>
      <c r="DW124" s="285" t="str">
        <f ca="true">+IF(OFFSET('Hygiene Data'!$F$13,0,10*ROW('Hygiene Data'!F118))="","",OFFSET('Hygiene Data'!$F$13,0,10*ROW('Hygiene Data'!F118)))</f>
        <v/>
      </c>
      <c r="DX124" s="285" t="str">
        <f ca="true">+IF(OFFSET('Hygiene Data'!$G$11,0,10*ROW('Hygiene Data'!G118))="","",OFFSET('Hygiene Data'!$G$11,0,10*ROW('Hygiene Data'!G118)))</f>
        <v/>
      </c>
      <c r="DY124" s="285" t="str">
        <f ca="true">+IF(OFFSET('Hygiene Data'!$G$12,0,10*ROW('Hygiene Data'!G118))="","",OFFSET('Hygiene Data'!$G$12,0,10*ROW('Hygiene Data'!G118)))</f>
        <v/>
      </c>
      <c r="DZ124" s="285" t="str">
        <f ca="true">+IF(OFFSET('Hygiene Data'!$G$13,0,10*ROW('Hygiene Data'!G118))="","",OFFSET('Hygiene Data'!$G$13,0,10*ROW('Hygiene Data'!G118)))</f>
        <v/>
      </c>
      <c r="EA124" s="285" t="str">
        <f ca="true">+IF(OFFSET('Hygiene Data'!$H$11,0,10*ROW('Hygiene Data'!H118))="","",OFFSET('Hygiene Data'!$H$11,0,10*ROW('Hygiene Data'!H118)))</f>
        <v/>
      </c>
      <c r="EB124" s="285" t="str">
        <f ca="true">+IF(OFFSET('Hygiene Data'!$H$12,0,10*ROW('Hygiene Data'!H118))="","",OFFSET('Hygiene Data'!$H$12,0,10*ROW('Hygiene Data'!H118)))</f>
        <v/>
      </c>
      <c r="EC124" s="285" t="str">
        <f ca="true">+IF(OFFSET('Hygiene Data'!$H$13,0,10*ROW('Hygiene Data'!H118))="","",OFFSET('Hygiene Data'!$H$13,0,10*ROW('Hygiene Data'!H118)))</f>
        <v/>
      </c>
      <c r="ED124" s="285" t="str">
        <f ca="true">+IF(OFFSET('Hygiene Data'!$I$11,0,10*ROW('Hygiene Data'!I118))="","",OFFSET('Hygiene Data'!$I$11,0,10*ROW('Hygiene Data'!I118)))</f>
        <v/>
      </c>
      <c r="EE124" s="285" t="str">
        <f ca="true">+IF(OFFSET('Hygiene Data'!$I$12,0,10*ROW('Hygiene Data'!I118))="","",OFFSET('Hygiene Data'!$I$12,0,10*ROW('Hygiene Data'!I118)))</f>
        <v/>
      </c>
      <c r="EF124" s="28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5"/>
      <c r="BS125" s="285" t="str">
        <f ca="true">+IF(OFFSET('Water Data'!$D$27,0,10*ROW('Water Data'!D119))="","",OFFSET('Water Data'!$D$27,0,10*ROW('Water Data'!D119)))</f>
        <v/>
      </c>
      <c r="BT125" s="285" t="str">
        <f ca="true">+IF(OFFSET('Water Data'!$D$28,0,10*ROW('Water Data'!D119))="","",OFFSET('Water Data'!$D$28,0,10*ROW('Water Data'!D119)))</f>
        <v/>
      </c>
      <c r="BU125" s="285" t="str">
        <f ca="true">+IF(OFFSET('Water Data'!$D$29,0,10*ROW('Water Data'!D119))="","",OFFSET('Water Data'!$D$29,0,10*ROW('Water Data'!D119)))</f>
        <v/>
      </c>
      <c r="BV125" s="285" t="str">
        <f ca="true">+IF(OFFSET('Water Data'!$E$27,0,10*ROW('Water Data'!E119))="","",OFFSET('Water Data'!$E$27,0,10*ROW('Water Data'!E119)))</f>
        <v/>
      </c>
      <c r="BW125" s="285" t="str">
        <f ca="true">+IF(OFFSET('Water Data'!$E$28,0,10*ROW('Water Data'!E119))="","",OFFSET('Water Data'!$E$28,0,10*ROW('Water Data'!E119)))</f>
        <v/>
      </c>
      <c r="BX125" s="285" t="str">
        <f ca="true">+IF(OFFSET('Water Data'!$E$29,0,10*ROW('Water Data'!E119))="","",OFFSET('Water Data'!$E$29,0,10*ROW('Water Data'!E119)))</f>
        <v/>
      </c>
      <c r="BY125" s="285" t="str">
        <f ca="true">+IF(OFFSET('Water Data'!$F$27,0,10*ROW('Water Data'!F119))="","",OFFSET('Water Data'!$F$27,0,10*ROW('Water Data'!F119)))</f>
        <v/>
      </c>
      <c r="BZ125" s="285" t="str">
        <f ca="true">+IF(OFFSET('Water Data'!$F$28,0,10*ROW('Water Data'!F119))="","",OFFSET('Water Data'!$F$28,0,10*ROW('Water Data'!F119)))</f>
        <v/>
      </c>
      <c r="CA125" s="285" t="str">
        <f ca="true">+IF(OFFSET('Water Data'!$F$29,0,10*ROW('Water Data'!F119))="","",OFFSET('Water Data'!$F$29,0,10*ROW('Water Data'!F119)))</f>
        <v/>
      </c>
      <c r="CB125" s="285" t="str">
        <f ca="true">+IF(OFFSET('Water Data'!$G$27,0,10*ROW('Water Data'!G119))="","",OFFSET('Water Data'!$G$27,0,10*ROW('Water Data'!G119)))</f>
        <v/>
      </c>
      <c r="CC125" s="285" t="str">
        <f ca="true">+IF(OFFSET('Water Data'!$G$28,0,10*ROW('Water Data'!G119))="","",OFFSET('Water Data'!$G$28,0,10*ROW('Water Data'!G119)))</f>
        <v/>
      </c>
      <c r="CD125" s="285" t="str">
        <f ca="true">+IF(OFFSET('Water Data'!$G$29,0,10*ROW('Water Data'!G119))="","",OFFSET('Water Data'!$G$29,0,10*ROW('Water Data'!G119)))</f>
        <v/>
      </c>
      <c r="CE125" s="285" t="str">
        <f ca="true">+IF(OFFSET('Water Data'!$H$27,0,10*ROW('Water Data'!H119))="","",OFFSET('Water Data'!$H$27,0,10*ROW('Water Data'!H119)))</f>
        <v/>
      </c>
      <c r="CF125" s="285" t="str">
        <f ca="true">+IF(OFFSET('Water Data'!$H$28,0,10*ROW('Water Data'!H119))="","",OFFSET('Water Data'!$H$28,0,10*ROW('Water Data'!H119)))</f>
        <v/>
      </c>
      <c r="CG125" s="285" t="str">
        <f ca="true">+IF(OFFSET('Water Data'!$H$29,0,10*ROW('Water Data'!H119))="","",OFFSET('Water Data'!$H$29,0,10*ROW('Water Data'!H119)))</f>
        <v/>
      </c>
      <c r="CH125" s="285" t="str">
        <f ca="true">+IF(OFFSET('Water Data'!$I$27,0,10*ROW('Water Data'!I119))="","",OFFSET('Water Data'!$I$27,0,10*ROW('Water Data'!I119)))</f>
        <v/>
      </c>
      <c r="CI125" s="285" t="str">
        <f ca="true">+IF(OFFSET('Water Data'!$I$28,0,10*ROW('Water Data'!I119))="","",OFFSET('Water Data'!$I$28,0,10*ROW('Water Data'!I119)))</f>
        <v/>
      </c>
      <c r="CJ125" s="285" t="str">
        <f ca="true">+IF(OFFSET('Water Data'!$I$29,0,10*ROW('Water Data'!I119))="","",OFFSET('Water Data'!$I$29,0,10*ROW('Water Data'!I119)))</f>
        <v/>
      </c>
      <c r="CK125" s="285" t="str">
        <f ca="true">+IF(OFFSET('Sanitation Data'!$D$28,0,10*ROW('Sanitation Data'!D119))="","",OFFSET('Sanitation Data'!$D$28,0,10*ROW('Sanitation Data'!D119)))</f>
        <v/>
      </c>
      <c r="CL125" s="285" t="str">
        <f ca="true">+IF(OFFSET('Sanitation Data'!$D$29,0,10*ROW('Sanitation Data'!D119))="","",OFFSET('Sanitation Data'!$D$29,0,10*ROW('Sanitation Data'!D119)))</f>
        <v/>
      </c>
      <c r="CM125" s="285" t="str">
        <f ca="true">+IF(OFFSET('Sanitation Data'!$D$30,0,10*ROW('Sanitation Data'!D119))="","",OFFSET('Sanitation Data'!$D$30,0,10*ROW('Sanitation Data'!D119)))</f>
        <v/>
      </c>
      <c r="CN125" s="285" t="str">
        <f ca="true">+IF(OFFSET('Sanitation Data'!$D$31,0,10*ROW('Sanitation Data'!D119))="","",OFFSET('Sanitation Data'!$D$31,0,10*ROW('Sanitation Data'!D119)))</f>
        <v/>
      </c>
      <c r="CO125" s="285" t="str">
        <f ca="true">+IF(OFFSET('Sanitation Data'!$D$32,0,10*ROW('Sanitation Data'!D119))="","",OFFSET('Sanitation Data'!$D$32,0,10*ROW('Sanitation Data'!D119)))</f>
        <v/>
      </c>
      <c r="CP125" s="285" t="str">
        <f ca="true">+IF(OFFSET('Sanitation Data'!$E$28,0,10*ROW('Sanitation Data'!E119))="","",OFFSET('Sanitation Data'!$E$28,0,10*ROW('Sanitation Data'!E119)))</f>
        <v/>
      </c>
      <c r="CQ125" s="285" t="str">
        <f ca="true">+IF(OFFSET('Sanitation Data'!$E$29,0,10*ROW('Sanitation Data'!E119))="","",OFFSET('Sanitation Data'!$E$29,0,10*ROW('Sanitation Data'!E119)))</f>
        <v/>
      </c>
      <c r="CR125" s="285" t="str">
        <f ca="true">+IF(OFFSET('Sanitation Data'!$E$30,0,10*ROW('Sanitation Data'!E119))="","",OFFSET('Sanitation Data'!$E$30,0,10*ROW('Sanitation Data'!E119)))</f>
        <v/>
      </c>
      <c r="CS125" s="285" t="str">
        <f ca="true">+IF(OFFSET('Sanitation Data'!$E$31,0,10*ROW('Sanitation Data'!E119))="","",OFFSET('Sanitation Data'!$E$31,0,10*ROW('Sanitation Data'!E119)))</f>
        <v/>
      </c>
      <c r="CT125" s="285" t="str">
        <f ca="true">+IF(OFFSET('Sanitation Data'!$E$32,0,10*ROW('Sanitation Data'!E119))="","",OFFSET('Sanitation Data'!$E$32,0,10*ROW('Sanitation Data'!E119)))</f>
        <v/>
      </c>
      <c r="CU125" s="285" t="str">
        <f ca="true">+IF(OFFSET('Sanitation Data'!$F$28,0,10*ROW('Sanitation Data'!F119))="","",OFFSET('Sanitation Data'!$F$28,0,10*ROW('Sanitation Data'!F119)))</f>
        <v/>
      </c>
      <c r="CV125" s="285" t="str">
        <f ca="true">+IF(OFFSET('Sanitation Data'!$F$29,0,10*ROW('Sanitation Data'!F119))="","",OFFSET('Sanitation Data'!$F$29,0,10*ROW('Sanitation Data'!F119)))</f>
        <v/>
      </c>
      <c r="CW125" s="285" t="str">
        <f ca="true">+IF(OFFSET('Sanitation Data'!$F$30,0,10*ROW('Sanitation Data'!F119))="","",OFFSET('Sanitation Data'!$F$30,0,10*ROW('Sanitation Data'!F119)))</f>
        <v/>
      </c>
      <c r="CX125" s="285" t="str">
        <f ca="true">+IF(OFFSET('Sanitation Data'!$F$31,0,10*ROW('Sanitation Data'!F119))="","",OFFSET('Sanitation Data'!$F$31,0,10*ROW('Sanitation Data'!F119)))</f>
        <v/>
      </c>
      <c r="CY125" s="285" t="str">
        <f ca="true">+IF(OFFSET('Sanitation Data'!$F$32,0,10*ROW('Sanitation Data'!F119))="","",OFFSET('Sanitation Data'!$F$32,0,10*ROW('Sanitation Data'!F119)))</f>
        <v/>
      </c>
      <c r="CZ125" s="285" t="str">
        <f ca="true">+IF(OFFSET('Sanitation Data'!$G$28,0,10*ROW('Sanitation Data'!G119))="","",OFFSET('Sanitation Data'!$G$28,0,10*ROW('Sanitation Data'!G119)))</f>
        <v/>
      </c>
      <c r="DA125" s="285" t="str">
        <f ca="true">+IF(OFFSET('Sanitation Data'!$G$29,0,10*ROW('Sanitation Data'!G119))="","",OFFSET('Sanitation Data'!$G$29,0,10*ROW('Sanitation Data'!G119)))</f>
        <v/>
      </c>
      <c r="DB125" s="285" t="str">
        <f ca="true">+IF(OFFSET('Sanitation Data'!$G$30,0,10*ROW('Sanitation Data'!G119))="","",OFFSET('Sanitation Data'!$G$30,0,10*ROW('Sanitation Data'!G119)))</f>
        <v/>
      </c>
      <c r="DC125" s="285" t="str">
        <f ca="true">+IF(OFFSET('Sanitation Data'!$G$31,0,10*ROW('Sanitation Data'!G119))="","",OFFSET('Sanitation Data'!$G$31,0,10*ROW('Sanitation Data'!G119)))</f>
        <v/>
      </c>
      <c r="DD125" s="285" t="str">
        <f ca="true">+IF(OFFSET('Sanitation Data'!$G$32,0,10*ROW('Sanitation Data'!G119))="","",OFFSET('Sanitation Data'!$G$32,0,10*ROW('Sanitation Data'!G119)))</f>
        <v/>
      </c>
      <c r="DE125" s="285" t="str">
        <f ca="true">+IF(OFFSET('Sanitation Data'!$H$28,0,10*ROW('Sanitation Data'!H119))="","",OFFSET('Sanitation Data'!$H$28,0,10*ROW('Sanitation Data'!H119)))</f>
        <v/>
      </c>
      <c r="DF125" s="285" t="str">
        <f ca="true">+IF(OFFSET('Sanitation Data'!$H$29,0,10*ROW('Sanitation Data'!H119))="","",OFFSET('Sanitation Data'!$H$29,0,10*ROW('Sanitation Data'!H119)))</f>
        <v/>
      </c>
      <c r="DG125" s="285" t="str">
        <f ca="true">+IF(OFFSET('Sanitation Data'!$H$30,0,10*ROW('Sanitation Data'!H119))="","",OFFSET('Sanitation Data'!$H$30,0,10*ROW('Sanitation Data'!H119)))</f>
        <v/>
      </c>
      <c r="DH125" s="285" t="str">
        <f ca="true">+IF(OFFSET('Sanitation Data'!$H$31,0,10*ROW('Sanitation Data'!H119))="","",OFFSET('Sanitation Data'!$H$31,0,10*ROW('Sanitation Data'!H119)))</f>
        <v/>
      </c>
      <c r="DI125" s="285" t="str">
        <f ca="true">+IF(OFFSET('Sanitation Data'!$H$32,0,10*ROW('Sanitation Data'!H119))="","",OFFSET('Sanitation Data'!$H$32,0,10*ROW('Sanitation Data'!H119)))</f>
        <v/>
      </c>
      <c r="DJ125" s="285" t="str">
        <f ca="true">+IF(OFFSET('Sanitation Data'!$I$28,0,10*ROW('Sanitation Data'!I119))="","",OFFSET('Sanitation Data'!$I$28,0,10*ROW('Sanitation Data'!I119)))</f>
        <v/>
      </c>
      <c r="DK125" s="285" t="str">
        <f ca="true">+IF(OFFSET('Sanitation Data'!$I$29,0,10*ROW('Sanitation Data'!I119))="","",OFFSET('Sanitation Data'!$I$29,0,10*ROW('Sanitation Data'!I119)))</f>
        <v/>
      </c>
      <c r="DL125" s="285" t="str">
        <f ca="true">+IF(OFFSET('Sanitation Data'!$I$30,0,10*ROW('Sanitation Data'!I119))="","",OFFSET('Sanitation Data'!$I$30,0,10*ROW('Sanitation Data'!I119)))</f>
        <v/>
      </c>
      <c r="DM125" s="285" t="str">
        <f ca="true">+IF(OFFSET('Sanitation Data'!$I$31,0,10*ROW('Sanitation Data'!I119))="","",OFFSET('Sanitation Data'!$I$31,0,10*ROW('Sanitation Data'!I119)))</f>
        <v/>
      </c>
      <c r="DN125" s="285" t="str">
        <f ca="true">+IF(OFFSET('Sanitation Data'!$I$32,0,10*ROW('Sanitation Data'!I119))="","",OFFSET('Sanitation Data'!$I$32,0,10*ROW('Sanitation Data'!I119)))</f>
        <v/>
      </c>
      <c r="DO125" s="285" t="str">
        <f ca="true">+IF(OFFSET('Hygiene Data'!$D$11,0,10*ROW('Hygiene Data'!D119))="","",OFFSET('Hygiene Data'!$D$11,0,10*ROW('Hygiene Data'!D119)))</f>
        <v/>
      </c>
      <c r="DP125" s="285" t="str">
        <f ca="true">+IF(OFFSET('Hygiene Data'!$D$12,0,10*ROW('Hygiene Data'!D119))="","",OFFSET('Hygiene Data'!$D$12,0,10*ROW('Hygiene Data'!D119)))</f>
        <v/>
      </c>
      <c r="DQ125" s="285" t="str">
        <f ca="true">+IF(OFFSET('Hygiene Data'!$D$13,0,10*ROW('Hygiene Data'!D119))="","",OFFSET('Hygiene Data'!$D$13,0,10*ROW('Hygiene Data'!D119)))</f>
        <v/>
      </c>
      <c r="DR125" s="285" t="str">
        <f ca="true">+IF(OFFSET('Hygiene Data'!$E$11,0,10*ROW('Hygiene Data'!E119))="","",OFFSET('Hygiene Data'!$E$11,0,10*ROW('Hygiene Data'!E119)))</f>
        <v/>
      </c>
      <c r="DS125" s="285" t="str">
        <f ca="true">+IF(OFFSET('Hygiene Data'!$E$12,0,10*ROW('Hygiene Data'!E119))="","",OFFSET('Hygiene Data'!$E$12,0,10*ROW('Hygiene Data'!E119)))</f>
        <v/>
      </c>
      <c r="DT125" s="285" t="str">
        <f ca="true">+IF(OFFSET('Hygiene Data'!$E$13,0,10*ROW('Hygiene Data'!E119))="","",OFFSET('Hygiene Data'!$E$13,0,10*ROW('Hygiene Data'!E119)))</f>
        <v/>
      </c>
      <c r="DU125" s="285" t="str">
        <f ca="true">+IF(OFFSET('Hygiene Data'!$F$11,0,10*ROW('Hygiene Data'!F119))="","",OFFSET('Hygiene Data'!$F$11,0,10*ROW('Hygiene Data'!F119)))</f>
        <v/>
      </c>
      <c r="DV125" s="285" t="str">
        <f ca="true">+IF(OFFSET('Hygiene Data'!$F$12,0,10*ROW('Hygiene Data'!F119))="","",OFFSET('Hygiene Data'!$F$12,0,10*ROW('Hygiene Data'!F119)))</f>
        <v/>
      </c>
      <c r="DW125" s="285" t="str">
        <f ca="true">+IF(OFFSET('Hygiene Data'!$F$13,0,10*ROW('Hygiene Data'!F119))="","",OFFSET('Hygiene Data'!$F$13,0,10*ROW('Hygiene Data'!F119)))</f>
        <v/>
      </c>
      <c r="DX125" s="285" t="str">
        <f ca="true">+IF(OFFSET('Hygiene Data'!$G$11,0,10*ROW('Hygiene Data'!G119))="","",OFFSET('Hygiene Data'!$G$11,0,10*ROW('Hygiene Data'!G119)))</f>
        <v/>
      </c>
      <c r="DY125" s="285" t="str">
        <f ca="true">+IF(OFFSET('Hygiene Data'!$G$12,0,10*ROW('Hygiene Data'!G119))="","",OFFSET('Hygiene Data'!$G$12,0,10*ROW('Hygiene Data'!G119)))</f>
        <v/>
      </c>
      <c r="DZ125" s="285" t="str">
        <f ca="true">+IF(OFFSET('Hygiene Data'!$G$13,0,10*ROW('Hygiene Data'!G119))="","",OFFSET('Hygiene Data'!$G$13,0,10*ROW('Hygiene Data'!G119)))</f>
        <v/>
      </c>
      <c r="EA125" s="285" t="str">
        <f ca="true">+IF(OFFSET('Hygiene Data'!$H$11,0,10*ROW('Hygiene Data'!H119))="","",OFFSET('Hygiene Data'!$H$11,0,10*ROW('Hygiene Data'!H119)))</f>
        <v/>
      </c>
      <c r="EB125" s="285" t="str">
        <f ca="true">+IF(OFFSET('Hygiene Data'!$H$12,0,10*ROW('Hygiene Data'!H119))="","",OFFSET('Hygiene Data'!$H$12,0,10*ROW('Hygiene Data'!H119)))</f>
        <v/>
      </c>
      <c r="EC125" s="285" t="str">
        <f ca="true">+IF(OFFSET('Hygiene Data'!$H$13,0,10*ROW('Hygiene Data'!H119))="","",OFFSET('Hygiene Data'!$H$13,0,10*ROW('Hygiene Data'!H119)))</f>
        <v/>
      </c>
      <c r="ED125" s="285" t="str">
        <f ca="true">+IF(OFFSET('Hygiene Data'!$I$11,0,10*ROW('Hygiene Data'!I119))="","",OFFSET('Hygiene Data'!$I$11,0,10*ROW('Hygiene Data'!I119)))</f>
        <v/>
      </c>
      <c r="EE125" s="285" t="str">
        <f ca="true">+IF(OFFSET('Hygiene Data'!$I$12,0,10*ROW('Hygiene Data'!I119))="","",OFFSET('Hygiene Data'!$I$12,0,10*ROW('Hygiene Data'!I119)))</f>
        <v/>
      </c>
      <c r="EF125" s="28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5"/>
      <c r="BS126" s="285" t="str">
        <f ca="true">+IF(OFFSET('Water Data'!$D$27,0,10*ROW('Water Data'!D120))="","",OFFSET('Water Data'!$D$27,0,10*ROW('Water Data'!D120)))</f>
        <v/>
      </c>
      <c r="BT126" s="285" t="str">
        <f ca="true">+IF(OFFSET('Water Data'!$D$28,0,10*ROW('Water Data'!D120))="","",OFFSET('Water Data'!$D$28,0,10*ROW('Water Data'!D120)))</f>
        <v/>
      </c>
      <c r="BU126" s="285" t="str">
        <f ca="true">+IF(OFFSET('Water Data'!$D$29,0,10*ROW('Water Data'!D120))="","",OFFSET('Water Data'!$D$29,0,10*ROW('Water Data'!D120)))</f>
        <v/>
      </c>
      <c r="BV126" s="285" t="str">
        <f ca="true">+IF(OFFSET('Water Data'!$E$27,0,10*ROW('Water Data'!E120))="","",OFFSET('Water Data'!$E$27,0,10*ROW('Water Data'!E120)))</f>
        <v/>
      </c>
      <c r="BW126" s="285" t="str">
        <f ca="true">+IF(OFFSET('Water Data'!$E$28,0,10*ROW('Water Data'!E120))="","",OFFSET('Water Data'!$E$28,0,10*ROW('Water Data'!E120)))</f>
        <v/>
      </c>
      <c r="BX126" s="285" t="str">
        <f ca="true">+IF(OFFSET('Water Data'!$E$29,0,10*ROW('Water Data'!E120))="","",OFFSET('Water Data'!$E$29,0,10*ROW('Water Data'!E120)))</f>
        <v/>
      </c>
      <c r="BY126" s="285" t="str">
        <f ca="true">+IF(OFFSET('Water Data'!$F$27,0,10*ROW('Water Data'!F120))="","",OFFSET('Water Data'!$F$27,0,10*ROW('Water Data'!F120)))</f>
        <v/>
      </c>
      <c r="BZ126" s="285" t="str">
        <f ca="true">+IF(OFFSET('Water Data'!$F$28,0,10*ROW('Water Data'!F120))="","",OFFSET('Water Data'!$F$28,0,10*ROW('Water Data'!F120)))</f>
        <v/>
      </c>
      <c r="CA126" s="285" t="str">
        <f ca="true">+IF(OFFSET('Water Data'!$F$29,0,10*ROW('Water Data'!F120))="","",OFFSET('Water Data'!$F$29,0,10*ROW('Water Data'!F120)))</f>
        <v/>
      </c>
      <c r="CB126" s="285" t="str">
        <f ca="true">+IF(OFFSET('Water Data'!$G$27,0,10*ROW('Water Data'!G120))="","",OFFSET('Water Data'!$G$27,0,10*ROW('Water Data'!G120)))</f>
        <v/>
      </c>
      <c r="CC126" s="285" t="str">
        <f ca="true">+IF(OFFSET('Water Data'!$G$28,0,10*ROW('Water Data'!G120))="","",OFFSET('Water Data'!$G$28,0,10*ROW('Water Data'!G120)))</f>
        <v/>
      </c>
      <c r="CD126" s="285" t="str">
        <f ca="true">+IF(OFFSET('Water Data'!$G$29,0,10*ROW('Water Data'!G120))="","",OFFSET('Water Data'!$G$29,0,10*ROW('Water Data'!G120)))</f>
        <v/>
      </c>
      <c r="CE126" s="285" t="str">
        <f ca="true">+IF(OFFSET('Water Data'!$H$27,0,10*ROW('Water Data'!H120))="","",OFFSET('Water Data'!$H$27,0,10*ROW('Water Data'!H120)))</f>
        <v/>
      </c>
      <c r="CF126" s="285" t="str">
        <f ca="true">+IF(OFFSET('Water Data'!$H$28,0,10*ROW('Water Data'!H120))="","",OFFSET('Water Data'!$H$28,0,10*ROW('Water Data'!H120)))</f>
        <v/>
      </c>
      <c r="CG126" s="285" t="str">
        <f ca="true">+IF(OFFSET('Water Data'!$H$29,0,10*ROW('Water Data'!H120))="","",OFFSET('Water Data'!$H$29,0,10*ROW('Water Data'!H120)))</f>
        <v/>
      </c>
      <c r="CH126" s="285" t="str">
        <f ca="true">+IF(OFFSET('Water Data'!$I$27,0,10*ROW('Water Data'!I120))="","",OFFSET('Water Data'!$I$27,0,10*ROW('Water Data'!I120)))</f>
        <v/>
      </c>
      <c r="CI126" s="285" t="str">
        <f ca="true">+IF(OFFSET('Water Data'!$I$28,0,10*ROW('Water Data'!I120))="","",OFFSET('Water Data'!$I$28,0,10*ROW('Water Data'!I120)))</f>
        <v/>
      </c>
      <c r="CJ126" s="285" t="str">
        <f ca="true">+IF(OFFSET('Water Data'!$I$29,0,10*ROW('Water Data'!I120))="","",OFFSET('Water Data'!$I$29,0,10*ROW('Water Data'!I120)))</f>
        <v/>
      </c>
      <c r="CK126" s="285" t="str">
        <f ca="true">+IF(OFFSET('Sanitation Data'!$D$28,0,10*ROW('Sanitation Data'!D120))="","",OFFSET('Sanitation Data'!$D$28,0,10*ROW('Sanitation Data'!D120)))</f>
        <v/>
      </c>
      <c r="CL126" s="285" t="str">
        <f ca="true">+IF(OFFSET('Sanitation Data'!$D$29,0,10*ROW('Sanitation Data'!D120))="","",OFFSET('Sanitation Data'!$D$29,0,10*ROW('Sanitation Data'!D120)))</f>
        <v/>
      </c>
      <c r="CM126" s="285" t="str">
        <f ca="true">+IF(OFFSET('Sanitation Data'!$D$30,0,10*ROW('Sanitation Data'!D120))="","",OFFSET('Sanitation Data'!$D$30,0,10*ROW('Sanitation Data'!D120)))</f>
        <v/>
      </c>
      <c r="CN126" s="285" t="str">
        <f ca="true">+IF(OFFSET('Sanitation Data'!$D$31,0,10*ROW('Sanitation Data'!D120))="","",OFFSET('Sanitation Data'!$D$31,0,10*ROW('Sanitation Data'!D120)))</f>
        <v/>
      </c>
      <c r="CO126" s="285" t="str">
        <f ca="true">+IF(OFFSET('Sanitation Data'!$D$32,0,10*ROW('Sanitation Data'!D120))="","",OFFSET('Sanitation Data'!$D$32,0,10*ROW('Sanitation Data'!D120)))</f>
        <v/>
      </c>
      <c r="CP126" s="285" t="str">
        <f ca="true">+IF(OFFSET('Sanitation Data'!$E$28,0,10*ROW('Sanitation Data'!E120))="","",OFFSET('Sanitation Data'!$E$28,0,10*ROW('Sanitation Data'!E120)))</f>
        <v/>
      </c>
      <c r="CQ126" s="285" t="str">
        <f ca="true">+IF(OFFSET('Sanitation Data'!$E$29,0,10*ROW('Sanitation Data'!E120))="","",OFFSET('Sanitation Data'!$E$29,0,10*ROW('Sanitation Data'!E120)))</f>
        <v/>
      </c>
      <c r="CR126" s="285" t="str">
        <f ca="true">+IF(OFFSET('Sanitation Data'!$E$30,0,10*ROW('Sanitation Data'!E120))="","",OFFSET('Sanitation Data'!$E$30,0,10*ROW('Sanitation Data'!E120)))</f>
        <v/>
      </c>
      <c r="CS126" s="285" t="str">
        <f ca="true">+IF(OFFSET('Sanitation Data'!$E$31,0,10*ROW('Sanitation Data'!E120))="","",OFFSET('Sanitation Data'!$E$31,0,10*ROW('Sanitation Data'!E120)))</f>
        <v/>
      </c>
      <c r="CT126" s="285" t="str">
        <f ca="true">+IF(OFFSET('Sanitation Data'!$E$32,0,10*ROW('Sanitation Data'!E120))="","",OFFSET('Sanitation Data'!$E$32,0,10*ROW('Sanitation Data'!E120)))</f>
        <v/>
      </c>
      <c r="CU126" s="285" t="str">
        <f ca="true">+IF(OFFSET('Sanitation Data'!$F$28,0,10*ROW('Sanitation Data'!F120))="","",OFFSET('Sanitation Data'!$F$28,0,10*ROW('Sanitation Data'!F120)))</f>
        <v/>
      </c>
      <c r="CV126" s="285" t="str">
        <f ca="true">+IF(OFFSET('Sanitation Data'!$F$29,0,10*ROW('Sanitation Data'!F120))="","",OFFSET('Sanitation Data'!$F$29,0,10*ROW('Sanitation Data'!F120)))</f>
        <v/>
      </c>
      <c r="CW126" s="285" t="str">
        <f ca="true">+IF(OFFSET('Sanitation Data'!$F$30,0,10*ROW('Sanitation Data'!F120))="","",OFFSET('Sanitation Data'!$F$30,0,10*ROW('Sanitation Data'!F120)))</f>
        <v/>
      </c>
      <c r="CX126" s="285" t="str">
        <f ca="true">+IF(OFFSET('Sanitation Data'!$F$31,0,10*ROW('Sanitation Data'!F120))="","",OFFSET('Sanitation Data'!$F$31,0,10*ROW('Sanitation Data'!F120)))</f>
        <v/>
      </c>
      <c r="CY126" s="285" t="str">
        <f ca="true">+IF(OFFSET('Sanitation Data'!$F$32,0,10*ROW('Sanitation Data'!F120))="","",OFFSET('Sanitation Data'!$F$32,0,10*ROW('Sanitation Data'!F120)))</f>
        <v/>
      </c>
      <c r="CZ126" s="285" t="str">
        <f ca="true">+IF(OFFSET('Sanitation Data'!$G$28,0,10*ROW('Sanitation Data'!G120))="","",OFFSET('Sanitation Data'!$G$28,0,10*ROW('Sanitation Data'!G120)))</f>
        <v/>
      </c>
      <c r="DA126" s="285" t="str">
        <f ca="true">+IF(OFFSET('Sanitation Data'!$G$29,0,10*ROW('Sanitation Data'!G120))="","",OFFSET('Sanitation Data'!$G$29,0,10*ROW('Sanitation Data'!G120)))</f>
        <v/>
      </c>
      <c r="DB126" s="285" t="str">
        <f ca="true">+IF(OFFSET('Sanitation Data'!$G$30,0,10*ROW('Sanitation Data'!G120))="","",OFFSET('Sanitation Data'!$G$30,0,10*ROW('Sanitation Data'!G120)))</f>
        <v/>
      </c>
      <c r="DC126" s="285" t="str">
        <f ca="true">+IF(OFFSET('Sanitation Data'!$G$31,0,10*ROW('Sanitation Data'!G120))="","",OFFSET('Sanitation Data'!$G$31,0,10*ROW('Sanitation Data'!G120)))</f>
        <v/>
      </c>
      <c r="DD126" s="285" t="str">
        <f ca="true">+IF(OFFSET('Sanitation Data'!$G$32,0,10*ROW('Sanitation Data'!G120))="","",OFFSET('Sanitation Data'!$G$32,0,10*ROW('Sanitation Data'!G120)))</f>
        <v/>
      </c>
      <c r="DE126" s="285" t="str">
        <f ca="true">+IF(OFFSET('Sanitation Data'!$H$28,0,10*ROW('Sanitation Data'!H120))="","",OFFSET('Sanitation Data'!$H$28,0,10*ROW('Sanitation Data'!H120)))</f>
        <v/>
      </c>
      <c r="DF126" s="285" t="str">
        <f ca="true">+IF(OFFSET('Sanitation Data'!$H$29,0,10*ROW('Sanitation Data'!H120))="","",OFFSET('Sanitation Data'!$H$29,0,10*ROW('Sanitation Data'!H120)))</f>
        <v/>
      </c>
      <c r="DG126" s="285" t="str">
        <f ca="true">+IF(OFFSET('Sanitation Data'!$H$30,0,10*ROW('Sanitation Data'!H120))="","",OFFSET('Sanitation Data'!$H$30,0,10*ROW('Sanitation Data'!H120)))</f>
        <v/>
      </c>
      <c r="DH126" s="285" t="str">
        <f ca="true">+IF(OFFSET('Sanitation Data'!$H$31,0,10*ROW('Sanitation Data'!H120))="","",OFFSET('Sanitation Data'!$H$31,0,10*ROW('Sanitation Data'!H120)))</f>
        <v/>
      </c>
      <c r="DI126" s="285" t="str">
        <f ca="true">+IF(OFFSET('Sanitation Data'!$H$32,0,10*ROW('Sanitation Data'!H120))="","",OFFSET('Sanitation Data'!$H$32,0,10*ROW('Sanitation Data'!H120)))</f>
        <v/>
      </c>
      <c r="DJ126" s="285" t="str">
        <f ca="true">+IF(OFFSET('Sanitation Data'!$I$28,0,10*ROW('Sanitation Data'!I120))="","",OFFSET('Sanitation Data'!$I$28,0,10*ROW('Sanitation Data'!I120)))</f>
        <v/>
      </c>
      <c r="DK126" s="285" t="str">
        <f ca="true">+IF(OFFSET('Sanitation Data'!$I$29,0,10*ROW('Sanitation Data'!I120))="","",OFFSET('Sanitation Data'!$I$29,0,10*ROW('Sanitation Data'!I120)))</f>
        <v/>
      </c>
      <c r="DL126" s="285" t="str">
        <f ca="true">+IF(OFFSET('Sanitation Data'!$I$30,0,10*ROW('Sanitation Data'!I120))="","",OFFSET('Sanitation Data'!$I$30,0,10*ROW('Sanitation Data'!I120)))</f>
        <v/>
      </c>
      <c r="DM126" s="285" t="str">
        <f ca="true">+IF(OFFSET('Sanitation Data'!$I$31,0,10*ROW('Sanitation Data'!I120))="","",OFFSET('Sanitation Data'!$I$31,0,10*ROW('Sanitation Data'!I120)))</f>
        <v/>
      </c>
      <c r="DN126" s="285" t="str">
        <f ca="true">+IF(OFFSET('Sanitation Data'!$I$32,0,10*ROW('Sanitation Data'!I120))="","",OFFSET('Sanitation Data'!$I$32,0,10*ROW('Sanitation Data'!I120)))</f>
        <v/>
      </c>
      <c r="DO126" s="285" t="str">
        <f ca="true">+IF(OFFSET('Hygiene Data'!$D$11,0,10*ROW('Hygiene Data'!D120))="","",OFFSET('Hygiene Data'!$D$11,0,10*ROW('Hygiene Data'!D120)))</f>
        <v/>
      </c>
      <c r="DP126" s="285" t="str">
        <f ca="true">+IF(OFFSET('Hygiene Data'!$D$12,0,10*ROW('Hygiene Data'!D120))="","",OFFSET('Hygiene Data'!$D$12,0,10*ROW('Hygiene Data'!D120)))</f>
        <v/>
      </c>
      <c r="DQ126" s="285" t="str">
        <f ca="true">+IF(OFFSET('Hygiene Data'!$D$13,0,10*ROW('Hygiene Data'!D120))="","",OFFSET('Hygiene Data'!$D$13,0,10*ROW('Hygiene Data'!D120)))</f>
        <v/>
      </c>
      <c r="DR126" s="285" t="str">
        <f ca="true">+IF(OFFSET('Hygiene Data'!$E$11,0,10*ROW('Hygiene Data'!E120))="","",OFFSET('Hygiene Data'!$E$11,0,10*ROW('Hygiene Data'!E120)))</f>
        <v/>
      </c>
      <c r="DS126" s="285" t="str">
        <f ca="true">+IF(OFFSET('Hygiene Data'!$E$12,0,10*ROW('Hygiene Data'!E120))="","",OFFSET('Hygiene Data'!$E$12,0,10*ROW('Hygiene Data'!E120)))</f>
        <v/>
      </c>
      <c r="DT126" s="285" t="str">
        <f ca="true">+IF(OFFSET('Hygiene Data'!$E$13,0,10*ROW('Hygiene Data'!E120))="","",OFFSET('Hygiene Data'!$E$13,0,10*ROW('Hygiene Data'!E120)))</f>
        <v/>
      </c>
      <c r="DU126" s="285" t="str">
        <f ca="true">+IF(OFFSET('Hygiene Data'!$F$11,0,10*ROW('Hygiene Data'!F120))="","",OFFSET('Hygiene Data'!$F$11,0,10*ROW('Hygiene Data'!F120)))</f>
        <v/>
      </c>
      <c r="DV126" s="285" t="str">
        <f ca="true">+IF(OFFSET('Hygiene Data'!$F$12,0,10*ROW('Hygiene Data'!F120))="","",OFFSET('Hygiene Data'!$F$12,0,10*ROW('Hygiene Data'!F120)))</f>
        <v/>
      </c>
      <c r="DW126" s="285" t="str">
        <f ca="true">+IF(OFFSET('Hygiene Data'!$F$13,0,10*ROW('Hygiene Data'!F120))="","",OFFSET('Hygiene Data'!$F$13,0,10*ROW('Hygiene Data'!F120)))</f>
        <v/>
      </c>
      <c r="DX126" s="285" t="str">
        <f ca="true">+IF(OFFSET('Hygiene Data'!$G$11,0,10*ROW('Hygiene Data'!G120))="","",OFFSET('Hygiene Data'!$G$11,0,10*ROW('Hygiene Data'!G120)))</f>
        <v/>
      </c>
      <c r="DY126" s="285" t="str">
        <f ca="true">+IF(OFFSET('Hygiene Data'!$G$12,0,10*ROW('Hygiene Data'!G120))="","",OFFSET('Hygiene Data'!$G$12,0,10*ROW('Hygiene Data'!G120)))</f>
        <v/>
      </c>
      <c r="DZ126" s="285" t="str">
        <f ca="true">+IF(OFFSET('Hygiene Data'!$G$13,0,10*ROW('Hygiene Data'!G120))="","",OFFSET('Hygiene Data'!$G$13,0,10*ROW('Hygiene Data'!G120)))</f>
        <v/>
      </c>
      <c r="EA126" s="285" t="str">
        <f ca="true">+IF(OFFSET('Hygiene Data'!$H$11,0,10*ROW('Hygiene Data'!H120))="","",OFFSET('Hygiene Data'!$H$11,0,10*ROW('Hygiene Data'!H120)))</f>
        <v/>
      </c>
      <c r="EB126" s="285" t="str">
        <f ca="true">+IF(OFFSET('Hygiene Data'!$H$12,0,10*ROW('Hygiene Data'!H120))="","",OFFSET('Hygiene Data'!$H$12,0,10*ROW('Hygiene Data'!H120)))</f>
        <v/>
      </c>
      <c r="EC126" s="285" t="str">
        <f ca="true">+IF(OFFSET('Hygiene Data'!$H$13,0,10*ROW('Hygiene Data'!H120))="","",OFFSET('Hygiene Data'!$H$13,0,10*ROW('Hygiene Data'!H120)))</f>
        <v/>
      </c>
      <c r="ED126" s="285" t="str">
        <f ca="true">+IF(OFFSET('Hygiene Data'!$I$11,0,10*ROW('Hygiene Data'!I120))="","",OFFSET('Hygiene Data'!$I$11,0,10*ROW('Hygiene Data'!I120)))</f>
        <v/>
      </c>
      <c r="EE126" s="285" t="str">
        <f ca="true">+IF(OFFSET('Hygiene Data'!$I$12,0,10*ROW('Hygiene Data'!I120))="","",OFFSET('Hygiene Data'!$I$12,0,10*ROW('Hygiene Data'!I120)))</f>
        <v/>
      </c>
      <c r="EF126" s="28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5"/>
      <c r="BS127" s="285" t="str">
        <f ca="true">+IF(OFFSET('Water Data'!$D$27,0,10*ROW('Water Data'!D121))="","",OFFSET('Water Data'!$D$27,0,10*ROW('Water Data'!D121)))</f>
        <v/>
      </c>
      <c r="BT127" s="285" t="str">
        <f ca="true">+IF(OFFSET('Water Data'!$D$28,0,10*ROW('Water Data'!D121))="","",OFFSET('Water Data'!$D$28,0,10*ROW('Water Data'!D121)))</f>
        <v/>
      </c>
      <c r="BU127" s="285" t="str">
        <f ca="true">+IF(OFFSET('Water Data'!$D$29,0,10*ROW('Water Data'!D121))="","",OFFSET('Water Data'!$D$29,0,10*ROW('Water Data'!D121)))</f>
        <v/>
      </c>
      <c r="BV127" s="285" t="str">
        <f ca="true">+IF(OFFSET('Water Data'!$E$27,0,10*ROW('Water Data'!E121))="","",OFFSET('Water Data'!$E$27,0,10*ROW('Water Data'!E121)))</f>
        <v/>
      </c>
      <c r="BW127" s="285" t="str">
        <f ca="true">+IF(OFFSET('Water Data'!$E$28,0,10*ROW('Water Data'!E121))="","",OFFSET('Water Data'!$E$28,0,10*ROW('Water Data'!E121)))</f>
        <v/>
      </c>
      <c r="BX127" s="285" t="str">
        <f ca="true">+IF(OFFSET('Water Data'!$E$29,0,10*ROW('Water Data'!E121))="","",OFFSET('Water Data'!$E$29,0,10*ROW('Water Data'!E121)))</f>
        <v/>
      </c>
      <c r="BY127" s="285" t="str">
        <f ca="true">+IF(OFFSET('Water Data'!$F$27,0,10*ROW('Water Data'!F121))="","",OFFSET('Water Data'!$F$27,0,10*ROW('Water Data'!F121)))</f>
        <v/>
      </c>
      <c r="BZ127" s="285" t="str">
        <f ca="true">+IF(OFFSET('Water Data'!$F$28,0,10*ROW('Water Data'!F121))="","",OFFSET('Water Data'!$F$28,0,10*ROW('Water Data'!F121)))</f>
        <v/>
      </c>
      <c r="CA127" s="285" t="str">
        <f ca="true">+IF(OFFSET('Water Data'!$F$29,0,10*ROW('Water Data'!F121))="","",OFFSET('Water Data'!$F$29,0,10*ROW('Water Data'!F121)))</f>
        <v/>
      </c>
      <c r="CB127" s="285" t="str">
        <f ca="true">+IF(OFFSET('Water Data'!$G$27,0,10*ROW('Water Data'!G121))="","",OFFSET('Water Data'!$G$27,0,10*ROW('Water Data'!G121)))</f>
        <v/>
      </c>
      <c r="CC127" s="285" t="str">
        <f ca="true">+IF(OFFSET('Water Data'!$G$28,0,10*ROW('Water Data'!G121))="","",OFFSET('Water Data'!$G$28,0,10*ROW('Water Data'!G121)))</f>
        <v/>
      </c>
      <c r="CD127" s="285" t="str">
        <f ca="true">+IF(OFFSET('Water Data'!$G$29,0,10*ROW('Water Data'!G121))="","",OFFSET('Water Data'!$G$29,0,10*ROW('Water Data'!G121)))</f>
        <v/>
      </c>
      <c r="CE127" s="285" t="str">
        <f ca="true">+IF(OFFSET('Water Data'!$H$27,0,10*ROW('Water Data'!H121))="","",OFFSET('Water Data'!$H$27,0,10*ROW('Water Data'!H121)))</f>
        <v/>
      </c>
      <c r="CF127" s="285" t="str">
        <f ca="true">+IF(OFFSET('Water Data'!$H$28,0,10*ROW('Water Data'!H121))="","",OFFSET('Water Data'!$H$28,0,10*ROW('Water Data'!H121)))</f>
        <v/>
      </c>
      <c r="CG127" s="285" t="str">
        <f ca="true">+IF(OFFSET('Water Data'!$H$29,0,10*ROW('Water Data'!H121))="","",OFFSET('Water Data'!$H$29,0,10*ROW('Water Data'!H121)))</f>
        <v/>
      </c>
      <c r="CH127" s="285" t="str">
        <f ca="true">+IF(OFFSET('Water Data'!$I$27,0,10*ROW('Water Data'!I121))="","",OFFSET('Water Data'!$I$27,0,10*ROW('Water Data'!I121)))</f>
        <v/>
      </c>
      <c r="CI127" s="285" t="str">
        <f ca="true">+IF(OFFSET('Water Data'!$I$28,0,10*ROW('Water Data'!I121))="","",OFFSET('Water Data'!$I$28,0,10*ROW('Water Data'!I121)))</f>
        <v/>
      </c>
      <c r="CJ127" s="285" t="str">
        <f ca="true">+IF(OFFSET('Water Data'!$I$29,0,10*ROW('Water Data'!I121))="","",OFFSET('Water Data'!$I$29,0,10*ROW('Water Data'!I121)))</f>
        <v/>
      </c>
      <c r="CK127" s="285" t="str">
        <f ca="true">+IF(OFFSET('Sanitation Data'!$D$28,0,10*ROW('Sanitation Data'!D121))="","",OFFSET('Sanitation Data'!$D$28,0,10*ROW('Sanitation Data'!D121)))</f>
        <v/>
      </c>
      <c r="CL127" s="285" t="str">
        <f ca="true">+IF(OFFSET('Sanitation Data'!$D$29,0,10*ROW('Sanitation Data'!D121))="","",OFFSET('Sanitation Data'!$D$29,0,10*ROW('Sanitation Data'!D121)))</f>
        <v/>
      </c>
      <c r="CM127" s="285" t="str">
        <f ca="true">+IF(OFFSET('Sanitation Data'!$D$30,0,10*ROW('Sanitation Data'!D121))="","",OFFSET('Sanitation Data'!$D$30,0,10*ROW('Sanitation Data'!D121)))</f>
        <v/>
      </c>
      <c r="CN127" s="285" t="str">
        <f ca="true">+IF(OFFSET('Sanitation Data'!$D$31,0,10*ROW('Sanitation Data'!D121))="","",OFFSET('Sanitation Data'!$D$31,0,10*ROW('Sanitation Data'!D121)))</f>
        <v/>
      </c>
      <c r="CO127" s="285" t="str">
        <f ca="true">+IF(OFFSET('Sanitation Data'!$D$32,0,10*ROW('Sanitation Data'!D121))="","",OFFSET('Sanitation Data'!$D$32,0,10*ROW('Sanitation Data'!D121)))</f>
        <v/>
      </c>
      <c r="CP127" s="285" t="str">
        <f ca="true">+IF(OFFSET('Sanitation Data'!$E$28,0,10*ROW('Sanitation Data'!E121))="","",OFFSET('Sanitation Data'!$E$28,0,10*ROW('Sanitation Data'!E121)))</f>
        <v/>
      </c>
      <c r="CQ127" s="285" t="str">
        <f ca="true">+IF(OFFSET('Sanitation Data'!$E$29,0,10*ROW('Sanitation Data'!E121))="","",OFFSET('Sanitation Data'!$E$29,0,10*ROW('Sanitation Data'!E121)))</f>
        <v/>
      </c>
      <c r="CR127" s="285" t="str">
        <f ca="true">+IF(OFFSET('Sanitation Data'!$E$30,0,10*ROW('Sanitation Data'!E121))="","",OFFSET('Sanitation Data'!$E$30,0,10*ROW('Sanitation Data'!E121)))</f>
        <v/>
      </c>
      <c r="CS127" s="285" t="str">
        <f ca="true">+IF(OFFSET('Sanitation Data'!$E$31,0,10*ROW('Sanitation Data'!E121))="","",OFFSET('Sanitation Data'!$E$31,0,10*ROW('Sanitation Data'!E121)))</f>
        <v/>
      </c>
      <c r="CT127" s="285" t="str">
        <f ca="true">+IF(OFFSET('Sanitation Data'!$E$32,0,10*ROW('Sanitation Data'!E121))="","",OFFSET('Sanitation Data'!$E$32,0,10*ROW('Sanitation Data'!E121)))</f>
        <v/>
      </c>
      <c r="CU127" s="285" t="str">
        <f ca="true">+IF(OFFSET('Sanitation Data'!$F$28,0,10*ROW('Sanitation Data'!F121))="","",OFFSET('Sanitation Data'!$F$28,0,10*ROW('Sanitation Data'!F121)))</f>
        <v/>
      </c>
      <c r="CV127" s="285" t="str">
        <f ca="true">+IF(OFFSET('Sanitation Data'!$F$29,0,10*ROW('Sanitation Data'!F121))="","",OFFSET('Sanitation Data'!$F$29,0,10*ROW('Sanitation Data'!F121)))</f>
        <v/>
      </c>
      <c r="CW127" s="285" t="str">
        <f ca="true">+IF(OFFSET('Sanitation Data'!$F$30,0,10*ROW('Sanitation Data'!F121))="","",OFFSET('Sanitation Data'!$F$30,0,10*ROW('Sanitation Data'!F121)))</f>
        <v/>
      </c>
      <c r="CX127" s="285" t="str">
        <f ca="true">+IF(OFFSET('Sanitation Data'!$F$31,0,10*ROW('Sanitation Data'!F121))="","",OFFSET('Sanitation Data'!$F$31,0,10*ROW('Sanitation Data'!F121)))</f>
        <v/>
      </c>
      <c r="CY127" s="285" t="str">
        <f ca="true">+IF(OFFSET('Sanitation Data'!$F$32,0,10*ROW('Sanitation Data'!F121))="","",OFFSET('Sanitation Data'!$F$32,0,10*ROW('Sanitation Data'!F121)))</f>
        <v/>
      </c>
      <c r="CZ127" s="285" t="str">
        <f ca="true">+IF(OFFSET('Sanitation Data'!$G$28,0,10*ROW('Sanitation Data'!G121))="","",OFFSET('Sanitation Data'!$G$28,0,10*ROW('Sanitation Data'!G121)))</f>
        <v/>
      </c>
      <c r="DA127" s="285" t="str">
        <f ca="true">+IF(OFFSET('Sanitation Data'!$G$29,0,10*ROW('Sanitation Data'!G121))="","",OFFSET('Sanitation Data'!$G$29,0,10*ROW('Sanitation Data'!G121)))</f>
        <v/>
      </c>
      <c r="DB127" s="285" t="str">
        <f ca="true">+IF(OFFSET('Sanitation Data'!$G$30,0,10*ROW('Sanitation Data'!G121))="","",OFFSET('Sanitation Data'!$G$30,0,10*ROW('Sanitation Data'!G121)))</f>
        <v/>
      </c>
      <c r="DC127" s="285" t="str">
        <f ca="true">+IF(OFFSET('Sanitation Data'!$G$31,0,10*ROW('Sanitation Data'!G121))="","",OFFSET('Sanitation Data'!$G$31,0,10*ROW('Sanitation Data'!G121)))</f>
        <v/>
      </c>
      <c r="DD127" s="285" t="str">
        <f ca="true">+IF(OFFSET('Sanitation Data'!$G$32,0,10*ROW('Sanitation Data'!G121))="","",OFFSET('Sanitation Data'!$G$32,0,10*ROW('Sanitation Data'!G121)))</f>
        <v/>
      </c>
      <c r="DE127" s="285" t="str">
        <f ca="true">+IF(OFFSET('Sanitation Data'!$H$28,0,10*ROW('Sanitation Data'!H121))="","",OFFSET('Sanitation Data'!$H$28,0,10*ROW('Sanitation Data'!H121)))</f>
        <v/>
      </c>
      <c r="DF127" s="285" t="str">
        <f ca="true">+IF(OFFSET('Sanitation Data'!$H$29,0,10*ROW('Sanitation Data'!H121))="","",OFFSET('Sanitation Data'!$H$29,0,10*ROW('Sanitation Data'!H121)))</f>
        <v/>
      </c>
      <c r="DG127" s="285" t="str">
        <f ca="true">+IF(OFFSET('Sanitation Data'!$H$30,0,10*ROW('Sanitation Data'!H121))="","",OFFSET('Sanitation Data'!$H$30,0,10*ROW('Sanitation Data'!H121)))</f>
        <v/>
      </c>
      <c r="DH127" s="285" t="str">
        <f ca="true">+IF(OFFSET('Sanitation Data'!$H$31,0,10*ROW('Sanitation Data'!H121))="","",OFFSET('Sanitation Data'!$H$31,0,10*ROW('Sanitation Data'!H121)))</f>
        <v/>
      </c>
      <c r="DI127" s="285" t="str">
        <f ca="true">+IF(OFFSET('Sanitation Data'!$H$32,0,10*ROW('Sanitation Data'!H121))="","",OFFSET('Sanitation Data'!$H$32,0,10*ROW('Sanitation Data'!H121)))</f>
        <v/>
      </c>
      <c r="DJ127" s="285" t="str">
        <f ca="true">+IF(OFFSET('Sanitation Data'!$I$28,0,10*ROW('Sanitation Data'!I121))="","",OFFSET('Sanitation Data'!$I$28,0,10*ROW('Sanitation Data'!I121)))</f>
        <v/>
      </c>
      <c r="DK127" s="285" t="str">
        <f ca="true">+IF(OFFSET('Sanitation Data'!$I$29,0,10*ROW('Sanitation Data'!I121))="","",OFFSET('Sanitation Data'!$I$29,0,10*ROW('Sanitation Data'!I121)))</f>
        <v/>
      </c>
      <c r="DL127" s="285" t="str">
        <f ca="true">+IF(OFFSET('Sanitation Data'!$I$30,0,10*ROW('Sanitation Data'!I121))="","",OFFSET('Sanitation Data'!$I$30,0,10*ROW('Sanitation Data'!I121)))</f>
        <v/>
      </c>
      <c r="DM127" s="285" t="str">
        <f ca="true">+IF(OFFSET('Sanitation Data'!$I$31,0,10*ROW('Sanitation Data'!I121))="","",OFFSET('Sanitation Data'!$I$31,0,10*ROW('Sanitation Data'!I121)))</f>
        <v/>
      </c>
      <c r="DN127" s="285" t="str">
        <f ca="true">+IF(OFFSET('Sanitation Data'!$I$32,0,10*ROW('Sanitation Data'!I121))="","",OFFSET('Sanitation Data'!$I$32,0,10*ROW('Sanitation Data'!I121)))</f>
        <v/>
      </c>
      <c r="DO127" s="285" t="str">
        <f ca="true">+IF(OFFSET('Hygiene Data'!$D$11,0,10*ROW('Hygiene Data'!D121))="","",OFFSET('Hygiene Data'!$D$11,0,10*ROW('Hygiene Data'!D121)))</f>
        <v/>
      </c>
      <c r="DP127" s="285" t="str">
        <f ca="true">+IF(OFFSET('Hygiene Data'!$D$12,0,10*ROW('Hygiene Data'!D121))="","",OFFSET('Hygiene Data'!$D$12,0,10*ROW('Hygiene Data'!D121)))</f>
        <v/>
      </c>
      <c r="DQ127" s="285" t="str">
        <f ca="true">+IF(OFFSET('Hygiene Data'!$D$13,0,10*ROW('Hygiene Data'!D121))="","",OFFSET('Hygiene Data'!$D$13,0,10*ROW('Hygiene Data'!D121)))</f>
        <v/>
      </c>
      <c r="DR127" s="285" t="str">
        <f ca="true">+IF(OFFSET('Hygiene Data'!$E$11,0,10*ROW('Hygiene Data'!E121))="","",OFFSET('Hygiene Data'!$E$11,0,10*ROW('Hygiene Data'!E121)))</f>
        <v/>
      </c>
      <c r="DS127" s="285" t="str">
        <f ca="true">+IF(OFFSET('Hygiene Data'!$E$12,0,10*ROW('Hygiene Data'!E121))="","",OFFSET('Hygiene Data'!$E$12,0,10*ROW('Hygiene Data'!E121)))</f>
        <v/>
      </c>
      <c r="DT127" s="285" t="str">
        <f ca="true">+IF(OFFSET('Hygiene Data'!$E$13,0,10*ROW('Hygiene Data'!E121))="","",OFFSET('Hygiene Data'!$E$13,0,10*ROW('Hygiene Data'!E121)))</f>
        <v/>
      </c>
      <c r="DU127" s="285" t="str">
        <f ca="true">+IF(OFFSET('Hygiene Data'!$F$11,0,10*ROW('Hygiene Data'!F121))="","",OFFSET('Hygiene Data'!$F$11,0,10*ROW('Hygiene Data'!F121)))</f>
        <v/>
      </c>
      <c r="DV127" s="285" t="str">
        <f ca="true">+IF(OFFSET('Hygiene Data'!$F$12,0,10*ROW('Hygiene Data'!F121))="","",OFFSET('Hygiene Data'!$F$12,0,10*ROW('Hygiene Data'!F121)))</f>
        <v/>
      </c>
      <c r="DW127" s="285" t="str">
        <f ca="true">+IF(OFFSET('Hygiene Data'!$F$13,0,10*ROW('Hygiene Data'!F121))="","",OFFSET('Hygiene Data'!$F$13,0,10*ROW('Hygiene Data'!F121)))</f>
        <v/>
      </c>
      <c r="DX127" s="285" t="str">
        <f ca="true">+IF(OFFSET('Hygiene Data'!$G$11,0,10*ROW('Hygiene Data'!G121))="","",OFFSET('Hygiene Data'!$G$11,0,10*ROW('Hygiene Data'!G121)))</f>
        <v/>
      </c>
      <c r="DY127" s="285" t="str">
        <f ca="true">+IF(OFFSET('Hygiene Data'!$G$12,0,10*ROW('Hygiene Data'!G121))="","",OFFSET('Hygiene Data'!$G$12,0,10*ROW('Hygiene Data'!G121)))</f>
        <v/>
      </c>
      <c r="DZ127" s="285" t="str">
        <f ca="true">+IF(OFFSET('Hygiene Data'!$G$13,0,10*ROW('Hygiene Data'!G121))="","",OFFSET('Hygiene Data'!$G$13,0,10*ROW('Hygiene Data'!G121)))</f>
        <v/>
      </c>
      <c r="EA127" s="285" t="str">
        <f ca="true">+IF(OFFSET('Hygiene Data'!$H$11,0,10*ROW('Hygiene Data'!H121))="","",OFFSET('Hygiene Data'!$H$11,0,10*ROW('Hygiene Data'!H121)))</f>
        <v/>
      </c>
      <c r="EB127" s="285" t="str">
        <f ca="true">+IF(OFFSET('Hygiene Data'!$H$12,0,10*ROW('Hygiene Data'!H121))="","",OFFSET('Hygiene Data'!$H$12,0,10*ROW('Hygiene Data'!H121)))</f>
        <v/>
      </c>
      <c r="EC127" s="285" t="str">
        <f ca="true">+IF(OFFSET('Hygiene Data'!$H$13,0,10*ROW('Hygiene Data'!H121))="","",OFFSET('Hygiene Data'!$H$13,0,10*ROW('Hygiene Data'!H121)))</f>
        <v/>
      </c>
      <c r="ED127" s="285" t="str">
        <f ca="true">+IF(OFFSET('Hygiene Data'!$I$11,0,10*ROW('Hygiene Data'!I121))="","",OFFSET('Hygiene Data'!$I$11,0,10*ROW('Hygiene Data'!I121)))</f>
        <v/>
      </c>
      <c r="EE127" s="285" t="str">
        <f ca="true">+IF(OFFSET('Hygiene Data'!$I$12,0,10*ROW('Hygiene Data'!I121))="","",OFFSET('Hygiene Data'!$I$12,0,10*ROW('Hygiene Data'!I121)))</f>
        <v/>
      </c>
      <c r="EF127" s="28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5"/>
      <c r="BS128" s="285" t="str">
        <f ca="true">+IF(OFFSET('Water Data'!$D$27,0,10*ROW('Water Data'!D122))="","",OFFSET('Water Data'!$D$27,0,10*ROW('Water Data'!D122)))</f>
        <v/>
      </c>
      <c r="BT128" s="285" t="str">
        <f ca="true">+IF(OFFSET('Water Data'!$D$28,0,10*ROW('Water Data'!D122))="","",OFFSET('Water Data'!$D$28,0,10*ROW('Water Data'!D122)))</f>
        <v/>
      </c>
      <c r="BU128" s="285" t="str">
        <f ca="true">+IF(OFFSET('Water Data'!$D$29,0,10*ROW('Water Data'!D122))="","",OFFSET('Water Data'!$D$29,0,10*ROW('Water Data'!D122)))</f>
        <v/>
      </c>
      <c r="BV128" s="285" t="str">
        <f ca="true">+IF(OFFSET('Water Data'!$E$27,0,10*ROW('Water Data'!E122))="","",OFFSET('Water Data'!$E$27,0,10*ROW('Water Data'!E122)))</f>
        <v/>
      </c>
      <c r="BW128" s="285" t="str">
        <f ca="true">+IF(OFFSET('Water Data'!$E$28,0,10*ROW('Water Data'!E122))="","",OFFSET('Water Data'!$E$28,0,10*ROW('Water Data'!E122)))</f>
        <v/>
      </c>
      <c r="BX128" s="285" t="str">
        <f ca="true">+IF(OFFSET('Water Data'!$E$29,0,10*ROW('Water Data'!E122))="","",OFFSET('Water Data'!$E$29,0,10*ROW('Water Data'!E122)))</f>
        <v/>
      </c>
      <c r="BY128" s="285" t="str">
        <f ca="true">+IF(OFFSET('Water Data'!$F$27,0,10*ROW('Water Data'!F122))="","",OFFSET('Water Data'!$F$27,0,10*ROW('Water Data'!F122)))</f>
        <v/>
      </c>
      <c r="BZ128" s="285" t="str">
        <f ca="true">+IF(OFFSET('Water Data'!$F$28,0,10*ROW('Water Data'!F122))="","",OFFSET('Water Data'!$F$28,0,10*ROW('Water Data'!F122)))</f>
        <v/>
      </c>
      <c r="CA128" s="285" t="str">
        <f ca="true">+IF(OFFSET('Water Data'!$F$29,0,10*ROW('Water Data'!F122))="","",OFFSET('Water Data'!$F$29,0,10*ROW('Water Data'!F122)))</f>
        <v/>
      </c>
      <c r="CB128" s="285" t="str">
        <f ca="true">+IF(OFFSET('Water Data'!$G$27,0,10*ROW('Water Data'!G122))="","",OFFSET('Water Data'!$G$27,0,10*ROW('Water Data'!G122)))</f>
        <v/>
      </c>
      <c r="CC128" s="285" t="str">
        <f ca="true">+IF(OFFSET('Water Data'!$G$28,0,10*ROW('Water Data'!G122))="","",OFFSET('Water Data'!$G$28,0,10*ROW('Water Data'!G122)))</f>
        <v/>
      </c>
      <c r="CD128" s="285" t="str">
        <f ca="true">+IF(OFFSET('Water Data'!$G$29,0,10*ROW('Water Data'!G122))="","",OFFSET('Water Data'!$G$29,0,10*ROW('Water Data'!G122)))</f>
        <v/>
      </c>
      <c r="CE128" s="285" t="str">
        <f ca="true">+IF(OFFSET('Water Data'!$H$27,0,10*ROW('Water Data'!H122))="","",OFFSET('Water Data'!$H$27,0,10*ROW('Water Data'!H122)))</f>
        <v/>
      </c>
      <c r="CF128" s="285" t="str">
        <f ca="true">+IF(OFFSET('Water Data'!$H$28,0,10*ROW('Water Data'!H122))="","",OFFSET('Water Data'!$H$28,0,10*ROW('Water Data'!H122)))</f>
        <v/>
      </c>
      <c r="CG128" s="285" t="str">
        <f ca="true">+IF(OFFSET('Water Data'!$H$29,0,10*ROW('Water Data'!H122))="","",OFFSET('Water Data'!$H$29,0,10*ROW('Water Data'!H122)))</f>
        <v/>
      </c>
      <c r="CH128" s="285" t="str">
        <f ca="true">+IF(OFFSET('Water Data'!$I$27,0,10*ROW('Water Data'!I122))="","",OFFSET('Water Data'!$I$27,0,10*ROW('Water Data'!I122)))</f>
        <v/>
      </c>
      <c r="CI128" s="285" t="str">
        <f ca="true">+IF(OFFSET('Water Data'!$I$28,0,10*ROW('Water Data'!I122))="","",OFFSET('Water Data'!$I$28,0,10*ROW('Water Data'!I122)))</f>
        <v/>
      </c>
      <c r="CJ128" s="285" t="str">
        <f ca="true">+IF(OFFSET('Water Data'!$I$29,0,10*ROW('Water Data'!I122))="","",OFFSET('Water Data'!$I$29,0,10*ROW('Water Data'!I122)))</f>
        <v/>
      </c>
      <c r="CK128" s="285" t="str">
        <f ca="true">+IF(OFFSET('Sanitation Data'!$D$28,0,10*ROW('Sanitation Data'!D122))="","",OFFSET('Sanitation Data'!$D$28,0,10*ROW('Sanitation Data'!D122)))</f>
        <v/>
      </c>
      <c r="CL128" s="285" t="str">
        <f ca="true">+IF(OFFSET('Sanitation Data'!$D$29,0,10*ROW('Sanitation Data'!D122))="","",OFFSET('Sanitation Data'!$D$29,0,10*ROW('Sanitation Data'!D122)))</f>
        <v/>
      </c>
      <c r="CM128" s="285" t="str">
        <f ca="true">+IF(OFFSET('Sanitation Data'!$D$30,0,10*ROW('Sanitation Data'!D122))="","",OFFSET('Sanitation Data'!$D$30,0,10*ROW('Sanitation Data'!D122)))</f>
        <v/>
      </c>
      <c r="CN128" s="285" t="str">
        <f ca="true">+IF(OFFSET('Sanitation Data'!$D$31,0,10*ROW('Sanitation Data'!D122))="","",OFFSET('Sanitation Data'!$D$31,0,10*ROW('Sanitation Data'!D122)))</f>
        <v/>
      </c>
      <c r="CO128" s="285" t="str">
        <f ca="true">+IF(OFFSET('Sanitation Data'!$D$32,0,10*ROW('Sanitation Data'!D122))="","",OFFSET('Sanitation Data'!$D$32,0,10*ROW('Sanitation Data'!D122)))</f>
        <v/>
      </c>
      <c r="CP128" s="285" t="str">
        <f ca="true">+IF(OFFSET('Sanitation Data'!$E$28,0,10*ROW('Sanitation Data'!E122))="","",OFFSET('Sanitation Data'!$E$28,0,10*ROW('Sanitation Data'!E122)))</f>
        <v/>
      </c>
      <c r="CQ128" s="285" t="str">
        <f ca="true">+IF(OFFSET('Sanitation Data'!$E$29,0,10*ROW('Sanitation Data'!E122))="","",OFFSET('Sanitation Data'!$E$29,0,10*ROW('Sanitation Data'!E122)))</f>
        <v/>
      </c>
      <c r="CR128" s="285" t="str">
        <f ca="true">+IF(OFFSET('Sanitation Data'!$E$30,0,10*ROW('Sanitation Data'!E122))="","",OFFSET('Sanitation Data'!$E$30,0,10*ROW('Sanitation Data'!E122)))</f>
        <v/>
      </c>
      <c r="CS128" s="285" t="str">
        <f ca="true">+IF(OFFSET('Sanitation Data'!$E$31,0,10*ROW('Sanitation Data'!E122))="","",OFFSET('Sanitation Data'!$E$31,0,10*ROW('Sanitation Data'!E122)))</f>
        <v/>
      </c>
      <c r="CT128" s="285" t="str">
        <f ca="true">+IF(OFFSET('Sanitation Data'!$E$32,0,10*ROW('Sanitation Data'!E122))="","",OFFSET('Sanitation Data'!$E$32,0,10*ROW('Sanitation Data'!E122)))</f>
        <v/>
      </c>
      <c r="CU128" s="285" t="str">
        <f ca="true">+IF(OFFSET('Sanitation Data'!$F$28,0,10*ROW('Sanitation Data'!F122))="","",OFFSET('Sanitation Data'!$F$28,0,10*ROW('Sanitation Data'!F122)))</f>
        <v/>
      </c>
      <c r="CV128" s="285" t="str">
        <f ca="true">+IF(OFFSET('Sanitation Data'!$F$29,0,10*ROW('Sanitation Data'!F122))="","",OFFSET('Sanitation Data'!$F$29,0,10*ROW('Sanitation Data'!F122)))</f>
        <v/>
      </c>
      <c r="CW128" s="285" t="str">
        <f ca="true">+IF(OFFSET('Sanitation Data'!$F$30,0,10*ROW('Sanitation Data'!F122))="","",OFFSET('Sanitation Data'!$F$30,0,10*ROW('Sanitation Data'!F122)))</f>
        <v/>
      </c>
      <c r="CX128" s="285" t="str">
        <f ca="true">+IF(OFFSET('Sanitation Data'!$F$31,0,10*ROW('Sanitation Data'!F122))="","",OFFSET('Sanitation Data'!$F$31,0,10*ROW('Sanitation Data'!F122)))</f>
        <v/>
      </c>
      <c r="CY128" s="285" t="str">
        <f ca="true">+IF(OFFSET('Sanitation Data'!$F$32,0,10*ROW('Sanitation Data'!F122))="","",OFFSET('Sanitation Data'!$F$32,0,10*ROW('Sanitation Data'!F122)))</f>
        <v/>
      </c>
      <c r="CZ128" s="285" t="str">
        <f ca="true">+IF(OFFSET('Sanitation Data'!$G$28,0,10*ROW('Sanitation Data'!G122))="","",OFFSET('Sanitation Data'!$G$28,0,10*ROW('Sanitation Data'!G122)))</f>
        <v/>
      </c>
      <c r="DA128" s="285" t="str">
        <f ca="true">+IF(OFFSET('Sanitation Data'!$G$29,0,10*ROW('Sanitation Data'!G122))="","",OFFSET('Sanitation Data'!$G$29,0,10*ROW('Sanitation Data'!G122)))</f>
        <v/>
      </c>
      <c r="DB128" s="285" t="str">
        <f ca="true">+IF(OFFSET('Sanitation Data'!$G$30,0,10*ROW('Sanitation Data'!G122))="","",OFFSET('Sanitation Data'!$G$30,0,10*ROW('Sanitation Data'!G122)))</f>
        <v/>
      </c>
      <c r="DC128" s="285" t="str">
        <f ca="true">+IF(OFFSET('Sanitation Data'!$G$31,0,10*ROW('Sanitation Data'!G122))="","",OFFSET('Sanitation Data'!$G$31,0,10*ROW('Sanitation Data'!G122)))</f>
        <v/>
      </c>
      <c r="DD128" s="285" t="str">
        <f ca="true">+IF(OFFSET('Sanitation Data'!$G$32,0,10*ROW('Sanitation Data'!G122))="","",OFFSET('Sanitation Data'!$G$32,0,10*ROW('Sanitation Data'!G122)))</f>
        <v/>
      </c>
      <c r="DE128" s="285" t="str">
        <f ca="true">+IF(OFFSET('Sanitation Data'!$H$28,0,10*ROW('Sanitation Data'!H122))="","",OFFSET('Sanitation Data'!$H$28,0,10*ROW('Sanitation Data'!H122)))</f>
        <v/>
      </c>
      <c r="DF128" s="285" t="str">
        <f ca="true">+IF(OFFSET('Sanitation Data'!$H$29,0,10*ROW('Sanitation Data'!H122))="","",OFFSET('Sanitation Data'!$H$29,0,10*ROW('Sanitation Data'!H122)))</f>
        <v/>
      </c>
      <c r="DG128" s="285" t="str">
        <f ca="true">+IF(OFFSET('Sanitation Data'!$H$30,0,10*ROW('Sanitation Data'!H122))="","",OFFSET('Sanitation Data'!$H$30,0,10*ROW('Sanitation Data'!H122)))</f>
        <v/>
      </c>
      <c r="DH128" s="285" t="str">
        <f ca="true">+IF(OFFSET('Sanitation Data'!$H$31,0,10*ROW('Sanitation Data'!H122))="","",OFFSET('Sanitation Data'!$H$31,0,10*ROW('Sanitation Data'!H122)))</f>
        <v/>
      </c>
      <c r="DI128" s="285" t="str">
        <f ca="true">+IF(OFFSET('Sanitation Data'!$H$32,0,10*ROW('Sanitation Data'!H122))="","",OFFSET('Sanitation Data'!$H$32,0,10*ROW('Sanitation Data'!H122)))</f>
        <v/>
      </c>
      <c r="DJ128" s="285" t="str">
        <f ca="true">+IF(OFFSET('Sanitation Data'!$I$28,0,10*ROW('Sanitation Data'!I122))="","",OFFSET('Sanitation Data'!$I$28,0,10*ROW('Sanitation Data'!I122)))</f>
        <v/>
      </c>
      <c r="DK128" s="285" t="str">
        <f ca="true">+IF(OFFSET('Sanitation Data'!$I$29,0,10*ROW('Sanitation Data'!I122))="","",OFFSET('Sanitation Data'!$I$29,0,10*ROW('Sanitation Data'!I122)))</f>
        <v/>
      </c>
      <c r="DL128" s="285" t="str">
        <f ca="true">+IF(OFFSET('Sanitation Data'!$I$30,0,10*ROW('Sanitation Data'!I122))="","",OFFSET('Sanitation Data'!$I$30,0,10*ROW('Sanitation Data'!I122)))</f>
        <v/>
      </c>
      <c r="DM128" s="285" t="str">
        <f ca="true">+IF(OFFSET('Sanitation Data'!$I$31,0,10*ROW('Sanitation Data'!I122))="","",OFFSET('Sanitation Data'!$I$31,0,10*ROW('Sanitation Data'!I122)))</f>
        <v/>
      </c>
      <c r="DN128" s="285" t="str">
        <f ca="true">+IF(OFFSET('Sanitation Data'!$I$32,0,10*ROW('Sanitation Data'!I122))="","",OFFSET('Sanitation Data'!$I$32,0,10*ROW('Sanitation Data'!I122)))</f>
        <v/>
      </c>
      <c r="DO128" s="285" t="str">
        <f ca="true">+IF(OFFSET('Hygiene Data'!$D$11,0,10*ROW('Hygiene Data'!D122))="","",OFFSET('Hygiene Data'!$D$11,0,10*ROW('Hygiene Data'!D122)))</f>
        <v/>
      </c>
      <c r="DP128" s="285" t="str">
        <f ca="true">+IF(OFFSET('Hygiene Data'!$D$12,0,10*ROW('Hygiene Data'!D122))="","",OFFSET('Hygiene Data'!$D$12,0,10*ROW('Hygiene Data'!D122)))</f>
        <v/>
      </c>
      <c r="DQ128" s="285" t="str">
        <f ca="true">+IF(OFFSET('Hygiene Data'!$D$13,0,10*ROW('Hygiene Data'!D122))="","",OFFSET('Hygiene Data'!$D$13,0,10*ROW('Hygiene Data'!D122)))</f>
        <v/>
      </c>
      <c r="DR128" s="285" t="str">
        <f ca="true">+IF(OFFSET('Hygiene Data'!$E$11,0,10*ROW('Hygiene Data'!E122))="","",OFFSET('Hygiene Data'!$E$11,0,10*ROW('Hygiene Data'!E122)))</f>
        <v/>
      </c>
      <c r="DS128" s="285" t="str">
        <f ca="true">+IF(OFFSET('Hygiene Data'!$E$12,0,10*ROW('Hygiene Data'!E122))="","",OFFSET('Hygiene Data'!$E$12,0,10*ROW('Hygiene Data'!E122)))</f>
        <v/>
      </c>
      <c r="DT128" s="285" t="str">
        <f ca="true">+IF(OFFSET('Hygiene Data'!$E$13,0,10*ROW('Hygiene Data'!E122))="","",OFFSET('Hygiene Data'!$E$13,0,10*ROW('Hygiene Data'!E122)))</f>
        <v/>
      </c>
      <c r="DU128" s="285" t="str">
        <f ca="true">+IF(OFFSET('Hygiene Data'!$F$11,0,10*ROW('Hygiene Data'!F122))="","",OFFSET('Hygiene Data'!$F$11,0,10*ROW('Hygiene Data'!F122)))</f>
        <v/>
      </c>
      <c r="DV128" s="285" t="str">
        <f ca="true">+IF(OFFSET('Hygiene Data'!$F$12,0,10*ROW('Hygiene Data'!F122))="","",OFFSET('Hygiene Data'!$F$12,0,10*ROW('Hygiene Data'!F122)))</f>
        <v/>
      </c>
      <c r="DW128" s="285" t="str">
        <f ca="true">+IF(OFFSET('Hygiene Data'!$F$13,0,10*ROW('Hygiene Data'!F122))="","",OFFSET('Hygiene Data'!$F$13,0,10*ROW('Hygiene Data'!F122)))</f>
        <v/>
      </c>
      <c r="DX128" s="285" t="str">
        <f ca="true">+IF(OFFSET('Hygiene Data'!$G$11,0,10*ROW('Hygiene Data'!G122))="","",OFFSET('Hygiene Data'!$G$11,0,10*ROW('Hygiene Data'!G122)))</f>
        <v/>
      </c>
      <c r="DY128" s="285" t="str">
        <f ca="true">+IF(OFFSET('Hygiene Data'!$G$12,0,10*ROW('Hygiene Data'!G122))="","",OFFSET('Hygiene Data'!$G$12,0,10*ROW('Hygiene Data'!G122)))</f>
        <v/>
      </c>
      <c r="DZ128" s="285" t="str">
        <f ca="true">+IF(OFFSET('Hygiene Data'!$G$13,0,10*ROW('Hygiene Data'!G122))="","",OFFSET('Hygiene Data'!$G$13,0,10*ROW('Hygiene Data'!G122)))</f>
        <v/>
      </c>
      <c r="EA128" s="285" t="str">
        <f ca="true">+IF(OFFSET('Hygiene Data'!$H$11,0,10*ROW('Hygiene Data'!H122))="","",OFFSET('Hygiene Data'!$H$11,0,10*ROW('Hygiene Data'!H122)))</f>
        <v/>
      </c>
      <c r="EB128" s="285" t="str">
        <f ca="true">+IF(OFFSET('Hygiene Data'!$H$12,0,10*ROW('Hygiene Data'!H122))="","",OFFSET('Hygiene Data'!$H$12,0,10*ROW('Hygiene Data'!H122)))</f>
        <v/>
      </c>
      <c r="EC128" s="285" t="str">
        <f ca="true">+IF(OFFSET('Hygiene Data'!$H$13,0,10*ROW('Hygiene Data'!H122))="","",OFFSET('Hygiene Data'!$H$13,0,10*ROW('Hygiene Data'!H122)))</f>
        <v/>
      </c>
      <c r="ED128" s="285" t="str">
        <f ca="true">+IF(OFFSET('Hygiene Data'!$I$11,0,10*ROW('Hygiene Data'!I122))="","",OFFSET('Hygiene Data'!$I$11,0,10*ROW('Hygiene Data'!I122)))</f>
        <v/>
      </c>
      <c r="EE128" s="285" t="str">
        <f ca="true">+IF(OFFSET('Hygiene Data'!$I$12,0,10*ROW('Hygiene Data'!I122))="","",OFFSET('Hygiene Data'!$I$12,0,10*ROW('Hygiene Data'!I122)))</f>
        <v/>
      </c>
      <c r="EF128" s="28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5"/>
      <c r="BS129" s="285" t="str">
        <f ca="true">+IF(OFFSET('Water Data'!$D$27,0,10*ROW('Water Data'!D123))="","",OFFSET('Water Data'!$D$27,0,10*ROW('Water Data'!D123)))</f>
        <v/>
      </c>
      <c r="BT129" s="285" t="str">
        <f ca="true">+IF(OFFSET('Water Data'!$D$28,0,10*ROW('Water Data'!D123))="","",OFFSET('Water Data'!$D$28,0,10*ROW('Water Data'!D123)))</f>
        <v/>
      </c>
      <c r="BU129" s="285" t="str">
        <f ca="true">+IF(OFFSET('Water Data'!$D$29,0,10*ROW('Water Data'!D123))="","",OFFSET('Water Data'!$D$29,0,10*ROW('Water Data'!D123)))</f>
        <v/>
      </c>
      <c r="BV129" s="285" t="str">
        <f ca="true">+IF(OFFSET('Water Data'!$E$27,0,10*ROW('Water Data'!E123))="","",OFFSET('Water Data'!$E$27,0,10*ROW('Water Data'!E123)))</f>
        <v/>
      </c>
      <c r="BW129" s="285" t="str">
        <f ca="true">+IF(OFFSET('Water Data'!$E$28,0,10*ROW('Water Data'!E123))="","",OFFSET('Water Data'!$E$28,0,10*ROW('Water Data'!E123)))</f>
        <v/>
      </c>
      <c r="BX129" s="285" t="str">
        <f ca="true">+IF(OFFSET('Water Data'!$E$29,0,10*ROW('Water Data'!E123))="","",OFFSET('Water Data'!$E$29,0,10*ROW('Water Data'!E123)))</f>
        <v/>
      </c>
      <c r="BY129" s="285" t="str">
        <f ca="true">+IF(OFFSET('Water Data'!$F$27,0,10*ROW('Water Data'!F123))="","",OFFSET('Water Data'!$F$27,0,10*ROW('Water Data'!F123)))</f>
        <v/>
      </c>
      <c r="BZ129" s="285" t="str">
        <f ca="true">+IF(OFFSET('Water Data'!$F$28,0,10*ROW('Water Data'!F123))="","",OFFSET('Water Data'!$F$28,0,10*ROW('Water Data'!F123)))</f>
        <v/>
      </c>
      <c r="CA129" s="285" t="str">
        <f ca="true">+IF(OFFSET('Water Data'!$F$29,0,10*ROW('Water Data'!F123))="","",OFFSET('Water Data'!$F$29,0,10*ROW('Water Data'!F123)))</f>
        <v/>
      </c>
      <c r="CB129" s="285" t="str">
        <f ca="true">+IF(OFFSET('Water Data'!$G$27,0,10*ROW('Water Data'!G123))="","",OFFSET('Water Data'!$G$27,0,10*ROW('Water Data'!G123)))</f>
        <v/>
      </c>
      <c r="CC129" s="285" t="str">
        <f ca="true">+IF(OFFSET('Water Data'!$G$28,0,10*ROW('Water Data'!G123))="","",OFFSET('Water Data'!$G$28,0,10*ROW('Water Data'!G123)))</f>
        <v/>
      </c>
      <c r="CD129" s="285" t="str">
        <f ca="true">+IF(OFFSET('Water Data'!$G$29,0,10*ROW('Water Data'!G123))="","",OFFSET('Water Data'!$G$29,0,10*ROW('Water Data'!G123)))</f>
        <v/>
      </c>
      <c r="CE129" s="285" t="str">
        <f ca="true">+IF(OFFSET('Water Data'!$H$27,0,10*ROW('Water Data'!H123))="","",OFFSET('Water Data'!$H$27,0,10*ROW('Water Data'!H123)))</f>
        <v/>
      </c>
      <c r="CF129" s="285" t="str">
        <f ca="true">+IF(OFFSET('Water Data'!$H$28,0,10*ROW('Water Data'!H123))="","",OFFSET('Water Data'!$H$28,0,10*ROW('Water Data'!H123)))</f>
        <v/>
      </c>
      <c r="CG129" s="285" t="str">
        <f ca="true">+IF(OFFSET('Water Data'!$H$29,0,10*ROW('Water Data'!H123))="","",OFFSET('Water Data'!$H$29,0,10*ROW('Water Data'!H123)))</f>
        <v/>
      </c>
      <c r="CH129" s="285" t="str">
        <f ca="true">+IF(OFFSET('Water Data'!$I$27,0,10*ROW('Water Data'!I123))="","",OFFSET('Water Data'!$I$27,0,10*ROW('Water Data'!I123)))</f>
        <v/>
      </c>
      <c r="CI129" s="285" t="str">
        <f ca="true">+IF(OFFSET('Water Data'!$I$28,0,10*ROW('Water Data'!I123))="","",OFFSET('Water Data'!$I$28,0,10*ROW('Water Data'!I123)))</f>
        <v/>
      </c>
      <c r="CJ129" s="285" t="str">
        <f ca="true">+IF(OFFSET('Water Data'!$I$29,0,10*ROW('Water Data'!I123))="","",OFFSET('Water Data'!$I$29,0,10*ROW('Water Data'!I123)))</f>
        <v/>
      </c>
      <c r="CK129" s="285" t="str">
        <f ca="true">+IF(OFFSET('Sanitation Data'!$D$28,0,10*ROW('Sanitation Data'!D123))="","",OFFSET('Sanitation Data'!$D$28,0,10*ROW('Sanitation Data'!D123)))</f>
        <v/>
      </c>
      <c r="CL129" s="285" t="str">
        <f ca="true">+IF(OFFSET('Sanitation Data'!$D$29,0,10*ROW('Sanitation Data'!D123))="","",OFFSET('Sanitation Data'!$D$29,0,10*ROW('Sanitation Data'!D123)))</f>
        <v/>
      </c>
      <c r="CM129" s="285" t="str">
        <f ca="true">+IF(OFFSET('Sanitation Data'!$D$30,0,10*ROW('Sanitation Data'!D123))="","",OFFSET('Sanitation Data'!$D$30,0,10*ROW('Sanitation Data'!D123)))</f>
        <v/>
      </c>
      <c r="CN129" s="285" t="str">
        <f ca="true">+IF(OFFSET('Sanitation Data'!$D$31,0,10*ROW('Sanitation Data'!D123))="","",OFFSET('Sanitation Data'!$D$31,0,10*ROW('Sanitation Data'!D123)))</f>
        <v/>
      </c>
      <c r="CO129" s="285" t="str">
        <f ca="true">+IF(OFFSET('Sanitation Data'!$D$32,0,10*ROW('Sanitation Data'!D123))="","",OFFSET('Sanitation Data'!$D$32,0,10*ROW('Sanitation Data'!D123)))</f>
        <v/>
      </c>
      <c r="CP129" s="285" t="str">
        <f ca="true">+IF(OFFSET('Sanitation Data'!$E$28,0,10*ROW('Sanitation Data'!E123))="","",OFFSET('Sanitation Data'!$E$28,0,10*ROW('Sanitation Data'!E123)))</f>
        <v/>
      </c>
      <c r="CQ129" s="285" t="str">
        <f ca="true">+IF(OFFSET('Sanitation Data'!$E$29,0,10*ROW('Sanitation Data'!E123))="","",OFFSET('Sanitation Data'!$E$29,0,10*ROW('Sanitation Data'!E123)))</f>
        <v/>
      </c>
      <c r="CR129" s="285" t="str">
        <f ca="true">+IF(OFFSET('Sanitation Data'!$E$30,0,10*ROW('Sanitation Data'!E123))="","",OFFSET('Sanitation Data'!$E$30,0,10*ROW('Sanitation Data'!E123)))</f>
        <v/>
      </c>
      <c r="CS129" s="285" t="str">
        <f ca="true">+IF(OFFSET('Sanitation Data'!$E$31,0,10*ROW('Sanitation Data'!E123))="","",OFFSET('Sanitation Data'!$E$31,0,10*ROW('Sanitation Data'!E123)))</f>
        <v/>
      </c>
      <c r="CT129" s="285" t="str">
        <f ca="true">+IF(OFFSET('Sanitation Data'!$E$32,0,10*ROW('Sanitation Data'!E123))="","",OFFSET('Sanitation Data'!$E$32,0,10*ROW('Sanitation Data'!E123)))</f>
        <v/>
      </c>
      <c r="CU129" s="285" t="str">
        <f ca="true">+IF(OFFSET('Sanitation Data'!$F$28,0,10*ROW('Sanitation Data'!F123))="","",OFFSET('Sanitation Data'!$F$28,0,10*ROW('Sanitation Data'!F123)))</f>
        <v/>
      </c>
      <c r="CV129" s="285" t="str">
        <f ca="true">+IF(OFFSET('Sanitation Data'!$F$29,0,10*ROW('Sanitation Data'!F123))="","",OFFSET('Sanitation Data'!$F$29,0,10*ROW('Sanitation Data'!F123)))</f>
        <v/>
      </c>
      <c r="CW129" s="285" t="str">
        <f ca="true">+IF(OFFSET('Sanitation Data'!$F$30,0,10*ROW('Sanitation Data'!F123))="","",OFFSET('Sanitation Data'!$F$30,0,10*ROW('Sanitation Data'!F123)))</f>
        <v/>
      </c>
      <c r="CX129" s="285" t="str">
        <f ca="true">+IF(OFFSET('Sanitation Data'!$F$31,0,10*ROW('Sanitation Data'!F123))="","",OFFSET('Sanitation Data'!$F$31,0,10*ROW('Sanitation Data'!F123)))</f>
        <v/>
      </c>
      <c r="CY129" s="285" t="str">
        <f ca="true">+IF(OFFSET('Sanitation Data'!$F$32,0,10*ROW('Sanitation Data'!F123))="","",OFFSET('Sanitation Data'!$F$32,0,10*ROW('Sanitation Data'!F123)))</f>
        <v/>
      </c>
      <c r="CZ129" s="285" t="str">
        <f ca="true">+IF(OFFSET('Sanitation Data'!$G$28,0,10*ROW('Sanitation Data'!G123))="","",OFFSET('Sanitation Data'!$G$28,0,10*ROW('Sanitation Data'!G123)))</f>
        <v/>
      </c>
      <c r="DA129" s="285" t="str">
        <f ca="true">+IF(OFFSET('Sanitation Data'!$G$29,0,10*ROW('Sanitation Data'!G123))="","",OFFSET('Sanitation Data'!$G$29,0,10*ROW('Sanitation Data'!G123)))</f>
        <v/>
      </c>
      <c r="DB129" s="285" t="str">
        <f ca="true">+IF(OFFSET('Sanitation Data'!$G$30,0,10*ROW('Sanitation Data'!G123))="","",OFFSET('Sanitation Data'!$G$30,0,10*ROW('Sanitation Data'!G123)))</f>
        <v/>
      </c>
      <c r="DC129" s="285" t="str">
        <f ca="true">+IF(OFFSET('Sanitation Data'!$G$31,0,10*ROW('Sanitation Data'!G123))="","",OFFSET('Sanitation Data'!$G$31,0,10*ROW('Sanitation Data'!G123)))</f>
        <v/>
      </c>
      <c r="DD129" s="285" t="str">
        <f ca="true">+IF(OFFSET('Sanitation Data'!$G$32,0,10*ROW('Sanitation Data'!G123))="","",OFFSET('Sanitation Data'!$G$32,0,10*ROW('Sanitation Data'!G123)))</f>
        <v/>
      </c>
      <c r="DE129" s="285" t="str">
        <f ca="true">+IF(OFFSET('Sanitation Data'!$H$28,0,10*ROW('Sanitation Data'!H123))="","",OFFSET('Sanitation Data'!$H$28,0,10*ROW('Sanitation Data'!H123)))</f>
        <v/>
      </c>
      <c r="DF129" s="285" t="str">
        <f ca="true">+IF(OFFSET('Sanitation Data'!$H$29,0,10*ROW('Sanitation Data'!H123))="","",OFFSET('Sanitation Data'!$H$29,0,10*ROW('Sanitation Data'!H123)))</f>
        <v/>
      </c>
      <c r="DG129" s="285" t="str">
        <f ca="true">+IF(OFFSET('Sanitation Data'!$H$30,0,10*ROW('Sanitation Data'!H123))="","",OFFSET('Sanitation Data'!$H$30,0,10*ROW('Sanitation Data'!H123)))</f>
        <v/>
      </c>
      <c r="DH129" s="285" t="str">
        <f ca="true">+IF(OFFSET('Sanitation Data'!$H$31,0,10*ROW('Sanitation Data'!H123))="","",OFFSET('Sanitation Data'!$H$31,0,10*ROW('Sanitation Data'!H123)))</f>
        <v/>
      </c>
      <c r="DI129" s="285" t="str">
        <f ca="true">+IF(OFFSET('Sanitation Data'!$H$32,0,10*ROW('Sanitation Data'!H123))="","",OFFSET('Sanitation Data'!$H$32,0,10*ROW('Sanitation Data'!H123)))</f>
        <v/>
      </c>
      <c r="DJ129" s="285" t="str">
        <f ca="true">+IF(OFFSET('Sanitation Data'!$I$28,0,10*ROW('Sanitation Data'!I123))="","",OFFSET('Sanitation Data'!$I$28,0,10*ROW('Sanitation Data'!I123)))</f>
        <v/>
      </c>
      <c r="DK129" s="285" t="str">
        <f ca="true">+IF(OFFSET('Sanitation Data'!$I$29,0,10*ROW('Sanitation Data'!I123))="","",OFFSET('Sanitation Data'!$I$29,0,10*ROW('Sanitation Data'!I123)))</f>
        <v/>
      </c>
      <c r="DL129" s="285" t="str">
        <f ca="true">+IF(OFFSET('Sanitation Data'!$I$30,0,10*ROW('Sanitation Data'!I123))="","",OFFSET('Sanitation Data'!$I$30,0,10*ROW('Sanitation Data'!I123)))</f>
        <v/>
      </c>
      <c r="DM129" s="285" t="str">
        <f ca="true">+IF(OFFSET('Sanitation Data'!$I$31,0,10*ROW('Sanitation Data'!I123))="","",OFFSET('Sanitation Data'!$I$31,0,10*ROW('Sanitation Data'!I123)))</f>
        <v/>
      </c>
      <c r="DN129" s="285" t="str">
        <f ca="true">+IF(OFFSET('Sanitation Data'!$I$32,0,10*ROW('Sanitation Data'!I123))="","",OFFSET('Sanitation Data'!$I$32,0,10*ROW('Sanitation Data'!I123)))</f>
        <v/>
      </c>
      <c r="DO129" s="285" t="str">
        <f ca="true">+IF(OFFSET('Hygiene Data'!$D$11,0,10*ROW('Hygiene Data'!D123))="","",OFFSET('Hygiene Data'!$D$11,0,10*ROW('Hygiene Data'!D123)))</f>
        <v/>
      </c>
      <c r="DP129" s="285" t="str">
        <f ca="true">+IF(OFFSET('Hygiene Data'!$D$12,0,10*ROW('Hygiene Data'!D123))="","",OFFSET('Hygiene Data'!$D$12,0,10*ROW('Hygiene Data'!D123)))</f>
        <v/>
      </c>
      <c r="DQ129" s="285" t="str">
        <f ca="true">+IF(OFFSET('Hygiene Data'!$D$13,0,10*ROW('Hygiene Data'!D123))="","",OFFSET('Hygiene Data'!$D$13,0,10*ROW('Hygiene Data'!D123)))</f>
        <v/>
      </c>
      <c r="DR129" s="285" t="str">
        <f ca="true">+IF(OFFSET('Hygiene Data'!$E$11,0,10*ROW('Hygiene Data'!E123))="","",OFFSET('Hygiene Data'!$E$11,0,10*ROW('Hygiene Data'!E123)))</f>
        <v/>
      </c>
      <c r="DS129" s="285" t="str">
        <f ca="true">+IF(OFFSET('Hygiene Data'!$E$12,0,10*ROW('Hygiene Data'!E123))="","",OFFSET('Hygiene Data'!$E$12,0,10*ROW('Hygiene Data'!E123)))</f>
        <v/>
      </c>
      <c r="DT129" s="285" t="str">
        <f ca="true">+IF(OFFSET('Hygiene Data'!$E$13,0,10*ROW('Hygiene Data'!E123))="","",OFFSET('Hygiene Data'!$E$13,0,10*ROW('Hygiene Data'!E123)))</f>
        <v/>
      </c>
      <c r="DU129" s="285" t="str">
        <f ca="true">+IF(OFFSET('Hygiene Data'!$F$11,0,10*ROW('Hygiene Data'!F123))="","",OFFSET('Hygiene Data'!$F$11,0,10*ROW('Hygiene Data'!F123)))</f>
        <v/>
      </c>
      <c r="DV129" s="285" t="str">
        <f ca="true">+IF(OFFSET('Hygiene Data'!$F$12,0,10*ROW('Hygiene Data'!F123))="","",OFFSET('Hygiene Data'!$F$12,0,10*ROW('Hygiene Data'!F123)))</f>
        <v/>
      </c>
      <c r="DW129" s="285" t="str">
        <f ca="true">+IF(OFFSET('Hygiene Data'!$F$13,0,10*ROW('Hygiene Data'!F123))="","",OFFSET('Hygiene Data'!$F$13,0,10*ROW('Hygiene Data'!F123)))</f>
        <v/>
      </c>
      <c r="DX129" s="285" t="str">
        <f ca="true">+IF(OFFSET('Hygiene Data'!$G$11,0,10*ROW('Hygiene Data'!G123))="","",OFFSET('Hygiene Data'!$G$11,0,10*ROW('Hygiene Data'!G123)))</f>
        <v/>
      </c>
      <c r="DY129" s="285" t="str">
        <f ca="true">+IF(OFFSET('Hygiene Data'!$G$12,0,10*ROW('Hygiene Data'!G123))="","",OFFSET('Hygiene Data'!$G$12,0,10*ROW('Hygiene Data'!G123)))</f>
        <v/>
      </c>
      <c r="DZ129" s="285" t="str">
        <f ca="true">+IF(OFFSET('Hygiene Data'!$G$13,0,10*ROW('Hygiene Data'!G123))="","",OFFSET('Hygiene Data'!$G$13,0,10*ROW('Hygiene Data'!G123)))</f>
        <v/>
      </c>
      <c r="EA129" s="285" t="str">
        <f ca="true">+IF(OFFSET('Hygiene Data'!$H$11,0,10*ROW('Hygiene Data'!H123))="","",OFFSET('Hygiene Data'!$H$11,0,10*ROW('Hygiene Data'!H123)))</f>
        <v/>
      </c>
      <c r="EB129" s="285" t="str">
        <f ca="true">+IF(OFFSET('Hygiene Data'!$H$12,0,10*ROW('Hygiene Data'!H123))="","",OFFSET('Hygiene Data'!$H$12,0,10*ROW('Hygiene Data'!H123)))</f>
        <v/>
      </c>
      <c r="EC129" s="285" t="str">
        <f ca="true">+IF(OFFSET('Hygiene Data'!$H$13,0,10*ROW('Hygiene Data'!H123))="","",OFFSET('Hygiene Data'!$H$13,0,10*ROW('Hygiene Data'!H123)))</f>
        <v/>
      </c>
      <c r="ED129" s="285" t="str">
        <f ca="true">+IF(OFFSET('Hygiene Data'!$I$11,0,10*ROW('Hygiene Data'!I123))="","",OFFSET('Hygiene Data'!$I$11,0,10*ROW('Hygiene Data'!I123)))</f>
        <v/>
      </c>
      <c r="EE129" s="285" t="str">
        <f ca="true">+IF(OFFSET('Hygiene Data'!$I$12,0,10*ROW('Hygiene Data'!I123))="","",OFFSET('Hygiene Data'!$I$12,0,10*ROW('Hygiene Data'!I123)))</f>
        <v/>
      </c>
      <c r="EF129" s="28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5"/>
      <c r="BS130" s="285" t="str">
        <f ca="true">+IF(OFFSET('Water Data'!$D$27,0,10*ROW('Water Data'!D124))="","",OFFSET('Water Data'!$D$27,0,10*ROW('Water Data'!D124)))</f>
        <v/>
      </c>
      <c r="BT130" s="285" t="str">
        <f ca="true">+IF(OFFSET('Water Data'!$D$28,0,10*ROW('Water Data'!D124))="","",OFFSET('Water Data'!$D$28,0,10*ROW('Water Data'!D124)))</f>
        <v/>
      </c>
      <c r="BU130" s="285" t="str">
        <f ca="true">+IF(OFFSET('Water Data'!$D$29,0,10*ROW('Water Data'!D124))="","",OFFSET('Water Data'!$D$29,0,10*ROW('Water Data'!D124)))</f>
        <v/>
      </c>
      <c r="BV130" s="285" t="str">
        <f ca="true">+IF(OFFSET('Water Data'!$E$27,0,10*ROW('Water Data'!E124))="","",OFFSET('Water Data'!$E$27,0,10*ROW('Water Data'!E124)))</f>
        <v/>
      </c>
      <c r="BW130" s="285" t="str">
        <f ca="true">+IF(OFFSET('Water Data'!$E$28,0,10*ROW('Water Data'!E124))="","",OFFSET('Water Data'!$E$28,0,10*ROW('Water Data'!E124)))</f>
        <v/>
      </c>
      <c r="BX130" s="285" t="str">
        <f ca="true">+IF(OFFSET('Water Data'!$E$29,0,10*ROW('Water Data'!E124))="","",OFFSET('Water Data'!$E$29,0,10*ROW('Water Data'!E124)))</f>
        <v/>
      </c>
      <c r="BY130" s="285" t="str">
        <f ca="true">+IF(OFFSET('Water Data'!$F$27,0,10*ROW('Water Data'!F124))="","",OFFSET('Water Data'!$F$27,0,10*ROW('Water Data'!F124)))</f>
        <v/>
      </c>
      <c r="BZ130" s="285" t="str">
        <f ca="true">+IF(OFFSET('Water Data'!$F$28,0,10*ROW('Water Data'!F124))="","",OFFSET('Water Data'!$F$28,0,10*ROW('Water Data'!F124)))</f>
        <v/>
      </c>
      <c r="CA130" s="285" t="str">
        <f ca="true">+IF(OFFSET('Water Data'!$F$29,0,10*ROW('Water Data'!F124))="","",OFFSET('Water Data'!$F$29,0,10*ROW('Water Data'!F124)))</f>
        <v/>
      </c>
      <c r="CB130" s="285" t="str">
        <f ca="true">+IF(OFFSET('Water Data'!$G$27,0,10*ROW('Water Data'!G124))="","",OFFSET('Water Data'!$G$27,0,10*ROW('Water Data'!G124)))</f>
        <v/>
      </c>
      <c r="CC130" s="285" t="str">
        <f ca="true">+IF(OFFSET('Water Data'!$G$28,0,10*ROW('Water Data'!G124))="","",OFFSET('Water Data'!$G$28,0,10*ROW('Water Data'!G124)))</f>
        <v/>
      </c>
      <c r="CD130" s="285" t="str">
        <f ca="true">+IF(OFFSET('Water Data'!$G$29,0,10*ROW('Water Data'!G124))="","",OFFSET('Water Data'!$G$29,0,10*ROW('Water Data'!G124)))</f>
        <v/>
      </c>
      <c r="CE130" s="285" t="str">
        <f ca="true">+IF(OFFSET('Water Data'!$H$27,0,10*ROW('Water Data'!H124))="","",OFFSET('Water Data'!$H$27,0,10*ROW('Water Data'!H124)))</f>
        <v/>
      </c>
      <c r="CF130" s="285" t="str">
        <f ca="true">+IF(OFFSET('Water Data'!$H$28,0,10*ROW('Water Data'!H124))="","",OFFSET('Water Data'!$H$28,0,10*ROW('Water Data'!H124)))</f>
        <v/>
      </c>
      <c r="CG130" s="285" t="str">
        <f ca="true">+IF(OFFSET('Water Data'!$H$29,0,10*ROW('Water Data'!H124))="","",OFFSET('Water Data'!$H$29,0,10*ROW('Water Data'!H124)))</f>
        <v/>
      </c>
      <c r="CH130" s="285" t="str">
        <f ca="true">+IF(OFFSET('Water Data'!$I$27,0,10*ROW('Water Data'!I124))="","",OFFSET('Water Data'!$I$27,0,10*ROW('Water Data'!I124)))</f>
        <v/>
      </c>
      <c r="CI130" s="285" t="str">
        <f ca="true">+IF(OFFSET('Water Data'!$I$28,0,10*ROW('Water Data'!I124))="","",OFFSET('Water Data'!$I$28,0,10*ROW('Water Data'!I124)))</f>
        <v/>
      </c>
      <c r="CJ130" s="285" t="str">
        <f ca="true">+IF(OFFSET('Water Data'!$I$29,0,10*ROW('Water Data'!I124))="","",OFFSET('Water Data'!$I$29,0,10*ROW('Water Data'!I124)))</f>
        <v/>
      </c>
      <c r="CK130" s="285" t="str">
        <f ca="true">+IF(OFFSET('Sanitation Data'!$D$28,0,10*ROW('Sanitation Data'!D124))="","",OFFSET('Sanitation Data'!$D$28,0,10*ROW('Sanitation Data'!D124)))</f>
        <v/>
      </c>
      <c r="CL130" s="285" t="str">
        <f ca="true">+IF(OFFSET('Sanitation Data'!$D$29,0,10*ROW('Sanitation Data'!D124))="","",OFFSET('Sanitation Data'!$D$29,0,10*ROW('Sanitation Data'!D124)))</f>
        <v/>
      </c>
      <c r="CM130" s="285" t="str">
        <f ca="true">+IF(OFFSET('Sanitation Data'!$D$30,0,10*ROW('Sanitation Data'!D124))="","",OFFSET('Sanitation Data'!$D$30,0,10*ROW('Sanitation Data'!D124)))</f>
        <v/>
      </c>
      <c r="CN130" s="285" t="str">
        <f ca="true">+IF(OFFSET('Sanitation Data'!$D$31,0,10*ROW('Sanitation Data'!D124))="","",OFFSET('Sanitation Data'!$D$31,0,10*ROW('Sanitation Data'!D124)))</f>
        <v/>
      </c>
      <c r="CO130" s="285" t="str">
        <f ca="true">+IF(OFFSET('Sanitation Data'!$D$32,0,10*ROW('Sanitation Data'!D124))="","",OFFSET('Sanitation Data'!$D$32,0,10*ROW('Sanitation Data'!D124)))</f>
        <v/>
      </c>
      <c r="CP130" s="285" t="str">
        <f ca="true">+IF(OFFSET('Sanitation Data'!$E$28,0,10*ROW('Sanitation Data'!E124))="","",OFFSET('Sanitation Data'!$E$28,0,10*ROW('Sanitation Data'!E124)))</f>
        <v/>
      </c>
      <c r="CQ130" s="285" t="str">
        <f ca="true">+IF(OFFSET('Sanitation Data'!$E$29,0,10*ROW('Sanitation Data'!E124))="","",OFFSET('Sanitation Data'!$E$29,0,10*ROW('Sanitation Data'!E124)))</f>
        <v/>
      </c>
      <c r="CR130" s="285" t="str">
        <f ca="true">+IF(OFFSET('Sanitation Data'!$E$30,0,10*ROW('Sanitation Data'!E124))="","",OFFSET('Sanitation Data'!$E$30,0,10*ROW('Sanitation Data'!E124)))</f>
        <v/>
      </c>
      <c r="CS130" s="285" t="str">
        <f ca="true">+IF(OFFSET('Sanitation Data'!$E$31,0,10*ROW('Sanitation Data'!E124))="","",OFFSET('Sanitation Data'!$E$31,0,10*ROW('Sanitation Data'!E124)))</f>
        <v/>
      </c>
      <c r="CT130" s="285" t="str">
        <f ca="true">+IF(OFFSET('Sanitation Data'!$E$32,0,10*ROW('Sanitation Data'!E124))="","",OFFSET('Sanitation Data'!$E$32,0,10*ROW('Sanitation Data'!E124)))</f>
        <v/>
      </c>
      <c r="CU130" s="285" t="str">
        <f ca="true">+IF(OFFSET('Sanitation Data'!$F$28,0,10*ROW('Sanitation Data'!F124))="","",OFFSET('Sanitation Data'!$F$28,0,10*ROW('Sanitation Data'!F124)))</f>
        <v/>
      </c>
      <c r="CV130" s="285" t="str">
        <f ca="true">+IF(OFFSET('Sanitation Data'!$F$29,0,10*ROW('Sanitation Data'!F124))="","",OFFSET('Sanitation Data'!$F$29,0,10*ROW('Sanitation Data'!F124)))</f>
        <v/>
      </c>
      <c r="CW130" s="285" t="str">
        <f ca="true">+IF(OFFSET('Sanitation Data'!$F$30,0,10*ROW('Sanitation Data'!F124))="","",OFFSET('Sanitation Data'!$F$30,0,10*ROW('Sanitation Data'!F124)))</f>
        <v/>
      </c>
      <c r="CX130" s="285" t="str">
        <f ca="true">+IF(OFFSET('Sanitation Data'!$F$31,0,10*ROW('Sanitation Data'!F124))="","",OFFSET('Sanitation Data'!$F$31,0,10*ROW('Sanitation Data'!F124)))</f>
        <v/>
      </c>
      <c r="CY130" s="285" t="str">
        <f ca="true">+IF(OFFSET('Sanitation Data'!$F$32,0,10*ROW('Sanitation Data'!F124))="","",OFFSET('Sanitation Data'!$F$32,0,10*ROW('Sanitation Data'!F124)))</f>
        <v/>
      </c>
      <c r="CZ130" s="285" t="str">
        <f ca="true">+IF(OFFSET('Sanitation Data'!$G$28,0,10*ROW('Sanitation Data'!G124))="","",OFFSET('Sanitation Data'!$G$28,0,10*ROW('Sanitation Data'!G124)))</f>
        <v/>
      </c>
      <c r="DA130" s="285" t="str">
        <f ca="true">+IF(OFFSET('Sanitation Data'!$G$29,0,10*ROW('Sanitation Data'!G124))="","",OFFSET('Sanitation Data'!$G$29,0,10*ROW('Sanitation Data'!G124)))</f>
        <v/>
      </c>
      <c r="DB130" s="285" t="str">
        <f ca="true">+IF(OFFSET('Sanitation Data'!$G$30,0,10*ROW('Sanitation Data'!G124))="","",OFFSET('Sanitation Data'!$G$30,0,10*ROW('Sanitation Data'!G124)))</f>
        <v/>
      </c>
      <c r="DC130" s="285" t="str">
        <f ca="true">+IF(OFFSET('Sanitation Data'!$G$31,0,10*ROW('Sanitation Data'!G124))="","",OFFSET('Sanitation Data'!$G$31,0,10*ROW('Sanitation Data'!G124)))</f>
        <v/>
      </c>
      <c r="DD130" s="285" t="str">
        <f ca="true">+IF(OFFSET('Sanitation Data'!$G$32,0,10*ROW('Sanitation Data'!G124))="","",OFFSET('Sanitation Data'!$G$32,0,10*ROW('Sanitation Data'!G124)))</f>
        <v/>
      </c>
      <c r="DE130" s="285" t="str">
        <f ca="true">+IF(OFFSET('Sanitation Data'!$H$28,0,10*ROW('Sanitation Data'!H124))="","",OFFSET('Sanitation Data'!$H$28,0,10*ROW('Sanitation Data'!H124)))</f>
        <v/>
      </c>
      <c r="DF130" s="285" t="str">
        <f ca="true">+IF(OFFSET('Sanitation Data'!$H$29,0,10*ROW('Sanitation Data'!H124))="","",OFFSET('Sanitation Data'!$H$29,0,10*ROW('Sanitation Data'!H124)))</f>
        <v/>
      </c>
      <c r="DG130" s="285" t="str">
        <f ca="true">+IF(OFFSET('Sanitation Data'!$H$30,0,10*ROW('Sanitation Data'!H124))="","",OFFSET('Sanitation Data'!$H$30,0,10*ROW('Sanitation Data'!H124)))</f>
        <v/>
      </c>
      <c r="DH130" s="285" t="str">
        <f ca="true">+IF(OFFSET('Sanitation Data'!$H$31,0,10*ROW('Sanitation Data'!H124))="","",OFFSET('Sanitation Data'!$H$31,0,10*ROW('Sanitation Data'!H124)))</f>
        <v/>
      </c>
      <c r="DI130" s="285" t="str">
        <f ca="true">+IF(OFFSET('Sanitation Data'!$H$32,0,10*ROW('Sanitation Data'!H124))="","",OFFSET('Sanitation Data'!$H$32,0,10*ROW('Sanitation Data'!H124)))</f>
        <v/>
      </c>
      <c r="DJ130" s="285" t="str">
        <f ca="true">+IF(OFFSET('Sanitation Data'!$I$28,0,10*ROW('Sanitation Data'!I124))="","",OFFSET('Sanitation Data'!$I$28,0,10*ROW('Sanitation Data'!I124)))</f>
        <v/>
      </c>
      <c r="DK130" s="285" t="str">
        <f ca="true">+IF(OFFSET('Sanitation Data'!$I$29,0,10*ROW('Sanitation Data'!I124))="","",OFFSET('Sanitation Data'!$I$29,0,10*ROW('Sanitation Data'!I124)))</f>
        <v/>
      </c>
      <c r="DL130" s="285" t="str">
        <f ca="true">+IF(OFFSET('Sanitation Data'!$I$30,0,10*ROW('Sanitation Data'!I124))="","",OFFSET('Sanitation Data'!$I$30,0,10*ROW('Sanitation Data'!I124)))</f>
        <v/>
      </c>
      <c r="DM130" s="285" t="str">
        <f ca="true">+IF(OFFSET('Sanitation Data'!$I$31,0,10*ROW('Sanitation Data'!I124))="","",OFFSET('Sanitation Data'!$I$31,0,10*ROW('Sanitation Data'!I124)))</f>
        <v/>
      </c>
      <c r="DN130" s="285" t="str">
        <f ca="true">+IF(OFFSET('Sanitation Data'!$I$32,0,10*ROW('Sanitation Data'!I124))="","",OFFSET('Sanitation Data'!$I$32,0,10*ROW('Sanitation Data'!I124)))</f>
        <v/>
      </c>
      <c r="DO130" s="285" t="str">
        <f ca="true">+IF(OFFSET('Hygiene Data'!$D$11,0,10*ROW('Hygiene Data'!D124))="","",OFFSET('Hygiene Data'!$D$11,0,10*ROW('Hygiene Data'!D124)))</f>
        <v/>
      </c>
      <c r="DP130" s="285" t="str">
        <f ca="true">+IF(OFFSET('Hygiene Data'!$D$12,0,10*ROW('Hygiene Data'!D124))="","",OFFSET('Hygiene Data'!$D$12,0,10*ROW('Hygiene Data'!D124)))</f>
        <v/>
      </c>
      <c r="DQ130" s="285" t="str">
        <f ca="true">+IF(OFFSET('Hygiene Data'!$D$13,0,10*ROW('Hygiene Data'!D124))="","",OFFSET('Hygiene Data'!$D$13,0,10*ROW('Hygiene Data'!D124)))</f>
        <v/>
      </c>
      <c r="DR130" s="285" t="str">
        <f ca="true">+IF(OFFSET('Hygiene Data'!$E$11,0,10*ROW('Hygiene Data'!E124))="","",OFFSET('Hygiene Data'!$E$11,0,10*ROW('Hygiene Data'!E124)))</f>
        <v/>
      </c>
      <c r="DS130" s="285" t="str">
        <f ca="true">+IF(OFFSET('Hygiene Data'!$E$12,0,10*ROW('Hygiene Data'!E124))="","",OFFSET('Hygiene Data'!$E$12,0,10*ROW('Hygiene Data'!E124)))</f>
        <v/>
      </c>
      <c r="DT130" s="285" t="str">
        <f ca="true">+IF(OFFSET('Hygiene Data'!$E$13,0,10*ROW('Hygiene Data'!E124))="","",OFFSET('Hygiene Data'!$E$13,0,10*ROW('Hygiene Data'!E124)))</f>
        <v/>
      </c>
      <c r="DU130" s="285" t="str">
        <f ca="true">+IF(OFFSET('Hygiene Data'!$F$11,0,10*ROW('Hygiene Data'!F124))="","",OFFSET('Hygiene Data'!$F$11,0,10*ROW('Hygiene Data'!F124)))</f>
        <v/>
      </c>
      <c r="DV130" s="285" t="str">
        <f ca="true">+IF(OFFSET('Hygiene Data'!$F$12,0,10*ROW('Hygiene Data'!F124))="","",OFFSET('Hygiene Data'!$F$12,0,10*ROW('Hygiene Data'!F124)))</f>
        <v/>
      </c>
      <c r="DW130" s="285" t="str">
        <f ca="true">+IF(OFFSET('Hygiene Data'!$F$13,0,10*ROW('Hygiene Data'!F124))="","",OFFSET('Hygiene Data'!$F$13,0,10*ROW('Hygiene Data'!F124)))</f>
        <v/>
      </c>
      <c r="DX130" s="285" t="str">
        <f ca="true">+IF(OFFSET('Hygiene Data'!$G$11,0,10*ROW('Hygiene Data'!G124))="","",OFFSET('Hygiene Data'!$G$11,0,10*ROW('Hygiene Data'!G124)))</f>
        <v/>
      </c>
      <c r="DY130" s="285" t="str">
        <f ca="true">+IF(OFFSET('Hygiene Data'!$G$12,0,10*ROW('Hygiene Data'!G124))="","",OFFSET('Hygiene Data'!$G$12,0,10*ROW('Hygiene Data'!G124)))</f>
        <v/>
      </c>
      <c r="DZ130" s="285" t="str">
        <f ca="true">+IF(OFFSET('Hygiene Data'!$G$13,0,10*ROW('Hygiene Data'!G124))="","",OFFSET('Hygiene Data'!$G$13,0,10*ROW('Hygiene Data'!G124)))</f>
        <v/>
      </c>
      <c r="EA130" s="285" t="str">
        <f ca="true">+IF(OFFSET('Hygiene Data'!$H$11,0,10*ROW('Hygiene Data'!H124))="","",OFFSET('Hygiene Data'!$H$11,0,10*ROW('Hygiene Data'!H124)))</f>
        <v/>
      </c>
      <c r="EB130" s="285" t="str">
        <f ca="true">+IF(OFFSET('Hygiene Data'!$H$12,0,10*ROW('Hygiene Data'!H124))="","",OFFSET('Hygiene Data'!$H$12,0,10*ROW('Hygiene Data'!H124)))</f>
        <v/>
      </c>
      <c r="EC130" s="285" t="str">
        <f ca="true">+IF(OFFSET('Hygiene Data'!$H$13,0,10*ROW('Hygiene Data'!H124))="","",OFFSET('Hygiene Data'!$H$13,0,10*ROW('Hygiene Data'!H124)))</f>
        <v/>
      </c>
      <c r="ED130" s="285" t="str">
        <f ca="true">+IF(OFFSET('Hygiene Data'!$I$11,0,10*ROW('Hygiene Data'!I124))="","",OFFSET('Hygiene Data'!$I$11,0,10*ROW('Hygiene Data'!I124)))</f>
        <v/>
      </c>
      <c r="EE130" s="285" t="str">
        <f ca="true">+IF(OFFSET('Hygiene Data'!$I$12,0,10*ROW('Hygiene Data'!I124))="","",OFFSET('Hygiene Data'!$I$12,0,10*ROW('Hygiene Data'!I124)))</f>
        <v/>
      </c>
      <c r="EF130" s="28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5"/>
      <c r="BS131" s="285" t="str">
        <f ca="true">+IF(OFFSET('Water Data'!$D$27,0,10*ROW('Water Data'!D125))="","",OFFSET('Water Data'!$D$27,0,10*ROW('Water Data'!D125)))</f>
        <v/>
      </c>
      <c r="BT131" s="285" t="str">
        <f ca="true">+IF(OFFSET('Water Data'!$D$28,0,10*ROW('Water Data'!D125))="","",OFFSET('Water Data'!$D$28,0,10*ROW('Water Data'!D125)))</f>
        <v/>
      </c>
      <c r="BU131" s="285" t="str">
        <f ca="true">+IF(OFFSET('Water Data'!$D$29,0,10*ROW('Water Data'!D125))="","",OFFSET('Water Data'!$D$29,0,10*ROW('Water Data'!D125)))</f>
        <v/>
      </c>
      <c r="BV131" s="285" t="str">
        <f ca="true">+IF(OFFSET('Water Data'!$E$27,0,10*ROW('Water Data'!E125))="","",OFFSET('Water Data'!$E$27,0,10*ROW('Water Data'!E125)))</f>
        <v/>
      </c>
      <c r="BW131" s="285" t="str">
        <f ca="true">+IF(OFFSET('Water Data'!$E$28,0,10*ROW('Water Data'!E125))="","",OFFSET('Water Data'!$E$28,0,10*ROW('Water Data'!E125)))</f>
        <v/>
      </c>
      <c r="BX131" s="285" t="str">
        <f ca="true">+IF(OFFSET('Water Data'!$E$29,0,10*ROW('Water Data'!E125))="","",OFFSET('Water Data'!$E$29,0,10*ROW('Water Data'!E125)))</f>
        <v/>
      </c>
      <c r="BY131" s="285" t="str">
        <f ca="true">+IF(OFFSET('Water Data'!$F$27,0,10*ROW('Water Data'!F125))="","",OFFSET('Water Data'!$F$27,0,10*ROW('Water Data'!F125)))</f>
        <v/>
      </c>
      <c r="BZ131" s="285" t="str">
        <f ca="true">+IF(OFFSET('Water Data'!$F$28,0,10*ROW('Water Data'!F125))="","",OFFSET('Water Data'!$F$28,0,10*ROW('Water Data'!F125)))</f>
        <v/>
      </c>
      <c r="CA131" s="285" t="str">
        <f ca="true">+IF(OFFSET('Water Data'!$F$29,0,10*ROW('Water Data'!F125))="","",OFFSET('Water Data'!$F$29,0,10*ROW('Water Data'!F125)))</f>
        <v/>
      </c>
      <c r="CB131" s="285" t="str">
        <f ca="true">+IF(OFFSET('Water Data'!$G$27,0,10*ROW('Water Data'!G125))="","",OFFSET('Water Data'!$G$27,0,10*ROW('Water Data'!G125)))</f>
        <v/>
      </c>
      <c r="CC131" s="285" t="str">
        <f ca="true">+IF(OFFSET('Water Data'!$G$28,0,10*ROW('Water Data'!G125))="","",OFFSET('Water Data'!$G$28,0,10*ROW('Water Data'!G125)))</f>
        <v/>
      </c>
      <c r="CD131" s="285" t="str">
        <f ca="true">+IF(OFFSET('Water Data'!$G$29,0,10*ROW('Water Data'!G125))="","",OFFSET('Water Data'!$G$29,0,10*ROW('Water Data'!G125)))</f>
        <v/>
      </c>
      <c r="CE131" s="285" t="str">
        <f ca="true">+IF(OFFSET('Water Data'!$H$27,0,10*ROW('Water Data'!H125))="","",OFFSET('Water Data'!$H$27,0,10*ROW('Water Data'!H125)))</f>
        <v/>
      </c>
      <c r="CF131" s="285" t="str">
        <f ca="true">+IF(OFFSET('Water Data'!$H$28,0,10*ROW('Water Data'!H125))="","",OFFSET('Water Data'!$H$28,0,10*ROW('Water Data'!H125)))</f>
        <v/>
      </c>
      <c r="CG131" s="285" t="str">
        <f ca="true">+IF(OFFSET('Water Data'!$H$29,0,10*ROW('Water Data'!H125))="","",OFFSET('Water Data'!$H$29,0,10*ROW('Water Data'!H125)))</f>
        <v/>
      </c>
      <c r="CH131" s="285" t="str">
        <f ca="true">+IF(OFFSET('Water Data'!$I$27,0,10*ROW('Water Data'!I125))="","",OFFSET('Water Data'!$I$27,0,10*ROW('Water Data'!I125)))</f>
        <v/>
      </c>
      <c r="CI131" s="285" t="str">
        <f ca="true">+IF(OFFSET('Water Data'!$I$28,0,10*ROW('Water Data'!I125))="","",OFFSET('Water Data'!$I$28,0,10*ROW('Water Data'!I125)))</f>
        <v/>
      </c>
      <c r="CJ131" s="285" t="str">
        <f ca="true">+IF(OFFSET('Water Data'!$I$29,0,10*ROW('Water Data'!I125))="","",OFFSET('Water Data'!$I$29,0,10*ROW('Water Data'!I125)))</f>
        <v/>
      </c>
      <c r="CK131" s="285" t="str">
        <f ca="true">+IF(OFFSET('Sanitation Data'!$D$28,0,10*ROW('Sanitation Data'!D125))="","",OFFSET('Sanitation Data'!$D$28,0,10*ROW('Sanitation Data'!D125)))</f>
        <v/>
      </c>
      <c r="CL131" s="285" t="str">
        <f ca="true">+IF(OFFSET('Sanitation Data'!$D$29,0,10*ROW('Sanitation Data'!D125))="","",OFFSET('Sanitation Data'!$D$29,0,10*ROW('Sanitation Data'!D125)))</f>
        <v/>
      </c>
      <c r="CM131" s="285" t="str">
        <f ca="true">+IF(OFFSET('Sanitation Data'!$D$30,0,10*ROW('Sanitation Data'!D125))="","",OFFSET('Sanitation Data'!$D$30,0,10*ROW('Sanitation Data'!D125)))</f>
        <v/>
      </c>
      <c r="CN131" s="285" t="str">
        <f ca="true">+IF(OFFSET('Sanitation Data'!$D$31,0,10*ROW('Sanitation Data'!D125))="","",OFFSET('Sanitation Data'!$D$31,0,10*ROW('Sanitation Data'!D125)))</f>
        <v/>
      </c>
      <c r="CO131" s="285" t="str">
        <f ca="true">+IF(OFFSET('Sanitation Data'!$D$32,0,10*ROW('Sanitation Data'!D125))="","",OFFSET('Sanitation Data'!$D$32,0,10*ROW('Sanitation Data'!D125)))</f>
        <v/>
      </c>
      <c r="CP131" s="285" t="str">
        <f ca="true">+IF(OFFSET('Sanitation Data'!$E$28,0,10*ROW('Sanitation Data'!E125))="","",OFFSET('Sanitation Data'!$E$28,0,10*ROW('Sanitation Data'!E125)))</f>
        <v/>
      </c>
      <c r="CQ131" s="285" t="str">
        <f ca="true">+IF(OFFSET('Sanitation Data'!$E$29,0,10*ROW('Sanitation Data'!E125))="","",OFFSET('Sanitation Data'!$E$29,0,10*ROW('Sanitation Data'!E125)))</f>
        <v/>
      </c>
      <c r="CR131" s="285" t="str">
        <f ca="true">+IF(OFFSET('Sanitation Data'!$E$30,0,10*ROW('Sanitation Data'!E125))="","",OFFSET('Sanitation Data'!$E$30,0,10*ROW('Sanitation Data'!E125)))</f>
        <v/>
      </c>
      <c r="CS131" s="285" t="str">
        <f ca="true">+IF(OFFSET('Sanitation Data'!$E$31,0,10*ROW('Sanitation Data'!E125))="","",OFFSET('Sanitation Data'!$E$31,0,10*ROW('Sanitation Data'!E125)))</f>
        <v/>
      </c>
      <c r="CT131" s="285" t="str">
        <f ca="true">+IF(OFFSET('Sanitation Data'!$E$32,0,10*ROW('Sanitation Data'!E125))="","",OFFSET('Sanitation Data'!$E$32,0,10*ROW('Sanitation Data'!E125)))</f>
        <v/>
      </c>
      <c r="CU131" s="285" t="str">
        <f ca="true">+IF(OFFSET('Sanitation Data'!$F$28,0,10*ROW('Sanitation Data'!F125))="","",OFFSET('Sanitation Data'!$F$28,0,10*ROW('Sanitation Data'!F125)))</f>
        <v/>
      </c>
      <c r="CV131" s="285" t="str">
        <f ca="true">+IF(OFFSET('Sanitation Data'!$F$29,0,10*ROW('Sanitation Data'!F125))="","",OFFSET('Sanitation Data'!$F$29,0,10*ROW('Sanitation Data'!F125)))</f>
        <v/>
      </c>
      <c r="CW131" s="285" t="str">
        <f ca="true">+IF(OFFSET('Sanitation Data'!$F$30,0,10*ROW('Sanitation Data'!F125))="","",OFFSET('Sanitation Data'!$F$30,0,10*ROW('Sanitation Data'!F125)))</f>
        <v/>
      </c>
      <c r="CX131" s="285" t="str">
        <f ca="true">+IF(OFFSET('Sanitation Data'!$F$31,0,10*ROW('Sanitation Data'!F125))="","",OFFSET('Sanitation Data'!$F$31,0,10*ROW('Sanitation Data'!F125)))</f>
        <v/>
      </c>
      <c r="CY131" s="285" t="str">
        <f ca="true">+IF(OFFSET('Sanitation Data'!$F$32,0,10*ROW('Sanitation Data'!F125))="","",OFFSET('Sanitation Data'!$F$32,0,10*ROW('Sanitation Data'!F125)))</f>
        <v/>
      </c>
      <c r="CZ131" s="285" t="str">
        <f ca="true">+IF(OFFSET('Sanitation Data'!$G$28,0,10*ROW('Sanitation Data'!G125))="","",OFFSET('Sanitation Data'!$G$28,0,10*ROW('Sanitation Data'!G125)))</f>
        <v/>
      </c>
      <c r="DA131" s="285" t="str">
        <f ca="true">+IF(OFFSET('Sanitation Data'!$G$29,0,10*ROW('Sanitation Data'!G125))="","",OFFSET('Sanitation Data'!$G$29,0,10*ROW('Sanitation Data'!G125)))</f>
        <v/>
      </c>
      <c r="DB131" s="285" t="str">
        <f ca="true">+IF(OFFSET('Sanitation Data'!$G$30,0,10*ROW('Sanitation Data'!G125))="","",OFFSET('Sanitation Data'!$G$30,0,10*ROW('Sanitation Data'!G125)))</f>
        <v/>
      </c>
      <c r="DC131" s="285" t="str">
        <f ca="true">+IF(OFFSET('Sanitation Data'!$G$31,0,10*ROW('Sanitation Data'!G125))="","",OFFSET('Sanitation Data'!$G$31,0,10*ROW('Sanitation Data'!G125)))</f>
        <v/>
      </c>
      <c r="DD131" s="285" t="str">
        <f ca="true">+IF(OFFSET('Sanitation Data'!$G$32,0,10*ROW('Sanitation Data'!G125))="","",OFFSET('Sanitation Data'!$G$32,0,10*ROW('Sanitation Data'!G125)))</f>
        <v/>
      </c>
      <c r="DE131" s="285" t="str">
        <f ca="true">+IF(OFFSET('Sanitation Data'!$H$28,0,10*ROW('Sanitation Data'!H125))="","",OFFSET('Sanitation Data'!$H$28,0,10*ROW('Sanitation Data'!H125)))</f>
        <v/>
      </c>
      <c r="DF131" s="285" t="str">
        <f ca="true">+IF(OFFSET('Sanitation Data'!$H$29,0,10*ROW('Sanitation Data'!H125))="","",OFFSET('Sanitation Data'!$H$29,0,10*ROW('Sanitation Data'!H125)))</f>
        <v/>
      </c>
      <c r="DG131" s="285" t="str">
        <f ca="true">+IF(OFFSET('Sanitation Data'!$H$30,0,10*ROW('Sanitation Data'!H125))="","",OFFSET('Sanitation Data'!$H$30,0,10*ROW('Sanitation Data'!H125)))</f>
        <v/>
      </c>
      <c r="DH131" s="285" t="str">
        <f ca="true">+IF(OFFSET('Sanitation Data'!$H$31,0,10*ROW('Sanitation Data'!H125))="","",OFFSET('Sanitation Data'!$H$31,0,10*ROW('Sanitation Data'!H125)))</f>
        <v/>
      </c>
      <c r="DI131" s="285" t="str">
        <f ca="true">+IF(OFFSET('Sanitation Data'!$H$32,0,10*ROW('Sanitation Data'!H125))="","",OFFSET('Sanitation Data'!$H$32,0,10*ROW('Sanitation Data'!H125)))</f>
        <v/>
      </c>
      <c r="DJ131" s="285" t="str">
        <f ca="true">+IF(OFFSET('Sanitation Data'!$I$28,0,10*ROW('Sanitation Data'!I125))="","",OFFSET('Sanitation Data'!$I$28,0,10*ROW('Sanitation Data'!I125)))</f>
        <v/>
      </c>
      <c r="DK131" s="285" t="str">
        <f ca="true">+IF(OFFSET('Sanitation Data'!$I$29,0,10*ROW('Sanitation Data'!I125))="","",OFFSET('Sanitation Data'!$I$29,0,10*ROW('Sanitation Data'!I125)))</f>
        <v/>
      </c>
      <c r="DL131" s="285" t="str">
        <f ca="true">+IF(OFFSET('Sanitation Data'!$I$30,0,10*ROW('Sanitation Data'!I125))="","",OFFSET('Sanitation Data'!$I$30,0,10*ROW('Sanitation Data'!I125)))</f>
        <v/>
      </c>
      <c r="DM131" s="285" t="str">
        <f ca="true">+IF(OFFSET('Sanitation Data'!$I$31,0,10*ROW('Sanitation Data'!I125))="","",OFFSET('Sanitation Data'!$I$31,0,10*ROW('Sanitation Data'!I125)))</f>
        <v/>
      </c>
      <c r="DN131" s="285" t="str">
        <f ca="true">+IF(OFFSET('Sanitation Data'!$I$32,0,10*ROW('Sanitation Data'!I125))="","",OFFSET('Sanitation Data'!$I$32,0,10*ROW('Sanitation Data'!I125)))</f>
        <v/>
      </c>
      <c r="DO131" s="285" t="str">
        <f ca="true">+IF(OFFSET('Hygiene Data'!$D$11,0,10*ROW('Hygiene Data'!D125))="","",OFFSET('Hygiene Data'!$D$11,0,10*ROW('Hygiene Data'!D125)))</f>
        <v/>
      </c>
      <c r="DP131" s="285" t="str">
        <f ca="true">+IF(OFFSET('Hygiene Data'!$D$12,0,10*ROW('Hygiene Data'!D125))="","",OFFSET('Hygiene Data'!$D$12,0,10*ROW('Hygiene Data'!D125)))</f>
        <v/>
      </c>
      <c r="DQ131" s="285" t="str">
        <f ca="true">+IF(OFFSET('Hygiene Data'!$D$13,0,10*ROW('Hygiene Data'!D125))="","",OFFSET('Hygiene Data'!$D$13,0,10*ROW('Hygiene Data'!D125)))</f>
        <v/>
      </c>
      <c r="DR131" s="285" t="str">
        <f ca="true">+IF(OFFSET('Hygiene Data'!$E$11,0,10*ROW('Hygiene Data'!E125))="","",OFFSET('Hygiene Data'!$E$11,0,10*ROW('Hygiene Data'!E125)))</f>
        <v/>
      </c>
      <c r="DS131" s="285" t="str">
        <f ca="true">+IF(OFFSET('Hygiene Data'!$E$12,0,10*ROW('Hygiene Data'!E125))="","",OFFSET('Hygiene Data'!$E$12,0,10*ROW('Hygiene Data'!E125)))</f>
        <v/>
      </c>
      <c r="DT131" s="285" t="str">
        <f ca="true">+IF(OFFSET('Hygiene Data'!$E$13,0,10*ROW('Hygiene Data'!E125))="","",OFFSET('Hygiene Data'!$E$13,0,10*ROW('Hygiene Data'!E125)))</f>
        <v/>
      </c>
      <c r="DU131" s="285" t="str">
        <f ca="true">+IF(OFFSET('Hygiene Data'!$F$11,0,10*ROW('Hygiene Data'!F125))="","",OFFSET('Hygiene Data'!$F$11,0,10*ROW('Hygiene Data'!F125)))</f>
        <v/>
      </c>
      <c r="DV131" s="285" t="str">
        <f ca="true">+IF(OFFSET('Hygiene Data'!$F$12,0,10*ROW('Hygiene Data'!F125))="","",OFFSET('Hygiene Data'!$F$12,0,10*ROW('Hygiene Data'!F125)))</f>
        <v/>
      </c>
      <c r="DW131" s="285" t="str">
        <f ca="true">+IF(OFFSET('Hygiene Data'!$F$13,0,10*ROW('Hygiene Data'!F125))="","",OFFSET('Hygiene Data'!$F$13,0,10*ROW('Hygiene Data'!F125)))</f>
        <v/>
      </c>
      <c r="DX131" s="285" t="str">
        <f ca="true">+IF(OFFSET('Hygiene Data'!$G$11,0,10*ROW('Hygiene Data'!G125))="","",OFFSET('Hygiene Data'!$G$11,0,10*ROW('Hygiene Data'!G125)))</f>
        <v/>
      </c>
      <c r="DY131" s="285" t="str">
        <f ca="true">+IF(OFFSET('Hygiene Data'!$G$12,0,10*ROW('Hygiene Data'!G125))="","",OFFSET('Hygiene Data'!$G$12,0,10*ROW('Hygiene Data'!G125)))</f>
        <v/>
      </c>
      <c r="DZ131" s="285" t="str">
        <f ca="true">+IF(OFFSET('Hygiene Data'!$G$13,0,10*ROW('Hygiene Data'!G125))="","",OFFSET('Hygiene Data'!$G$13,0,10*ROW('Hygiene Data'!G125)))</f>
        <v/>
      </c>
      <c r="EA131" s="285" t="str">
        <f ca="true">+IF(OFFSET('Hygiene Data'!$H$11,0,10*ROW('Hygiene Data'!H125))="","",OFFSET('Hygiene Data'!$H$11,0,10*ROW('Hygiene Data'!H125)))</f>
        <v/>
      </c>
      <c r="EB131" s="285" t="str">
        <f ca="true">+IF(OFFSET('Hygiene Data'!$H$12,0,10*ROW('Hygiene Data'!H125))="","",OFFSET('Hygiene Data'!$H$12,0,10*ROW('Hygiene Data'!H125)))</f>
        <v/>
      </c>
      <c r="EC131" s="285" t="str">
        <f ca="true">+IF(OFFSET('Hygiene Data'!$H$13,0,10*ROW('Hygiene Data'!H125))="","",OFFSET('Hygiene Data'!$H$13,0,10*ROW('Hygiene Data'!H125)))</f>
        <v/>
      </c>
      <c r="ED131" s="285" t="str">
        <f ca="true">+IF(OFFSET('Hygiene Data'!$I$11,0,10*ROW('Hygiene Data'!I125))="","",OFFSET('Hygiene Data'!$I$11,0,10*ROW('Hygiene Data'!I125)))</f>
        <v/>
      </c>
      <c r="EE131" s="285" t="str">
        <f ca="true">+IF(OFFSET('Hygiene Data'!$I$12,0,10*ROW('Hygiene Data'!I125))="","",OFFSET('Hygiene Data'!$I$12,0,10*ROW('Hygiene Data'!I125)))</f>
        <v/>
      </c>
      <c r="EF131" s="28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5"/>
      <c r="BS132" s="285" t="str">
        <f ca="true">+IF(OFFSET('Water Data'!$D$27,0,10*ROW('Water Data'!D126))="","",OFFSET('Water Data'!$D$27,0,10*ROW('Water Data'!D126)))</f>
        <v/>
      </c>
      <c r="BT132" s="285" t="str">
        <f ca="true">+IF(OFFSET('Water Data'!$D$28,0,10*ROW('Water Data'!D126))="","",OFFSET('Water Data'!$D$28,0,10*ROW('Water Data'!D126)))</f>
        <v/>
      </c>
      <c r="BU132" s="285" t="str">
        <f ca="true">+IF(OFFSET('Water Data'!$D$29,0,10*ROW('Water Data'!D126))="","",OFFSET('Water Data'!$D$29,0,10*ROW('Water Data'!D126)))</f>
        <v/>
      </c>
      <c r="BV132" s="285" t="str">
        <f ca="true">+IF(OFFSET('Water Data'!$E$27,0,10*ROW('Water Data'!E126))="","",OFFSET('Water Data'!$E$27,0,10*ROW('Water Data'!E126)))</f>
        <v/>
      </c>
      <c r="BW132" s="285" t="str">
        <f ca="true">+IF(OFFSET('Water Data'!$E$28,0,10*ROW('Water Data'!E126))="","",OFFSET('Water Data'!$E$28,0,10*ROW('Water Data'!E126)))</f>
        <v/>
      </c>
      <c r="BX132" s="285" t="str">
        <f ca="true">+IF(OFFSET('Water Data'!$E$29,0,10*ROW('Water Data'!E126))="","",OFFSET('Water Data'!$E$29,0,10*ROW('Water Data'!E126)))</f>
        <v/>
      </c>
      <c r="BY132" s="285" t="str">
        <f ca="true">+IF(OFFSET('Water Data'!$F$27,0,10*ROW('Water Data'!F126))="","",OFFSET('Water Data'!$F$27,0,10*ROW('Water Data'!F126)))</f>
        <v/>
      </c>
      <c r="BZ132" s="285" t="str">
        <f ca="true">+IF(OFFSET('Water Data'!$F$28,0,10*ROW('Water Data'!F126))="","",OFFSET('Water Data'!$F$28,0,10*ROW('Water Data'!F126)))</f>
        <v/>
      </c>
      <c r="CA132" s="285" t="str">
        <f ca="true">+IF(OFFSET('Water Data'!$F$29,0,10*ROW('Water Data'!F126))="","",OFFSET('Water Data'!$F$29,0,10*ROW('Water Data'!F126)))</f>
        <v/>
      </c>
      <c r="CB132" s="285" t="str">
        <f ca="true">+IF(OFFSET('Water Data'!$G$27,0,10*ROW('Water Data'!G126))="","",OFFSET('Water Data'!$G$27,0,10*ROW('Water Data'!G126)))</f>
        <v/>
      </c>
      <c r="CC132" s="285" t="str">
        <f ca="true">+IF(OFFSET('Water Data'!$G$28,0,10*ROW('Water Data'!G126))="","",OFFSET('Water Data'!$G$28,0,10*ROW('Water Data'!G126)))</f>
        <v/>
      </c>
      <c r="CD132" s="285" t="str">
        <f ca="true">+IF(OFFSET('Water Data'!$G$29,0,10*ROW('Water Data'!G126))="","",OFFSET('Water Data'!$G$29,0,10*ROW('Water Data'!G126)))</f>
        <v/>
      </c>
      <c r="CE132" s="285" t="str">
        <f ca="true">+IF(OFFSET('Water Data'!$H$27,0,10*ROW('Water Data'!H126))="","",OFFSET('Water Data'!$H$27,0,10*ROW('Water Data'!H126)))</f>
        <v/>
      </c>
      <c r="CF132" s="285" t="str">
        <f ca="true">+IF(OFFSET('Water Data'!$H$28,0,10*ROW('Water Data'!H126))="","",OFFSET('Water Data'!$H$28,0,10*ROW('Water Data'!H126)))</f>
        <v/>
      </c>
      <c r="CG132" s="285" t="str">
        <f ca="true">+IF(OFFSET('Water Data'!$H$29,0,10*ROW('Water Data'!H126))="","",OFFSET('Water Data'!$H$29,0,10*ROW('Water Data'!H126)))</f>
        <v/>
      </c>
      <c r="CH132" s="285" t="str">
        <f ca="true">+IF(OFFSET('Water Data'!$I$27,0,10*ROW('Water Data'!I126))="","",OFFSET('Water Data'!$I$27,0,10*ROW('Water Data'!I126)))</f>
        <v/>
      </c>
      <c r="CI132" s="285" t="str">
        <f ca="true">+IF(OFFSET('Water Data'!$I$28,0,10*ROW('Water Data'!I126))="","",OFFSET('Water Data'!$I$28,0,10*ROW('Water Data'!I126)))</f>
        <v/>
      </c>
      <c r="CJ132" s="285" t="str">
        <f ca="true">+IF(OFFSET('Water Data'!$I$29,0,10*ROW('Water Data'!I126))="","",OFFSET('Water Data'!$I$29,0,10*ROW('Water Data'!I126)))</f>
        <v/>
      </c>
      <c r="CK132" s="285" t="str">
        <f ca="true">+IF(OFFSET('Sanitation Data'!$D$28,0,10*ROW('Sanitation Data'!D126))="","",OFFSET('Sanitation Data'!$D$28,0,10*ROW('Sanitation Data'!D126)))</f>
        <v/>
      </c>
      <c r="CL132" s="285" t="str">
        <f ca="true">+IF(OFFSET('Sanitation Data'!$D$29,0,10*ROW('Sanitation Data'!D126))="","",OFFSET('Sanitation Data'!$D$29,0,10*ROW('Sanitation Data'!D126)))</f>
        <v/>
      </c>
      <c r="CM132" s="285" t="str">
        <f ca="true">+IF(OFFSET('Sanitation Data'!$D$30,0,10*ROW('Sanitation Data'!D126))="","",OFFSET('Sanitation Data'!$D$30,0,10*ROW('Sanitation Data'!D126)))</f>
        <v/>
      </c>
      <c r="CN132" s="285" t="str">
        <f ca="true">+IF(OFFSET('Sanitation Data'!$D$31,0,10*ROW('Sanitation Data'!D126))="","",OFFSET('Sanitation Data'!$D$31,0,10*ROW('Sanitation Data'!D126)))</f>
        <v/>
      </c>
      <c r="CO132" s="285" t="str">
        <f ca="true">+IF(OFFSET('Sanitation Data'!$D$32,0,10*ROW('Sanitation Data'!D126))="","",OFFSET('Sanitation Data'!$D$32,0,10*ROW('Sanitation Data'!D126)))</f>
        <v/>
      </c>
      <c r="CP132" s="285" t="str">
        <f ca="true">+IF(OFFSET('Sanitation Data'!$E$28,0,10*ROW('Sanitation Data'!E126))="","",OFFSET('Sanitation Data'!$E$28,0,10*ROW('Sanitation Data'!E126)))</f>
        <v/>
      </c>
      <c r="CQ132" s="285" t="str">
        <f ca="true">+IF(OFFSET('Sanitation Data'!$E$29,0,10*ROW('Sanitation Data'!E126))="","",OFFSET('Sanitation Data'!$E$29,0,10*ROW('Sanitation Data'!E126)))</f>
        <v/>
      </c>
      <c r="CR132" s="285" t="str">
        <f ca="true">+IF(OFFSET('Sanitation Data'!$E$30,0,10*ROW('Sanitation Data'!E126))="","",OFFSET('Sanitation Data'!$E$30,0,10*ROW('Sanitation Data'!E126)))</f>
        <v/>
      </c>
      <c r="CS132" s="285" t="str">
        <f ca="true">+IF(OFFSET('Sanitation Data'!$E$31,0,10*ROW('Sanitation Data'!E126))="","",OFFSET('Sanitation Data'!$E$31,0,10*ROW('Sanitation Data'!E126)))</f>
        <v/>
      </c>
      <c r="CT132" s="285" t="str">
        <f ca="true">+IF(OFFSET('Sanitation Data'!$E$32,0,10*ROW('Sanitation Data'!E126))="","",OFFSET('Sanitation Data'!$E$32,0,10*ROW('Sanitation Data'!E126)))</f>
        <v/>
      </c>
      <c r="CU132" s="285" t="str">
        <f ca="true">+IF(OFFSET('Sanitation Data'!$F$28,0,10*ROW('Sanitation Data'!F126))="","",OFFSET('Sanitation Data'!$F$28,0,10*ROW('Sanitation Data'!F126)))</f>
        <v/>
      </c>
      <c r="CV132" s="285" t="str">
        <f ca="true">+IF(OFFSET('Sanitation Data'!$F$29,0,10*ROW('Sanitation Data'!F126))="","",OFFSET('Sanitation Data'!$F$29,0,10*ROW('Sanitation Data'!F126)))</f>
        <v/>
      </c>
      <c r="CW132" s="285" t="str">
        <f ca="true">+IF(OFFSET('Sanitation Data'!$F$30,0,10*ROW('Sanitation Data'!F126))="","",OFFSET('Sanitation Data'!$F$30,0,10*ROW('Sanitation Data'!F126)))</f>
        <v/>
      </c>
      <c r="CX132" s="285" t="str">
        <f ca="true">+IF(OFFSET('Sanitation Data'!$F$31,0,10*ROW('Sanitation Data'!F126))="","",OFFSET('Sanitation Data'!$F$31,0,10*ROW('Sanitation Data'!F126)))</f>
        <v/>
      </c>
      <c r="CY132" s="285" t="str">
        <f ca="true">+IF(OFFSET('Sanitation Data'!$F$32,0,10*ROW('Sanitation Data'!F126))="","",OFFSET('Sanitation Data'!$F$32,0,10*ROW('Sanitation Data'!F126)))</f>
        <v/>
      </c>
      <c r="CZ132" s="285" t="str">
        <f ca="true">+IF(OFFSET('Sanitation Data'!$G$28,0,10*ROW('Sanitation Data'!G126))="","",OFFSET('Sanitation Data'!$G$28,0,10*ROW('Sanitation Data'!G126)))</f>
        <v/>
      </c>
      <c r="DA132" s="285" t="str">
        <f ca="true">+IF(OFFSET('Sanitation Data'!$G$29,0,10*ROW('Sanitation Data'!G126))="","",OFFSET('Sanitation Data'!$G$29,0,10*ROW('Sanitation Data'!G126)))</f>
        <v/>
      </c>
      <c r="DB132" s="285" t="str">
        <f ca="true">+IF(OFFSET('Sanitation Data'!$G$30,0,10*ROW('Sanitation Data'!G126))="","",OFFSET('Sanitation Data'!$G$30,0,10*ROW('Sanitation Data'!G126)))</f>
        <v/>
      </c>
      <c r="DC132" s="285" t="str">
        <f ca="true">+IF(OFFSET('Sanitation Data'!$G$31,0,10*ROW('Sanitation Data'!G126))="","",OFFSET('Sanitation Data'!$G$31,0,10*ROW('Sanitation Data'!G126)))</f>
        <v/>
      </c>
      <c r="DD132" s="285" t="str">
        <f ca="true">+IF(OFFSET('Sanitation Data'!$G$32,0,10*ROW('Sanitation Data'!G126))="","",OFFSET('Sanitation Data'!$G$32,0,10*ROW('Sanitation Data'!G126)))</f>
        <v/>
      </c>
      <c r="DE132" s="285" t="str">
        <f ca="true">+IF(OFFSET('Sanitation Data'!$H$28,0,10*ROW('Sanitation Data'!H126))="","",OFFSET('Sanitation Data'!$H$28,0,10*ROW('Sanitation Data'!H126)))</f>
        <v/>
      </c>
      <c r="DF132" s="285" t="str">
        <f ca="true">+IF(OFFSET('Sanitation Data'!$H$29,0,10*ROW('Sanitation Data'!H126))="","",OFFSET('Sanitation Data'!$H$29,0,10*ROW('Sanitation Data'!H126)))</f>
        <v/>
      </c>
      <c r="DG132" s="285" t="str">
        <f ca="true">+IF(OFFSET('Sanitation Data'!$H$30,0,10*ROW('Sanitation Data'!H126))="","",OFFSET('Sanitation Data'!$H$30,0,10*ROW('Sanitation Data'!H126)))</f>
        <v/>
      </c>
      <c r="DH132" s="285" t="str">
        <f ca="true">+IF(OFFSET('Sanitation Data'!$H$31,0,10*ROW('Sanitation Data'!H126))="","",OFFSET('Sanitation Data'!$H$31,0,10*ROW('Sanitation Data'!H126)))</f>
        <v/>
      </c>
      <c r="DI132" s="285" t="str">
        <f ca="true">+IF(OFFSET('Sanitation Data'!$H$32,0,10*ROW('Sanitation Data'!H126))="","",OFFSET('Sanitation Data'!$H$32,0,10*ROW('Sanitation Data'!H126)))</f>
        <v/>
      </c>
      <c r="DJ132" s="285" t="str">
        <f ca="true">+IF(OFFSET('Sanitation Data'!$I$28,0,10*ROW('Sanitation Data'!I126))="","",OFFSET('Sanitation Data'!$I$28,0,10*ROW('Sanitation Data'!I126)))</f>
        <v/>
      </c>
      <c r="DK132" s="285" t="str">
        <f ca="true">+IF(OFFSET('Sanitation Data'!$I$29,0,10*ROW('Sanitation Data'!I126))="","",OFFSET('Sanitation Data'!$I$29,0,10*ROW('Sanitation Data'!I126)))</f>
        <v/>
      </c>
      <c r="DL132" s="285" t="str">
        <f ca="true">+IF(OFFSET('Sanitation Data'!$I$30,0,10*ROW('Sanitation Data'!I126))="","",OFFSET('Sanitation Data'!$I$30,0,10*ROW('Sanitation Data'!I126)))</f>
        <v/>
      </c>
      <c r="DM132" s="285" t="str">
        <f ca="true">+IF(OFFSET('Sanitation Data'!$I$31,0,10*ROW('Sanitation Data'!I126))="","",OFFSET('Sanitation Data'!$I$31,0,10*ROW('Sanitation Data'!I126)))</f>
        <v/>
      </c>
      <c r="DN132" s="285" t="str">
        <f ca="true">+IF(OFFSET('Sanitation Data'!$I$32,0,10*ROW('Sanitation Data'!I126))="","",OFFSET('Sanitation Data'!$I$32,0,10*ROW('Sanitation Data'!I126)))</f>
        <v/>
      </c>
      <c r="DO132" s="285" t="str">
        <f ca="true">+IF(OFFSET('Hygiene Data'!$D$11,0,10*ROW('Hygiene Data'!D126))="","",OFFSET('Hygiene Data'!$D$11,0,10*ROW('Hygiene Data'!D126)))</f>
        <v/>
      </c>
      <c r="DP132" s="285" t="str">
        <f ca="true">+IF(OFFSET('Hygiene Data'!$D$12,0,10*ROW('Hygiene Data'!D126))="","",OFFSET('Hygiene Data'!$D$12,0,10*ROW('Hygiene Data'!D126)))</f>
        <v/>
      </c>
      <c r="DQ132" s="285" t="str">
        <f ca="true">+IF(OFFSET('Hygiene Data'!$D$13,0,10*ROW('Hygiene Data'!D126))="","",OFFSET('Hygiene Data'!$D$13,0,10*ROW('Hygiene Data'!D126)))</f>
        <v/>
      </c>
      <c r="DR132" s="285" t="str">
        <f ca="true">+IF(OFFSET('Hygiene Data'!$E$11,0,10*ROW('Hygiene Data'!E126))="","",OFFSET('Hygiene Data'!$E$11,0,10*ROW('Hygiene Data'!E126)))</f>
        <v/>
      </c>
      <c r="DS132" s="285" t="str">
        <f ca="true">+IF(OFFSET('Hygiene Data'!$E$12,0,10*ROW('Hygiene Data'!E126))="","",OFFSET('Hygiene Data'!$E$12,0,10*ROW('Hygiene Data'!E126)))</f>
        <v/>
      </c>
      <c r="DT132" s="285" t="str">
        <f ca="true">+IF(OFFSET('Hygiene Data'!$E$13,0,10*ROW('Hygiene Data'!E126))="","",OFFSET('Hygiene Data'!$E$13,0,10*ROW('Hygiene Data'!E126)))</f>
        <v/>
      </c>
      <c r="DU132" s="285" t="str">
        <f ca="true">+IF(OFFSET('Hygiene Data'!$F$11,0,10*ROW('Hygiene Data'!F126))="","",OFFSET('Hygiene Data'!$F$11,0,10*ROW('Hygiene Data'!F126)))</f>
        <v/>
      </c>
      <c r="DV132" s="285" t="str">
        <f ca="true">+IF(OFFSET('Hygiene Data'!$F$12,0,10*ROW('Hygiene Data'!F126))="","",OFFSET('Hygiene Data'!$F$12,0,10*ROW('Hygiene Data'!F126)))</f>
        <v/>
      </c>
      <c r="DW132" s="285" t="str">
        <f ca="true">+IF(OFFSET('Hygiene Data'!$F$13,0,10*ROW('Hygiene Data'!F126))="","",OFFSET('Hygiene Data'!$F$13,0,10*ROW('Hygiene Data'!F126)))</f>
        <v/>
      </c>
      <c r="DX132" s="285" t="str">
        <f ca="true">+IF(OFFSET('Hygiene Data'!$G$11,0,10*ROW('Hygiene Data'!G126))="","",OFFSET('Hygiene Data'!$G$11,0,10*ROW('Hygiene Data'!G126)))</f>
        <v/>
      </c>
      <c r="DY132" s="285" t="str">
        <f ca="true">+IF(OFFSET('Hygiene Data'!$G$12,0,10*ROW('Hygiene Data'!G126))="","",OFFSET('Hygiene Data'!$G$12,0,10*ROW('Hygiene Data'!G126)))</f>
        <v/>
      </c>
      <c r="DZ132" s="285" t="str">
        <f ca="true">+IF(OFFSET('Hygiene Data'!$G$13,0,10*ROW('Hygiene Data'!G126))="","",OFFSET('Hygiene Data'!$G$13,0,10*ROW('Hygiene Data'!G126)))</f>
        <v/>
      </c>
      <c r="EA132" s="285" t="str">
        <f ca="true">+IF(OFFSET('Hygiene Data'!$H$11,0,10*ROW('Hygiene Data'!H126))="","",OFFSET('Hygiene Data'!$H$11,0,10*ROW('Hygiene Data'!H126)))</f>
        <v/>
      </c>
      <c r="EB132" s="285" t="str">
        <f ca="true">+IF(OFFSET('Hygiene Data'!$H$12,0,10*ROW('Hygiene Data'!H126))="","",OFFSET('Hygiene Data'!$H$12,0,10*ROW('Hygiene Data'!H126)))</f>
        <v/>
      </c>
      <c r="EC132" s="285" t="str">
        <f ca="true">+IF(OFFSET('Hygiene Data'!$H$13,0,10*ROW('Hygiene Data'!H126))="","",OFFSET('Hygiene Data'!$H$13,0,10*ROW('Hygiene Data'!H126)))</f>
        <v/>
      </c>
      <c r="ED132" s="285" t="str">
        <f ca="true">+IF(OFFSET('Hygiene Data'!$I$11,0,10*ROW('Hygiene Data'!I126))="","",OFFSET('Hygiene Data'!$I$11,0,10*ROW('Hygiene Data'!I126)))</f>
        <v/>
      </c>
      <c r="EE132" s="285" t="str">
        <f ca="true">+IF(OFFSET('Hygiene Data'!$I$12,0,10*ROW('Hygiene Data'!I126))="","",OFFSET('Hygiene Data'!$I$12,0,10*ROW('Hygiene Data'!I126)))</f>
        <v/>
      </c>
      <c r="EF132" s="28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5"/>
      <c r="BS133" s="285" t="str">
        <f ca="true">+IF(OFFSET('Water Data'!$D$27,0,10*ROW('Water Data'!D127))="","",OFFSET('Water Data'!$D$27,0,10*ROW('Water Data'!D127)))</f>
        <v/>
      </c>
      <c r="BT133" s="285" t="str">
        <f ca="true">+IF(OFFSET('Water Data'!$D$28,0,10*ROW('Water Data'!D127))="","",OFFSET('Water Data'!$D$28,0,10*ROW('Water Data'!D127)))</f>
        <v/>
      </c>
      <c r="BU133" s="285" t="str">
        <f ca="true">+IF(OFFSET('Water Data'!$D$29,0,10*ROW('Water Data'!D127))="","",OFFSET('Water Data'!$D$29,0,10*ROW('Water Data'!D127)))</f>
        <v/>
      </c>
      <c r="BV133" s="285" t="str">
        <f ca="true">+IF(OFFSET('Water Data'!$E$27,0,10*ROW('Water Data'!E127))="","",OFFSET('Water Data'!$E$27,0,10*ROW('Water Data'!E127)))</f>
        <v/>
      </c>
      <c r="BW133" s="285" t="str">
        <f ca="true">+IF(OFFSET('Water Data'!$E$28,0,10*ROW('Water Data'!E127))="","",OFFSET('Water Data'!$E$28,0,10*ROW('Water Data'!E127)))</f>
        <v/>
      </c>
      <c r="BX133" s="285" t="str">
        <f ca="true">+IF(OFFSET('Water Data'!$E$29,0,10*ROW('Water Data'!E127))="","",OFFSET('Water Data'!$E$29,0,10*ROW('Water Data'!E127)))</f>
        <v/>
      </c>
      <c r="BY133" s="285" t="str">
        <f ca="true">+IF(OFFSET('Water Data'!$F$27,0,10*ROW('Water Data'!F127))="","",OFFSET('Water Data'!$F$27,0,10*ROW('Water Data'!F127)))</f>
        <v/>
      </c>
      <c r="BZ133" s="285" t="str">
        <f ca="true">+IF(OFFSET('Water Data'!$F$28,0,10*ROW('Water Data'!F127))="","",OFFSET('Water Data'!$F$28,0,10*ROW('Water Data'!F127)))</f>
        <v/>
      </c>
      <c r="CA133" s="285" t="str">
        <f ca="true">+IF(OFFSET('Water Data'!$F$29,0,10*ROW('Water Data'!F127))="","",OFFSET('Water Data'!$F$29,0,10*ROW('Water Data'!F127)))</f>
        <v/>
      </c>
      <c r="CB133" s="285" t="str">
        <f ca="true">+IF(OFFSET('Water Data'!$G$27,0,10*ROW('Water Data'!G127))="","",OFFSET('Water Data'!$G$27,0,10*ROW('Water Data'!G127)))</f>
        <v/>
      </c>
      <c r="CC133" s="285" t="str">
        <f ca="true">+IF(OFFSET('Water Data'!$G$28,0,10*ROW('Water Data'!G127))="","",OFFSET('Water Data'!$G$28,0,10*ROW('Water Data'!G127)))</f>
        <v/>
      </c>
      <c r="CD133" s="285" t="str">
        <f ca="true">+IF(OFFSET('Water Data'!$G$29,0,10*ROW('Water Data'!G127))="","",OFFSET('Water Data'!$G$29,0,10*ROW('Water Data'!G127)))</f>
        <v/>
      </c>
      <c r="CE133" s="285" t="str">
        <f ca="true">+IF(OFFSET('Water Data'!$H$27,0,10*ROW('Water Data'!H127))="","",OFFSET('Water Data'!$H$27,0,10*ROW('Water Data'!H127)))</f>
        <v/>
      </c>
      <c r="CF133" s="285" t="str">
        <f ca="true">+IF(OFFSET('Water Data'!$H$28,0,10*ROW('Water Data'!H127))="","",OFFSET('Water Data'!$H$28,0,10*ROW('Water Data'!H127)))</f>
        <v/>
      </c>
      <c r="CG133" s="285" t="str">
        <f ca="true">+IF(OFFSET('Water Data'!$H$29,0,10*ROW('Water Data'!H127))="","",OFFSET('Water Data'!$H$29,0,10*ROW('Water Data'!H127)))</f>
        <v/>
      </c>
      <c r="CH133" s="285" t="str">
        <f ca="true">+IF(OFFSET('Water Data'!$I$27,0,10*ROW('Water Data'!I127))="","",OFFSET('Water Data'!$I$27,0,10*ROW('Water Data'!I127)))</f>
        <v/>
      </c>
      <c r="CI133" s="285" t="str">
        <f ca="true">+IF(OFFSET('Water Data'!$I$28,0,10*ROW('Water Data'!I127))="","",OFFSET('Water Data'!$I$28,0,10*ROW('Water Data'!I127)))</f>
        <v/>
      </c>
      <c r="CJ133" s="285" t="str">
        <f ca="true">+IF(OFFSET('Water Data'!$I$29,0,10*ROW('Water Data'!I127))="","",OFFSET('Water Data'!$I$29,0,10*ROW('Water Data'!I127)))</f>
        <v/>
      </c>
      <c r="CK133" s="285" t="str">
        <f ca="true">+IF(OFFSET('Sanitation Data'!$D$28,0,10*ROW('Sanitation Data'!D127))="","",OFFSET('Sanitation Data'!$D$28,0,10*ROW('Sanitation Data'!D127)))</f>
        <v/>
      </c>
      <c r="CL133" s="285" t="str">
        <f ca="true">+IF(OFFSET('Sanitation Data'!$D$29,0,10*ROW('Sanitation Data'!D127))="","",OFFSET('Sanitation Data'!$D$29,0,10*ROW('Sanitation Data'!D127)))</f>
        <v/>
      </c>
      <c r="CM133" s="285" t="str">
        <f ca="true">+IF(OFFSET('Sanitation Data'!$D$30,0,10*ROW('Sanitation Data'!D127))="","",OFFSET('Sanitation Data'!$D$30,0,10*ROW('Sanitation Data'!D127)))</f>
        <v/>
      </c>
      <c r="CN133" s="285" t="str">
        <f ca="true">+IF(OFFSET('Sanitation Data'!$D$31,0,10*ROW('Sanitation Data'!D127))="","",OFFSET('Sanitation Data'!$D$31,0,10*ROW('Sanitation Data'!D127)))</f>
        <v/>
      </c>
      <c r="CO133" s="285" t="str">
        <f ca="true">+IF(OFFSET('Sanitation Data'!$D$32,0,10*ROW('Sanitation Data'!D127))="","",OFFSET('Sanitation Data'!$D$32,0,10*ROW('Sanitation Data'!D127)))</f>
        <v/>
      </c>
      <c r="CP133" s="285" t="str">
        <f ca="true">+IF(OFFSET('Sanitation Data'!$E$28,0,10*ROW('Sanitation Data'!E127))="","",OFFSET('Sanitation Data'!$E$28,0,10*ROW('Sanitation Data'!E127)))</f>
        <v/>
      </c>
      <c r="CQ133" s="285" t="str">
        <f ca="true">+IF(OFFSET('Sanitation Data'!$E$29,0,10*ROW('Sanitation Data'!E127))="","",OFFSET('Sanitation Data'!$E$29,0,10*ROW('Sanitation Data'!E127)))</f>
        <v/>
      </c>
      <c r="CR133" s="285" t="str">
        <f ca="true">+IF(OFFSET('Sanitation Data'!$E$30,0,10*ROW('Sanitation Data'!E127))="","",OFFSET('Sanitation Data'!$E$30,0,10*ROW('Sanitation Data'!E127)))</f>
        <v/>
      </c>
      <c r="CS133" s="285" t="str">
        <f ca="true">+IF(OFFSET('Sanitation Data'!$E$31,0,10*ROW('Sanitation Data'!E127))="","",OFFSET('Sanitation Data'!$E$31,0,10*ROW('Sanitation Data'!E127)))</f>
        <v/>
      </c>
      <c r="CT133" s="285" t="str">
        <f ca="true">+IF(OFFSET('Sanitation Data'!$E$32,0,10*ROW('Sanitation Data'!E127))="","",OFFSET('Sanitation Data'!$E$32,0,10*ROW('Sanitation Data'!E127)))</f>
        <v/>
      </c>
      <c r="CU133" s="285" t="str">
        <f ca="true">+IF(OFFSET('Sanitation Data'!$F$28,0,10*ROW('Sanitation Data'!F127))="","",OFFSET('Sanitation Data'!$F$28,0,10*ROW('Sanitation Data'!F127)))</f>
        <v/>
      </c>
      <c r="CV133" s="285" t="str">
        <f ca="true">+IF(OFFSET('Sanitation Data'!$F$29,0,10*ROW('Sanitation Data'!F127))="","",OFFSET('Sanitation Data'!$F$29,0,10*ROW('Sanitation Data'!F127)))</f>
        <v/>
      </c>
      <c r="CW133" s="285" t="str">
        <f ca="true">+IF(OFFSET('Sanitation Data'!$F$30,0,10*ROW('Sanitation Data'!F127))="","",OFFSET('Sanitation Data'!$F$30,0,10*ROW('Sanitation Data'!F127)))</f>
        <v/>
      </c>
      <c r="CX133" s="285" t="str">
        <f ca="true">+IF(OFFSET('Sanitation Data'!$F$31,0,10*ROW('Sanitation Data'!F127))="","",OFFSET('Sanitation Data'!$F$31,0,10*ROW('Sanitation Data'!F127)))</f>
        <v/>
      </c>
      <c r="CY133" s="285" t="str">
        <f ca="true">+IF(OFFSET('Sanitation Data'!$F$32,0,10*ROW('Sanitation Data'!F127))="","",OFFSET('Sanitation Data'!$F$32,0,10*ROW('Sanitation Data'!F127)))</f>
        <v/>
      </c>
      <c r="CZ133" s="285" t="str">
        <f ca="true">+IF(OFFSET('Sanitation Data'!$G$28,0,10*ROW('Sanitation Data'!G127))="","",OFFSET('Sanitation Data'!$G$28,0,10*ROW('Sanitation Data'!G127)))</f>
        <v/>
      </c>
      <c r="DA133" s="285" t="str">
        <f ca="true">+IF(OFFSET('Sanitation Data'!$G$29,0,10*ROW('Sanitation Data'!G127))="","",OFFSET('Sanitation Data'!$G$29,0,10*ROW('Sanitation Data'!G127)))</f>
        <v/>
      </c>
      <c r="DB133" s="285" t="str">
        <f ca="true">+IF(OFFSET('Sanitation Data'!$G$30,0,10*ROW('Sanitation Data'!G127))="","",OFFSET('Sanitation Data'!$G$30,0,10*ROW('Sanitation Data'!G127)))</f>
        <v/>
      </c>
      <c r="DC133" s="285" t="str">
        <f ca="true">+IF(OFFSET('Sanitation Data'!$G$31,0,10*ROW('Sanitation Data'!G127))="","",OFFSET('Sanitation Data'!$G$31,0,10*ROW('Sanitation Data'!G127)))</f>
        <v/>
      </c>
      <c r="DD133" s="285" t="str">
        <f ca="true">+IF(OFFSET('Sanitation Data'!$G$32,0,10*ROW('Sanitation Data'!G127))="","",OFFSET('Sanitation Data'!$G$32,0,10*ROW('Sanitation Data'!G127)))</f>
        <v/>
      </c>
      <c r="DE133" s="285" t="str">
        <f ca="true">+IF(OFFSET('Sanitation Data'!$H$28,0,10*ROW('Sanitation Data'!H127))="","",OFFSET('Sanitation Data'!$H$28,0,10*ROW('Sanitation Data'!H127)))</f>
        <v/>
      </c>
      <c r="DF133" s="285" t="str">
        <f ca="true">+IF(OFFSET('Sanitation Data'!$H$29,0,10*ROW('Sanitation Data'!H127))="","",OFFSET('Sanitation Data'!$H$29,0,10*ROW('Sanitation Data'!H127)))</f>
        <v/>
      </c>
      <c r="DG133" s="285" t="str">
        <f ca="true">+IF(OFFSET('Sanitation Data'!$H$30,0,10*ROW('Sanitation Data'!H127))="","",OFFSET('Sanitation Data'!$H$30,0,10*ROW('Sanitation Data'!H127)))</f>
        <v/>
      </c>
      <c r="DH133" s="285" t="str">
        <f ca="true">+IF(OFFSET('Sanitation Data'!$H$31,0,10*ROW('Sanitation Data'!H127))="","",OFFSET('Sanitation Data'!$H$31,0,10*ROW('Sanitation Data'!H127)))</f>
        <v/>
      </c>
      <c r="DI133" s="285" t="str">
        <f ca="true">+IF(OFFSET('Sanitation Data'!$H$32,0,10*ROW('Sanitation Data'!H127))="","",OFFSET('Sanitation Data'!$H$32,0,10*ROW('Sanitation Data'!H127)))</f>
        <v/>
      </c>
      <c r="DJ133" s="285" t="str">
        <f ca="true">+IF(OFFSET('Sanitation Data'!$I$28,0,10*ROW('Sanitation Data'!I127))="","",OFFSET('Sanitation Data'!$I$28,0,10*ROW('Sanitation Data'!I127)))</f>
        <v/>
      </c>
      <c r="DK133" s="285" t="str">
        <f ca="true">+IF(OFFSET('Sanitation Data'!$I$29,0,10*ROW('Sanitation Data'!I127))="","",OFFSET('Sanitation Data'!$I$29,0,10*ROW('Sanitation Data'!I127)))</f>
        <v/>
      </c>
      <c r="DL133" s="285" t="str">
        <f ca="true">+IF(OFFSET('Sanitation Data'!$I$30,0,10*ROW('Sanitation Data'!I127))="","",OFFSET('Sanitation Data'!$I$30,0,10*ROW('Sanitation Data'!I127)))</f>
        <v/>
      </c>
      <c r="DM133" s="285" t="str">
        <f ca="true">+IF(OFFSET('Sanitation Data'!$I$31,0,10*ROW('Sanitation Data'!I127))="","",OFFSET('Sanitation Data'!$I$31,0,10*ROW('Sanitation Data'!I127)))</f>
        <v/>
      </c>
      <c r="DN133" s="285" t="str">
        <f ca="true">+IF(OFFSET('Sanitation Data'!$I$32,0,10*ROW('Sanitation Data'!I127))="","",OFFSET('Sanitation Data'!$I$32,0,10*ROW('Sanitation Data'!I127)))</f>
        <v/>
      </c>
      <c r="DO133" s="285" t="str">
        <f ca="true">+IF(OFFSET('Hygiene Data'!$D$11,0,10*ROW('Hygiene Data'!D127))="","",OFFSET('Hygiene Data'!$D$11,0,10*ROW('Hygiene Data'!D127)))</f>
        <v/>
      </c>
      <c r="DP133" s="285" t="str">
        <f ca="true">+IF(OFFSET('Hygiene Data'!$D$12,0,10*ROW('Hygiene Data'!D127))="","",OFFSET('Hygiene Data'!$D$12,0,10*ROW('Hygiene Data'!D127)))</f>
        <v/>
      </c>
      <c r="DQ133" s="285" t="str">
        <f ca="true">+IF(OFFSET('Hygiene Data'!$D$13,0,10*ROW('Hygiene Data'!D127))="","",OFFSET('Hygiene Data'!$D$13,0,10*ROW('Hygiene Data'!D127)))</f>
        <v/>
      </c>
      <c r="DR133" s="285" t="str">
        <f ca="true">+IF(OFFSET('Hygiene Data'!$E$11,0,10*ROW('Hygiene Data'!E127))="","",OFFSET('Hygiene Data'!$E$11,0,10*ROW('Hygiene Data'!E127)))</f>
        <v/>
      </c>
      <c r="DS133" s="285" t="str">
        <f ca="true">+IF(OFFSET('Hygiene Data'!$E$12,0,10*ROW('Hygiene Data'!E127))="","",OFFSET('Hygiene Data'!$E$12,0,10*ROW('Hygiene Data'!E127)))</f>
        <v/>
      </c>
      <c r="DT133" s="285" t="str">
        <f ca="true">+IF(OFFSET('Hygiene Data'!$E$13,0,10*ROW('Hygiene Data'!E127))="","",OFFSET('Hygiene Data'!$E$13,0,10*ROW('Hygiene Data'!E127)))</f>
        <v/>
      </c>
      <c r="DU133" s="285" t="str">
        <f ca="true">+IF(OFFSET('Hygiene Data'!$F$11,0,10*ROW('Hygiene Data'!F127))="","",OFFSET('Hygiene Data'!$F$11,0,10*ROW('Hygiene Data'!F127)))</f>
        <v/>
      </c>
      <c r="DV133" s="285" t="str">
        <f ca="true">+IF(OFFSET('Hygiene Data'!$F$12,0,10*ROW('Hygiene Data'!F127))="","",OFFSET('Hygiene Data'!$F$12,0,10*ROW('Hygiene Data'!F127)))</f>
        <v/>
      </c>
      <c r="DW133" s="285" t="str">
        <f ca="true">+IF(OFFSET('Hygiene Data'!$F$13,0,10*ROW('Hygiene Data'!F127))="","",OFFSET('Hygiene Data'!$F$13,0,10*ROW('Hygiene Data'!F127)))</f>
        <v/>
      </c>
      <c r="DX133" s="285" t="str">
        <f ca="true">+IF(OFFSET('Hygiene Data'!$G$11,0,10*ROW('Hygiene Data'!G127))="","",OFFSET('Hygiene Data'!$G$11,0,10*ROW('Hygiene Data'!G127)))</f>
        <v/>
      </c>
      <c r="DY133" s="285" t="str">
        <f ca="true">+IF(OFFSET('Hygiene Data'!$G$12,0,10*ROW('Hygiene Data'!G127))="","",OFFSET('Hygiene Data'!$G$12,0,10*ROW('Hygiene Data'!G127)))</f>
        <v/>
      </c>
      <c r="DZ133" s="285" t="str">
        <f ca="true">+IF(OFFSET('Hygiene Data'!$G$13,0,10*ROW('Hygiene Data'!G127))="","",OFFSET('Hygiene Data'!$G$13,0,10*ROW('Hygiene Data'!G127)))</f>
        <v/>
      </c>
      <c r="EA133" s="285" t="str">
        <f ca="true">+IF(OFFSET('Hygiene Data'!$H$11,0,10*ROW('Hygiene Data'!H127))="","",OFFSET('Hygiene Data'!$H$11,0,10*ROW('Hygiene Data'!H127)))</f>
        <v/>
      </c>
      <c r="EB133" s="285" t="str">
        <f ca="true">+IF(OFFSET('Hygiene Data'!$H$12,0,10*ROW('Hygiene Data'!H127))="","",OFFSET('Hygiene Data'!$H$12,0,10*ROW('Hygiene Data'!H127)))</f>
        <v/>
      </c>
      <c r="EC133" s="285" t="str">
        <f ca="true">+IF(OFFSET('Hygiene Data'!$H$13,0,10*ROW('Hygiene Data'!H127))="","",OFFSET('Hygiene Data'!$H$13,0,10*ROW('Hygiene Data'!H127)))</f>
        <v/>
      </c>
      <c r="ED133" s="285" t="str">
        <f ca="true">+IF(OFFSET('Hygiene Data'!$I$11,0,10*ROW('Hygiene Data'!I127))="","",OFFSET('Hygiene Data'!$I$11,0,10*ROW('Hygiene Data'!I127)))</f>
        <v/>
      </c>
      <c r="EE133" s="285" t="str">
        <f ca="true">+IF(OFFSET('Hygiene Data'!$I$12,0,10*ROW('Hygiene Data'!I127))="","",OFFSET('Hygiene Data'!$I$12,0,10*ROW('Hygiene Data'!I127)))</f>
        <v/>
      </c>
      <c r="EF133" s="28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5"/>
      <c r="BS134" s="285" t="str">
        <f ca="true">+IF(OFFSET('Water Data'!$D$27,0,10*ROW('Water Data'!D128))="","",OFFSET('Water Data'!$D$27,0,10*ROW('Water Data'!D128)))</f>
        <v/>
      </c>
      <c r="BT134" s="285" t="str">
        <f ca="true">+IF(OFFSET('Water Data'!$D$28,0,10*ROW('Water Data'!D128))="","",OFFSET('Water Data'!$D$28,0,10*ROW('Water Data'!D128)))</f>
        <v/>
      </c>
      <c r="BU134" s="285" t="str">
        <f ca="true">+IF(OFFSET('Water Data'!$D$29,0,10*ROW('Water Data'!D128))="","",OFFSET('Water Data'!$D$29,0,10*ROW('Water Data'!D128)))</f>
        <v/>
      </c>
      <c r="BV134" s="285" t="str">
        <f ca="true">+IF(OFFSET('Water Data'!$E$27,0,10*ROW('Water Data'!E128))="","",OFFSET('Water Data'!$E$27,0,10*ROW('Water Data'!E128)))</f>
        <v/>
      </c>
      <c r="BW134" s="285" t="str">
        <f ca="true">+IF(OFFSET('Water Data'!$E$28,0,10*ROW('Water Data'!E128))="","",OFFSET('Water Data'!$E$28,0,10*ROW('Water Data'!E128)))</f>
        <v/>
      </c>
      <c r="BX134" s="285" t="str">
        <f ca="true">+IF(OFFSET('Water Data'!$E$29,0,10*ROW('Water Data'!E128))="","",OFFSET('Water Data'!$E$29,0,10*ROW('Water Data'!E128)))</f>
        <v/>
      </c>
      <c r="BY134" s="285" t="str">
        <f ca="true">+IF(OFFSET('Water Data'!$F$27,0,10*ROW('Water Data'!F128))="","",OFFSET('Water Data'!$F$27,0,10*ROW('Water Data'!F128)))</f>
        <v/>
      </c>
      <c r="BZ134" s="285" t="str">
        <f ca="true">+IF(OFFSET('Water Data'!$F$28,0,10*ROW('Water Data'!F128))="","",OFFSET('Water Data'!$F$28,0,10*ROW('Water Data'!F128)))</f>
        <v/>
      </c>
      <c r="CA134" s="285" t="str">
        <f ca="true">+IF(OFFSET('Water Data'!$F$29,0,10*ROW('Water Data'!F128))="","",OFFSET('Water Data'!$F$29,0,10*ROW('Water Data'!F128)))</f>
        <v/>
      </c>
      <c r="CB134" s="285" t="str">
        <f ca="true">+IF(OFFSET('Water Data'!$G$27,0,10*ROW('Water Data'!G128))="","",OFFSET('Water Data'!$G$27,0,10*ROW('Water Data'!G128)))</f>
        <v/>
      </c>
      <c r="CC134" s="285" t="str">
        <f ca="true">+IF(OFFSET('Water Data'!$G$28,0,10*ROW('Water Data'!G128))="","",OFFSET('Water Data'!$G$28,0,10*ROW('Water Data'!G128)))</f>
        <v/>
      </c>
      <c r="CD134" s="285" t="str">
        <f ca="true">+IF(OFFSET('Water Data'!$G$29,0,10*ROW('Water Data'!G128))="","",OFFSET('Water Data'!$G$29,0,10*ROW('Water Data'!G128)))</f>
        <v/>
      </c>
      <c r="CE134" s="285" t="str">
        <f ca="true">+IF(OFFSET('Water Data'!$H$27,0,10*ROW('Water Data'!H128))="","",OFFSET('Water Data'!$H$27,0,10*ROW('Water Data'!H128)))</f>
        <v/>
      </c>
      <c r="CF134" s="285" t="str">
        <f ca="true">+IF(OFFSET('Water Data'!$H$28,0,10*ROW('Water Data'!H128))="","",OFFSET('Water Data'!$H$28,0,10*ROW('Water Data'!H128)))</f>
        <v/>
      </c>
      <c r="CG134" s="285" t="str">
        <f ca="true">+IF(OFFSET('Water Data'!$H$29,0,10*ROW('Water Data'!H128))="","",OFFSET('Water Data'!$H$29,0,10*ROW('Water Data'!H128)))</f>
        <v/>
      </c>
      <c r="CH134" s="285" t="str">
        <f ca="true">+IF(OFFSET('Water Data'!$I$27,0,10*ROW('Water Data'!I128))="","",OFFSET('Water Data'!$I$27,0,10*ROW('Water Data'!I128)))</f>
        <v/>
      </c>
      <c r="CI134" s="285" t="str">
        <f ca="true">+IF(OFFSET('Water Data'!$I$28,0,10*ROW('Water Data'!I128))="","",OFFSET('Water Data'!$I$28,0,10*ROW('Water Data'!I128)))</f>
        <v/>
      </c>
      <c r="CJ134" s="285" t="str">
        <f ca="true">+IF(OFFSET('Water Data'!$I$29,0,10*ROW('Water Data'!I128))="","",OFFSET('Water Data'!$I$29,0,10*ROW('Water Data'!I128)))</f>
        <v/>
      </c>
      <c r="CK134" s="285" t="str">
        <f ca="true">+IF(OFFSET('Sanitation Data'!$D$28,0,10*ROW('Sanitation Data'!D128))="","",OFFSET('Sanitation Data'!$D$28,0,10*ROW('Sanitation Data'!D128)))</f>
        <v/>
      </c>
      <c r="CL134" s="285" t="str">
        <f ca="true">+IF(OFFSET('Sanitation Data'!$D$29,0,10*ROW('Sanitation Data'!D128))="","",OFFSET('Sanitation Data'!$D$29,0,10*ROW('Sanitation Data'!D128)))</f>
        <v/>
      </c>
      <c r="CM134" s="285" t="str">
        <f ca="true">+IF(OFFSET('Sanitation Data'!$D$30,0,10*ROW('Sanitation Data'!D128))="","",OFFSET('Sanitation Data'!$D$30,0,10*ROW('Sanitation Data'!D128)))</f>
        <v/>
      </c>
      <c r="CN134" s="285" t="str">
        <f ca="true">+IF(OFFSET('Sanitation Data'!$D$31,0,10*ROW('Sanitation Data'!D128))="","",OFFSET('Sanitation Data'!$D$31,0,10*ROW('Sanitation Data'!D128)))</f>
        <v/>
      </c>
      <c r="CO134" s="285" t="str">
        <f ca="true">+IF(OFFSET('Sanitation Data'!$D$32,0,10*ROW('Sanitation Data'!D128))="","",OFFSET('Sanitation Data'!$D$32,0,10*ROW('Sanitation Data'!D128)))</f>
        <v/>
      </c>
      <c r="CP134" s="285" t="str">
        <f ca="true">+IF(OFFSET('Sanitation Data'!$E$28,0,10*ROW('Sanitation Data'!E128))="","",OFFSET('Sanitation Data'!$E$28,0,10*ROW('Sanitation Data'!E128)))</f>
        <v/>
      </c>
      <c r="CQ134" s="285" t="str">
        <f ca="true">+IF(OFFSET('Sanitation Data'!$E$29,0,10*ROW('Sanitation Data'!E128))="","",OFFSET('Sanitation Data'!$E$29,0,10*ROW('Sanitation Data'!E128)))</f>
        <v/>
      </c>
      <c r="CR134" s="285" t="str">
        <f ca="true">+IF(OFFSET('Sanitation Data'!$E$30,0,10*ROW('Sanitation Data'!E128))="","",OFFSET('Sanitation Data'!$E$30,0,10*ROW('Sanitation Data'!E128)))</f>
        <v/>
      </c>
      <c r="CS134" s="285" t="str">
        <f ca="true">+IF(OFFSET('Sanitation Data'!$E$31,0,10*ROW('Sanitation Data'!E128))="","",OFFSET('Sanitation Data'!$E$31,0,10*ROW('Sanitation Data'!E128)))</f>
        <v/>
      </c>
      <c r="CT134" s="285" t="str">
        <f ca="true">+IF(OFFSET('Sanitation Data'!$E$32,0,10*ROW('Sanitation Data'!E128))="","",OFFSET('Sanitation Data'!$E$32,0,10*ROW('Sanitation Data'!E128)))</f>
        <v/>
      </c>
      <c r="CU134" s="285" t="str">
        <f ca="true">+IF(OFFSET('Sanitation Data'!$F$28,0,10*ROW('Sanitation Data'!F128))="","",OFFSET('Sanitation Data'!$F$28,0,10*ROW('Sanitation Data'!F128)))</f>
        <v/>
      </c>
      <c r="CV134" s="285" t="str">
        <f ca="true">+IF(OFFSET('Sanitation Data'!$F$29,0,10*ROW('Sanitation Data'!F128))="","",OFFSET('Sanitation Data'!$F$29,0,10*ROW('Sanitation Data'!F128)))</f>
        <v/>
      </c>
      <c r="CW134" s="285" t="str">
        <f ca="true">+IF(OFFSET('Sanitation Data'!$F$30,0,10*ROW('Sanitation Data'!F128))="","",OFFSET('Sanitation Data'!$F$30,0,10*ROW('Sanitation Data'!F128)))</f>
        <v/>
      </c>
      <c r="CX134" s="285" t="str">
        <f ca="true">+IF(OFFSET('Sanitation Data'!$F$31,0,10*ROW('Sanitation Data'!F128))="","",OFFSET('Sanitation Data'!$F$31,0,10*ROW('Sanitation Data'!F128)))</f>
        <v/>
      </c>
      <c r="CY134" s="285" t="str">
        <f ca="true">+IF(OFFSET('Sanitation Data'!$F$32,0,10*ROW('Sanitation Data'!F128))="","",OFFSET('Sanitation Data'!$F$32,0,10*ROW('Sanitation Data'!F128)))</f>
        <v/>
      </c>
      <c r="CZ134" s="285" t="str">
        <f ca="true">+IF(OFFSET('Sanitation Data'!$G$28,0,10*ROW('Sanitation Data'!G128))="","",OFFSET('Sanitation Data'!$G$28,0,10*ROW('Sanitation Data'!G128)))</f>
        <v/>
      </c>
      <c r="DA134" s="285" t="str">
        <f ca="true">+IF(OFFSET('Sanitation Data'!$G$29,0,10*ROW('Sanitation Data'!G128))="","",OFFSET('Sanitation Data'!$G$29,0,10*ROW('Sanitation Data'!G128)))</f>
        <v/>
      </c>
      <c r="DB134" s="285" t="str">
        <f ca="true">+IF(OFFSET('Sanitation Data'!$G$30,0,10*ROW('Sanitation Data'!G128))="","",OFFSET('Sanitation Data'!$G$30,0,10*ROW('Sanitation Data'!G128)))</f>
        <v/>
      </c>
      <c r="DC134" s="285" t="str">
        <f ca="true">+IF(OFFSET('Sanitation Data'!$G$31,0,10*ROW('Sanitation Data'!G128))="","",OFFSET('Sanitation Data'!$G$31,0,10*ROW('Sanitation Data'!G128)))</f>
        <v/>
      </c>
      <c r="DD134" s="285" t="str">
        <f ca="true">+IF(OFFSET('Sanitation Data'!$G$32,0,10*ROW('Sanitation Data'!G128))="","",OFFSET('Sanitation Data'!$G$32,0,10*ROW('Sanitation Data'!G128)))</f>
        <v/>
      </c>
      <c r="DE134" s="285" t="str">
        <f ca="true">+IF(OFFSET('Sanitation Data'!$H$28,0,10*ROW('Sanitation Data'!H128))="","",OFFSET('Sanitation Data'!$H$28,0,10*ROW('Sanitation Data'!H128)))</f>
        <v/>
      </c>
      <c r="DF134" s="285" t="str">
        <f ca="true">+IF(OFFSET('Sanitation Data'!$H$29,0,10*ROW('Sanitation Data'!H128))="","",OFFSET('Sanitation Data'!$H$29,0,10*ROW('Sanitation Data'!H128)))</f>
        <v/>
      </c>
      <c r="DG134" s="285" t="str">
        <f ca="true">+IF(OFFSET('Sanitation Data'!$H$30,0,10*ROW('Sanitation Data'!H128))="","",OFFSET('Sanitation Data'!$H$30,0,10*ROW('Sanitation Data'!H128)))</f>
        <v/>
      </c>
      <c r="DH134" s="285" t="str">
        <f ca="true">+IF(OFFSET('Sanitation Data'!$H$31,0,10*ROW('Sanitation Data'!H128))="","",OFFSET('Sanitation Data'!$H$31,0,10*ROW('Sanitation Data'!H128)))</f>
        <v/>
      </c>
      <c r="DI134" s="285" t="str">
        <f ca="true">+IF(OFFSET('Sanitation Data'!$H$32,0,10*ROW('Sanitation Data'!H128))="","",OFFSET('Sanitation Data'!$H$32,0,10*ROW('Sanitation Data'!H128)))</f>
        <v/>
      </c>
      <c r="DJ134" s="285" t="str">
        <f ca="true">+IF(OFFSET('Sanitation Data'!$I$28,0,10*ROW('Sanitation Data'!I128))="","",OFFSET('Sanitation Data'!$I$28,0,10*ROW('Sanitation Data'!I128)))</f>
        <v/>
      </c>
      <c r="DK134" s="285" t="str">
        <f ca="true">+IF(OFFSET('Sanitation Data'!$I$29,0,10*ROW('Sanitation Data'!I128))="","",OFFSET('Sanitation Data'!$I$29,0,10*ROW('Sanitation Data'!I128)))</f>
        <v/>
      </c>
      <c r="DL134" s="285" t="str">
        <f ca="true">+IF(OFFSET('Sanitation Data'!$I$30,0,10*ROW('Sanitation Data'!I128))="","",OFFSET('Sanitation Data'!$I$30,0,10*ROW('Sanitation Data'!I128)))</f>
        <v/>
      </c>
      <c r="DM134" s="285" t="str">
        <f ca="true">+IF(OFFSET('Sanitation Data'!$I$31,0,10*ROW('Sanitation Data'!I128))="","",OFFSET('Sanitation Data'!$I$31,0,10*ROW('Sanitation Data'!I128)))</f>
        <v/>
      </c>
      <c r="DN134" s="285" t="str">
        <f ca="true">+IF(OFFSET('Sanitation Data'!$I$32,0,10*ROW('Sanitation Data'!I128))="","",OFFSET('Sanitation Data'!$I$32,0,10*ROW('Sanitation Data'!I128)))</f>
        <v/>
      </c>
      <c r="DO134" s="285" t="str">
        <f ca="true">+IF(OFFSET('Hygiene Data'!$D$11,0,10*ROW('Hygiene Data'!D128))="","",OFFSET('Hygiene Data'!$D$11,0,10*ROW('Hygiene Data'!D128)))</f>
        <v/>
      </c>
      <c r="DP134" s="285" t="str">
        <f ca="true">+IF(OFFSET('Hygiene Data'!$D$12,0,10*ROW('Hygiene Data'!D128))="","",OFFSET('Hygiene Data'!$D$12,0,10*ROW('Hygiene Data'!D128)))</f>
        <v/>
      </c>
      <c r="DQ134" s="285" t="str">
        <f ca="true">+IF(OFFSET('Hygiene Data'!$D$13,0,10*ROW('Hygiene Data'!D128))="","",OFFSET('Hygiene Data'!$D$13,0,10*ROW('Hygiene Data'!D128)))</f>
        <v/>
      </c>
      <c r="DR134" s="285" t="str">
        <f ca="true">+IF(OFFSET('Hygiene Data'!$E$11,0,10*ROW('Hygiene Data'!E128))="","",OFFSET('Hygiene Data'!$E$11,0,10*ROW('Hygiene Data'!E128)))</f>
        <v/>
      </c>
      <c r="DS134" s="285" t="str">
        <f ca="true">+IF(OFFSET('Hygiene Data'!$E$12,0,10*ROW('Hygiene Data'!E128))="","",OFFSET('Hygiene Data'!$E$12,0,10*ROW('Hygiene Data'!E128)))</f>
        <v/>
      </c>
      <c r="DT134" s="285" t="str">
        <f ca="true">+IF(OFFSET('Hygiene Data'!$E$13,0,10*ROW('Hygiene Data'!E128))="","",OFFSET('Hygiene Data'!$E$13,0,10*ROW('Hygiene Data'!E128)))</f>
        <v/>
      </c>
      <c r="DU134" s="285" t="str">
        <f ca="true">+IF(OFFSET('Hygiene Data'!$F$11,0,10*ROW('Hygiene Data'!F128))="","",OFFSET('Hygiene Data'!$F$11,0,10*ROW('Hygiene Data'!F128)))</f>
        <v/>
      </c>
      <c r="DV134" s="285" t="str">
        <f ca="true">+IF(OFFSET('Hygiene Data'!$F$12,0,10*ROW('Hygiene Data'!F128))="","",OFFSET('Hygiene Data'!$F$12,0,10*ROW('Hygiene Data'!F128)))</f>
        <v/>
      </c>
      <c r="DW134" s="285" t="str">
        <f ca="true">+IF(OFFSET('Hygiene Data'!$F$13,0,10*ROW('Hygiene Data'!F128))="","",OFFSET('Hygiene Data'!$F$13,0,10*ROW('Hygiene Data'!F128)))</f>
        <v/>
      </c>
      <c r="DX134" s="285" t="str">
        <f ca="true">+IF(OFFSET('Hygiene Data'!$G$11,0,10*ROW('Hygiene Data'!G128))="","",OFFSET('Hygiene Data'!$G$11,0,10*ROW('Hygiene Data'!G128)))</f>
        <v/>
      </c>
      <c r="DY134" s="285" t="str">
        <f ca="true">+IF(OFFSET('Hygiene Data'!$G$12,0,10*ROW('Hygiene Data'!G128))="","",OFFSET('Hygiene Data'!$G$12,0,10*ROW('Hygiene Data'!G128)))</f>
        <v/>
      </c>
      <c r="DZ134" s="285" t="str">
        <f ca="true">+IF(OFFSET('Hygiene Data'!$G$13,0,10*ROW('Hygiene Data'!G128))="","",OFFSET('Hygiene Data'!$G$13,0,10*ROW('Hygiene Data'!G128)))</f>
        <v/>
      </c>
      <c r="EA134" s="285" t="str">
        <f ca="true">+IF(OFFSET('Hygiene Data'!$H$11,0,10*ROW('Hygiene Data'!H128))="","",OFFSET('Hygiene Data'!$H$11,0,10*ROW('Hygiene Data'!H128)))</f>
        <v/>
      </c>
      <c r="EB134" s="285" t="str">
        <f ca="true">+IF(OFFSET('Hygiene Data'!$H$12,0,10*ROW('Hygiene Data'!H128))="","",OFFSET('Hygiene Data'!$H$12,0,10*ROW('Hygiene Data'!H128)))</f>
        <v/>
      </c>
      <c r="EC134" s="285" t="str">
        <f ca="true">+IF(OFFSET('Hygiene Data'!$H$13,0,10*ROW('Hygiene Data'!H128))="","",OFFSET('Hygiene Data'!$H$13,0,10*ROW('Hygiene Data'!H128)))</f>
        <v/>
      </c>
      <c r="ED134" s="285" t="str">
        <f ca="true">+IF(OFFSET('Hygiene Data'!$I$11,0,10*ROW('Hygiene Data'!I128))="","",OFFSET('Hygiene Data'!$I$11,0,10*ROW('Hygiene Data'!I128)))</f>
        <v/>
      </c>
      <c r="EE134" s="285" t="str">
        <f ca="true">+IF(OFFSET('Hygiene Data'!$I$12,0,10*ROW('Hygiene Data'!I128))="","",OFFSET('Hygiene Data'!$I$12,0,10*ROW('Hygiene Data'!I128)))</f>
        <v/>
      </c>
      <c r="EF134" s="28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5"/>
      <c r="BS135" s="285" t="str">
        <f ca="true">+IF(OFFSET('Water Data'!$D$27,0,10*ROW('Water Data'!D129))="","",OFFSET('Water Data'!$D$27,0,10*ROW('Water Data'!D129)))</f>
        <v/>
      </c>
      <c r="BT135" s="285" t="str">
        <f ca="true">+IF(OFFSET('Water Data'!$D$28,0,10*ROW('Water Data'!D129))="","",OFFSET('Water Data'!$D$28,0,10*ROW('Water Data'!D129)))</f>
        <v/>
      </c>
      <c r="BU135" s="285" t="str">
        <f ca="true">+IF(OFFSET('Water Data'!$D$29,0,10*ROW('Water Data'!D129))="","",OFFSET('Water Data'!$D$29,0,10*ROW('Water Data'!D129)))</f>
        <v/>
      </c>
      <c r="BV135" s="285" t="str">
        <f ca="true">+IF(OFFSET('Water Data'!$E$27,0,10*ROW('Water Data'!E129))="","",OFFSET('Water Data'!$E$27,0,10*ROW('Water Data'!E129)))</f>
        <v/>
      </c>
      <c r="BW135" s="285" t="str">
        <f ca="true">+IF(OFFSET('Water Data'!$E$28,0,10*ROW('Water Data'!E129))="","",OFFSET('Water Data'!$E$28,0,10*ROW('Water Data'!E129)))</f>
        <v/>
      </c>
      <c r="BX135" s="285" t="str">
        <f ca="true">+IF(OFFSET('Water Data'!$E$29,0,10*ROW('Water Data'!E129))="","",OFFSET('Water Data'!$E$29,0,10*ROW('Water Data'!E129)))</f>
        <v/>
      </c>
      <c r="BY135" s="285" t="str">
        <f ca="true">+IF(OFFSET('Water Data'!$F$27,0,10*ROW('Water Data'!F129))="","",OFFSET('Water Data'!$F$27,0,10*ROW('Water Data'!F129)))</f>
        <v/>
      </c>
      <c r="BZ135" s="285" t="str">
        <f ca="true">+IF(OFFSET('Water Data'!$F$28,0,10*ROW('Water Data'!F129))="","",OFFSET('Water Data'!$F$28,0,10*ROW('Water Data'!F129)))</f>
        <v/>
      </c>
      <c r="CA135" s="285" t="str">
        <f ca="true">+IF(OFFSET('Water Data'!$F$29,0,10*ROW('Water Data'!F129))="","",OFFSET('Water Data'!$F$29,0,10*ROW('Water Data'!F129)))</f>
        <v/>
      </c>
      <c r="CB135" s="285" t="str">
        <f ca="true">+IF(OFFSET('Water Data'!$G$27,0,10*ROW('Water Data'!G129))="","",OFFSET('Water Data'!$G$27,0,10*ROW('Water Data'!G129)))</f>
        <v/>
      </c>
      <c r="CC135" s="285" t="str">
        <f ca="true">+IF(OFFSET('Water Data'!$G$28,0,10*ROW('Water Data'!G129))="","",OFFSET('Water Data'!$G$28,0,10*ROW('Water Data'!G129)))</f>
        <v/>
      </c>
      <c r="CD135" s="285" t="str">
        <f ca="true">+IF(OFFSET('Water Data'!$G$29,0,10*ROW('Water Data'!G129))="","",OFFSET('Water Data'!$G$29,0,10*ROW('Water Data'!G129)))</f>
        <v/>
      </c>
      <c r="CE135" s="285" t="str">
        <f ca="true">+IF(OFFSET('Water Data'!$H$27,0,10*ROW('Water Data'!H129))="","",OFFSET('Water Data'!$H$27,0,10*ROW('Water Data'!H129)))</f>
        <v/>
      </c>
      <c r="CF135" s="285" t="str">
        <f ca="true">+IF(OFFSET('Water Data'!$H$28,0,10*ROW('Water Data'!H129))="","",OFFSET('Water Data'!$H$28,0,10*ROW('Water Data'!H129)))</f>
        <v/>
      </c>
      <c r="CG135" s="285" t="str">
        <f ca="true">+IF(OFFSET('Water Data'!$H$29,0,10*ROW('Water Data'!H129))="","",OFFSET('Water Data'!$H$29,0,10*ROW('Water Data'!H129)))</f>
        <v/>
      </c>
      <c r="CH135" s="285" t="str">
        <f ca="true">+IF(OFFSET('Water Data'!$I$27,0,10*ROW('Water Data'!I129))="","",OFFSET('Water Data'!$I$27,0,10*ROW('Water Data'!I129)))</f>
        <v/>
      </c>
      <c r="CI135" s="285" t="str">
        <f ca="true">+IF(OFFSET('Water Data'!$I$28,0,10*ROW('Water Data'!I129))="","",OFFSET('Water Data'!$I$28,0,10*ROW('Water Data'!I129)))</f>
        <v/>
      </c>
      <c r="CJ135" s="285" t="str">
        <f ca="true">+IF(OFFSET('Water Data'!$I$29,0,10*ROW('Water Data'!I129))="","",OFFSET('Water Data'!$I$29,0,10*ROW('Water Data'!I129)))</f>
        <v/>
      </c>
      <c r="CK135" s="285" t="str">
        <f ca="true">+IF(OFFSET('Sanitation Data'!$D$28,0,10*ROW('Sanitation Data'!D129))="","",OFFSET('Sanitation Data'!$D$28,0,10*ROW('Sanitation Data'!D129)))</f>
        <v/>
      </c>
      <c r="CL135" s="285" t="str">
        <f ca="true">+IF(OFFSET('Sanitation Data'!$D$29,0,10*ROW('Sanitation Data'!D129))="","",OFFSET('Sanitation Data'!$D$29,0,10*ROW('Sanitation Data'!D129)))</f>
        <v/>
      </c>
      <c r="CM135" s="285" t="str">
        <f ca="true">+IF(OFFSET('Sanitation Data'!$D$30,0,10*ROW('Sanitation Data'!D129))="","",OFFSET('Sanitation Data'!$D$30,0,10*ROW('Sanitation Data'!D129)))</f>
        <v/>
      </c>
      <c r="CN135" s="285" t="str">
        <f ca="true">+IF(OFFSET('Sanitation Data'!$D$31,0,10*ROW('Sanitation Data'!D129))="","",OFFSET('Sanitation Data'!$D$31,0,10*ROW('Sanitation Data'!D129)))</f>
        <v/>
      </c>
      <c r="CO135" s="285" t="str">
        <f ca="true">+IF(OFFSET('Sanitation Data'!$D$32,0,10*ROW('Sanitation Data'!D129))="","",OFFSET('Sanitation Data'!$D$32,0,10*ROW('Sanitation Data'!D129)))</f>
        <v/>
      </c>
      <c r="CP135" s="285" t="str">
        <f ca="true">+IF(OFFSET('Sanitation Data'!$E$28,0,10*ROW('Sanitation Data'!E129))="","",OFFSET('Sanitation Data'!$E$28,0,10*ROW('Sanitation Data'!E129)))</f>
        <v/>
      </c>
      <c r="CQ135" s="285" t="str">
        <f ca="true">+IF(OFFSET('Sanitation Data'!$E$29,0,10*ROW('Sanitation Data'!E129))="","",OFFSET('Sanitation Data'!$E$29,0,10*ROW('Sanitation Data'!E129)))</f>
        <v/>
      </c>
      <c r="CR135" s="285" t="str">
        <f ca="true">+IF(OFFSET('Sanitation Data'!$E$30,0,10*ROW('Sanitation Data'!E129))="","",OFFSET('Sanitation Data'!$E$30,0,10*ROW('Sanitation Data'!E129)))</f>
        <v/>
      </c>
      <c r="CS135" s="285" t="str">
        <f ca="true">+IF(OFFSET('Sanitation Data'!$E$31,0,10*ROW('Sanitation Data'!E129))="","",OFFSET('Sanitation Data'!$E$31,0,10*ROW('Sanitation Data'!E129)))</f>
        <v/>
      </c>
      <c r="CT135" s="285" t="str">
        <f ca="true">+IF(OFFSET('Sanitation Data'!$E$32,0,10*ROW('Sanitation Data'!E129))="","",OFFSET('Sanitation Data'!$E$32,0,10*ROW('Sanitation Data'!E129)))</f>
        <v/>
      </c>
      <c r="CU135" s="285" t="str">
        <f ca="true">+IF(OFFSET('Sanitation Data'!$F$28,0,10*ROW('Sanitation Data'!F129))="","",OFFSET('Sanitation Data'!$F$28,0,10*ROW('Sanitation Data'!F129)))</f>
        <v/>
      </c>
      <c r="CV135" s="285" t="str">
        <f ca="true">+IF(OFFSET('Sanitation Data'!$F$29,0,10*ROW('Sanitation Data'!F129))="","",OFFSET('Sanitation Data'!$F$29,0,10*ROW('Sanitation Data'!F129)))</f>
        <v/>
      </c>
      <c r="CW135" s="285" t="str">
        <f ca="true">+IF(OFFSET('Sanitation Data'!$F$30,0,10*ROW('Sanitation Data'!F129))="","",OFFSET('Sanitation Data'!$F$30,0,10*ROW('Sanitation Data'!F129)))</f>
        <v/>
      </c>
      <c r="CX135" s="285" t="str">
        <f ca="true">+IF(OFFSET('Sanitation Data'!$F$31,0,10*ROW('Sanitation Data'!F129))="","",OFFSET('Sanitation Data'!$F$31,0,10*ROW('Sanitation Data'!F129)))</f>
        <v/>
      </c>
      <c r="CY135" s="285" t="str">
        <f ca="true">+IF(OFFSET('Sanitation Data'!$F$32,0,10*ROW('Sanitation Data'!F129))="","",OFFSET('Sanitation Data'!$F$32,0,10*ROW('Sanitation Data'!F129)))</f>
        <v/>
      </c>
      <c r="CZ135" s="285" t="str">
        <f ca="true">+IF(OFFSET('Sanitation Data'!$G$28,0,10*ROW('Sanitation Data'!G129))="","",OFFSET('Sanitation Data'!$G$28,0,10*ROW('Sanitation Data'!G129)))</f>
        <v/>
      </c>
      <c r="DA135" s="285" t="str">
        <f ca="true">+IF(OFFSET('Sanitation Data'!$G$29,0,10*ROW('Sanitation Data'!G129))="","",OFFSET('Sanitation Data'!$G$29,0,10*ROW('Sanitation Data'!G129)))</f>
        <v/>
      </c>
      <c r="DB135" s="285" t="str">
        <f ca="true">+IF(OFFSET('Sanitation Data'!$G$30,0,10*ROW('Sanitation Data'!G129))="","",OFFSET('Sanitation Data'!$G$30,0,10*ROW('Sanitation Data'!G129)))</f>
        <v/>
      </c>
      <c r="DC135" s="285" t="str">
        <f ca="true">+IF(OFFSET('Sanitation Data'!$G$31,0,10*ROW('Sanitation Data'!G129))="","",OFFSET('Sanitation Data'!$G$31,0,10*ROW('Sanitation Data'!G129)))</f>
        <v/>
      </c>
      <c r="DD135" s="285" t="str">
        <f ca="true">+IF(OFFSET('Sanitation Data'!$G$32,0,10*ROW('Sanitation Data'!G129))="","",OFFSET('Sanitation Data'!$G$32,0,10*ROW('Sanitation Data'!G129)))</f>
        <v/>
      </c>
      <c r="DE135" s="285" t="str">
        <f ca="true">+IF(OFFSET('Sanitation Data'!$H$28,0,10*ROW('Sanitation Data'!H129))="","",OFFSET('Sanitation Data'!$H$28,0,10*ROW('Sanitation Data'!H129)))</f>
        <v/>
      </c>
      <c r="DF135" s="285" t="str">
        <f ca="true">+IF(OFFSET('Sanitation Data'!$H$29,0,10*ROW('Sanitation Data'!H129))="","",OFFSET('Sanitation Data'!$H$29,0,10*ROW('Sanitation Data'!H129)))</f>
        <v/>
      </c>
      <c r="DG135" s="285" t="str">
        <f ca="true">+IF(OFFSET('Sanitation Data'!$H$30,0,10*ROW('Sanitation Data'!H129))="","",OFFSET('Sanitation Data'!$H$30,0,10*ROW('Sanitation Data'!H129)))</f>
        <v/>
      </c>
      <c r="DH135" s="285" t="str">
        <f ca="true">+IF(OFFSET('Sanitation Data'!$H$31,0,10*ROW('Sanitation Data'!H129))="","",OFFSET('Sanitation Data'!$H$31,0,10*ROW('Sanitation Data'!H129)))</f>
        <v/>
      </c>
      <c r="DI135" s="285" t="str">
        <f ca="true">+IF(OFFSET('Sanitation Data'!$H$32,0,10*ROW('Sanitation Data'!H129))="","",OFFSET('Sanitation Data'!$H$32,0,10*ROW('Sanitation Data'!H129)))</f>
        <v/>
      </c>
      <c r="DJ135" s="285" t="str">
        <f ca="true">+IF(OFFSET('Sanitation Data'!$I$28,0,10*ROW('Sanitation Data'!I129))="","",OFFSET('Sanitation Data'!$I$28,0,10*ROW('Sanitation Data'!I129)))</f>
        <v/>
      </c>
      <c r="DK135" s="285" t="str">
        <f ca="true">+IF(OFFSET('Sanitation Data'!$I$29,0,10*ROW('Sanitation Data'!I129))="","",OFFSET('Sanitation Data'!$I$29,0,10*ROW('Sanitation Data'!I129)))</f>
        <v/>
      </c>
      <c r="DL135" s="285" t="str">
        <f ca="true">+IF(OFFSET('Sanitation Data'!$I$30,0,10*ROW('Sanitation Data'!I129))="","",OFFSET('Sanitation Data'!$I$30,0,10*ROW('Sanitation Data'!I129)))</f>
        <v/>
      </c>
      <c r="DM135" s="285" t="str">
        <f ca="true">+IF(OFFSET('Sanitation Data'!$I$31,0,10*ROW('Sanitation Data'!I129))="","",OFFSET('Sanitation Data'!$I$31,0,10*ROW('Sanitation Data'!I129)))</f>
        <v/>
      </c>
      <c r="DN135" s="285" t="str">
        <f ca="true">+IF(OFFSET('Sanitation Data'!$I$32,0,10*ROW('Sanitation Data'!I129))="","",OFFSET('Sanitation Data'!$I$32,0,10*ROW('Sanitation Data'!I129)))</f>
        <v/>
      </c>
      <c r="DO135" s="285" t="str">
        <f ca="true">+IF(OFFSET('Hygiene Data'!$D$11,0,10*ROW('Hygiene Data'!D129))="","",OFFSET('Hygiene Data'!$D$11,0,10*ROW('Hygiene Data'!D129)))</f>
        <v/>
      </c>
      <c r="DP135" s="285" t="str">
        <f ca="true">+IF(OFFSET('Hygiene Data'!$D$12,0,10*ROW('Hygiene Data'!D129))="","",OFFSET('Hygiene Data'!$D$12,0,10*ROW('Hygiene Data'!D129)))</f>
        <v/>
      </c>
      <c r="DQ135" s="285" t="str">
        <f ca="true">+IF(OFFSET('Hygiene Data'!$D$13,0,10*ROW('Hygiene Data'!D129))="","",OFFSET('Hygiene Data'!$D$13,0,10*ROW('Hygiene Data'!D129)))</f>
        <v/>
      </c>
      <c r="DR135" s="285" t="str">
        <f ca="true">+IF(OFFSET('Hygiene Data'!$E$11,0,10*ROW('Hygiene Data'!E129))="","",OFFSET('Hygiene Data'!$E$11,0,10*ROW('Hygiene Data'!E129)))</f>
        <v/>
      </c>
      <c r="DS135" s="285" t="str">
        <f ca="true">+IF(OFFSET('Hygiene Data'!$E$12,0,10*ROW('Hygiene Data'!E129))="","",OFFSET('Hygiene Data'!$E$12,0,10*ROW('Hygiene Data'!E129)))</f>
        <v/>
      </c>
      <c r="DT135" s="285" t="str">
        <f ca="true">+IF(OFFSET('Hygiene Data'!$E$13,0,10*ROW('Hygiene Data'!E129))="","",OFFSET('Hygiene Data'!$E$13,0,10*ROW('Hygiene Data'!E129)))</f>
        <v/>
      </c>
      <c r="DU135" s="285" t="str">
        <f ca="true">+IF(OFFSET('Hygiene Data'!$F$11,0,10*ROW('Hygiene Data'!F129))="","",OFFSET('Hygiene Data'!$F$11,0,10*ROW('Hygiene Data'!F129)))</f>
        <v/>
      </c>
      <c r="DV135" s="285" t="str">
        <f ca="true">+IF(OFFSET('Hygiene Data'!$F$12,0,10*ROW('Hygiene Data'!F129))="","",OFFSET('Hygiene Data'!$F$12,0,10*ROW('Hygiene Data'!F129)))</f>
        <v/>
      </c>
      <c r="DW135" s="285" t="str">
        <f ca="true">+IF(OFFSET('Hygiene Data'!$F$13,0,10*ROW('Hygiene Data'!F129))="","",OFFSET('Hygiene Data'!$F$13,0,10*ROW('Hygiene Data'!F129)))</f>
        <v/>
      </c>
      <c r="DX135" s="285" t="str">
        <f ca="true">+IF(OFFSET('Hygiene Data'!$G$11,0,10*ROW('Hygiene Data'!G129))="","",OFFSET('Hygiene Data'!$G$11,0,10*ROW('Hygiene Data'!G129)))</f>
        <v/>
      </c>
      <c r="DY135" s="285" t="str">
        <f ca="true">+IF(OFFSET('Hygiene Data'!$G$12,0,10*ROW('Hygiene Data'!G129))="","",OFFSET('Hygiene Data'!$G$12,0,10*ROW('Hygiene Data'!G129)))</f>
        <v/>
      </c>
      <c r="DZ135" s="285" t="str">
        <f ca="true">+IF(OFFSET('Hygiene Data'!$G$13,0,10*ROW('Hygiene Data'!G129))="","",OFFSET('Hygiene Data'!$G$13,0,10*ROW('Hygiene Data'!G129)))</f>
        <v/>
      </c>
      <c r="EA135" s="285" t="str">
        <f ca="true">+IF(OFFSET('Hygiene Data'!$H$11,0,10*ROW('Hygiene Data'!H129))="","",OFFSET('Hygiene Data'!$H$11,0,10*ROW('Hygiene Data'!H129)))</f>
        <v/>
      </c>
      <c r="EB135" s="285" t="str">
        <f ca="true">+IF(OFFSET('Hygiene Data'!$H$12,0,10*ROW('Hygiene Data'!H129))="","",OFFSET('Hygiene Data'!$H$12,0,10*ROW('Hygiene Data'!H129)))</f>
        <v/>
      </c>
      <c r="EC135" s="285" t="str">
        <f ca="true">+IF(OFFSET('Hygiene Data'!$H$13,0,10*ROW('Hygiene Data'!H129))="","",OFFSET('Hygiene Data'!$H$13,0,10*ROW('Hygiene Data'!H129)))</f>
        <v/>
      </c>
      <c r="ED135" s="285" t="str">
        <f ca="true">+IF(OFFSET('Hygiene Data'!$I$11,0,10*ROW('Hygiene Data'!I129))="","",OFFSET('Hygiene Data'!$I$11,0,10*ROW('Hygiene Data'!I129)))</f>
        <v/>
      </c>
      <c r="EE135" s="285" t="str">
        <f ca="true">+IF(OFFSET('Hygiene Data'!$I$12,0,10*ROW('Hygiene Data'!I129))="","",OFFSET('Hygiene Data'!$I$12,0,10*ROW('Hygiene Data'!I129)))</f>
        <v/>
      </c>
      <c r="EF135" s="28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5"/>
      <c r="BS136" s="285" t="str">
        <f ca="true">+IF(OFFSET('Water Data'!$D$27,0,10*ROW('Water Data'!D130))="","",OFFSET('Water Data'!$D$27,0,10*ROW('Water Data'!D130)))</f>
        <v/>
      </c>
      <c r="BT136" s="285" t="str">
        <f ca="true">+IF(OFFSET('Water Data'!$D$28,0,10*ROW('Water Data'!D130))="","",OFFSET('Water Data'!$D$28,0,10*ROW('Water Data'!D130)))</f>
        <v/>
      </c>
      <c r="BU136" s="285" t="str">
        <f ca="true">+IF(OFFSET('Water Data'!$D$29,0,10*ROW('Water Data'!D130))="","",OFFSET('Water Data'!$D$29,0,10*ROW('Water Data'!D130)))</f>
        <v/>
      </c>
      <c r="BV136" s="285" t="str">
        <f ca="true">+IF(OFFSET('Water Data'!$E$27,0,10*ROW('Water Data'!E130))="","",OFFSET('Water Data'!$E$27,0,10*ROW('Water Data'!E130)))</f>
        <v/>
      </c>
      <c r="BW136" s="285" t="str">
        <f ca="true">+IF(OFFSET('Water Data'!$E$28,0,10*ROW('Water Data'!E130))="","",OFFSET('Water Data'!$E$28,0,10*ROW('Water Data'!E130)))</f>
        <v/>
      </c>
      <c r="BX136" s="285" t="str">
        <f ca="true">+IF(OFFSET('Water Data'!$E$29,0,10*ROW('Water Data'!E130))="","",OFFSET('Water Data'!$E$29,0,10*ROW('Water Data'!E130)))</f>
        <v/>
      </c>
      <c r="BY136" s="285" t="str">
        <f ca="true">+IF(OFFSET('Water Data'!$F$27,0,10*ROW('Water Data'!F130))="","",OFFSET('Water Data'!$F$27,0,10*ROW('Water Data'!F130)))</f>
        <v/>
      </c>
      <c r="BZ136" s="285" t="str">
        <f ca="true">+IF(OFFSET('Water Data'!$F$28,0,10*ROW('Water Data'!F130))="","",OFFSET('Water Data'!$F$28,0,10*ROW('Water Data'!F130)))</f>
        <v/>
      </c>
      <c r="CA136" s="285" t="str">
        <f ca="true">+IF(OFFSET('Water Data'!$F$29,0,10*ROW('Water Data'!F130))="","",OFFSET('Water Data'!$F$29,0,10*ROW('Water Data'!F130)))</f>
        <v/>
      </c>
      <c r="CB136" s="285" t="str">
        <f ca="true">+IF(OFFSET('Water Data'!$G$27,0,10*ROW('Water Data'!G130))="","",OFFSET('Water Data'!$G$27,0,10*ROW('Water Data'!G130)))</f>
        <v/>
      </c>
      <c r="CC136" s="285" t="str">
        <f ca="true">+IF(OFFSET('Water Data'!$G$28,0,10*ROW('Water Data'!G130))="","",OFFSET('Water Data'!$G$28,0,10*ROW('Water Data'!G130)))</f>
        <v/>
      </c>
      <c r="CD136" s="285" t="str">
        <f ca="true">+IF(OFFSET('Water Data'!$G$29,0,10*ROW('Water Data'!G130))="","",OFFSET('Water Data'!$G$29,0,10*ROW('Water Data'!G130)))</f>
        <v/>
      </c>
      <c r="CE136" s="285" t="str">
        <f ca="true">+IF(OFFSET('Water Data'!$H$27,0,10*ROW('Water Data'!H130))="","",OFFSET('Water Data'!$H$27,0,10*ROW('Water Data'!H130)))</f>
        <v/>
      </c>
      <c r="CF136" s="285" t="str">
        <f ca="true">+IF(OFFSET('Water Data'!$H$28,0,10*ROW('Water Data'!H130))="","",OFFSET('Water Data'!$H$28,0,10*ROW('Water Data'!H130)))</f>
        <v/>
      </c>
      <c r="CG136" s="285" t="str">
        <f ca="true">+IF(OFFSET('Water Data'!$H$29,0,10*ROW('Water Data'!H130))="","",OFFSET('Water Data'!$H$29,0,10*ROW('Water Data'!H130)))</f>
        <v/>
      </c>
      <c r="CH136" s="285" t="str">
        <f ca="true">+IF(OFFSET('Water Data'!$I$27,0,10*ROW('Water Data'!I130))="","",OFFSET('Water Data'!$I$27,0,10*ROW('Water Data'!I130)))</f>
        <v/>
      </c>
      <c r="CI136" s="285" t="str">
        <f ca="true">+IF(OFFSET('Water Data'!$I$28,0,10*ROW('Water Data'!I130))="","",OFFSET('Water Data'!$I$28,0,10*ROW('Water Data'!I130)))</f>
        <v/>
      </c>
      <c r="CJ136" s="285" t="str">
        <f ca="true">+IF(OFFSET('Water Data'!$I$29,0,10*ROW('Water Data'!I130))="","",OFFSET('Water Data'!$I$29,0,10*ROW('Water Data'!I130)))</f>
        <v/>
      </c>
      <c r="CK136" s="285" t="str">
        <f ca="true">+IF(OFFSET('Sanitation Data'!$D$28,0,10*ROW('Sanitation Data'!D130))="","",OFFSET('Sanitation Data'!$D$28,0,10*ROW('Sanitation Data'!D130)))</f>
        <v/>
      </c>
      <c r="CL136" s="285" t="str">
        <f ca="true">+IF(OFFSET('Sanitation Data'!$D$29,0,10*ROW('Sanitation Data'!D130))="","",OFFSET('Sanitation Data'!$D$29,0,10*ROW('Sanitation Data'!D130)))</f>
        <v/>
      </c>
      <c r="CM136" s="285" t="str">
        <f ca="true">+IF(OFFSET('Sanitation Data'!$D$30,0,10*ROW('Sanitation Data'!D130))="","",OFFSET('Sanitation Data'!$D$30,0,10*ROW('Sanitation Data'!D130)))</f>
        <v/>
      </c>
      <c r="CN136" s="285" t="str">
        <f ca="true">+IF(OFFSET('Sanitation Data'!$D$31,0,10*ROW('Sanitation Data'!D130))="","",OFFSET('Sanitation Data'!$D$31,0,10*ROW('Sanitation Data'!D130)))</f>
        <v/>
      </c>
      <c r="CO136" s="285" t="str">
        <f ca="true">+IF(OFFSET('Sanitation Data'!$D$32,0,10*ROW('Sanitation Data'!D130))="","",OFFSET('Sanitation Data'!$D$32,0,10*ROW('Sanitation Data'!D130)))</f>
        <v/>
      </c>
      <c r="CP136" s="285" t="str">
        <f ca="true">+IF(OFFSET('Sanitation Data'!$E$28,0,10*ROW('Sanitation Data'!E130))="","",OFFSET('Sanitation Data'!$E$28,0,10*ROW('Sanitation Data'!E130)))</f>
        <v/>
      </c>
      <c r="CQ136" s="285" t="str">
        <f ca="true">+IF(OFFSET('Sanitation Data'!$E$29,0,10*ROW('Sanitation Data'!E130))="","",OFFSET('Sanitation Data'!$E$29,0,10*ROW('Sanitation Data'!E130)))</f>
        <v/>
      </c>
      <c r="CR136" s="285" t="str">
        <f ca="true">+IF(OFFSET('Sanitation Data'!$E$30,0,10*ROW('Sanitation Data'!E130))="","",OFFSET('Sanitation Data'!$E$30,0,10*ROW('Sanitation Data'!E130)))</f>
        <v/>
      </c>
      <c r="CS136" s="285" t="str">
        <f ca="true">+IF(OFFSET('Sanitation Data'!$E$31,0,10*ROW('Sanitation Data'!E130))="","",OFFSET('Sanitation Data'!$E$31,0,10*ROW('Sanitation Data'!E130)))</f>
        <v/>
      </c>
      <c r="CT136" s="285" t="str">
        <f ca="true">+IF(OFFSET('Sanitation Data'!$E$32,0,10*ROW('Sanitation Data'!E130))="","",OFFSET('Sanitation Data'!$E$32,0,10*ROW('Sanitation Data'!E130)))</f>
        <v/>
      </c>
      <c r="CU136" s="285" t="str">
        <f ca="true">+IF(OFFSET('Sanitation Data'!$F$28,0,10*ROW('Sanitation Data'!F130))="","",OFFSET('Sanitation Data'!$F$28,0,10*ROW('Sanitation Data'!F130)))</f>
        <v/>
      </c>
      <c r="CV136" s="285" t="str">
        <f ca="true">+IF(OFFSET('Sanitation Data'!$F$29,0,10*ROW('Sanitation Data'!F130))="","",OFFSET('Sanitation Data'!$F$29,0,10*ROW('Sanitation Data'!F130)))</f>
        <v/>
      </c>
      <c r="CW136" s="285" t="str">
        <f ca="true">+IF(OFFSET('Sanitation Data'!$F$30,0,10*ROW('Sanitation Data'!F130))="","",OFFSET('Sanitation Data'!$F$30,0,10*ROW('Sanitation Data'!F130)))</f>
        <v/>
      </c>
      <c r="CX136" s="285" t="str">
        <f ca="true">+IF(OFFSET('Sanitation Data'!$F$31,0,10*ROW('Sanitation Data'!F130))="","",OFFSET('Sanitation Data'!$F$31,0,10*ROW('Sanitation Data'!F130)))</f>
        <v/>
      </c>
      <c r="CY136" s="285" t="str">
        <f ca="true">+IF(OFFSET('Sanitation Data'!$F$32,0,10*ROW('Sanitation Data'!F130))="","",OFFSET('Sanitation Data'!$F$32,0,10*ROW('Sanitation Data'!F130)))</f>
        <v/>
      </c>
      <c r="CZ136" s="285" t="str">
        <f ca="true">+IF(OFFSET('Sanitation Data'!$G$28,0,10*ROW('Sanitation Data'!G130))="","",OFFSET('Sanitation Data'!$G$28,0,10*ROW('Sanitation Data'!G130)))</f>
        <v/>
      </c>
      <c r="DA136" s="285" t="str">
        <f ca="true">+IF(OFFSET('Sanitation Data'!$G$29,0,10*ROW('Sanitation Data'!G130))="","",OFFSET('Sanitation Data'!$G$29,0,10*ROW('Sanitation Data'!G130)))</f>
        <v/>
      </c>
      <c r="DB136" s="285" t="str">
        <f ca="true">+IF(OFFSET('Sanitation Data'!$G$30,0,10*ROW('Sanitation Data'!G130))="","",OFFSET('Sanitation Data'!$G$30,0,10*ROW('Sanitation Data'!G130)))</f>
        <v/>
      </c>
      <c r="DC136" s="285" t="str">
        <f ca="true">+IF(OFFSET('Sanitation Data'!$G$31,0,10*ROW('Sanitation Data'!G130))="","",OFFSET('Sanitation Data'!$G$31,0,10*ROW('Sanitation Data'!G130)))</f>
        <v/>
      </c>
      <c r="DD136" s="285" t="str">
        <f ca="true">+IF(OFFSET('Sanitation Data'!$G$32,0,10*ROW('Sanitation Data'!G130))="","",OFFSET('Sanitation Data'!$G$32,0,10*ROW('Sanitation Data'!G130)))</f>
        <v/>
      </c>
      <c r="DE136" s="285" t="str">
        <f ca="true">+IF(OFFSET('Sanitation Data'!$H$28,0,10*ROW('Sanitation Data'!H130))="","",OFFSET('Sanitation Data'!$H$28,0,10*ROW('Sanitation Data'!H130)))</f>
        <v/>
      </c>
      <c r="DF136" s="285" t="str">
        <f ca="true">+IF(OFFSET('Sanitation Data'!$H$29,0,10*ROW('Sanitation Data'!H130))="","",OFFSET('Sanitation Data'!$H$29,0,10*ROW('Sanitation Data'!H130)))</f>
        <v/>
      </c>
      <c r="DG136" s="285" t="str">
        <f ca="true">+IF(OFFSET('Sanitation Data'!$H$30,0,10*ROW('Sanitation Data'!H130))="","",OFFSET('Sanitation Data'!$H$30,0,10*ROW('Sanitation Data'!H130)))</f>
        <v/>
      </c>
      <c r="DH136" s="285" t="str">
        <f ca="true">+IF(OFFSET('Sanitation Data'!$H$31,0,10*ROW('Sanitation Data'!H130))="","",OFFSET('Sanitation Data'!$H$31,0,10*ROW('Sanitation Data'!H130)))</f>
        <v/>
      </c>
      <c r="DI136" s="285" t="str">
        <f ca="true">+IF(OFFSET('Sanitation Data'!$H$32,0,10*ROW('Sanitation Data'!H130))="","",OFFSET('Sanitation Data'!$H$32,0,10*ROW('Sanitation Data'!H130)))</f>
        <v/>
      </c>
      <c r="DJ136" s="285" t="str">
        <f ca="true">+IF(OFFSET('Sanitation Data'!$I$28,0,10*ROW('Sanitation Data'!I130))="","",OFFSET('Sanitation Data'!$I$28,0,10*ROW('Sanitation Data'!I130)))</f>
        <v/>
      </c>
      <c r="DK136" s="285" t="str">
        <f ca="true">+IF(OFFSET('Sanitation Data'!$I$29,0,10*ROW('Sanitation Data'!I130))="","",OFFSET('Sanitation Data'!$I$29,0,10*ROW('Sanitation Data'!I130)))</f>
        <v/>
      </c>
      <c r="DL136" s="285" t="str">
        <f ca="true">+IF(OFFSET('Sanitation Data'!$I$30,0,10*ROW('Sanitation Data'!I130))="","",OFFSET('Sanitation Data'!$I$30,0,10*ROW('Sanitation Data'!I130)))</f>
        <v/>
      </c>
      <c r="DM136" s="285" t="str">
        <f ca="true">+IF(OFFSET('Sanitation Data'!$I$31,0,10*ROW('Sanitation Data'!I130))="","",OFFSET('Sanitation Data'!$I$31,0,10*ROW('Sanitation Data'!I130)))</f>
        <v/>
      </c>
      <c r="DN136" s="285" t="str">
        <f ca="true">+IF(OFFSET('Sanitation Data'!$I$32,0,10*ROW('Sanitation Data'!I130))="","",OFFSET('Sanitation Data'!$I$32,0,10*ROW('Sanitation Data'!I130)))</f>
        <v/>
      </c>
      <c r="DO136" s="285" t="str">
        <f ca="true">+IF(OFFSET('Hygiene Data'!$D$11,0,10*ROW('Hygiene Data'!D130))="","",OFFSET('Hygiene Data'!$D$11,0,10*ROW('Hygiene Data'!D130)))</f>
        <v/>
      </c>
      <c r="DP136" s="285" t="str">
        <f ca="true">+IF(OFFSET('Hygiene Data'!$D$12,0,10*ROW('Hygiene Data'!D130))="","",OFFSET('Hygiene Data'!$D$12,0,10*ROW('Hygiene Data'!D130)))</f>
        <v/>
      </c>
      <c r="DQ136" s="285" t="str">
        <f ca="true">+IF(OFFSET('Hygiene Data'!$D$13,0,10*ROW('Hygiene Data'!D130))="","",OFFSET('Hygiene Data'!$D$13,0,10*ROW('Hygiene Data'!D130)))</f>
        <v/>
      </c>
      <c r="DR136" s="285" t="str">
        <f ca="true">+IF(OFFSET('Hygiene Data'!$E$11,0,10*ROW('Hygiene Data'!E130))="","",OFFSET('Hygiene Data'!$E$11,0,10*ROW('Hygiene Data'!E130)))</f>
        <v/>
      </c>
      <c r="DS136" s="285" t="str">
        <f ca="true">+IF(OFFSET('Hygiene Data'!$E$12,0,10*ROW('Hygiene Data'!E130))="","",OFFSET('Hygiene Data'!$E$12,0,10*ROW('Hygiene Data'!E130)))</f>
        <v/>
      </c>
      <c r="DT136" s="285" t="str">
        <f ca="true">+IF(OFFSET('Hygiene Data'!$E$13,0,10*ROW('Hygiene Data'!E130))="","",OFFSET('Hygiene Data'!$E$13,0,10*ROW('Hygiene Data'!E130)))</f>
        <v/>
      </c>
      <c r="DU136" s="285" t="str">
        <f ca="true">+IF(OFFSET('Hygiene Data'!$F$11,0,10*ROW('Hygiene Data'!F130))="","",OFFSET('Hygiene Data'!$F$11,0,10*ROW('Hygiene Data'!F130)))</f>
        <v/>
      </c>
      <c r="DV136" s="285" t="str">
        <f ca="true">+IF(OFFSET('Hygiene Data'!$F$12,0,10*ROW('Hygiene Data'!F130))="","",OFFSET('Hygiene Data'!$F$12,0,10*ROW('Hygiene Data'!F130)))</f>
        <v/>
      </c>
      <c r="DW136" s="285" t="str">
        <f ca="true">+IF(OFFSET('Hygiene Data'!$F$13,0,10*ROW('Hygiene Data'!F130))="","",OFFSET('Hygiene Data'!$F$13,0,10*ROW('Hygiene Data'!F130)))</f>
        <v/>
      </c>
      <c r="DX136" s="285" t="str">
        <f ca="true">+IF(OFFSET('Hygiene Data'!$G$11,0,10*ROW('Hygiene Data'!G130))="","",OFFSET('Hygiene Data'!$G$11,0,10*ROW('Hygiene Data'!G130)))</f>
        <v/>
      </c>
      <c r="DY136" s="285" t="str">
        <f ca="true">+IF(OFFSET('Hygiene Data'!$G$12,0,10*ROW('Hygiene Data'!G130))="","",OFFSET('Hygiene Data'!$G$12,0,10*ROW('Hygiene Data'!G130)))</f>
        <v/>
      </c>
      <c r="DZ136" s="285" t="str">
        <f ca="true">+IF(OFFSET('Hygiene Data'!$G$13,0,10*ROW('Hygiene Data'!G130))="","",OFFSET('Hygiene Data'!$G$13,0,10*ROW('Hygiene Data'!G130)))</f>
        <v/>
      </c>
      <c r="EA136" s="285" t="str">
        <f ca="true">+IF(OFFSET('Hygiene Data'!$H$11,0,10*ROW('Hygiene Data'!H130))="","",OFFSET('Hygiene Data'!$H$11,0,10*ROW('Hygiene Data'!H130)))</f>
        <v/>
      </c>
      <c r="EB136" s="285" t="str">
        <f ca="true">+IF(OFFSET('Hygiene Data'!$H$12,0,10*ROW('Hygiene Data'!H130))="","",OFFSET('Hygiene Data'!$H$12,0,10*ROW('Hygiene Data'!H130)))</f>
        <v/>
      </c>
      <c r="EC136" s="285" t="str">
        <f ca="true">+IF(OFFSET('Hygiene Data'!$H$13,0,10*ROW('Hygiene Data'!H130))="","",OFFSET('Hygiene Data'!$H$13,0,10*ROW('Hygiene Data'!H130)))</f>
        <v/>
      </c>
      <c r="ED136" s="285" t="str">
        <f ca="true">+IF(OFFSET('Hygiene Data'!$I$11,0,10*ROW('Hygiene Data'!I130))="","",OFFSET('Hygiene Data'!$I$11,0,10*ROW('Hygiene Data'!I130)))</f>
        <v/>
      </c>
      <c r="EE136" s="285" t="str">
        <f ca="true">+IF(OFFSET('Hygiene Data'!$I$12,0,10*ROW('Hygiene Data'!I130))="","",OFFSET('Hygiene Data'!$I$12,0,10*ROW('Hygiene Data'!I130)))</f>
        <v/>
      </c>
      <c r="EF136" s="28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5"/>
      <c r="BS137" s="285" t="str">
        <f ca="true">+IF(OFFSET('Water Data'!$D$27,0,10*ROW('Water Data'!D131))="","",OFFSET('Water Data'!$D$27,0,10*ROW('Water Data'!D131)))</f>
        <v/>
      </c>
      <c r="BT137" s="285" t="str">
        <f ca="true">+IF(OFFSET('Water Data'!$D$28,0,10*ROW('Water Data'!D131))="","",OFFSET('Water Data'!$D$28,0,10*ROW('Water Data'!D131)))</f>
        <v/>
      </c>
      <c r="BU137" s="285" t="str">
        <f ca="true">+IF(OFFSET('Water Data'!$D$29,0,10*ROW('Water Data'!D131))="","",OFFSET('Water Data'!$D$29,0,10*ROW('Water Data'!D131)))</f>
        <v/>
      </c>
      <c r="BV137" s="285" t="str">
        <f ca="true">+IF(OFFSET('Water Data'!$E$27,0,10*ROW('Water Data'!E131))="","",OFFSET('Water Data'!$E$27,0,10*ROW('Water Data'!E131)))</f>
        <v/>
      </c>
      <c r="BW137" s="285" t="str">
        <f ca="true">+IF(OFFSET('Water Data'!$E$28,0,10*ROW('Water Data'!E131))="","",OFFSET('Water Data'!$E$28,0,10*ROW('Water Data'!E131)))</f>
        <v/>
      </c>
      <c r="BX137" s="285" t="str">
        <f ca="true">+IF(OFFSET('Water Data'!$E$29,0,10*ROW('Water Data'!E131))="","",OFFSET('Water Data'!$E$29,0,10*ROW('Water Data'!E131)))</f>
        <v/>
      </c>
      <c r="BY137" s="285" t="str">
        <f ca="true">+IF(OFFSET('Water Data'!$F$27,0,10*ROW('Water Data'!F131))="","",OFFSET('Water Data'!$F$27,0,10*ROW('Water Data'!F131)))</f>
        <v/>
      </c>
      <c r="BZ137" s="285" t="str">
        <f ca="true">+IF(OFFSET('Water Data'!$F$28,0,10*ROW('Water Data'!F131))="","",OFFSET('Water Data'!$F$28,0,10*ROW('Water Data'!F131)))</f>
        <v/>
      </c>
      <c r="CA137" s="285" t="str">
        <f ca="true">+IF(OFFSET('Water Data'!$F$29,0,10*ROW('Water Data'!F131))="","",OFFSET('Water Data'!$F$29,0,10*ROW('Water Data'!F131)))</f>
        <v/>
      </c>
      <c r="CB137" s="285" t="str">
        <f ca="true">+IF(OFFSET('Water Data'!$G$27,0,10*ROW('Water Data'!G131))="","",OFFSET('Water Data'!$G$27,0,10*ROW('Water Data'!G131)))</f>
        <v/>
      </c>
      <c r="CC137" s="285" t="str">
        <f ca="true">+IF(OFFSET('Water Data'!$G$28,0,10*ROW('Water Data'!G131))="","",OFFSET('Water Data'!$G$28,0,10*ROW('Water Data'!G131)))</f>
        <v/>
      </c>
      <c r="CD137" s="285" t="str">
        <f ca="true">+IF(OFFSET('Water Data'!$G$29,0,10*ROW('Water Data'!G131))="","",OFFSET('Water Data'!$G$29,0,10*ROW('Water Data'!G131)))</f>
        <v/>
      </c>
      <c r="CE137" s="285" t="str">
        <f ca="true">+IF(OFFSET('Water Data'!$H$27,0,10*ROW('Water Data'!H131))="","",OFFSET('Water Data'!$H$27,0,10*ROW('Water Data'!H131)))</f>
        <v/>
      </c>
      <c r="CF137" s="285" t="str">
        <f ca="true">+IF(OFFSET('Water Data'!$H$28,0,10*ROW('Water Data'!H131))="","",OFFSET('Water Data'!$H$28,0,10*ROW('Water Data'!H131)))</f>
        <v/>
      </c>
      <c r="CG137" s="285" t="str">
        <f ca="true">+IF(OFFSET('Water Data'!$H$29,0,10*ROW('Water Data'!H131))="","",OFFSET('Water Data'!$H$29,0,10*ROW('Water Data'!H131)))</f>
        <v/>
      </c>
      <c r="CH137" s="285" t="str">
        <f ca="true">+IF(OFFSET('Water Data'!$I$27,0,10*ROW('Water Data'!I131))="","",OFFSET('Water Data'!$I$27,0,10*ROW('Water Data'!I131)))</f>
        <v/>
      </c>
      <c r="CI137" s="285" t="str">
        <f ca="true">+IF(OFFSET('Water Data'!$I$28,0,10*ROW('Water Data'!I131))="","",OFFSET('Water Data'!$I$28,0,10*ROW('Water Data'!I131)))</f>
        <v/>
      </c>
      <c r="CJ137" s="285" t="str">
        <f ca="true">+IF(OFFSET('Water Data'!$I$29,0,10*ROW('Water Data'!I131))="","",OFFSET('Water Data'!$I$29,0,10*ROW('Water Data'!I131)))</f>
        <v/>
      </c>
      <c r="CK137" s="285" t="str">
        <f ca="true">+IF(OFFSET('Sanitation Data'!$D$28,0,10*ROW('Sanitation Data'!D131))="","",OFFSET('Sanitation Data'!$D$28,0,10*ROW('Sanitation Data'!D131)))</f>
        <v/>
      </c>
      <c r="CL137" s="285" t="str">
        <f ca="true">+IF(OFFSET('Sanitation Data'!$D$29,0,10*ROW('Sanitation Data'!D131))="","",OFFSET('Sanitation Data'!$D$29,0,10*ROW('Sanitation Data'!D131)))</f>
        <v/>
      </c>
      <c r="CM137" s="285" t="str">
        <f ca="true">+IF(OFFSET('Sanitation Data'!$D$30,0,10*ROW('Sanitation Data'!D131))="","",OFFSET('Sanitation Data'!$D$30,0,10*ROW('Sanitation Data'!D131)))</f>
        <v/>
      </c>
      <c r="CN137" s="285" t="str">
        <f ca="true">+IF(OFFSET('Sanitation Data'!$D$31,0,10*ROW('Sanitation Data'!D131))="","",OFFSET('Sanitation Data'!$D$31,0,10*ROW('Sanitation Data'!D131)))</f>
        <v/>
      </c>
      <c r="CO137" s="285" t="str">
        <f ca="true">+IF(OFFSET('Sanitation Data'!$D$32,0,10*ROW('Sanitation Data'!D131))="","",OFFSET('Sanitation Data'!$D$32,0,10*ROW('Sanitation Data'!D131)))</f>
        <v/>
      </c>
      <c r="CP137" s="285" t="str">
        <f ca="true">+IF(OFFSET('Sanitation Data'!$E$28,0,10*ROW('Sanitation Data'!E131))="","",OFFSET('Sanitation Data'!$E$28,0,10*ROW('Sanitation Data'!E131)))</f>
        <v/>
      </c>
      <c r="CQ137" s="285" t="str">
        <f ca="true">+IF(OFFSET('Sanitation Data'!$E$29,0,10*ROW('Sanitation Data'!E131))="","",OFFSET('Sanitation Data'!$E$29,0,10*ROW('Sanitation Data'!E131)))</f>
        <v/>
      </c>
      <c r="CR137" s="285" t="str">
        <f ca="true">+IF(OFFSET('Sanitation Data'!$E$30,0,10*ROW('Sanitation Data'!E131))="","",OFFSET('Sanitation Data'!$E$30,0,10*ROW('Sanitation Data'!E131)))</f>
        <v/>
      </c>
      <c r="CS137" s="285" t="str">
        <f ca="true">+IF(OFFSET('Sanitation Data'!$E$31,0,10*ROW('Sanitation Data'!E131))="","",OFFSET('Sanitation Data'!$E$31,0,10*ROW('Sanitation Data'!E131)))</f>
        <v/>
      </c>
      <c r="CT137" s="285" t="str">
        <f ca="true">+IF(OFFSET('Sanitation Data'!$E$32,0,10*ROW('Sanitation Data'!E131))="","",OFFSET('Sanitation Data'!$E$32,0,10*ROW('Sanitation Data'!E131)))</f>
        <v/>
      </c>
      <c r="CU137" s="285" t="str">
        <f ca="true">+IF(OFFSET('Sanitation Data'!$F$28,0,10*ROW('Sanitation Data'!F131))="","",OFFSET('Sanitation Data'!$F$28,0,10*ROW('Sanitation Data'!F131)))</f>
        <v/>
      </c>
      <c r="CV137" s="285" t="str">
        <f ca="true">+IF(OFFSET('Sanitation Data'!$F$29,0,10*ROW('Sanitation Data'!F131))="","",OFFSET('Sanitation Data'!$F$29,0,10*ROW('Sanitation Data'!F131)))</f>
        <v/>
      </c>
      <c r="CW137" s="285" t="str">
        <f ca="true">+IF(OFFSET('Sanitation Data'!$F$30,0,10*ROW('Sanitation Data'!F131))="","",OFFSET('Sanitation Data'!$F$30,0,10*ROW('Sanitation Data'!F131)))</f>
        <v/>
      </c>
      <c r="CX137" s="285" t="str">
        <f ca="true">+IF(OFFSET('Sanitation Data'!$F$31,0,10*ROW('Sanitation Data'!F131))="","",OFFSET('Sanitation Data'!$F$31,0,10*ROW('Sanitation Data'!F131)))</f>
        <v/>
      </c>
      <c r="CY137" s="285" t="str">
        <f ca="true">+IF(OFFSET('Sanitation Data'!$F$32,0,10*ROW('Sanitation Data'!F131))="","",OFFSET('Sanitation Data'!$F$32,0,10*ROW('Sanitation Data'!F131)))</f>
        <v/>
      </c>
      <c r="CZ137" s="285" t="str">
        <f ca="true">+IF(OFFSET('Sanitation Data'!$G$28,0,10*ROW('Sanitation Data'!G131))="","",OFFSET('Sanitation Data'!$G$28,0,10*ROW('Sanitation Data'!G131)))</f>
        <v/>
      </c>
      <c r="DA137" s="285" t="str">
        <f ca="true">+IF(OFFSET('Sanitation Data'!$G$29,0,10*ROW('Sanitation Data'!G131))="","",OFFSET('Sanitation Data'!$G$29,0,10*ROW('Sanitation Data'!G131)))</f>
        <v/>
      </c>
      <c r="DB137" s="285" t="str">
        <f ca="true">+IF(OFFSET('Sanitation Data'!$G$30,0,10*ROW('Sanitation Data'!G131))="","",OFFSET('Sanitation Data'!$G$30,0,10*ROW('Sanitation Data'!G131)))</f>
        <v/>
      </c>
      <c r="DC137" s="285" t="str">
        <f ca="true">+IF(OFFSET('Sanitation Data'!$G$31,0,10*ROW('Sanitation Data'!G131))="","",OFFSET('Sanitation Data'!$G$31,0,10*ROW('Sanitation Data'!G131)))</f>
        <v/>
      </c>
      <c r="DD137" s="285" t="str">
        <f ca="true">+IF(OFFSET('Sanitation Data'!$G$32,0,10*ROW('Sanitation Data'!G131))="","",OFFSET('Sanitation Data'!$G$32,0,10*ROW('Sanitation Data'!G131)))</f>
        <v/>
      </c>
      <c r="DE137" s="285" t="str">
        <f ca="true">+IF(OFFSET('Sanitation Data'!$H$28,0,10*ROW('Sanitation Data'!H131))="","",OFFSET('Sanitation Data'!$H$28,0,10*ROW('Sanitation Data'!H131)))</f>
        <v/>
      </c>
      <c r="DF137" s="285" t="str">
        <f ca="true">+IF(OFFSET('Sanitation Data'!$H$29,0,10*ROW('Sanitation Data'!H131))="","",OFFSET('Sanitation Data'!$H$29,0,10*ROW('Sanitation Data'!H131)))</f>
        <v/>
      </c>
      <c r="DG137" s="285" t="str">
        <f ca="true">+IF(OFFSET('Sanitation Data'!$H$30,0,10*ROW('Sanitation Data'!H131))="","",OFFSET('Sanitation Data'!$H$30,0,10*ROW('Sanitation Data'!H131)))</f>
        <v/>
      </c>
      <c r="DH137" s="285" t="str">
        <f ca="true">+IF(OFFSET('Sanitation Data'!$H$31,0,10*ROW('Sanitation Data'!H131))="","",OFFSET('Sanitation Data'!$H$31,0,10*ROW('Sanitation Data'!H131)))</f>
        <v/>
      </c>
      <c r="DI137" s="285" t="str">
        <f ca="true">+IF(OFFSET('Sanitation Data'!$H$32,0,10*ROW('Sanitation Data'!H131))="","",OFFSET('Sanitation Data'!$H$32,0,10*ROW('Sanitation Data'!H131)))</f>
        <v/>
      </c>
      <c r="DJ137" s="285" t="str">
        <f ca="true">+IF(OFFSET('Sanitation Data'!$I$28,0,10*ROW('Sanitation Data'!I131))="","",OFFSET('Sanitation Data'!$I$28,0,10*ROW('Sanitation Data'!I131)))</f>
        <v/>
      </c>
      <c r="DK137" s="285" t="str">
        <f ca="true">+IF(OFFSET('Sanitation Data'!$I$29,0,10*ROW('Sanitation Data'!I131))="","",OFFSET('Sanitation Data'!$I$29,0,10*ROW('Sanitation Data'!I131)))</f>
        <v/>
      </c>
      <c r="DL137" s="285" t="str">
        <f ca="true">+IF(OFFSET('Sanitation Data'!$I$30,0,10*ROW('Sanitation Data'!I131))="","",OFFSET('Sanitation Data'!$I$30,0,10*ROW('Sanitation Data'!I131)))</f>
        <v/>
      </c>
      <c r="DM137" s="285" t="str">
        <f ca="true">+IF(OFFSET('Sanitation Data'!$I$31,0,10*ROW('Sanitation Data'!I131))="","",OFFSET('Sanitation Data'!$I$31,0,10*ROW('Sanitation Data'!I131)))</f>
        <v/>
      </c>
      <c r="DN137" s="285" t="str">
        <f ca="true">+IF(OFFSET('Sanitation Data'!$I$32,0,10*ROW('Sanitation Data'!I131))="","",OFFSET('Sanitation Data'!$I$32,0,10*ROW('Sanitation Data'!I131)))</f>
        <v/>
      </c>
      <c r="DO137" s="285" t="str">
        <f ca="true">+IF(OFFSET('Hygiene Data'!$D$11,0,10*ROW('Hygiene Data'!D131))="","",OFFSET('Hygiene Data'!$D$11,0,10*ROW('Hygiene Data'!D131)))</f>
        <v/>
      </c>
      <c r="DP137" s="285" t="str">
        <f ca="true">+IF(OFFSET('Hygiene Data'!$D$12,0,10*ROW('Hygiene Data'!D131))="","",OFFSET('Hygiene Data'!$D$12,0,10*ROW('Hygiene Data'!D131)))</f>
        <v/>
      </c>
      <c r="DQ137" s="285" t="str">
        <f ca="true">+IF(OFFSET('Hygiene Data'!$D$13,0,10*ROW('Hygiene Data'!D131))="","",OFFSET('Hygiene Data'!$D$13,0,10*ROW('Hygiene Data'!D131)))</f>
        <v/>
      </c>
      <c r="DR137" s="285" t="str">
        <f ca="true">+IF(OFFSET('Hygiene Data'!$E$11,0,10*ROW('Hygiene Data'!E131))="","",OFFSET('Hygiene Data'!$E$11,0,10*ROW('Hygiene Data'!E131)))</f>
        <v/>
      </c>
      <c r="DS137" s="285" t="str">
        <f ca="true">+IF(OFFSET('Hygiene Data'!$E$12,0,10*ROW('Hygiene Data'!E131))="","",OFFSET('Hygiene Data'!$E$12,0,10*ROW('Hygiene Data'!E131)))</f>
        <v/>
      </c>
      <c r="DT137" s="285" t="str">
        <f ca="true">+IF(OFFSET('Hygiene Data'!$E$13,0,10*ROW('Hygiene Data'!E131))="","",OFFSET('Hygiene Data'!$E$13,0,10*ROW('Hygiene Data'!E131)))</f>
        <v/>
      </c>
      <c r="DU137" s="285" t="str">
        <f ca="true">+IF(OFFSET('Hygiene Data'!$F$11,0,10*ROW('Hygiene Data'!F131))="","",OFFSET('Hygiene Data'!$F$11,0,10*ROW('Hygiene Data'!F131)))</f>
        <v/>
      </c>
      <c r="DV137" s="285" t="str">
        <f ca="true">+IF(OFFSET('Hygiene Data'!$F$12,0,10*ROW('Hygiene Data'!F131))="","",OFFSET('Hygiene Data'!$F$12,0,10*ROW('Hygiene Data'!F131)))</f>
        <v/>
      </c>
      <c r="DW137" s="285" t="str">
        <f ca="true">+IF(OFFSET('Hygiene Data'!$F$13,0,10*ROW('Hygiene Data'!F131))="","",OFFSET('Hygiene Data'!$F$13,0,10*ROW('Hygiene Data'!F131)))</f>
        <v/>
      </c>
      <c r="DX137" s="285" t="str">
        <f ca="true">+IF(OFFSET('Hygiene Data'!$G$11,0,10*ROW('Hygiene Data'!G131))="","",OFFSET('Hygiene Data'!$G$11,0,10*ROW('Hygiene Data'!G131)))</f>
        <v/>
      </c>
      <c r="DY137" s="285" t="str">
        <f ca="true">+IF(OFFSET('Hygiene Data'!$G$12,0,10*ROW('Hygiene Data'!G131))="","",OFFSET('Hygiene Data'!$G$12,0,10*ROW('Hygiene Data'!G131)))</f>
        <v/>
      </c>
      <c r="DZ137" s="285" t="str">
        <f ca="true">+IF(OFFSET('Hygiene Data'!$G$13,0,10*ROW('Hygiene Data'!G131))="","",OFFSET('Hygiene Data'!$G$13,0,10*ROW('Hygiene Data'!G131)))</f>
        <v/>
      </c>
      <c r="EA137" s="285" t="str">
        <f ca="true">+IF(OFFSET('Hygiene Data'!$H$11,0,10*ROW('Hygiene Data'!H131))="","",OFFSET('Hygiene Data'!$H$11,0,10*ROW('Hygiene Data'!H131)))</f>
        <v/>
      </c>
      <c r="EB137" s="285" t="str">
        <f ca="true">+IF(OFFSET('Hygiene Data'!$H$12,0,10*ROW('Hygiene Data'!H131))="","",OFFSET('Hygiene Data'!$H$12,0,10*ROW('Hygiene Data'!H131)))</f>
        <v/>
      </c>
      <c r="EC137" s="285" t="str">
        <f ca="true">+IF(OFFSET('Hygiene Data'!$H$13,0,10*ROW('Hygiene Data'!H131))="","",OFFSET('Hygiene Data'!$H$13,0,10*ROW('Hygiene Data'!H131)))</f>
        <v/>
      </c>
      <c r="ED137" s="285" t="str">
        <f ca="true">+IF(OFFSET('Hygiene Data'!$I$11,0,10*ROW('Hygiene Data'!I131))="","",OFFSET('Hygiene Data'!$I$11,0,10*ROW('Hygiene Data'!I131)))</f>
        <v/>
      </c>
      <c r="EE137" s="285" t="str">
        <f ca="true">+IF(OFFSET('Hygiene Data'!$I$12,0,10*ROW('Hygiene Data'!I131))="","",OFFSET('Hygiene Data'!$I$12,0,10*ROW('Hygiene Data'!I131)))</f>
        <v/>
      </c>
      <c r="EF137" s="28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5"/>
      <c r="BS138" s="285" t="str">
        <f ca="true">+IF(OFFSET('Water Data'!$D$27,0,10*ROW('Water Data'!D132))="","",OFFSET('Water Data'!$D$27,0,10*ROW('Water Data'!D132)))</f>
        <v/>
      </c>
      <c r="BT138" s="285" t="str">
        <f ca="true">+IF(OFFSET('Water Data'!$D$28,0,10*ROW('Water Data'!D132))="","",OFFSET('Water Data'!$D$28,0,10*ROW('Water Data'!D132)))</f>
        <v/>
      </c>
      <c r="BU138" s="285" t="str">
        <f ca="true">+IF(OFFSET('Water Data'!$D$29,0,10*ROW('Water Data'!D132))="","",OFFSET('Water Data'!$D$29,0,10*ROW('Water Data'!D132)))</f>
        <v/>
      </c>
      <c r="BV138" s="285" t="str">
        <f ca="true">+IF(OFFSET('Water Data'!$E$27,0,10*ROW('Water Data'!E132))="","",OFFSET('Water Data'!$E$27,0,10*ROW('Water Data'!E132)))</f>
        <v/>
      </c>
      <c r="BW138" s="285" t="str">
        <f ca="true">+IF(OFFSET('Water Data'!$E$28,0,10*ROW('Water Data'!E132))="","",OFFSET('Water Data'!$E$28,0,10*ROW('Water Data'!E132)))</f>
        <v/>
      </c>
      <c r="BX138" s="285" t="str">
        <f ca="true">+IF(OFFSET('Water Data'!$E$29,0,10*ROW('Water Data'!E132))="","",OFFSET('Water Data'!$E$29,0,10*ROW('Water Data'!E132)))</f>
        <v/>
      </c>
      <c r="BY138" s="285" t="str">
        <f ca="true">+IF(OFFSET('Water Data'!$F$27,0,10*ROW('Water Data'!F132))="","",OFFSET('Water Data'!$F$27,0,10*ROW('Water Data'!F132)))</f>
        <v/>
      </c>
      <c r="BZ138" s="285" t="str">
        <f ca="true">+IF(OFFSET('Water Data'!$F$28,0,10*ROW('Water Data'!F132))="","",OFFSET('Water Data'!$F$28,0,10*ROW('Water Data'!F132)))</f>
        <v/>
      </c>
      <c r="CA138" s="285" t="str">
        <f ca="true">+IF(OFFSET('Water Data'!$F$29,0,10*ROW('Water Data'!F132))="","",OFFSET('Water Data'!$F$29,0,10*ROW('Water Data'!F132)))</f>
        <v/>
      </c>
      <c r="CB138" s="285" t="str">
        <f ca="true">+IF(OFFSET('Water Data'!$G$27,0,10*ROW('Water Data'!G132))="","",OFFSET('Water Data'!$G$27,0,10*ROW('Water Data'!G132)))</f>
        <v/>
      </c>
      <c r="CC138" s="285" t="str">
        <f ca="true">+IF(OFFSET('Water Data'!$G$28,0,10*ROW('Water Data'!G132))="","",OFFSET('Water Data'!$G$28,0,10*ROW('Water Data'!G132)))</f>
        <v/>
      </c>
      <c r="CD138" s="285" t="str">
        <f ca="true">+IF(OFFSET('Water Data'!$G$29,0,10*ROW('Water Data'!G132))="","",OFFSET('Water Data'!$G$29,0,10*ROW('Water Data'!G132)))</f>
        <v/>
      </c>
      <c r="CE138" s="285" t="str">
        <f ca="true">+IF(OFFSET('Water Data'!$H$27,0,10*ROW('Water Data'!H132))="","",OFFSET('Water Data'!$H$27,0,10*ROW('Water Data'!H132)))</f>
        <v/>
      </c>
      <c r="CF138" s="285" t="str">
        <f ca="true">+IF(OFFSET('Water Data'!$H$28,0,10*ROW('Water Data'!H132))="","",OFFSET('Water Data'!$H$28,0,10*ROW('Water Data'!H132)))</f>
        <v/>
      </c>
      <c r="CG138" s="285" t="str">
        <f ca="true">+IF(OFFSET('Water Data'!$H$29,0,10*ROW('Water Data'!H132))="","",OFFSET('Water Data'!$H$29,0,10*ROW('Water Data'!H132)))</f>
        <v/>
      </c>
      <c r="CH138" s="285" t="str">
        <f ca="true">+IF(OFFSET('Water Data'!$I$27,0,10*ROW('Water Data'!I132))="","",OFFSET('Water Data'!$I$27,0,10*ROW('Water Data'!I132)))</f>
        <v/>
      </c>
      <c r="CI138" s="285" t="str">
        <f ca="true">+IF(OFFSET('Water Data'!$I$28,0,10*ROW('Water Data'!I132))="","",OFFSET('Water Data'!$I$28,0,10*ROW('Water Data'!I132)))</f>
        <v/>
      </c>
      <c r="CJ138" s="285" t="str">
        <f ca="true">+IF(OFFSET('Water Data'!$I$29,0,10*ROW('Water Data'!I132))="","",OFFSET('Water Data'!$I$29,0,10*ROW('Water Data'!I132)))</f>
        <v/>
      </c>
      <c r="CK138" s="285" t="str">
        <f ca="true">+IF(OFFSET('Sanitation Data'!$D$28,0,10*ROW('Sanitation Data'!D132))="","",OFFSET('Sanitation Data'!$D$28,0,10*ROW('Sanitation Data'!D132)))</f>
        <v/>
      </c>
      <c r="CL138" s="285" t="str">
        <f ca="true">+IF(OFFSET('Sanitation Data'!$D$29,0,10*ROW('Sanitation Data'!D132))="","",OFFSET('Sanitation Data'!$D$29,0,10*ROW('Sanitation Data'!D132)))</f>
        <v/>
      </c>
      <c r="CM138" s="285" t="str">
        <f ca="true">+IF(OFFSET('Sanitation Data'!$D$30,0,10*ROW('Sanitation Data'!D132))="","",OFFSET('Sanitation Data'!$D$30,0,10*ROW('Sanitation Data'!D132)))</f>
        <v/>
      </c>
      <c r="CN138" s="285" t="str">
        <f ca="true">+IF(OFFSET('Sanitation Data'!$D$31,0,10*ROW('Sanitation Data'!D132))="","",OFFSET('Sanitation Data'!$D$31,0,10*ROW('Sanitation Data'!D132)))</f>
        <v/>
      </c>
      <c r="CO138" s="285" t="str">
        <f ca="true">+IF(OFFSET('Sanitation Data'!$D$32,0,10*ROW('Sanitation Data'!D132))="","",OFFSET('Sanitation Data'!$D$32,0,10*ROW('Sanitation Data'!D132)))</f>
        <v/>
      </c>
      <c r="CP138" s="285" t="str">
        <f ca="true">+IF(OFFSET('Sanitation Data'!$E$28,0,10*ROW('Sanitation Data'!E132))="","",OFFSET('Sanitation Data'!$E$28,0,10*ROW('Sanitation Data'!E132)))</f>
        <v/>
      </c>
      <c r="CQ138" s="285" t="str">
        <f ca="true">+IF(OFFSET('Sanitation Data'!$E$29,0,10*ROW('Sanitation Data'!E132))="","",OFFSET('Sanitation Data'!$E$29,0,10*ROW('Sanitation Data'!E132)))</f>
        <v/>
      </c>
      <c r="CR138" s="285" t="str">
        <f ca="true">+IF(OFFSET('Sanitation Data'!$E$30,0,10*ROW('Sanitation Data'!E132))="","",OFFSET('Sanitation Data'!$E$30,0,10*ROW('Sanitation Data'!E132)))</f>
        <v/>
      </c>
      <c r="CS138" s="285" t="str">
        <f ca="true">+IF(OFFSET('Sanitation Data'!$E$31,0,10*ROW('Sanitation Data'!E132))="","",OFFSET('Sanitation Data'!$E$31,0,10*ROW('Sanitation Data'!E132)))</f>
        <v/>
      </c>
      <c r="CT138" s="285" t="str">
        <f ca="true">+IF(OFFSET('Sanitation Data'!$E$32,0,10*ROW('Sanitation Data'!E132))="","",OFFSET('Sanitation Data'!$E$32,0,10*ROW('Sanitation Data'!E132)))</f>
        <v/>
      </c>
      <c r="CU138" s="285" t="str">
        <f ca="true">+IF(OFFSET('Sanitation Data'!$F$28,0,10*ROW('Sanitation Data'!F132))="","",OFFSET('Sanitation Data'!$F$28,0,10*ROW('Sanitation Data'!F132)))</f>
        <v/>
      </c>
      <c r="CV138" s="285" t="str">
        <f ca="true">+IF(OFFSET('Sanitation Data'!$F$29,0,10*ROW('Sanitation Data'!F132))="","",OFFSET('Sanitation Data'!$F$29,0,10*ROW('Sanitation Data'!F132)))</f>
        <v/>
      </c>
      <c r="CW138" s="285" t="str">
        <f ca="true">+IF(OFFSET('Sanitation Data'!$F$30,0,10*ROW('Sanitation Data'!F132))="","",OFFSET('Sanitation Data'!$F$30,0,10*ROW('Sanitation Data'!F132)))</f>
        <v/>
      </c>
      <c r="CX138" s="285" t="str">
        <f ca="true">+IF(OFFSET('Sanitation Data'!$F$31,0,10*ROW('Sanitation Data'!F132))="","",OFFSET('Sanitation Data'!$F$31,0,10*ROW('Sanitation Data'!F132)))</f>
        <v/>
      </c>
      <c r="CY138" s="285" t="str">
        <f ca="true">+IF(OFFSET('Sanitation Data'!$F$32,0,10*ROW('Sanitation Data'!F132))="","",OFFSET('Sanitation Data'!$F$32,0,10*ROW('Sanitation Data'!F132)))</f>
        <v/>
      </c>
      <c r="CZ138" s="285" t="str">
        <f ca="true">+IF(OFFSET('Sanitation Data'!$G$28,0,10*ROW('Sanitation Data'!G132))="","",OFFSET('Sanitation Data'!$G$28,0,10*ROW('Sanitation Data'!G132)))</f>
        <v/>
      </c>
      <c r="DA138" s="285" t="str">
        <f ca="true">+IF(OFFSET('Sanitation Data'!$G$29,0,10*ROW('Sanitation Data'!G132))="","",OFFSET('Sanitation Data'!$G$29,0,10*ROW('Sanitation Data'!G132)))</f>
        <v/>
      </c>
      <c r="DB138" s="285" t="str">
        <f ca="true">+IF(OFFSET('Sanitation Data'!$G$30,0,10*ROW('Sanitation Data'!G132))="","",OFFSET('Sanitation Data'!$G$30,0,10*ROW('Sanitation Data'!G132)))</f>
        <v/>
      </c>
      <c r="DC138" s="285" t="str">
        <f ca="true">+IF(OFFSET('Sanitation Data'!$G$31,0,10*ROW('Sanitation Data'!G132))="","",OFFSET('Sanitation Data'!$G$31,0,10*ROW('Sanitation Data'!G132)))</f>
        <v/>
      </c>
      <c r="DD138" s="285" t="str">
        <f ca="true">+IF(OFFSET('Sanitation Data'!$G$32,0,10*ROW('Sanitation Data'!G132))="","",OFFSET('Sanitation Data'!$G$32,0,10*ROW('Sanitation Data'!G132)))</f>
        <v/>
      </c>
      <c r="DE138" s="285" t="str">
        <f ca="true">+IF(OFFSET('Sanitation Data'!$H$28,0,10*ROW('Sanitation Data'!H132))="","",OFFSET('Sanitation Data'!$H$28,0,10*ROW('Sanitation Data'!H132)))</f>
        <v/>
      </c>
      <c r="DF138" s="285" t="str">
        <f ca="true">+IF(OFFSET('Sanitation Data'!$H$29,0,10*ROW('Sanitation Data'!H132))="","",OFFSET('Sanitation Data'!$H$29,0,10*ROW('Sanitation Data'!H132)))</f>
        <v/>
      </c>
      <c r="DG138" s="285" t="str">
        <f ca="true">+IF(OFFSET('Sanitation Data'!$H$30,0,10*ROW('Sanitation Data'!H132))="","",OFFSET('Sanitation Data'!$H$30,0,10*ROW('Sanitation Data'!H132)))</f>
        <v/>
      </c>
      <c r="DH138" s="285" t="str">
        <f ca="true">+IF(OFFSET('Sanitation Data'!$H$31,0,10*ROW('Sanitation Data'!H132))="","",OFFSET('Sanitation Data'!$H$31,0,10*ROW('Sanitation Data'!H132)))</f>
        <v/>
      </c>
      <c r="DI138" s="285" t="str">
        <f ca="true">+IF(OFFSET('Sanitation Data'!$H$32,0,10*ROW('Sanitation Data'!H132))="","",OFFSET('Sanitation Data'!$H$32,0,10*ROW('Sanitation Data'!H132)))</f>
        <v/>
      </c>
      <c r="DJ138" s="285" t="str">
        <f ca="true">+IF(OFFSET('Sanitation Data'!$I$28,0,10*ROW('Sanitation Data'!I132))="","",OFFSET('Sanitation Data'!$I$28,0,10*ROW('Sanitation Data'!I132)))</f>
        <v/>
      </c>
      <c r="DK138" s="285" t="str">
        <f ca="true">+IF(OFFSET('Sanitation Data'!$I$29,0,10*ROW('Sanitation Data'!I132))="","",OFFSET('Sanitation Data'!$I$29,0,10*ROW('Sanitation Data'!I132)))</f>
        <v/>
      </c>
      <c r="DL138" s="285" t="str">
        <f ca="true">+IF(OFFSET('Sanitation Data'!$I$30,0,10*ROW('Sanitation Data'!I132))="","",OFFSET('Sanitation Data'!$I$30,0,10*ROW('Sanitation Data'!I132)))</f>
        <v/>
      </c>
      <c r="DM138" s="285" t="str">
        <f ca="true">+IF(OFFSET('Sanitation Data'!$I$31,0,10*ROW('Sanitation Data'!I132))="","",OFFSET('Sanitation Data'!$I$31,0,10*ROW('Sanitation Data'!I132)))</f>
        <v/>
      </c>
      <c r="DN138" s="285" t="str">
        <f ca="true">+IF(OFFSET('Sanitation Data'!$I$32,0,10*ROW('Sanitation Data'!I132))="","",OFFSET('Sanitation Data'!$I$32,0,10*ROW('Sanitation Data'!I132)))</f>
        <v/>
      </c>
      <c r="DO138" s="285" t="str">
        <f ca="true">+IF(OFFSET('Hygiene Data'!$D$11,0,10*ROW('Hygiene Data'!D132))="","",OFFSET('Hygiene Data'!$D$11,0,10*ROW('Hygiene Data'!D132)))</f>
        <v/>
      </c>
      <c r="DP138" s="285" t="str">
        <f ca="true">+IF(OFFSET('Hygiene Data'!$D$12,0,10*ROW('Hygiene Data'!D132))="","",OFFSET('Hygiene Data'!$D$12,0,10*ROW('Hygiene Data'!D132)))</f>
        <v/>
      </c>
      <c r="DQ138" s="285" t="str">
        <f ca="true">+IF(OFFSET('Hygiene Data'!$D$13,0,10*ROW('Hygiene Data'!D132))="","",OFFSET('Hygiene Data'!$D$13,0,10*ROW('Hygiene Data'!D132)))</f>
        <v/>
      </c>
      <c r="DR138" s="285" t="str">
        <f ca="true">+IF(OFFSET('Hygiene Data'!$E$11,0,10*ROW('Hygiene Data'!E132))="","",OFFSET('Hygiene Data'!$E$11,0,10*ROW('Hygiene Data'!E132)))</f>
        <v/>
      </c>
      <c r="DS138" s="285" t="str">
        <f ca="true">+IF(OFFSET('Hygiene Data'!$E$12,0,10*ROW('Hygiene Data'!E132))="","",OFFSET('Hygiene Data'!$E$12,0,10*ROW('Hygiene Data'!E132)))</f>
        <v/>
      </c>
      <c r="DT138" s="285" t="str">
        <f ca="true">+IF(OFFSET('Hygiene Data'!$E$13,0,10*ROW('Hygiene Data'!E132))="","",OFFSET('Hygiene Data'!$E$13,0,10*ROW('Hygiene Data'!E132)))</f>
        <v/>
      </c>
      <c r="DU138" s="285" t="str">
        <f ca="true">+IF(OFFSET('Hygiene Data'!$F$11,0,10*ROW('Hygiene Data'!F132))="","",OFFSET('Hygiene Data'!$F$11,0,10*ROW('Hygiene Data'!F132)))</f>
        <v/>
      </c>
      <c r="DV138" s="285" t="str">
        <f ca="true">+IF(OFFSET('Hygiene Data'!$F$12,0,10*ROW('Hygiene Data'!F132))="","",OFFSET('Hygiene Data'!$F$12,0,10*ROW('Hygiene Data'!F132)))</f>
        <v/>
      </c>
      <c r="DW138" s="285" t="str">
        <f ca="true">+IF(OFFSET('Hygiene Data'!$F$13,0,10*ROW('Hygiene Data'!F132))="","",OFFSET('Hygiene Data'!$F$13,0,10*ROW('Hygiene Data'!F132)))</f>
        <v/>
      </c>
      <c r="DX138" s="285" t="str">
        <f ca="true">+IF(OFFSET('Hygiene Data'!$G$11,0,10*ROW('Hygiene Data'!G132))="","",OFFSET('Hygiene Data'!$G$11,0,10*ROW('Hygiene Data'!G132)))</f>
        <v/>
      </c>
      <c r="DY138" s="285" t="str">
        <f ca="true">+IF(OFFSET('Hygiene Data'!$G$12,0,10*ROW('Hygiene Data'!G132))="","",OFFSET('Hygiene Data'!$G$12,0,10*ROW('Hygiene Data'!G132)))</f>
        <v/>
      </c>
      <c r="DZ138" s="285" t="str">
        <f ca="true">+IF(OFFSET('Hygiene Data'!$G$13,0,10*ROW('Hygiene Data'!G132))="","",OFFSET('Hygiene Data'!$G$13,0,10*ROW('Hygiene Data'!G132)))</f>
        <v/>
      </c>
      <c r="EA138" s="285" t="str">
        <f ca="true">+IF(OFFSET('Hygiene Data'!$H$11,0,10*ROW('Hygiene Data'!H132))="","",OFFSET('Hygiene Data'!$H$11,0,10*ROW('Hygiene Data'!H132)))</f>
        <v/>
      </c>
      <c r="EB138" s="285" t="str">
        <f ca="true">+IF(OFFSET('Hygiene Data'!$H$12,0,10*ROW('Hygiene Data'!H132))="","",OFFSET('Hygiene Data'!$H$12,0,10*ROW('Hygiene Data'!H132)))</f>
        <v/>
      </c>
      <c r="EC138" s="285" t="str">
        <f ca="true">+IF(OFFSET('Hygiene Data'!$H$13,0,10*ROW('Hygiene Data'!H132))="","",OFFSET('Hygiene Data'!$H$13,0,10*ROW('Hygiene Data'!H132)))</f>
        <v/>
      </c>
      <c r="ED138" s="285" t="str">
        <f ca="true">+IF(OFFSET('Hygiene Data'!$I$11,0,10*ROW('Hygiene Data'!I132))="","",OFFSET('Hygiene Data'!$I$11,0,10*ROW('Hygiene Data'!I132)))</f>
        <v/>
      </c>
      <c r="EE138" s="285" t="str">
        <f ca="true">+IF(OFFSET('Hygiene Data'!$I$12,0,10*ROW('Hygiene Data'!I132))="","",OFFSET('Hygiene Data'!$I$12,0,10*ROW('Hygiene Data'!I132)))</f>
        <v/>
      </c>
      <c r="EF138" s="28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5"/>
      <c r="BS139" s="285" t="str">
        <f ca="true">+IF(OFFSET('Water Data'!$D$27,0,10*ROW('Water Data'!D133))="","",OFFSET('Water Data'!$D$27,0,10*ROW('Water Data'!D133)))</f>
        <v/>
      </c>
      <c r="BT139" s="285" t="str">
        <f ca="true">+IF(OFFSET('Water Data'!$D$28,0,10*ROW('Water Data'!D133))="","",OFFSET('Water Data'!$D$28,0,10*ROW('Water Data'!D133)))</f>
        <v/>
      </c>
      <c r="BU139" s="285" t="str">
        <f ca="true">+IF(OFFSET('Water Data'!$D$29,0,10*ROW('Water Data'!D133))="","",OFFSET('Water Data'!$D$29,0,10*ROW('Water Data'!D133)))</f>
        <v/>
      </c>
      <c r="BV139" s="285" t="str">
        <f ca="true">+IF(OFFSET('Water Data'!$E$27,0,10*ROW('Water Data'!E133))="","",OFFSET('Water Data'!$E$27,0,10*ROW('Water Data'!E133)))</f>
        <v/>
      </c>
      <c r="BW139" s="285" t="str">
        <f ca="true">+IF(OFFSET('Water Data'!$E$28,0,10*ROW('Water Data'!E133))="","",OFFSET('Water Data'!$E$28,0,10*ROW('Water Data'!E133)))</f>
        <v/>
      </c>
      <c r="BX139" s="285" t="str">
        <f ca="true">+IF(OFFSET('Water Data'!$E$29,0,10*ROW('Water Data'!E133))="","",OFFSET('Water Data'!$E$29,0,10*ROW('Water Data'!E133)))</f>
        <v/>
      </c>
      <c r="BY139" s="285" t="str">
        <f ca="true">+IF(OFFSET('Water Data'!$F$27,0,10*ROW('Water Data'!F133))="","",OFFSET('Water Data'!$F$27,0,10*ROW('Water Data'!F133)))</f>
        <v/>
      </c>
      <c r="BZ139" s="285" t="str">
        <f ca="true">+IF(OFFSET('Water Data'!$F$28,0,10*ROW('Water Data'!F133))="","",OFFSET('Water Data'!$F$28,0,10*ROW('Water Data'!F133)))</f>
        <v/>
      </c>
      <c r="CA139" s="285" t="str">
        <f ca="true">+IF(OFFSET('Water Data'!$F$29,0,10*ROW('Water Data'!F133))="","",OFFSET('Water Data'!$F$29,0,10*ROW('Water Data'!F133)))</f>
        <v/>
      </c>
      <c r="CB139" s="285" t="str">
        <f ca="true">+IF(OFFSET('Water Data'!$G$27,0,10*ROW('Water Data'!G133))="","",OFFSET('Water Data'!$G$27,0,10*ROW('Water Data'!G133)))</f>
        <v/>
      </c>
      <c r="CC139" s="285" t="str">
        <f ca="true">+IF(OFFSET('Water Data'!$G$28,0,10*ROW('Water Data'!G133))="","",OFFSET('Water Data'!$G$28,0,10*ROW('Water Data'!G133)))</f>
        <v/>
      </c>
      <c r="CD139" s="285" t="str">
        <f ca="true">+IF(OFFSET('Water Data'!$G$29,0,10*ROW('Water Data'!G133))="","",OFFSET('Water Data'!$G$29,0,10*ROW('Water Data'!G133)))</f>
        <v/>
      </c>
      <c r="CE139" s="285" t="str">
        <f ca="true">+IF(OFFSET('Water Data'!$H$27,0,10*ROW('Water Data'!H133))="","",OFFSET('Water Data'!$H$27,0,10*ROW('Water Data'!H133)))</f>
        <v/>
      </c>
      <c r="CF139" s="285" t="str">
        <f ca="true">+IF(OFFSET('Water Data'!$H$28,0,10*ROW('Water Data'!H133))="","",OFFSET('Water Data'!$H$28,0,10*ROW('Water Data'!H133)))</f>
        <v/>
      </c>
      <c r="CG139" s="285" t="str">
        <f ca="true">+IF(OFFSET('Water Data'!$H$29,0,10*ROW('Water Data'!H133))="","",OFFSET('Water Data'!$H$29,0,10*ROW('Water Data'!H133)))</f>
        <v/>
      </c>
      <c r="CH139" s="285" t="str">
        <f ca="true">+IF(OFFSET('Water Data'!$I$27,0,10*ROW('Water Data'!I133))="","",OFFSET('Water Data'!$I$27,0,10*ROW('Water Data'!I133)))</f>
        <v/>
      </c>
      <c r="CI139" s="285" t="str">
        <f ca="true">+IF(OFFSET('Water Data'!$I$28,0,10*ROW('Water Data'!I133))="","",OFFSET('Water Data'!$I$28,0,10*ROW('Water Data'!I133)))</f>
        <v/>
      </c>
      <c r="CJ139" s="285" t="str">
        <f ca="true">+IF(OFFSET('Water Data'!$I$29,0,10*ROW('Water Data'!I133))="","",OFFSET('Water Data'!$I$29,0,10*ROW('Water Data'!I133)))</f>
        <v/>
      </c>
      <c r="CK139" s="285" t="str">
        <f ca="true">+IF(OFFSET('Sanitation Data'!$D$28,0,10*ROW('Sanitation Data'!D133))="","",OFFSET('Sanitation Data'!$D$28,0,10*ROW('Sanitation Data'!D133)))</f>
        <v/>
      </c>
      <c r="CL139" s="285" t="str">
        <f ca="true">+IF(OFFSET('Sanitation Data'!$D$29,0,10*ROW('Sanitation Data'!D133))="","",OFFSET('Sanitation Data'!$D$29,0,10*ROW('Sanitation Data'!D133)))</f>
        <v/>
      </c>
      <c r="CM139" s="285" t="str">
        <f ca="true">+IF(OFFSET('Sanitation Data'!$D$30,0,10*ROW('Sanitation Data'!D133))="","",OFFSET('Sanitation Data'!$D$30,0,10*ROW('Sanitation Data'!D133)))</f>
        <v/>
      </c>
      <c r="CN139" s="285" t="str">
        <f ca="true">+IF(OFFSET('Sanitation Data'!$D$31,0,10*ROW('Sanitation Data'!D133))="","",OFFSET('Sanitation Data'!$D$31,0,10*ROW('Sanitation Data'!D133)))</f>
        <v/>
      </c>
      <c r="CO139" s="285" t="str">
        <f ca="true">+IF(OFFSET('Sanitation Data'!$D$32,0,10*ROW('Sanitation Data'!D133))="","",OFFSET('Sanitation Data'!$D$32,0,10*ROW('Sanitation Data'!D133)))</f>
        <v/>
      </c>
      <c r="CP139" s="285" t="str">
        <f ca="true">+IF(OFFSET('Sanitation Data'!$E$28,0,10*ROW('Sanitation Data'!E133))="","",OFFSET('Sanitation Data'!$E$28,0,10*ROW('Sanitation Data'!E133)))</f>
        <v/>
      </c>
      <c r="CQ139" s="285" t="str">
        <f ca="true">+IF(OFFSET('Sanitation Data'!$E$29,0,10*ROW('Sanitation Data'!E133))="","",OFFSET('Sanitation Data'!$E$29,0,10*ROW('Sanitation Data'!E133)))</f>
        <v/>
      </c>
      <c r="CR139" s="285" t="str">
        <f ca="true">+IF(OFFSET('Sanitation Data'!$E$30,0,10*ROW('Sanitation Data'!E133))="","",OFFSET('Sanitation Data'!$E$30,0,10*ROW('Sanitation Data'!E133)))</f>
        <v/>
      </c>
      <c r="CS139" s="285" t="str">
        <f ca="true">+IF(OFFSET('Sanitation Data'!$E$31,0,10*ROW('Sanitation Data'!E133))="","",OFFSET('Sanitation Data'!$E$31,0,10*ROW('Sanitation Data'!E133)))</f>
        <v/>
      </c>
      <c r="CT139" s="285" t="str">
        <f ca="true">+IF(OFFSET('Sanitation Data'!$E$32,0,10*ROW('Sanitation Data'!E133))="","",OFFSET('Sanitation Data'!$E$32,0,10*ROW('Sanitation Data'!E133)))</f>
        <v/>
      </c>
      <c r="CU139" s="285" t="str">
        <f ca="true">+IF(OFFSET('Sanitation Data'!$F$28,0,10*ROW('Sanitation Data'!F133))="","",OFFSET('Sanitation Data'!$F$28,0,10*ROW('Sanitation Data'!F133)))</f>
        <v/>
      </c>
      <c r="CV139" s="285" t="str">
        <f ca="true">+IF(OFFSET('Sanitation Data'!$F$29,0,10*ROW('Sanitation Data'!F133))="","",OFFSET('Sanitation Data'!$F$29,0,10*ROW('Sanitation Data'!F133)))</f>
        <v/>
      </c>
      <c r="CW139" s="285" t="str">
        <f ca="true">+IF(OFFSET('Sanitation Data'!$F$30,0,10*ROW('Sanitation Data'!F133))="","",OFFSET('Sanitation Data'!$F$30,0,10*ROW('Sanitation Data'!F133)))</f>
        <v/>
      </c>
      <c r="CX139" s="285" t="str">
        <f ca="true">+IF(OFFSET('Sanitation Data'!$F$31,0,10*ROW('Sanitation Data'!F133))="","",OFFSET('Sanitation Data'!$F$31,0,10*ROW('Sanitation Data'!F133)))</f>
        <v/>
      </c>
      <c r="CY139" s="285" t="str">
        <f ca="true">+IF(OFFSET('Sanitation Data'!$F$32,0,10*ROW('Sanitation Data'!F133))="","",OFFSET('Sanitation Data'!$F$32,0,10*ROW('Sanitation Data'!F133)))</f>
        <v/>
      </c>
      <c r="CZ139" s="285" t="str">
        <f ca="true">+IF(OFFSET('Sanitation Data'!$G$28,0,10*ROW('Sanitation Data'!G133))="","",OFFSET('Sanitation Data'!$G$28,0,10*ROW('Sanitation Data'!G133)))</f>
        <v/>
      </c>
      <c r="DA139" s="285" t="str">
        <f ca="true">+IF(OFFSET('Sanitation Data'!$G$29,0,10*ROW('Sanitation Data'!G133))="","",OFFSET('Sanitation Data'!$G$29,0,10*ROW('Sanitation Data'!G133)))</f>
        <v/>
      </c>
      <c r="DB139" s="285" t="str">
        <f ca="true">+IF(OFFSET('Sanitation Data'!$G$30,0,10*ROW('Sanitation Data'!G133))="","",OFFSET('Sanitation Data'!$G$30,0,10*ROW('Sanitation Data'!G133)))</f>
        <v/>
      </c>
      <c r="DC139" s="285" t="str">
        <f ca="true">+IF(OFFSET('Sanitation Data'!$G$31,0,10*ROW('Sanitation Data'!G133))="","",OFFSET('Sanitation Data'!$G$31,0,10*ROW('Sanitation Data'!G133)))</f>
        <v/>
      </c>
      <c r="DD139" s="285" t="str">
        <f ca="true">+IF(OFFSET('Sanitation Data'!$G$32,0,10*ROW('Sanitation Data'!G133))="","",OFFSET('Sanitation Data'!$G$32,0,10*ROW('Sanitation Data'!G133)))</f>
        <v/>
      </c>
      <c r="DE139" s="285" t="str">
        <f ca="true">+IF(OFFSET('Sanitation Data'!$H$28,0,10*ROW('Sanitation Data'!H133))="","",OFFSET('Sanitation Data'!$H$28,0,10*ROW('Sanitation Data'!H133)))</f>
        <v/>
      </c>
      <c r="DF139" s="285" t="str">
        <f ca="true">+IF(OFFSET('Sanitation Data'!$H$29,0,10*ROW('Sanitation Data'!H133))="","",OFFSET('Sanitation Data'!$H$29,0,10*ROW('Sanitation Data'!H133)))</f>
        <v/>
      </c>
      <c r="DG139" s="285" t="str">
        <f ca="true">+IF(OFFSET('Sanitation Data'!$H$30,0,10*ROW('Sanitation Data'!H133))="","",OFFSET('Sanitation Data'!$H$30,0,10*ROW('Sanitation Data'!H133)))</f>
        <v/>
      </c>
      <c r="DH139" s="285" t="str">
        <f ca="true">+IF(OFFSET('Sanitation Data'!$H$31,0,10*ROW('Sanitation Data'!H133))="","",OFFSET('Sanitation Data'!$H$31,0,10*ROW('Sanitation Data'!H133)))</f>
        <v/>
      </c>
      <c r="DI139" s="285" t="str">
        <f ca="true">+IF(OFFSET('Sanitation Data'!$H$32,0,10*ROW('Sanitation Data'!H133))="","",OFFSET('Sanitation Data'!$H$32,0,10*ROW('Sanitation Data'!H133)))</f>
        <v/>
      </c>
      <c r="DJ139" s="285" t="str">
        <f ca="true">+IF(OFFSET('Sanitation Data'!$I$28,0,10*ROW('Sanitation Data'!I133))="","",OFFSET('Sanitation Data'!$I$28,0,10*ROW('Sanitation Data'!I133)))</f>
        <v/>
      </c>
      <c r="DK139" s="285" t="str">
        <f ca="true">+IF(OFFSET('Sanitation Data'!$I$29,0,10*ROW('Sanitation Data'!I133))="","",OFFSET('Sanitation Data'!$I$29,0,10*ROW('Sanitation Data'!I133)))</f>
        <v/>
      </c>
      <c r="DL139" s="285" t="str">
        <f ca="true">+IF(OFFSET('Sanitation Data'!$I$30,0,10*ROW('Sanitation Data'!I133))="","",OFFSET('Sanitation Data'!$I$30,0,10*ROW('Sanitation Data'!I133)))</f>
        <v/>
      </c>
      <c r="DM139" s="285" t="str">
        <f ca="true">+IF(OFFSET('Sanitation Data'!$I$31,0,10*ROW('Sanitation Data'!I133))="","",OFFSET('Sanitation Data'!$I$31,0,10*ROW('Sanitation Data'!I133)))</f>
        <v/>
      </c>
      <c r="DN139" s="285" t="str">
        <f ca="true">+IF(OFFSET('Sanitation Data'!$I$32,0,10*ROW('Sanitation Data'!I133))="","",OFFSET('Sanitation Data'!$I$32,0,10*ROW('Sanitation Data'!I133)))</f>
        <v/>
      </c>
      <c r="DO139" s="285" t="str">
        <f ca="true">+IF(OFFSET('Hygiene Data'!$D$11,0,10*ROW('Hygiene Data'!D133))="","",OFFSET('Hygiene Data'!$D$11,0,10*ROW('Hygiene Data'!D133)))</f>
        <v/>
      </c>
      <c r="DP139" s="285" t="str">
        <f ca="true">+IF(OFFSET('Hygiene Data'!$D$12,0,10*ROW('Hygiene Data'!D133))="","",OFFSET('Hygiene Data'!$D$12,0,10*ROW('Hygiene Data'!D133)))</f>
        <v/>
      </c>
      <c r="DQ139" s="285" t="str">
        <f ca="true">+IF(OFFSET('Hygiene Data'!$D$13,0,10*ROW('Hygiene Data'!D133))="","",OFFSET('Hygiene Data'!$D$13,0,10*ROW('Hygiene Data'!D133)))</f>
        <v/>
      </c>
      <c r="DR139" s="285" t="str">
        <f ca="true">+IF(OFFSET('Hygiene Data'!$E$11,0,10*ROW('Hygiene Data'!E133))="","",OFFSET('Hygiene Data'!$E$11,0,10*ROW('Hygiene Data'!E133)))</f>
        <v/>
      </c>
      <c r="DS139" s="285" t="str">
        <f ca="true">+IF(OFFSET('Hygiene Data'!$E$12,0,10*ROW('Hygiene Data'!E133))="","",OFFSET('Hygiene Data'!$E$12,0,10*ROW('Hygiene Data'!E133)))</f>
        <v/>
      </c>
      <c r="DT139" s="285" t="str">
        <f ca="true">+IF(OFFSET('Hygiene Data'!$E$13,0,10*ROW('Hygiene Data'!E133))="","",OFFSET('Hygiene Data'!$E$13,0,10*ROW('Hygiene Data'!E133)))</f>
        <v/>
      </c>
      <c r="DU139" s="285" t="str">
        <f ca="true">+IF(OFFSET('Hygiene Data'!$F$11,0,10*ROW('Hygiene Data'!F133))="","",OFFSET('Hygiene Data'!$F$11,0,10*ROW('Hygiene Data'!F133)))</f>
        <v/>
      </c>
      <c r="DV139" s="285" t="str">
        <f ca="true">+IF(OFFSET('Hygiene Data'!$F$12,0,10*ROW('Hygiene Data'!F133))="","",OFFSET('Hygiene Data'!$F$12,0,10*ROW('Hygiene Data'!F133)))</f>
        <v/>
      </c>
      <c r="DW139" s="285" t="str">
        <f ca="true">+IF(OFFSET('Hygiene Data'!$F$13,0,10*ROW('Hygiene Data'!F133))="","",OFFSET('Hygiene Data'!$F$13,0,10*ROW('Hygiene Data'!F133)))</f>
        <v/>
      </c>
      <c r="DX139" s="285" t="str">
        <f ca="true">+IF(OFFSET('Hygiene Data'!$G$11,0,10*ROW('Hygiene Data'!G133))="","",OFFSET('Hygiene Data'!$G$11,0,10*ROW('Hygiene Data'!G133)))</f>
        <v/>
      </c>
      <c r="DY139" s="285" t="str">
        <f ca="true">+IF(OFFSET('Hygiene Data'!$G$12,0,10*ROW('Hygiene Data'!G133))="","",OFFSET('Hygiene Data'!$G$12,0,10*ROW('Hygiene Data'!G133)))</f>
        <v/>
      </c>
      <c r="DZ139" s="285" t="str">
        <f ca="true">+IF(OFFSET('Hygiene Data'!$G$13,0,10*ROW('Hygiene Data'!G133))="","",OFFSET('Hygiene Data'!$G$13,0,10*ROW('Hygiene Data'!G133)))</f>
        <v/>
      </c>
      <c r="EA139" s="285" t="str">
        <f ca="true">+IF(OFFSET('Hygiene Data'!$H$11,0,10*ROW('Hygiene Data'!H133))="","",OFFSET('Hygiene Data'!$H$11,0,10*ROW('Hygiene Data'!H133)))</f>
        <v/>
      </c>
      <c r="EB139" s="285" t="str">
        <f ca="true">+IF(OFFSET('Hygiene Data'!$H$12,0,10*ROW('Hygiene Data'!H133))="","",OFFSET('Hygiene Data'!$H$12,0,10*ROW('Hygiene Data'!H133)))</f>
        <v/>
      </c>
      <c r="EC139" s="285" t="str">
        <f ca="true">+IF(OFFSET('Hygiene Data'!$H$13,0,10*ROW('Hygiene Data'!H133))="","",OFFSET('Hygiene Data'!$H$13,0,10*ROW('Hygiene Data'!H133)))</f>
        <v/>
      </c>
      <c r="ED139" s="285" t="str">
        <f ca="true">+IF(OFFSET('Hygiene Data'!$I$11,0,10*ROW('Hygiene Data'!I133))="","",OFFSET('Hygiene Data'!$I$11,0,10*ROW('Hygiene Data'!I133)))</f>
        <v/>
      </c>
      <c r="EE139" s="285" t="str">
        <f ca="true">+IF(OFFSET('Hygiene Data'!$I$12,0,10*ROW('Hygiene Data'!I133))="","",OFFSET('Hygiene Data'!$I$12,0,10*ROW('Hygiene Data'!I133)))</f>
        <v/>
      </c>
      <c r="EF139" s="28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5"/>
      <c r="BS140" s="285" t="str">
        <f ca="true">+IF(OFFSET('Water Data'!$D$27,0,10*ROW('Water Data'!D134))="","",OFFSET('Water Data'!$D$27,0,10*ROW('Water Data'!D134)))</f>
        <v/>
      </c>
      <c r="BT140" s="285" t="str">
        <f ca="true">+IF(OFFSET('Water Data'!$D$28,0,10*ROW('Water Data'!D134))="","",OFFSET('Water Data'!$D$28,0,10*ROW('Water Data'!D134)))</f>
        <v/>
      </c>
      <c r="BU140" s="285" t="str">
        <f ca="true">+IF(OFFSET('Water Data'!$D$29,0,10*ROW('Water Data'!D134))="","",OFFSET('Water Data'!$D$29,0,10*ROW('Water Data'!D134)))</f>
        <v/>
      </c>
      <c r="BV140" s="285" t="str">
        <f ca="true">+IF(OFFSET('Water Data'!$E$27,0,10*ROW('Water Data'!E134))="","",OFFSET('Water Data'!$E$27,0,10*ROW('Water Data'!E134)))</f>
        <v/>
      </c>
      <c r="BW140" s="285" t="str">
        <f ca="true">+IF(OFFSET('Water Data'!$E$28,0,10*ROW('Water Data'!E134))="","",OFFSET('Water Data'!$E$28,0,10*ROW('Water Data'!E134)))</f>
        <v/>
      </c>
      <c r="BX140" s="285" t="str">
        <f ca="true">+IF(OFFSET('Water Data'!$E$29,0,10*ROW('Water Data'!E134))="","",OFFSET('Water Data'!$E$29,0,10*ROW('Water Data'!E134)))</f>
        <v/>
      </c>
      <c r="BY140" s="285" t="str">
        <f ca="true">+IF(OFFSET('Water Data'!$F$27,0,10*ROW('Water Data'!F134))="","",OFFSET('Water Data'!$F$27,0,10*ROW('Water Data'!F134)))</f>
        <v/>
      </c>
      <c r="BZ140" s="285" t="str">
        <f ca="true">+IF(OFFSET('Water Data'!$F$28,0,10*ROW('Water Data'!F134))="","",OFFSET('Water Data'!$F$28,0,10*ROW('Water Data'!F134)))</f>
        <v/>
      </c>
      <c r="CA140" s="285" t="str">
        <f ca="true">+IF(OFFSET('Water Data'!$F$29,0,10*ROW('Water Data'!F134))="","",OFFSET('Water Data'!$F$29,0,10*ROW('Water Data'!F134)))</f>
        <v/>
      </c>
      <c r="CB140" s="285" t="str">
        <f ca="true">+IF(OFFSET('Water Data'!$G$27,0,10*ROW('Water Data'!G134))="","",OFFSET('Water Data'!$G$27,0,10*ROW('Water Data'!G134)))</f>
        <v/>
      </c>
      <c r="CC140" s="285" t="str">
        <f ca="true">+IF(OFFSET('Water Data'!$G$28,0,10*ROW('Water Data'!G134))="","",OFFSET('Water Data'!$G$28,0,10*ROW('Water Data'!G134)))</f>
        <v/>
      </c>
      <c r="CD140" s="285" t="str">
        <f ca="true">+IF(OFFSET('Water Data'!$G$29,0,10*ROW('Water Data'!G134))="","",OFFSET('Water Data'!$G$29,0,10*ROW('Water Data'!G134)))</f>
        <v/>
      </c>
      <c r="CE140" s="285" t="str">
        <f ca="true">+IF(OFFSET('Water Data'!$H$27,0,10*ROW('Water Data'!H134))="","",OFFSET('Water Data'!$H$27,0,10*ROW('Water Data'!H134)))</f>
        <v/>
      </c>
      <c r="CF140" s="285" t="str">
        <f ca="true">+IF(OFFSET('Water Data'!$H$28,0,10*ROW('Water Data'!H134))="","",OFFSET('Water Data'!$H$28,0,10*ROW('Water Data'!H134)))</f>
        <v/>
      </c>
      <c r="CG140" s="285" t="str">
        <f ca="true">+IF(OFFSET('Water Data'!$H$29,0,10*ROW('Water Data'!H134))="","",OFFSET('Water Data'!$H$29,0,10*ROW('Water Data'!H134)))</f>
        <v/>
      </c>
      <c r="CH140" s="285" t="str">
        <f ca="true">+IF(OFFSET('Water Data'!$I$27,0,10*ROW('Water Data'!I134))="","",OFFSET('Water Data'!$I$27,0,10*ROW('Water Data'!I134)))</f>
        <v/>
      </c>
      <c r="CI140" s="285" t="str">
        <f ca="true">+IF(OFFSET('Water Data'!$I$28,0,10*ROW('Water Data'!I134))="","",OFFSET('Water Data'!$I$28,0,10*ROW('Water Data'!I134)))</f>
        <v/>
      </c>
      <c r="CJ140" s="285" t="str">
        <f ca="true">+IF(OFFSET('Water Data'!$I$29,0,10*ROW('Water Data'!I134))="","",OFFSET('Water Data'!$I$29,0,10*ROW('Water Data'!I134)))</f>
        <v/>
      </c>
      <c r="CK140" s="285" t="str">
        <f ca="true">+IF(OFFSET('Sanitation Data'!$D$28,0,10*ROW('Sanitation Data'!D134))="","",OFFSET('Sanitation Data'!$D$28,0,10*ROW('Sanitation Data'!D134)))</f>
        <v/>
      </c>
      <c r="CL140" s="285" t="str">
        <f ca="true">+IF(OFFSET('Sanitation Data'!$D$29,0,10*ROW('Sanitation Data'!D134))="","",OFFSET('Sanitation Data'!$D$29,0,10*ROW('Sanitation Data'!D134)))</f>
        <v/>
      </c>
      <c r="CM140" s="285" t="str">
        <f ca="true">+IF(OFFSET('Sanitation Data'!$D$30,0,10*ROW('Sanitation Data'!D134))="","",OFFSET('Sanitation Data'!$D$30,0,10*ROW('Sanitation Data'!D134)))</f>
        <v/>
      </c>
      <c r="CN140" s="285" t="str">
        <f ca="true">+IF(OFFSET('Sanitation Data'!$D$31,0,10*ROW('Sanitation Data'!D134))="","",OFFSET('Sanitation Data'!$D$31,0,10*ROW('Sanitation Data'!D134)))</f>
        <v/>
      </c>
      <c r="CO140" s="285" t="str">
        <f ca="true">+IF(OFFSET('Sanitation Data'!$D$32,0,10*ROW('Sanitation Data'!D134))="","",OFFSET('Sanitation Data'!$D$32,0,10*ROW('Sanitation Data'!D134)))</f>
        <v/>
      </c>
      <c r="CP140" s="285" t="str">
        <f ca="true">+IF(OFFSET('Sanitation Data'!$E$28,0,10*ROW('Sanitation Data'!E134))="","",OFFSET('Sanitation Data'!$E$28,0,10*ROW('Sanitation Data'!E134)))</f>
        <v/>
      </c>
      <c r="CQ140" s="285" t="str">
        <f ca="true">+IF(OFFSET('Sanitation Data'!$E$29,0,10*ROW('Sanitation Data'!E134))="","",OFFSET('Sanitation Data'!$E$29,0,10*ROW('Sanitation Data'!E134)))</f>
        <v/>
      </c>
      <c r="CR140" s="285" t="str">
        <f ca="true">+IF(OFFSET('Sanitation Data'!$E$30,0,10*ROW('Sanitation Data'!E134))="","",OFFSET('Sanitation Data'!$E$30,0,10*ROW('Sanitation Data'!E134)))</f>
        <v/>
      </c>
      <c r="CS140" s="285" t="str">
        <f ca="true">+IF(OFFSET('Sanitation Data'!$E$31,0,10*ROW('Sanitation Data'!E134))="","",OFFSET('Sanitation Data'!$E$31,0,10*ROW('Sanitation Data'!E134)))</f>
        <v/>
      </c>
      <c r="CT140" s="285" t="str">
        <f ca="true">+IF(OFFSET('Sanitation Data'!$E$32,0,10*ROW('Sanitation Data'!E134))="","",OFFSET('Sanitation Data'!$E$32,0,10*ROW('Sanitation Data'!E134)))</f>
        <v/>
      </c>
      <c r="CU140" s="285" t="str">
        <f ca="true">+IF(OFFSET('Sanitation Data'!$F$28,0,10*ROW('Sanitation Data'!F134))="","",OFFSET('Sanitation Data'!$F$28,0,10*ROW('Sanitation Data'!F134)))</f>
        <v/>
      </c>
      <c r="CV140" s="285" t="str">
        <f ca="true">+IF(OFFSET('Sanitation Data'!$F$29,0,10*ROW('Sanitation Data'!F134))="","",OFFSET('Sanitation Data'!$F$29,0,10*ROW('Sanitation Data'!F134)))</f>
        <v/>
      </c>
      <c r="CW140" s="285" t="str">
        <f ca="true">+IF(OFFSET('Sanitation Data'!$F$30,0,10*ROW('Sanitation Data'!F134))="","",OFFSET('Sanitation Data'!$F$30,0,10*ROW('Sanitation Data'!F134)))</f>
        <v/>
      </c>
      <c r="CX140" s="285" t="str">
        <f ca="true">+IF(OFFSET('Sanitation Data'!$F$31,0,10*ROW('Sanitation Data'!F134))="","",OFFSET('Sanitation Data'!$F$31,0,10*ROW('Sanitation Data'!F134)))</f>
        <v/>
      </c>
      <c r="CY140" s="285" t="str">
        <f ca="true">+IF(OFFSET('Sanitation Data'!$F$32,0,10*ROW('Sanitation Data'!F134))="","",OFFSET('Sanitation Data'!$F$32,0,10*ROW('Sanitation Data'!F134)))</f>
        <v/>
      </c>
      <c r="CZ140" s="285" t="str">
        <f ca="true">+IF(OFFSET('Sanitation Data'!$G$28,0,10*ROW('Sanitation Data'!G134))="","",OFFSET('Sanitation Data'!$G$28,0,10*ROW('Sanitation Data'!G134)))</f>
        <v/>
      </c>
      <c r="DA140" s="285" t="str">
        <f ca="true">+IF(OFFSET('Sanitation Data'!$G$29,0,10*ROW('Sanitation Data'!G134))="","",OFFSET('Sanitation Data'!$G$29,0,10*ROW('Sanitation Data'!G134)))</f>
        <v/>
      </c>
      <c r="DB140" s="285" t="str">
        <f ca="true">+IF(OFFSET('Sanitation Data'!$G$30,0,10*ROW('Sanitation Data'!G134))="","",OFFSET('Sanitation Data'!$G$30,0,10*ROW('Sanitation Data'!G134)))</f>
        <v/>
      </c>
      <c r="DC140" s="285" t="str">
        <f ca="true">+IF(OFFSET('Sanitation Data'!$G$31,0,10*ROW('Sanitation Data'!G134))="","",OFFSET('Sanitation Data'!$G$31,0,10*ROW('Sanitation Data'!G134)))</f>
        <v/>
      </c>
      <c r="DD140" s="285" t="str">
        <f ca="true">+IF(OFFSET('Sanitation Data'!$G$32,0,10*ROW('Sanitation Data'!G134))="","",OFFSET('Sanitation Data'!$G$32,0,10*ROW('Sanitation Data'!G134)))</f>
        <v/>
      </c>
      <c r="DE140" s="285" t="str">
        <f ca="true">+IF(OFFSET('Sanitation Data'!$H$28,0,10*ROW('Sanitation Data'!H134))="","",OFFSET('Sanitation Data'!$H$28,0,10*ROW('Sanitation Data'!H134)))</f>
        <v/>
      </c>
      <c r="DF140" s="285" t="str">
        <f ca="true">+IF(OFFSET('Sanitation Data'!$H$29,0,10*ROW('Sanitation Data'!H134))="","",OFFSET('Sanitation Data'!$H$29,0,10*ROW('Sanitation Data'!H134)))</f>
        <v/>
      </c>
      <c r="DG140" s="285" t="str">
        <f ca="true">+IF(OFFSET('Sanitation Data'!$H$30,0,10*ROW('Sanitation Data'!H134))="","",OFFSET('Sanitation Data'!$H$30,0,10*ROW('Sanitation Data'!H134)))</f>
        <v/>
      </c>
      <c r="DH140" s="285" t="str">
        <f ca="true">+IF(OFFSET('Sanitation Data'!$H$31,0,10*ROW('Sanitation Data'!H134))="","",OFFSET('Sanitation Data'!$H$31,0,10*ROW('Sanitation Data'!H134)))</f>
        <v/>
      </c>
      <c r="DI140" s="285" t="str">
        <f ca="true">+IF(OFFSET('Sanitation Data'!$H$32,0,10*ROW('Sanitation Data'!H134))="","",OFFSET('Sanitation Data'!$H$32,0,10*ROW('Sanitation Data'!H134)))</f>
        <v/>
      </c>
      <c r="DJ140" s="285" t="str">
        <f ca="true">+IF(OFFSET('Sanitation Data'!$I$28,0,10*ROW('Sanitation Data'!I134))="","",OFFSET('Sanitation Data'!$I$28,0,10*ROW('Sanitation Data'!I134)))</f>
        <v/>
      </c>
      <c r="DK140" s="285" t="str">
        <f ca="true">+IF(OFFSET('Sanitation Data'!$I$29,0,10*ROW('Sanitation Data'!I134))="","",OFFSET('Sanitation Data'!$I$29,0,10*ROW('Sanitation Data'!I134)))</f>
        <v/>
      </c>
      <c r="DL140" s="285" t="str">
        <f ca="true">+IF(OFFSET('Sanitation Data'!$I$30,0,10*ROW('Sanitation Data'!I134))="","",OFFSET('Sanitation Data'!$I$30,0,10*ROW('Sanitation Data'!I134)))</f>
        <v/>
      </c>
      <c r="DM140" s="285" t="str">
        <f ca="true">+IF(OFFSET('Sanitation Data'!$I$31,0,10*ROW('Sanitation Data'!I134))="","",OFFSET('Sanitation Data'!$I$31,0,10*ROW('Sanitation Data'!I134)))</f>
        <v/>
      </c>
      <c r="DN140" s="285" t="str">
        <f ca="true">+IF(OFFSET('Sanitation Data'!$I$32,0,10*ROW('Sanitation Data'!I134))="","",OFFSET('Sanitation Data'!$I$32,0,10*ROW('Sanitation Data'!I134)))</f>
        <v/>
      </c>
      <c r="DO140" s="285" t="str">
        <f ca="true">+IF(OFFSET('Hygiene Data'!$D$11,0,10*ROW('Hygiene Data'!D134))="","",OFFSET('Hygiene Data'!$D$11,0,10*ROW('Hygiene Data'!D134)))</f>
        <v/>
      </c>
      <c r="DP140" s="285" t="str">
        <f ca="true">+IF(OFFSET('Hygiene Data'!$D$12,0,10*ROW('Hygiene Data'!D134))="","",OFFSET('Hygiene Data'!$D$12,0,10*ROW('Hygiene Data'!D134)))</f>
        <v/>
      </c>
      <c r="DQ140" s="285" t="str">
        <f ca="true">+IF(OFFSET('Hygiene Data'!$D$13,0,10*ROW('Hygiene Data'!D134))="","",OFFSET('Hygiene Data'!$D$13,0,10*ROW('Hygiene Data'!D134)))</f>
        <v/>
      </c>
      <c r="DR140" s="285" t="str">
        <f ca="true">+IF(OFFSET('Hygiene Data'!$E$11,0,10*ROW('Hygiene Data'!E134))="","",OFFSET('Hygiene Data'!$E$11,0,10*ROW('Hygiene Data'!E134)))</f>
        <v/>
      </c>
      <c r="DS140" s="285" t="str">
        <f ca="true">+IF(OFFSET('Hygiene Data'!$E$12,0,10*ROW('Hygiene Data'!E134))="","",OFFSET('Hygiene Data'!$E$12,0,10*ROW('Hygiene Data'!E134)))</f>
        <v/>
      </c>
      <c r="DT140" s="285" t="str">
        <f ca="true">+IF(OFFSET('Hygiene Data'!$E$13,0,10*ROW('Hygiene Data'!E134))="","",OFFSET('Hygiene Data'!$E$13,0,10*ROW('Hygiene Data'!E134)))</f>
        <v/>
      </c>
      <c r="DU140" s="285" t="str">
        <f ca="true">+IF(OFFSET('Hygiene Data'!$F$11,0,10*ROW('Hygiene Data'!F134))="","",OFFSET('Hygiene Data'!$F$11,0,10*ROW('Hygiene Data'!F134)))</f>
        <v/>
      </c>
      <c r="DV140" s="285" t="str">
        <f ca="true">+IF(OFFSET('Hygiene Data'!$F$12,0,10*ROW('Hygiene Data'!F134))="","",OFFSET('Hygiene Data'!$F$12,0,10*ROW('Hygiene Data'!F134)))</f>
        <v/>
      </c>
      <c r="DW140" s="285" t="str">
        <f ca="true">+IF(OFFSET('Hygiene Data'!$F$13,0,10*ROW('Hygiene Data'!F134))="","",OFFSET('Hygiene Data'!$F$13,0,10*ROW('Hygiene Data'!F134)))</f>
        <v/>
      </c>
      <c r="DX140" s="285" t="str">
        <f ca="true">+IF(OFFSET('Hygiene Data'!$G$11,0,10*ROW('Hygiene Data'!G134))="","",OFFSET('Hygiene Data'!$G$11,0,10*ROW('Hygiene Data'!G134)))</f>
        <v/>
      </c>
      <c r="DY140" s="285" t="str">
        <f ca="true">+IF(OFFSET('Hygiene Data'!$G$12,0,10*ROW('Hygiene Data'!G134))="","",OFFSET('Hygiene Data'!$G$12,0,10*ROW('Hygiene Data'!G134)))</f>
        <v/>
      </c>
      <c r="DZ140" s="285" t="str">
        <f ca="true">+IF(OFFSET('Hygiene Data'!$G$13,0,10*ROW('Hygiene Data'!G134))="","",OFFSET('Hygiene Data'!$G$13,0,10*ROW('Hygiene Data'!G134)))</f>
        <v/>
      </c>
      <c r="EA140" s="285" t="str">
        <f ca="true">+IF(OFFSET('Hygiene Data'!$H$11,0,10*ROW('Hygiene Data'!H134))="","",OFFSET('Hygiene Data'!$H$11,0,10*ROW('Hygiene Data'!H134)))</f>
        <v/>
      </c>
      <c r="EB140" s="285" t="str">
        <f ca="true">+IF(OFFSET('Hygiene Data'!$H$12,0,10*ROW('Hygiene Data'!H134))="","",OFFSET('Hygiene Data'!$H$12,0,10*ROW('Hygiene Data'!H134)))</f>
        <v/>
      </c>
      <c r="EC140" s="285" t="str">
        <f ca="true">+IF(OFFSET('Hygiene Data'!$H$13,0,10*ROW('Hygiene Data'!H134))="","",OFFSET('Hygiene Data'!$H$13,0,10*ROW('Hygiene Data'!H134)))</f>
        <v/>
      </c>
      <c r="ED140" s="285" t="str">
        <f ca="true">+IF(OFFSET('Hygiene Data'!$I$11,0,10*ROW('Hygiene Data'!I134))="","",OFFSET('Hygiene Data'!$I$11,0,10*ROW('Hygiene Data'!I134)))</f>
        <v/>
      </c>
      <c r="EE140" s="285" t="str">
        <f ca="true">+IF(OFFSET('Hygiene Data'!$I$12,0,10*ROW('Hygiene Data'!I134))="","",OFFSET('Hygiene Data'!$I$12,0,10*ROW('Hygiene Data'!I134)))</f>
        <v/>
      </c>
      <c r="EF140" s="28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5"/>
      <c r="BS141" s="285" t="str">
        <f ca="true">+IF(OFFSET('Water Data'!$D$27,0,10*ROW('Water Data'!D135))="","",OFFSET('Water Data'!$D$27,0,10*ROW('Water Data'!D135)))</f>
        <v/>
      </c>
      <c r="BT141" s="285" t="str">
        <f ca="true">+IF(OFFSET('Water Data'!$D$28,0,10*ROW('Water Data'!D135))="","",OFFSET('Water Data'!$D$28,0,10*ROW('Water Data'!D135)))</f>
        <v/>
      </c>
      <c r="BU141" s="285" t="str">
        <f ca="true">+IF(OFFSET('Water Data'!$D$29,0,10*ROW('Water Data'!D135))="","",OFFSET('Water Data'!$D$29,0,10*ROW('Water Data'!D135)))</f>
        <v/>
      </c>
      <c r="BV141" s="285" t="str">
        <f ca="true">+IF(OFFSET('Water Data'!$E$27,0,10*ROW('Water Data'!E135))="","",OFFSET('Water Data'!$E$27,0,10*ROW('Water Data'!E135)))</f>
        <v/>
      </c>
      <c r="BW141" s="285" t="str">
        <f ca="true">+IF(OFFSET('Water Data'!$E$28,0,10*ROW('Water Data'!E135))="","",OFFSET('Water Data'!$E$28,0,10*ROW('Water Data'!E135)))</f>
        <v/>
      </c>
      <c r="BX141" s="285" t="str">
        <f ca="true">+IF(OFFSET('Water Data'!$E$29,0,10*ROW('Water Data'!E135))="","",OFFSET('Water Data'!$E$29,0,10*ROW('Water Data'!E135)))</f>
        <v/>
      </c>
      <c r="BY141" s="285" t="str">
        <f ca="true">+IF(OFFSET('Water Data'!$F$27,0,10*ROW('Water Data'!F135))="","",OFFSET('Water Data'!$F$27,0,10*ROW('Water Data'!F135)))</f>
        <v/>
      </c>
      <c r="BZ141" s="285" t="str">
        <f ca="true">+IF(OFFSET('Water Data'!$F$28,0,10*ROW('Water Data'!F135))="","",OFFSET('Water Data'!$F$28,0,10*ROW('Water Data'!F135)))</f>
        <v/>
      </c>
      <c r="CA141" s="285" t="str">
        <f ca="true">+IF(OFFSET('Water Data'!$F$29,0,10*ROW('Water Data'!F135))="","",OFFSET('Water Data'!$F$29,0,10*ROW('Water Data'!F135)))</f>
        <v/>
      </c>
      <c r="CB141" s="285" t="str">
        <f ca="true">+IF(OFFSET('Water Data'!$G$27,0,10*ROW('Water Data'!G135))="","",OFFSET('Water Data'!$G$27,0,10*ROW('Water Data'!G135)))</f>
        <v/>
      </c>
      <c r="CC141" s="285" t="str">
        <f ca="true">+IF(OFFSET('Water Data'!$G$28,0,10*ROW('Water Data'!G135))="","",OFFSET('Water Data'!$G$28,0,10*ROW('Water Data'!G135)))</f>
        <v/>
      </c>
      <c r="CD141" s="285" t="str">
        <f ca="true">+IF(OFFSET('Water Data'!$G$29,0,10*ROW('Water Data'!G135))="","",OFFSET('Water Data'!$G$29,0,10*ROW('Water Data'!G135)))</f>
        <v/>
      </c>
      <c r="CE141" s="285" t="str">
        <f ca="true">+IF(OFFSET('Water Data'!$H$27,0,10*ROW('Water Data'!H135))="","",OFFSET('Water Data'!$H$27,0,10*ROW('Water Data'!H135)))</f>
        <v/>
      </c>
      <c r="CF141" s="285" t="str">
        <f ca="true">+IF(OFFSET('Water Data'!$H$28,0,10*ROW('Water Data'!H135))="","",OFFSET('Water Data'!$H$28,0,10*ROW('Water Data'!H135)))</f>
        <v/>
      </c>
      <c r="CG141" s="285" t="str">
        <f ca="true">+IF(OFFSET('Water Data'!$H$29,0,10*ROW('Water Data'!H135))="","",OFFSET('Water Data'!$H$29,0,10*ROW('Water Data'!H135)))</f>
        <v/>
      </c>
      <c r="CH141" s="285" t="str">
        <f ca="true">+IF(OFFSET('Water Data'!$I$27,0,10*ROW('Water Data'!I135))="","",OFFSET('Water Data'!$I$27,0,10*ROW('Water Data'!I135)))</f>
        <v/>
      </c>
      <c r="CI141" s="285" t="str">
        <f ca="true">+IF(OFFSET('Water Data'!$I$28,0,10*ROW('Water Data'!I135))="","",OFFSET('Water Data'!$I$28,0,10*ROW('Water Data'!I135)))</f>
        <v/>
      </c>
      <c r="CJ141" s="285" t="str">
        <f ca="true">+IF(OFFSET('Water Data'!$I$29,0,10*ROW('Water Data'!I135))="","",OFFSET('Water Data'!$I$29,0,10*ROW('Water Data'!I135)))</f>
        <v/>
      </c>
      <c r="CK141" s="285" t="str">
        <f ca="true">+IF(OFFSET('Sanitation Data'!$D$28,0,10*ROW('Sanitation Data'!D135))="","",OFFSET('Sanitation Data'!$D$28,0,10*ROW('Sanitation Data'!D135)))</f>
        <v/>
      </c>
      <c r="CL141" s="285" t="str">
        <f ca="true">+IF(OFFSET('Sanitation Data'!$D$29,0,10*ROW('Sanitation Data'!D135))="","",OFFSET('Sanitation Data'!$D$29,0,10*ROW('Sanitation Data'!D135)))</f>
        <v/>
      </c>
      <c r="CM141" s="285" t="str">
        <f ca="true">+IF(OFFSET('Sanitation Data'!$D$30,0,10*ROW('Sanitation Data'!D135))="","",OFFSET('Sanitation Data'!$D$30,0,10*ROW('Sanitation Data'!D135)))</f>
        <v/>
      </c>
      <c r="CN141" s="285" t="str">
        <f ca="true">+IF(OFFSET('Sanitation Data'!$D$31,0,10*ROW('Sanitation Data'!D135))="","",OFFSET('Sanitation Data'!$D$31,0,10*ROW('Sanitation Data'!D135)))</f>
        <v/>
      </c>
      <c r="CO141" s="285" t="str">
        <f ca="true">+IF(OFFSET('Sanitation Data'!$D$32,0,10*ROW('Sanitation Data'!D135))="","",OFFSET('Sanitation Data'!$D$32,0,10*ROW('Sanitation Data'!D135)))</f>
        <v/>
      </c>
      <c r="CP141" s="285" t="str">
        <f ca="true">+IF(OFFSET('Sanitation Data'!$E$28,0,10*ROW('Sanitation Data'!E135))="","",OFFSET('Sanitation Data'!$E$28,0,10*ROW('Sanitation Data'!E135)))</f>
        <v/>
      </c>
      <c r="CQ141" s="285" t="str">
        <f ca="true">+IF(OFFSET('Sanitation Data'!$E$29,0,10*ROW('Sanitation Data'!E135))="","",OFFSET('Sanitation Data'!$E$29,0,10*ROW('Sanitation Data'!E135)))</f>
        <v/>
      </c>
      <c r="CR141" s="285" t="str">
        <f ca="true">+IF(OFFSET('Sanitation Data'!$E$30,0,10*ROW('Sanitation Data'!E135))="","",OFFSET('Sanitation Data'!$E$30,0,10*ROW('Sanitation Data'!E135)))</f>
        <v/>
      </c>
      <c r="CS141" s="285" t="str">
        <f ca="true">+IF(OFFSET('Sanitation Data'!$E$31,0,10*ROW('Sanitation Data'!E135))="","",OFFSET('Sanitation Data'!$E$31,0,10*ROW('Sanitation Data'!E135)))</f>
        <v/>
      </c>
      <c r="CT141" s="285" t="str">
        <f ca="true">+IF(OFFSET('Sanitation Data'!$E$32,0,10*ROW('Sanitation Data'!E135))="","",OFFSET('Sanitation Data'!$E$32,0,10*ROW('Sanitation Data'!E135)))</f>
        <v/>
      </c>
      <c r="CU141" s="285" t="str">
        <f ca="true">+IF(OFFSET('Sanitation Data'!$F$28,0,10*ROW('Sanitation Data'!F135))="","",OFFSET('Sanitation Data'!$F$28,0,10*ROW('Sanitation Data'!F135)))</f>
        <v/>
      </c>
      <c r="CV141" s="285" t="str">
        <f ca="true">+IF(OFFSET('Sanitation Data'!$F$29,0,10*ROW('Sanitation Data'!F135))="","",OFFSET('Sanitation Data'!$F$29,0,10*ROW('Sanitation Data'!F135)))</f>
        <v/>
      </c>
      <c r="CW141" s="285" t="str">
        <f ca="true">+IF(OFFSET('Sanitation Data'!$F$30,0,10*ROW('Sanitation Data'!F135))="","",OFFSET('Sanitation Data'!$F$30,0,10*ROW('Sanitation Data'!F135)))</f>
        <v/>
      </c>
      <c r="CX141" s="285" t="str">
        <f ca="true">+IF(OFFSET('Sanitation Data'!$F$31,0,10*ROW('Sanitation Data'!F135))="","",OFFSET('Sanitation Data'!$F$31,0,10*ROW('Sanitation Data'!F135)))</f>
        <v/>
      </c>
      <c r="CY141" s="285" t="str">
        <f ca="true">+IF(OFFSET('Sanitation Data'!$F$32,0,10*ROW('Sanitation Data'!F135))="","",OFFSET('Sanitation Data'!$F$32,0,10*ROW('Sanitation Data'!F135)))</f>
        <v/>
      </c>
      <c r="CZ141" s="285" t="str">
        <f ca="true">+IF(OFFSET('Sanitation Data'!$G$28,0,10*ROW('Sanitation Data'!G135))="","",OFFSET('Sanitation Data'!$G$28,0,10*ROW('Sanitation Data'!G135)))</f>
        <v/>
      </c>
      <c r="DA141" s="285" t="str">
        <f ca="true">+IF(OFFSET('Sanitation Data'!$G$29,0,10*ROW('Sanitation Data'!G135))="","",OFFSET('Sanitation Data'!$G$29,0,10*ROW('Sanitation Data'!G135)))</f>
        <v/>
      </c>
      <c r="DB141" s="285" t="str">
        <f ca="true">+IF(OFFSET('Sanitation Data'!$G$30,0,10*ROW('Sanitation Data'!G135))="","",OFFSET('Sanitation Data'!$G$30,0,10*ROW('Sanitation Data'!G135)))</f>
        <v/>
      </c>
      <c r="DC141" s="285" t="str">
        <f ca="true">+IF(OFFSET('Sanitation Data'!$G$31,0,10*ROW('Sanitation Data'!G135))="","",OFFSET('Sanitation Data'!$G$31,0,10*ROW('Sanitation Data'!G135)))</f>
        <v/>
      </c>
      <c r="DD141" s="285" t="str">
        <f ca="true">+IF(OFFSET('Sanitation Data'!$G$32,0,10*ROW('Sanitation Data'!G135))="","",OFFSET('Sanitation Data'!$G$32,0,10*ROW('Sanitation Data'!G135)))</f>
        <v/>
      </c>
      <c r="DE141" s="285" t="str">
        <f ca="true">+IF(OFFSET('Sanitation Data'!$H$28,0,10*ROW('Sanitation Data'!H135))="","",OFFSET('Sanitation Data'!$H$28,0,10*ROW('Sanitation Data'!H135)))</f>
        <v/>
      </c>
      <c r="DF141" s="285" t="str">
        <f ca="true">+IF(OFFSET('Sanitation Data'!$H$29,0,10*ROW('Sanitation Data'!H135))="","",OFFSET('Sanitation Data'!$H$29,0,10*ROW('Sanitation Data'!H135)))</f>
        <v/>
      </c>
      <c r="DG141" s="285" t="str">
        <f ca="true">+IF(OFFSET('Sanitation Data'!$H$30,0,10*ROW('Sanitation Data'!H135))="","",OFFSET('Sanitation Data'!$H$30,0,10*ROW('Sanitation Data'!H135)))</f>
        <v/>
      </c>
      <c r="DH141" s="285" t="str">
        <f ca="true">+IF(OFFSET('Sanitation Data'!$H$31,0,10*ROW('Sanitation Data'!H135))="","",OFFSET('Sanitation Data'!$H$31,0,10*ROW('Sanitation Data'!H135)))</f>
        <v/>
      </c>
      <c r="DI141" s="285" t="str">
        <f ca="true">+IF(OFFSET('Sanitation Data'!$H$32,0,10*ROW('Sanitation Data'!H135))="","",OFFSET('Sanitation Data'!$H$32,0,10*ROW('Sanitation Data'!H135)))</f>
        <v/>
      </c>
      <c r="DJ141" s="285" t="str">
        <f ca="true">+IF(OFFSET('Sanitation Data'!$I$28,0,10*ROW('Sanitation Data'!I135))="","",OFFSET('Sanitation Data'!$I$28,0,10*ROW('Sanitation Data'!I135)))</f>
        <v/>
      </c>
      <c r="DK141" s="285" t="str">
        <f ca="true">+IF(OFFSET('Sanitation Data'!$I$29,0,10*ROW('Sanitation Data'!I135))="","",OFFSET('Sanitation Data'!$I$29,0,10*ROW('Sanitation Data'!I135)))</f>
        <v/>
      </c>
      <c r="DL141" s="285" t="str">
        <f ca="true">+IF(OFFSET('Sanitation Data'!$I$30,0,10*ROW('Sanitation Data'!I135))="","",OFFSET('Sanitation Data'!$I$30,0,10*ROW('Sanitation Data'!I135)))</f>
        <v/>
      </c>
      <c r="DM141" s="285" t="str">
        <f ca="true">+IF(OFFSET('Sanitation Data'!$I$31,0,10*ROW('Sanitation Data'!I135))="","",OFFSET('Sanitation Data'!$I$31,0,10*ROW('Sanitation Data'!I135)))</f>
        <v/>
      </c>
      <c r="DN141" s="285" t="str">
        <f ca="true">+IF(OFFSET('Sanitation Data'!$I$32,0,10*ROW('Sanitation Data'!I135))="","",OFFSET('Sanitation Data'!$I$32,0,10*ROW('Sanitation Data'!I135)))</f>
        <v/>
      </c>
      <c r="DO141" s="285" t="str">
        <f ca="true">+IF(OFFSET('Hygiene Data'!$D$11,0,10*ROW('Hygiene Data'!D135))="","",OFFSET('Hygiene Data'!$D$11,0,10*ROW('Hygiene Data'!D135)))</f>
        <v/>
      </c>
      <c r="DP141" s="285" t="str">
        <f ca="true">+IF(OFFSET('Hygiene Data'!$D$12,0,10*ROW('Hygiene Data'!D135))="","",OFFSET('Hygiene Data'!$D$12,0,10*ROW('Hygiene Data'!D135)))</f>
        <v/>
      </c>
      <c r="DQ141" s="285" t="str">
        <f ca="true">+IF(OFFSET('Hygiene Data'!$D$13,0,10*ROW('Hygiene Data'!D135))="","",OFFSET('Hygiene Data'!$D$13,0,10*ROW('Hygiene Data'!D135)))</f>
        <v/>
      </c>
      <c r="DR141" s="285" t="str">
        <f ca="true">+IF(OFFSET('Hygiene Data'!$E$11,0,10*ROW('Hygiene Data'!E135))="","",OFFSET('Hygiene Data'!$E$11,0,10*ROW('Hygiene Data'!E135)))</f>
        <v/>
      </c>
      <c r="DS141" s="285" t="str">
        <f ca="true">+IF(OFFSET('Hygiene Data'!$E$12,0,10*ROW('Hygiene Data'!E135))="","",OFFSET('Hygiene Data'!$E$12,0,10*ROW('Hygiene Data'!E135)))</f>
        <v/>
      </c>
      <c r="DT141" s="285" t="str">
        <f ca="true">+IF(OFFSET('Hygiene Data'!$E$13,0,10*ROW('Hygiene Data'!E135))="","",OFFSET('Hygiene Data'!$E$13,0,10*ROW('Hygiene Data'!E135)))</f>
        <v/>
      </c>
      <c r="DU141" s="285" t="str">
        <f ca="true">+IF(OFFSET('Hygiene Data'!$F$11,0,10*ROW('Hygiene Data'!F135))="","",OFFSET('Hygiene Data'!$F$11,0,10*ROW('Hygiene Data'!F135)))</f>
        <v/>
      </c>
      <c r="DV141" s="285" t="str">
        <f ca="true">+IF(OFFSET('Hygiene Data'!$F$12,0,10*ROW('Hygiene Data'!F135))="","",OFFSET('Hygiene Data'!$F$12,0,10*ROW('Hygiene Data'!F135)))</f>
        <v/>
      </c>
      <c r="DW141" s="285" t="str">
        <f ca="true">+IF(OFFSET('Hygiene Data'!$F$13,0,10*ROW('Hygiene Data'!F135))="","",OFFSET('Hygiene Data'!$F$13,0,10*ROW('Hygiene Data'!F135)))</f>
        <v/>
      </c>
      <c r="DX141" s="285" t="str">
        <f ca="true">+IF(OFFSET('Hygiene Data'!$G$11,0,10*ROW('Hygiene Data'!G135))="","",OFFSET('Hygiene Data'!$G$11,0,10*ROW('Hygiene Data'!G135)))</f>
        <v/>
      </c>
      <c r="DY141" s="285" t="str">
        <f ca="true">+IF(OFFSET('Hygiene Data'!$G$12,0,10*ROW('Hygiene Data'!G135))="","",OFFSET('Hygiene Data'!$G$12,0,10*ROW('Hygiene Data'!G135)))</f>
        <v/>
      </c>
      <c r="DZ141" s="285" t="str">
        <f ca="true">+IF(OFFSET('Hygiene Data'!$G$13,0,10*ROW('Hygiene Data'!G135))="","",OFFSET('Hygiene Data'!$G$13,0,10*ROW('Hygiene Data'!G135)))</f>
        <v/>
      </c>
      <c r="EA141" s="285" t="str">
        <f ca="true">+IF(OFFSET('Hygiene Data'!$H$11,0,10*ROW('Hygiene Data'!H135))="","",OFFSET('Hygiene Data'!$H$11,0,10*ROW('Hygiene Data'!H135)))</f>
        <v/>
      </c>
      <c r="EB141" s="285" t="str">
        <f ca="true">+IF(OFFSET('Hygiene Data'!$H$12,0,10*ROW('Hygiene Data'!H135))="","",OFFSET('Hygiene Data'!$H$12,0,10*ROW('Hygiene Data'!H135)))</f>
        <v/>
      </c>
      <c r="EC141" s="285" t="str">
        <f ca="true">+IF(OFFSET('Hygiene Data'!$H$13,0,10*ROW('Hygiene Data'!H135))="","",OFFSET('Hygiene Data'!$H$13,0,10*ROW('Hygiene Data'!H135)))</f>
        <v/>
      </c>
      <c r="ED141" s="285" t="str">
        <f ca="true">+IF(OFFSET('Hygiene Data'!$I$11,0,10*ROW('Hygiene Data'!I135))="","",OFFSET('Hygiene Data'!$I$11,0,10*ROW('Hygiene Data'!I135)))</f>
        <v/>
      </c>
      <c r="EE141" s="285" t="str">
        <f ca="true">+IF(OFFSET('Hygiene Data'!$I$12,0,10*ROW('Hygiene Data'!I135))="","",OFFSET('Hygiene Data'!$I$12,0,10*ROW('Hygiene Data'!I135)))</f>
        <v/>
      </c>
      <c r="EF141" s="28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5"/>
      <c r="BS142" s="285" t="str">
        <f ca="true">+IF(OFFSET('Water Data'!$D$27,0,10*ROW('Water Data'!D136))="","",OFFSET('Water Data'!$D$27,0,10*ROW('Water Data'!D136)))</f>
        <v/>
      </c>
      <c r="BT142" s="285" t="str">
        <f ca="true">+IF(OFFSET('Water Data'!$D$28,0,10*ROW('Water Data'!D136))="","",OFFSET('Water Data'!$D$28,0,10*ROW('Water Data'!D136)))</f>
        <v/>
      </c>
      <c r="BU142" s="285" t="str">
        <f ca="true">+IF(OFFSET('Water Data'!$D$29,0,10*ROW('Water Data'!D136))="","",OFFSET('Water Data'!$D$29,0,10*ROW('Water Data'!D136)))</f>
        <v/>
      </c>
      <c r="BV142" s="285" t="str">
        <f ca="true">+IF(OFFSET('Water Data'!$E$27,0,10*ROW('Water Data'!E136))="","",OFFSET('Water Data'!$E$27,0,10*ROW('Water Data'!E136)))</f>
        <v/>
      </c>
      <c r="BW142" s="285" t="str">
        <f ca="true">+IF(OFFSET('Water Data'!$E$28,0,10*ROW('Water Data'!E136))="","",OFFSET('Water Data'!$E$28,0,10*ROW('Water Data'!E136)))</f>
        <v/>
      </c>
      <c r="BX142" s="285" t="str">
        <f ca="true">+IF(OFFSET('Water Data'!$E$29,0,10*ROW('Water Data'!E136))="","",OFFSET('Water Data'!$E$29,0,10*ROW('Water Data'!E136)))</f>
        <v/>
      </c>
      <c r="BY142" s="285" t="str">
        <f ca="true">+IF(OFFSET('Water Data'!$F$27,0,10*ROW('Water Data'!F136))="","",OFFSET('Water Data'!$F$27,0,10*ROW('Water Data'!F136)))</f>
        <v/>
      </c>
      <c r="BZ142" s="285" t="str">
        <f ca="true">+IF(OFFSET('Water Data'!$F$28,0,10*ROW('Water Data'!F136))="","",OFFSET('Water Data'!$F$28,0,10*ROW('Water Data'!F136)))</f>
        <v/>
      </c>
      <c r="CA142" s="285" t="str">
        <f ca="true">+IF(OFFSET('Water Data'!$F$29,0,10*ROW('Water Data'!F136))="","",OFFSET('Water Data'!$F$29,0,10*ROW('Water Data'!F136)))</f>
        <v/>
      </c>
      <c r="CB142" s="285" t="str">
        <f ca="true">+IF(OFFSET('Water Data'!$G$27,0,10*ROW('Water Data'!G136))="","",OFFSET('Water Data'!$G$27,0,10*ROW('Water Data'!G136)))</f>
        <v/>
      </c>
      <c r="CC142" s="285" t="str">
        <f ca="true">+IF(OFFSET('Water Data'!$G$28,0,10*ROW('Water Data'!G136))="","",OFFSET('Water Data'!$G$28,0,10*ROW('Water Data'!G136)))</f>
        <v/>
      </c>
      <c r="CD142" s="285" t="str">
        <f ca="true">+IF(OFFSET('Water Data'!$G$29,0,10*ROW('Water Data'!G136))="","",OFFSET('Water Data'!$G$29,0,10*ROW('Water Data'!G136)))</f>
        <v/>
      </c>
      <c r="CE142" s="285" t="str">
        <f ca="true">+IF(OFFSET('Water Data'!$H$27,0,10*ROW('Water Data'!H136))="","",OFFSET('Water Data'!$H$27,0,10*ROW('Water Data'!H136)))</f>
        <v/>
      </c>
      <c r="CF142" s="285" t="str">
        <f ca="true">+IF(OFFSET('Water Data'!$H$28,0,10*ROW('Water Data'!H136))="","",OFFSET('Water Data'!$H$28,0,10*ROW('Water Data'!H136)))</f>
        <v/>
      </c>
      <c r="CG142" s="285" t="str">
        <f ca="true">+IF(OFFSET('Water Data'!$H$29,0,10*ROW('Water Data'!H136))="","",OFFSET('Water Data'!$H$29,0,10*ROW('Water Data'!H136)))</f>
        <v/>
      </c>
      <c r="CH142" s="285" t="str">
        <f ca="true">+IF(OFFSET('Water Data'!$I$27,0,10*ROW('Water Data'!I136))="","",OFFSET('Water Data'!$I$27,0,10*ROW('Water Data'!I136)))</f>
        <v/>
      </c>
      <c r="CI142" s="285" t="str">
        <f ca="true">+IF(OFFSET('Water Data'!$I$28,0,10*ROW('Water Data'!I136))="","",OFFSET('Water Data'!$I$28,0,10*ROW('Water Data'!I136)))</f>
        <v/>
      </c>
      <c r="CJ142" s="285" t="str">
        <f ca="true">+IF(OFFSET('Water Data'!$I$29,0,10*ROW('Water Data'!I136))="","",OFFSET('Water Data'!$I$29,0,10*ROW('Water Data'!I136)))</f>
        <v/>
      </c>
      <c r="CK142" s="285" t="str">
        <f ca="true">+IF(OFFSET('Sanitation Data'!$D$28,0,10*ROW('Sanitation Data'!D136))="","",OFFSET('Sanitation Data'!$D$28,0,10*ROW('Sanitation Data'!D136)))</f>
        <v/>
      </c>
      <c r="CL142" s="285" t="str">
        <f ca="true">+IF(OFFSET('Sanitation Data'!$D$29,0,10*ROW('Sanitation Data'!D136))="","",OFFSET('Sanitation Data'!$D$29,0,10*ROW('Sanitation Data'!D136)))</f>
        <v/>
      </c>
      <c r="CM142" s="285" t="str">
        <f ca="true">+IF(OFFSET('Sanitation Data'!$D$30,0,10*ROW('Sanitation Data'!D136))="","",OFFSET('Sanitation Data'!$D$30,0,10*ROW('Sanitation Data'!D136)))</f>
        <v/>
      </c>
      <c r="CN142" s="285" t="str">
        <f ca="true">+IF(OFFSET('Sanitation Data'!$D$31,0,10*ROW('Sanitation Data'!D136))="","",OFFSET('Sanitation Data'!$D$31,0,10*ROW('Sanitation Data'!D136)))</f>
        <v/>
      </c>
      <c r="CO142" s="285" t="str">
        <f ca="true">+IF(OFFSET('Sanitation Data'!$D$32,0,10*ROW('Sanitation Data'!D136))="","",OFFSET('Sanitation Data'!$D$32,0,10*ROW('Sanitation Data'!D136)))</f>
        <v/>
      </c>
      <c r="CP142" s="285" t="str">
        <f ca="true">+IF(OFFSET('Sanitation Data'!$E$28,0,10*ROW('Sanitation Data'!E136))="","",OFFSET('Sanitation Data'!$E$28,0,10*ROW('Sanitation Data'!E136)))</f>
        <v/>
      </c>
      <c r="CQ142" s="285" t="str">
        <f ca="true">+IF(OFFSET('Sanitation Data'!$E$29,0,10*ROW('Sanitation Data'!E136))="","",OFFSET('Sanitation Data'!$E$29,0,10*ROW('Sanitation Data'!E136)))</f>
        <v/>
      </c>
      <c r="CR142" s="285" t="str">
        <f ca="true">+IF(OFFSET('Sanitation Data'!$E$30,0,10*ROW('Sanitation Data'!E136))="","",OFFSET('Sanitation Data'!$E$30,0,10*ROW('Sanitation Data'!E136)))</f>
        <v/>
      </c>
      <c r="CS142" s="285" t="str">
        <f ca="true">+IF(OFFSET('Sanitation Data'!$E$31,0,10*ROW('Sanitation Data'!E136))="","",OFFSET('Sanitation Data'!$E$31,0,10*ROW('Sanitation Data'!E136)))</f>
        <v/>
      </c>
      <c r="CT142" s="285" t="str">
        <f ca="true">+IF(OFFSET('Sanitation Data'!$E$32,0,10*ROW('Sanitation Data'!E136))="","",OFFSET('Sanitation Data'!$E$32,0,10*ROW('Sanitation Data'!E136)))</f>
        <v/>
      </c>
      <c r="CU142" s="285" t="str">
        <f ca="true">+IF(OFFSET('Sanitation Data'!$F$28,0,10*ROW('Sanitation Data'!F136))="","",OFFSET('Sanitation Data'!$F$28,0,10*ROW('Sanitation Data'!F136)))</f>
        <v/>
      </c>
      <c r="CV142" s="285" t="str">
        <f ca="true">+IF(OFFSET('Sanitation Data'!$F$29,0,10*ROW('Sanitation Data'!F136))="","",OFFSET('Sanitation Data'!$F$29,0,10*ROW('Sanitation Data'!F136)))</f>
        <v/>
      </c>
      <c r="CW142" s="285" t="str">
        <f ca="true">+IF(OFFSET('Sanitation Data'!$F$30,0,10*ROW('Sanitation Data'!F136))="","",OFFSET('Sanitation Data'!$F$30,0,10*ROW('Sanitation Data'!F136)))</f>
        <v/>
      </c>
      <c r="CX142" s="285" t="str">
        <f ca="true">+IF(OFFSET('Sanitation Data'!$F$31,0,10*ROW('Sanitation Data'!F136))="","",OFFSET('Sanitation Data'!$F$31,0,10*ROW('Sanitation Data'!F136)))</f>
        <v/>
      </c>
      <c r="CY142" s="285" t="str">
        <f ca="true">+IF(OFFSET('Sanitation Data'!$F$32,0,10*ROW('Sanitation Data'!F136))="","",OFFSET('Sanitation Data'!$F$32,0,10*ROW('Sanitation Data'!F136)))</f>
        <v/>
      </c>
      <c r="CZ142" s="285" t="str">
        <f ca="true">+IF(OFFSET('Sanitation Data'!$G$28,0,10*ROW('Sanitation Data'!G136))="","",OFFSET('Sanitation Data'!$G$28,0,10*ROW('Sanitation Data'!G136)))</f>
        <v/>
      </c>
      <c r="DA142" s="285" t="str">
        <f ca="true">+IF(OFFSET('Sanitation Data'!$G$29,0,10*ROW('Sanitation Data'!G136))="","",OFFSET('Sanitation Data'!$G$29,0,10*ROW('Sanitation Data'!G136)))</f>
        <v/>
      </c>
      <c r="DB142" s="285" t="str">
        <f ca="true">+IF(OFFSET('Sanitation Data'!$G$30,0,10*ROW('Sanitation Data'!G136))="","",OFFSET('Sanitation Data'!$G$30,0,10*ROW('Sanitation Data'!G136)))</f>
        <v/>
      </c>
      <c r="DC142" s="285" t="str">
        <f ca="true">+IF(OFFSET('Sanitation Data'!$G$31,0,10*ROW('Sanitation Data'!G136))="","",OFFSET('Sanitation Data'!$G$31,0,10*ROW('Sanitation Data'!G136)))</f>
        <v/>
      </c>
      <c r="DD142" s="285" t="str">
        <f ca="true">+IF(OFFSET('Sanitation Data'!$G$32,0,10*ROW('Sanitation Data'!G136))="","",OFFSET('Sanitation Data'!$G$32,0,10*ROW('Sanitation Data'!G136)))</f>
        <v/>
      </c>
      <c r="DE142" s="285" t="str">
        <f ca="true">+IF(OFFSET('Sanitation Data'!$H$28,0,10*ROW('Sanitation Data'!H136))="","",OFFSET('Sanitation Data'!$H$28,0,10*ROW('Sanitation Data'!H136)))</f>
        <v/>
      </c>
      <c r="DF142" s="285" t="str">
        <f ca="true">+IF(OFFSET('Sanitation Data'!$H$29,0,10*ROW('Sanitation Data'!H136))="","",OFFSET('Sanitation Data'!$H$29,0,10*ROW('Sanitation Data'!H136)))</f>
        <v/>
      </c>
      <c r="DG142" s="285" t="str">
        <f ca="true">+IF(OFFSET('Sanitation Data'!$H$30,0,10*ROW('Sanitation Data'!H136))="","",OFFSET('Sanitation Data'!$H$30,0,10*ROW('Sanitation Data'!H136)))</f>
        <v/>
      </c>
      <c r="DH142" s="285" t="str">
        <f ca="true">+IF(OFFSET('Sanitation Data'!$H$31,0,10*ROW('Sanitation Data'!H136))="","",OFFSET('Sanitation Data'!$H$31,0,10*ROW('Sanitation Data'!H136)))</f>
        <v/>
      </c>
      <c r="DI142" s="285" t="str">
        <f ca="true">+IF(OFFSET('Sanitation Data'!$H$32,0,10*ROW('Sanitation Data'!H136))="","",OFFSET('Sanitation Data'!$H$32,0,10*ROW('Sanitation Data'!H136)))</f>
        <v/>
      </c>
      <c r="DJ142" s="285" t="str">
        <f ca="true">+IF(OFFSET('Sanitation Data'!$I$28,0,10*ROW('Sanitation Data'!I136))="","",OFFSET('Sanitation Data'!$I$28,0,10*ROW('Sanitation Data'!I136)))</f>
        <v/>
      </c>
      <c r="DK142" s="285" t="str">
        <f ca="true">+IF(OFFSET('Sanitation Data'!$I$29,0,10*ROW('Sanitation Data'!I136))="","",OFFSET('Sanitation Data'!$I$29,0,10*ROW('Sanitation Data'!I136)))</f>
        <v/>
      </c>
      <c r="DL142" s="285" t="str">
        <f ca="true">+IF(OFFSET('Sanitation Data'!$I$30,0,10*ROW('Sanitation Data'!I136))="","",OFFSET('Sanitation Data'!$I$30,0,10*ROW('Sanitation Data'!I136)))</f>
        <v/>
      </c>
      <c r="DM142" s="285" t="str">
        <f ca="true">+IF(OFFSET('Sanitation Data'!$I$31,0,10*ROW('Sanitation Data'!I136))="","",OFFSET('Sanitation Data'!$I$31,0,10*ROW('Sanitation Data'!I136)))</f>
        <v/>
      </c>
      <c r="DN142" s="285" t="str">
        <f ca="true">+IF(OFFSET('Sanitation Data'!$I$32,0,10*ROW('Sanitation Data'!I136))="","",OFFSET('Sanitation Data'!$I$32,0,10*ROW('Sanitation Data'!I136)))</f>
        <v/>
      </c>
      <c r="DO142" s="285" t="str">
        <f ca="true">+IF(OFFSET('Hygiene Data'!$D$11,0,10*ROW('Hygiene Data'!D136))="","",OFFSET('Hygiene Data'!$D$11,0,10*ROW('Hygiene Data'!D136)))</f>
        <v/>
      </c>
      <c r="DP142" s="285" t="str">
        <f ca="true">+IF(OFFSET('Hygiene Data'!$D$12,0,10*ROW('Hygiene Data'!D136))="","",OFFSET('Hygiene Data'!$D$12,0,10*ROW('Hygiene Data'!D136)))</f>
        <v/>
      </c>
      <c r="DQ142" s="285" t="str">
        <f ca="true">+IF(OFFSET('Hygiene Data'!$D$13,0,10*ROW('Hygiene Data'!D136))="","",OFFSET('Hygiene Data'!$D$13,0,10*ROW('Hygiene Data'!D136)))</f>
        <v/>
      </c>
      <c r="DR142" s="285" t="str">
        <f ca="true">+IF(OFFSET('Hygiene Data'!$E$11,0,10*ROW('Hygiene Data'!E136))="","",OFFSET('Hygiene Data'!$E$11,0,10*ROW('Hygiene Data'!E136)))</f>
        <v/>
      </c>
      <c r="DS142" s="285" t="str">
        <f ca="true">+IF(OFFSET('Hygiene Data'!$E$12,0,10*ROW('Hygiene Data'!E136))="","",OFFSET('Hygiene Data'!$E$12,0,10*ROW('Hygiene Data'!E136)))</f>
        <v/>
      </c>
      <c r="DT142" s="285" t="str">
        <f ca="true">+IF(OFFSET('Hygiene Data'!$E$13,0,10*ROW('Hygiene Data'!E136))="","",OFFSET('Hygiene Data'!$E$13,0,10*ROW('Hygiene Data'!E136)))</f>
        <v/>
      </c>
      <c r="DU142" s="285" t="str">
        <f ca="true">+IF(OFFSET('Hygiene Data'!$F$11,0,10*ROW('Hygiene Data'!F136))="","",OFFSET('Hygiene Data'!$F$11,0,10*ROW('Hygiene Data'!F136)))</f>
        <v/>
      </c>
      <c r="DV142" s="285" t="str">
        <f ca="true">+IF(OFFSET('Hygiene Data'!$F$12,0,10*ROW('Hygiene Data'!F136))="","",OFFSET('Hygiene Data'!$F$12,0,10*ROW('Hygiene Data'!F136)))</f>
        <v/>
      </c>
      <c r="DW142" s="285" t="str">
        <f ca="true">+IF(OFFSET('Hygiene Data'!$F$13,0,10*ROW('Hygiene Data'!F136))="","",OFFSET('Hygiene Data'!$F$13,0,10*ROW('Hygiene Data'!F136)))</f>
        <v/>
      </c>
      <c r="DX142" s="285" t="str">
        <f ca="true">+IF(OFFSET('Hygiene Data'!$G$11,0,10*ROW('Hygiene Data'!G136))="","",OFFSET('Hygiene Data'!$G$11,0,10*ROW('Hygiene Data'!G136)))</f>
        <v/>
      </c>
      <c r="DY142" s="285" t="str">
        <f ca="true">+IF(OFFSET('Hygiene Data'!$G$12,0,10*ROW('Hygiene Data'!G136))="","",OFFSET('Hygiene Data'!$G$12,0,10*ROW('Hygiene Data'!G136)))</f>
        <v/>
      </c>
      <c r="DZ142" s="285" t="str">
        <f ca="true">+IF(OFFSET('Hygiene Data'!$G$13,0,10*ROW('Hygiene Data'!G136))="","",OFFSET('Hygiene Data'!$G$13,0,10*ROW('Hygiene Data'!G136)))</f>
        <v/>
      </c>
      <c r="EA142" s="285" t="str">
        <f ca="true">+IF(OFFSET('Hygiene Data'!$H$11,0,10*ROW('Hygiene Data'!H136))="","",OFFSET('Hygiene Data'!$H$11,0,10*ROW('Hygiene Data'!H136)))</f>
        <v/>
      </c>
      <c r="EB142" s="285" t="str">
        <f ca="true">+IF(OFFSET('Hygiene Data'!$H$12,0,10*ROW('Hygiene Data'!H136))="","",OFFSET('Hygiene Data'!$H$12,0,10*ROW('Hygiene Data'!H136)))</f>
        <v/>
      </c>
      <c r="EC142" s="285" t="str">
        <f ca="true">+IF(OFFSET('Hygiene Data'!$H$13,0,10*ROW('Hygiene Data'!H136))="","",OFFSET('Hygiene Data'!$H$13,0,10*ROW('Hygiene Data'!H136)))</f>
        <v/>
      </c>
      <c r="ED142" s="285" t="str">
        <f ca="true">+IF(OFFSET('Hygiene Data'!$I$11,0,10*ROW('Hygiene Data'!I136))="","",OFFSET('Hygiene Data'!$I$11,0,10*ROW('Hygiene Data'!I136)))</f>
        <v/>
      </c>
      <c r="EE142" s="285" t="str">
        <f ca="true">+IF(OFFSET('Hygiene Data'!$I$12,0,10*ROW('Hygiene Data'!I136))="","",OFFSET('Hygiene Data'!$I$12,0,10*ROW('Hygiene Data'!I136)))</f>
        <v/>
      </c>
      <c r="EF142" s="28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5"/>
      <c r="BS143" s="285" t="str">
        <f ca="true">+IF(OFFSET('Water Data'!$D$27,0,10*ROW('Water Data'!D137))="","",OFFSET('Water Data'!$D$27,0,10*ROW('Water Data'!D137)))</f>
        <v/>
      </c>
      <c r="BT143" s="285" t="str">
        <f ca="true">+IF(OFFSET('Water Data'!$D$28,0,10*ROW('Water Data'!D137))="","",OFFSET('Water Data'!$D$28,0,10*ROW('Water Data'!D137)))</f>
        <v/>
      </c>
      <c r="BU143" s="285" t="str">
        <f ca="true">+IF(OFFSET('Water Data'!$D$29,0,10*ROW('Water Data'!D137))="","",OFFSET('Water Data'!$D$29,0,10*ROW('Water Data'!D137)))</f>
        <v/>
      </c>
      <c r="BV143" s="285" t="str">
        <f ca="true">+IF(OFFSET('Water Data'!$E$27,0,10*ROW('Water Data'!E137))="","",OFFSET('Water Data'!$E$27,0,10*ROW('Water Data'!E137)))</f>
        <v/>
      </c>
      <c r="BW143" s="285" t="str">
        <f ca="true">+IF(OFFSET('Water Data'!$E$28,0,10*ROW('Water Data'!E137))="","",OFFSET('Water Data'!$E$28,0,10*ROW('Water Data'!E137)))</f>
        <v/>
      </c>
      <c r="BX143" s="285" t="str">
        <f ca="true">+IF(OFFSET('Water Data'!$E$29,0,10*ROW('Water Data'!E137))="","",OFFSET('Water Data'!$E$29,0,10*ROW('Water Data'!E137)))</f>
        <v/>
      </c>
      <c r="BY143" s="285" t="str">
        <f ca="true">+IF(OFFSET('Water Data'!$F$27,0,10*ROW('Water Data'!F137))="","",OFFSET('Water Data'!$F$27,0,10*ROW('Water Data'!F137)))</f>
        <v/>
      </c>
      <c r="BZ143" s="285" t="str">
        <f ca="true">+IF(OFFSET('Water Data'!$F$28,0,10*ROW('Water Data'!F137))="","",OFFSET('Water Data'!$F$28,0,10*ROW('Water Data'!F137)))</f>
        <v/>
      </c>
      <c r="CA143" s="285" t="str">
        <f ca="true">+IF(OFFSET('Water Data'!$F$29,0,10*ROW('Water Data'!F137))="","",OFFSET('Water Data'!$F$29,0,10*ROW('Water Data'!F137)))</f>
        <v/>
      </c>
      <c r="CB143" s="285" t="str">
        <f ca="true">+IF(OFFSET('Water Data'!$G$27,0,10*ROW('Water Data'!G137))="","",OFFSET('Water Data'!$G$27,0,10*ROW('Water Data'!G137)))</f>
        <v/>
      </c>
      <c r="CC143" s="285" t="str">
        <f ca="true">+IF(OFFSET('Water Data'!$G$28,0,10*ROW('Water Data'!G137))="","",OFFSET('Water Data'!$G$28,0,10*ROW('Water Data'!G137)))</f>
        <v/>
      </c>
      <c r="CD143" s="285" t="str">
        <f ca="true">+IF(OFFSET('Water Data'!$G$29,0,10*ROW('Water Data'!G137))="","",OFFSET('Water Data'!$G$29,0,10*ROW('Water Data'!G137)))</f>
        <v/>
      </c>
      <c r="CE143" s="285" t="str">
        <f ca="true">+IF(OFFSET('Water Data'!$H$27,0,10*ROW('Water Data'!H137))="","",OFFSET('Water Data'!$H$27,0,10*ROW('Water Data'!H137)))</f>
        <v/>
      </c>
      <c r="CF143" s="285" t="str">
        <f ca="true">+IF(OFFSET('Water Data'!$H$28,0,10*ROW('Water Data'!H137))="","",OFFSET('Water Data'!$H$28,0,10*ROW('Water Data'!H137)))</f>
        <v/>
      </c>
      <c r="CG143" s="285" t="str">
        <f ca="true">+IF(OFFSET('Water Data'!$H$29,0,10*ROW('Water Data'!H137))="","",OFFSET('Water Data'!$H$29,0,10*ROW('Water Data'!H137)))</f>
        <v/>
      </c>
      <c r="CH143" s="285" t="str">
        <f ca="true">+IF(OFFSET('Water Data'!$I$27,0,10*ROW('Water Data'!I137))="","",OFFSET('Water Data'!$I$27,0,10*ROW('Water Data'!I137)))</f>
        <v/>
      </c>
      <c r="CI143" s="285" t="str">
        <f ca="true">+IF(OFFSET('Water Data'!$I$28,0,10*ROW('Water Data'!I137))="","",OFFSET('Water Data'!$I$28,0,10*ROW('Water Data'!I137)))</f>
        <v/>
      </c>
      <c r="CJ143" s="285" t="str">
        <f ca="true">+IF(OFFSET('Water Data'!$I$29,0,10*ROW('Water Data'!I137))="","",OFFSET('Water Data'!$I$29,0,10*ROW('Water Data'!I137)))</f>
        <v/>
      </c>
      <c r="CK143" s="285" t="str">
        <f ca="true">+IF(OFFSET('Sanitation Data'!$D$28,0,10*ROW('Sanitation Data'!D137))="","",OFFSET('Sanitation Data'!$D$28,0,10*ROW('Sanitation Data'!D137)))</f>
        <v/>
      </c>
      <c r="CL143" s="285" t="str">
        <f ca="true">+IF(OFFSET('Sanitation Data'!$D$29,0,10*ROW('Sanitation Data'!D137))="","",OFFSET('Sanitation Data'!$D$29,0,10*ROW('Sanitation Data'!D137)))</f>
        <v/>
      </c>
      <c r="CM143" s="285" t="str">
        <f ca="true">+IF(OFFSET('Sanitation Data'!$D$30,0,10*ROW('Sanitation Data'!D137))="","",OFFSET('Sanitation Data'!$D$30,0,10*ROW('Sanitation Data'!D137)))</f>
        <v/>
      </c>
      <c r="CN143" s="285" t="str">
        <f ca="true">+IF(OFFSET('Sanitation Data'!$D$31,0,10*ROW('Sanitation Data'!D137))="","",OFFSET('Sanitation Data'!$D$31,0,10*ROW('Sanitation Data'!D137)))</f>
        <v/>
      </c>
      <c r="CO143" s="285" t="str">
        <f ca="true">+IF(OFFSET('Sanitation Data'!$D$32,0,10*ROW('Sanitation Data'!D137))="","",OFFSET('Sanitation Data'!$D$32,0,10*ROW('Sanitation Data'!D137)))</f>
        <v/>
      </c>
      <c r="CP143" s="285" t="str">
        <f ca="true">+IF(OFFSET('Sanitation Data'!$E$28,0,10*ROW('Sanitation Data'!E137))="","",OFFSET('Sanitation Data'!$E$28,0,10*ROW('Sanitation Data'!E137)))</f>
        <v/>
      </c>
      <c r="CQ143" s="285" t="str">
        <f ca="true">+IF(OFFSET('Sanitation Data'!$E$29,0,10*ROW('Sanitation Data'!E137))="","",OFFSET('Sanitation Data'!$E$29,0,10*ROW('Sanitation Data'!E137)))</f>
        <v/>
      </c>
      <c r="CR143" s="285" t="str">
        <f ca="true">+IF(OFFSET('Sanitation Data'!$E$30,0,10*ROW('Sanitation Data'!E137))="","",OFFSET('Sanitation Data'!$E$30,0,10*ROW('Sanitation Data'!E137)))</f>
        <v/>
      </c>
      <c r="CS143" s="285" t="str">
        <f ca="true">+IF(OFFSET('Sanitation Data'!$E$31,0,10*ROW('Sanitation Data'!E137))="","",OFFSET('Sanitation Data'!$E$31,0,10*ROW('Sanitation Data'!E137)))</f>
        <v/>
      </c>
      <c r="CT143" s="285" t="str">
        <f ca="true">+IF(OFFSET('Sanitation Data'!$E$32,0,10*ROW('Sanitation Data'!E137))="","",OFFSET('Sanitation Data'!$E$32,0,10*ROW('Sanitation Data'!E137)))</f>
        <v/>
      </c>
      <c r="CU143" s="285" t="str">
        <f ca="true">+IF(OFFSET('Sanitation Data'!$F$28,0,10*ROW('Sanitation Data'!F137))="","",OFFSET('Sanitation Data'!$F$28,0,10*ROW('Sanitation Data'!F137)))</f>
        <v/>
      </c>
      <c r="CV143" s="285" t="str">
        <f ca="true">+IF(OFFSET('Sanitation Data'!$F$29,0,10*ROW('Sanitation Data'!F137))="","",OFFSET('Sanitation Data'!$F$29,0,10*ROW('Sanitation Data'!F137)))</f>
        <v/>
      </c>
      <c r="CW143" s="285" t="str">
        <f ca="true">+IF(OFFSET('Sanitation Data'!$F$30,0,10*ROW('Sanitation Data'!F137))="","",OFFSET('Sanitation Data'!$F$30,0,10*ROW('Sanitation Data'!F137)))</f>
        <v/>
      </c>
      <c r="CX143" s="285" t="str">
        <f ca="true">+IF(OFFSET('Sanitation Data'!$F$31,0,10*ROW('Sanitation Data'!F137))="","",OFFSET('Sanitation Data'!$F$31,0,10*ROW('Sanitation Data'!F137)))</f>
        <v/>
      </c>
      <c r="CY143" s="285" t="str">
        <f ca="true">+IF(OFFSET('Sanitation Data'!$F$32,0,10*ROW('Sanitation Data'!F137))="","",OFFSET('Sanitation Data'!$F$32,0,10*ROW('Sanitation Data'!F137)))</f>
        <v/>
      </c>
      <c r="CZ143" s="285" t="str">
        <f ca="true">+IF(OFFSET('Sanitation Data'!$G$28,0,10*ROW('Sanitation Data'!G137))="","",OFFSET('Sanitation Data'!$G$28,0,10*ROW('Sanitation Data'!G137)))</f>
        <v/>
      </c>
      <c r="DA143" s="285" t="str">
        <f ca="true">+IF(OFFSET('Sanitation Data'!$G$29,0,10*ROW('Sanitation Data'!G137))="","",OFFSET('Sanitation Data'!$G$29,0,10*ROW('Sanitation Data'!G137)))</f>
        <v/>
      </c>
      <c r="DB143" s="285" t="str">
        <f ca="true">+IF(OFFSET('Sanitation Data'!$G$30,0,10*ROW('Sanitation Data'!G137))="","",OFFSET('Sanitation Data'!$G$30,0,10*ROW('Sanitation Data'!G137)))</f>
        <v/>
      </c>
      <c r="DC143" s="285" t="str">
        <f ca="true">+IF(OFFSET('Sanitation Data'!$G$31,0,10*ROW('Sanitation Data'!G137))="","",OFFSET('Sanitation Data'!$G$31,0,10*ROW('Sanitation Data'!G137)))</f>
        <v/>
      </c>
      <c r="DD143" s="285" t="str">
        <f ca="true">+IF(OFFSET('Sanitation Data'!$G$32,0,10*ROW('Sanitation Data'!G137))="","",OFFSET('Sanitation Data'!$G$32,0,10*ROW('Sanitation Data'!G137)))</f>
        <v/>
      </c>
      <c r="DE143" s="285" t="str">
        <f ca="true">+IF(OFFSET('Sanitation Data'!$H$28,0,10*ROW('Sanitation Data'!H137))="","",OFFSET('Sanitation Data'!$H$28,0,10*ROW('Sanitation Data'!H137)))</f>
        <v/>
      </c>
      <c r="DF143" s="285" t="str">
        <f ca="true">+IF(OFFSET('Sanitation Data'!$H$29,0,10*ROW('Sanitation Data'!H137))="","",OFFSET('Sanitation Data'!$H$29,0,10*ROW('Sanitation Data'!H137)))</f>
        <v/>
      </c>
      <c r="DG143" s="285" t="str">
        <f ca="true">+IF(OFFSET('Sanitation Data'!$H$30,0,10*ROW('Sanitation Data'!H137))="","",OFFSET('Sanitation Data'!$H$30,0,10*ROW('Sanitation Data'!H137)))</f>
        <v/>
      </c>
      <c r="DH143" s="285" t="str">
        <f ca="true">+IF(OFFSET('Sanitation Data'!$H$31,0,10*ROW('Sanitation Data'!H137))="","",OFFSET('Sanitation Data'!$H$31,0,10*ROW('Sanitation Data'!H137)))</f>
        <v/>
      </c>
      <c r="DI143" s="285" t="str">
        <f ca="true">+IF(OFFSET('Sanitation Data'!$H$32,0,10*ROW('Sanitation Data'!H137))="","",OFFSET('Sanitation Data'!$H$32,0,10*ROW('Sanitation Data'!H137)))</f>
        <v/>
      </c>
      <c r="DJ143" s="285" t="str">
        <f ca="true">+IF(OFFSET('Sanitation Data'!$I$28,0,10*ROW('Sanitation Data'!I137))="","",OFFSET('Sanitation Data'!$I$28,0,10*ROW('Sanitation Data'!I137)))</f>
        <v/>
      </c>
      <c r="DK143" s="285" t="str">
        <f ca="true">+IF(OFFSET('Sanitation Data'!$I$29,0,10*ROW('Sanitation Data'!I137))="","",OFFSET('Sanitation Data'!$I$29,0,10*ROW('Sanitation Data'!I137)))</f>
        <v/>
      </c>
      <c r="DL143" s="285" t="str">
        <f ca="true">+IF(OFFSET('Sanitation Data'!$I$30,0,10*ROW('Sanitation Data'!I137))="","",OFFSET('Sanitation Data'!$I$30,0,10*ROW('Sanitation Data'!I137)))</f>
        <v/>
      </c>
      <c r="DM143" s="285" t="str">
        <f ca="true">+IF(OFFSET('Sanitation Data'!$I$31,0,10*ROW('Sanitation Data'!I137))="","",OFFSET('Sanitation Data'!$I$31,0,10*ROW('Sanitation Data'!I137)))</f>
        <v/>
      </c>
      <c r="DN143" s="285" t="str">
        <f ca="true">+IF(OFFSET('Sanitation Data'!$I$32,0,10*ROW('Sanitation Data'!I137))="","",OFFSET('Sanitation Data'!$I$32,0,10*ROW('Sanitation Data'!I137)))</f>
        <v/>
      </c>
      <c r="DO143" s="285" t="str">
        <f ca="true">+IF(OFFSET('Hygiene Data'!$D$11,0,10*ROW('Hygiene Data'!D137))="","",OFFSET('Hygiene Data'!$D$11,0,10*ROW('Hygiene Data'!D137)))</f>
        <v/>
      </c>
      <c r="DP143" s="285" t="str">
        <f ca="true">+IF(OFFSET('Hygiene Data'!$D$12,0,10*ROW('Hygiene Data'!D137))="","",OFFSET('Hygiene Data'!$D$12,0,10*ROW('Hygiene Data'!D137)))</f>
        <v/>
      </c>
      <c r="DQ143" s="285" t="str">
        <f ca="true">+IF(OFFSET('Hygiene Data'!$D$13,0,10*ROW('Hygiene Data'!D137))="","",OFFSET('Hygiene Data'!$D$13,0,10*ROW('Hygiene Data'!D137)))</f>
        <v/>
      </c>
      <c r="DR143" s="285" t="str">
        <f ca="true">+IF(OFFSET('Hygiene Data'!$E$11,0,10*ROW('Hygiene Data'!E137))="","",OFFSET('Hygiene Data'!$E$11,0,10*ROW('Hygiene Data'!E137)))</f>
        <v/>
      </c>
      <c r="DS143" s="285" t="str">
        <f ca="true">+IF(OFFSET('Hygiene Data'!$E$12,0,10*ROW('Hygiene Data'!E137))="","",OFFSET('Hygiene Data'!$E$12,0,10*ROW('Hygiene Data'!E137)))</f>
        <v/>
      </c>
      <c r="DT143" s="285" t="str">
        <f ca="true">+IF(OFFSET('Hygiene Data'!$E$13,0,10*ROW('Hygiene Data'!E137))="","",OFFSET('Hygiene Data'!$E$13,0,10*ROW('Hygiene Data'!E137)))</f>
        <v/>
      </c>
      <c r="DU143" s="285" t="str">
        <f ca="true">+IF(OFFSET('Hygiene Data'!$F$11,0,10*ROW('Hygiene Data'!F137))="","",OFFSET('Hygiene Data'!$F$11,0,10*ROW('Hygiene Data'!F137)))</f>
        <v/>
      </c>
      <c r="DV143" s="285" t="str">
        <f ca="true">+IF(OFFSET('Hygiene Data'!$F$12,0,10*ROW('Hygiene Data'!F137))="","",OFFSET('Hygiene Data'!$F$12,0,10*ROW('Hygiene Data'!F137)))</f>
        <v/>
      </c>
      <c r="DW143" s="285" t="str">
        <f ca="true">+IF(OFFSET('Hygiene Data'!$F$13,0,10*ROW('Hygiene Data'!F137))="","",OFFSET('Hygiene Data'!$F$13,0,10*ROW('Hygiene Data'!F137)))</f>
        <v/>
      </c>
      <c r="DX143" s="285" t="str">
        <f ca="true">+IF(OFFSET('Hygiene Data'!$G$11,0,10*ROW('Hygiene Data'!G137))="","",OFFSET('Hygiene Data'!$G$11,0,10*ROW('Hygiene Data'!G137)))</f>
        <v/>
      </c>
      <c r="DY143" s="285" t="str">
        <f ca="true">+IF(OFFSET('Hygiene Data'!$G$12,0,10*ROW('Hygiene Data'!G137))="","",OFFSET('Hygiene Data'!$G$12,0,10*ROW('Hygiene Data'!G137)))</f>
        <v/>
      </c>
      <c r="DZ143" s="285" t="str">
        <f ca="true">+IF(OFFSET('Hygiene Data'!$G$13,0,10*ROW('Hygiene Data'!G137))="","",OFFSET('Hygiene Data'!$G$13,0,10*ROW('Hygiene Data'!G137)))</f>
        <v/>
      </c>
      <c r="EA143" s="285" t="str">
        <f ca="true">+IF(OFFSET('Hygiene Data'!$H$11,0,10*ROW('Hygiene Data'!H137))="","",OFFSET('Hygiene Data'!$H$11,0,10*ROW('Hygiene Data'!H137)))</f>
        <v/>
      </c>
      <c r="EB143" s="285" t="str">
        <f ca="true">+IF(OFFSET('Hygiene Data'!$H$12,0,10*ROW('Hygiene Data'!H137))="","",OFFSET('Hygiene Data'!$H$12,0,10*ROW('Hygiene Data'!H137)))</f>
        <v/>
      </c>
      <c r="EC143" s="285" t="str">
        <f ca="true">+IF(OFFSET('Hygiene Data'!$H$13,0,10*ROW('Hygiene Data'!H137))="","",OFFSET('Hygiene Data'!$H$13,0,10*ROW('Hygiene Data'!H137)))</f>
        <v/>
      </c>
      <c r="ED143" s="285" t="str">
        <f ca="true">+IF(OFFSET('Hygiene Data'!$I$11,0,10*ROW('Hygiene Data'!I137))="","",OFFSET('Hygiene Data'!$I$11,0,10*ROW('Hygiene Data'!I137)))</f>
        <v/>
      </c>
      <c r="EE143" s="285" t="str">
        <f ca="true">+IF(OFFSET('Hygiene Data'!$I$12,0,10*ROW('Hygiene Data'!I137))="","",OFFSET('Hygiene Data'!$I$12,0,10*ROW('Hygiene Data'!I137)))</f>
        <v/>
      </c>
      <c r="EF143" s="28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5"/>
      <c r="BS144" s="285" t="str">
        <f ca="true">+IF(OFFSET('Water Data'!$D$27,0,10*ROW('Water Data'!D138))="","",OFFSET('Water Data'!$D$27,0,10*ROW('Water Data'!D138)))</f>
        <v/>
      </c>
      <c r="BT144" s="285" t="str">
        <f ca="true">+IF(OFFSET('Water Data'!$D$28,0,10*ROW('Water Data'!D138))="","",OFFSET('Water Data'!$D$28,0,10*ROW('Water Data'!D138)))</f>
        <v/>
      </c>
      <c r="BU144" s="285" t="str">
        <f ca="true">+IF(OFFSET('Water Data'!$D$29,0,10*ROW('Water Data'!D138))="","",OFFSET('Water Data'!$D$29,0,10*ROW('Water Data'!D138)))</f>
        <v/>
      </c>
      <c r="BV144" s="285" t="str">
        <f ca="true">+IF(OFFSET('Water Data'!$E$27,0,10*ROW('Water Data'!E138))="","",OFFSET('Water Data'!$E$27,0,10*ROW('Water Data'!E138)))</f>
        <v/>
      </c>
      <c r="BW144" s="285" t="str">
        <f ca="true">+IF(OFFSET('Water Data'!$E$28,0,10*ROW('Water Data'!E138))="","",OFFSET('Water Data'!$E$28,0,10*ROW('Water Data'!E138)))</f>
        <v/>
      </c>
      <c r="BX144" s="285" t="str">
        <f ca="true">+IF(OFFSET('Water Data'!$E$29,0,10*ROW('Water Data'!E138))="","",OFFSET('Water Data'!$E$29,0,10*ROW('Water Data'!E138)))</f>
        <v/>
      </c>
      <c r="BY144" s="285" t="str">
        <f ca="true">+IF(OFFSET('Water Data'!$F$27,0,10*ROW('Water Data'!F138))="","",OFFSET('Water Data'!$F$27,0,10*ROW('Water Data'!F138)))</f>
        <v/>
      </c>
      <c r="BZ144" s="285" t="str">
        <f ca="true">+IF(OFFSET('Water Data'!$F$28,0,10*ROW('Water Data'!F138))="","",OFFSET('Water Data'!$F$28,0,10*ROW('Water Data'!F138)))</f>
        <v/>
      </c>
      <c r="CA144" s="285" t="str">
        <f ca="true">+IF(OFFSET('Water Data'!$F$29,0,10*ROW('Water Data'!F138))="","",OFFSET('Water Data'!$F$29,0,10*ROW('Water Data'!F138)))</f>
        <v/>
      </c>
      <c r="CB144" s="285" t="str">
        <f ca="true">+IF(OFFSET('Water Data'!$G$27,0,10*ROW('Water Data'!G138))="","",OFFSET('Water Data'!$G$27,0,10*ROW('Water Data'!G138)))</f>
        <v/>
      </c>
      <c r="CC144" s="285" t="str">
        <f ca="true">+IF(OFFSET('Water Data'!$G$28,0,10*ROW('Water Data'!G138))="","",OFFSET('Water Data'!$G$28,0,10*ROW('Water Data'!G138)))</f>
        <v/>
      </c>
      <c r="CD144" s="285" t="str">
        <f ca="true">+IF(OFFSET('Water Data'!$G$29,0,10*ROW('Water Data'!G138))="","",OFFSET('Water Data'!$G$29,0,10*ROW('Water Data'!G138)))</f>
        <v/>
      </c>
      <c r="CE144" s="285" t="str">
        <f ca="true">+IF(OFFSET('Water Data'!$H$27,0,10*ROW('Water Data'!H138))="","",OFFSET('Water Data'!$H$27,0,10*ROW('Water Data'!H138)))</f>
        <v/>
      </c>
      <c r="CF144" s="285" t="str">
        <f ca="true">+IF(OFFSET('Water Data'!$H$28,0,10*ROW('Water Data'!H138))="","",OFFSET('Water Data'!$H$28,0,10*ROW('Water Data'!H138)))</f>
        <v/>
      </c>
      <c r="CG144" s="285" t="str">
        <f ca="true">+IF(OFFSET('Water Data'!$H$29,0,10*ROW('Water Data'!H138))="","",OFFSET('Water Data'!$H$29,0,10*ROW('Water Data'!H138)))</f>
        <v/>
      </c>
      <c r="CH144" s="285" t="str">
        <f ca="true">+IF(OFFSET('Water Data'!$I$27,0,10*ROW('Water Data'!I138))="","",OFFSET('Water Data'!$I$27,0,10*ROW('Water Data'!I138)))</f>
        <v/>
      </c>
      <c r="CI144" s="285" t="str">
        <f ca="true">+IF(OFFSET('Water Data'!$I$28,0,10*ROW('Water Data'!I138))="","",OFFSET('Water Data'!$I$28,0,10*ROW('Water Data'!I138)))</f>
        <v/>
      </c>
      <c r="CJ144" s="285" t="str">
        <f ca="true">+IF(OFFSET('Water Data'!$I$29,0,10*ROW('Water Data'!I138))="","",OFFSET('Water Data'!$I$29,0,10*ROW('Water Data'!I138)))</f>
        <v/>
      </c>
      <c r="CK144" s="285" t="str">
        <f ca="true">+IF(OFFSET('Sanitation Data'!$D$28,0,10*ROW('Sanitation Data'!D138))="","",OFFSET('Sanitation Data'!$D$28,0,10*ROW('Sanitation Data'!D138)))</f>
        <v/>
      </c>
      <c r="CL144" s="285" t="str">
        <f ca="true">+IF(OFFSET('Sanitation Data'!$D$29,0,10*ROW('Sanitation Data'!D138))="","",OFFSET('Sanitation Data'!$D$29,0,10*ROW('Sanitation Data'!D138)))</f>
        <v/>
      </c>
      <c r="CM144" s="285" t="str">
        <f ca="true">+IF(OFFSET('Sanitation Data'!$D$30,0,10*ROW('Sanitation Data'!D138))="","",OFFSET('Sanitation Data'!$D$30,0,10*ROW('Sanitation Data'!D138)))</f>
        <v/>
      </c>
      <c r="CN144" s="285" t="str">
        <f ca="true">+IF(OFFSET('Sanitation Data'!$D$31,0,10*ROW('Sanitation Data'!D138))="","",OFFSET('Sanitation Data'!$D$31,0,10*ROW('Sanitation Data'!D138)))</f>
        <v/>
      </c>
      <c r="CO144" s="285" t="str">
        <f ca="true">+IF(OFFSET('Sanitation Data'!$D$32,0,10*ROW('Sanitation Data'!D138))="","",OFFSET('Sanitation Data'!$D$32,0,10*ROW('Sanitation Data'!D138)))</f>
        <v/>
      </c>
      <c r="CP144" s="285" t="str">
        <f ca="true">+IF(OFFSET('Sanitation Data'!$E$28,0,10*ROW('Sanitation Data'!E138))="","",OFFSET('Sanitation Data'!$E$28,0,10*ROW('Sanitation Data'!E138)))</f>
        <v/>
      </c>
      <c r="CQ144" s="285" t="str">
        <f ca="true">+IF(OFFSET('Sanitation Data'!$E$29,0,10*ROW('Sanitation Data'!E138))="","",OFFSET('Sanitation Data'!$E$29,0,10*ROW('Sanitation Data'!E138)))</f>
        <v/>
      </c>
      <c r="CR144" s="285" t="str">
        <f ca="true">+IF(OFFSET('Sanitation Data'!$E$30,0,10*ROW('Sanitation Data'!E138))="","",OFFSET('Sanitation Data'!$E$30,0,10*ROW('Sanitation Data'!E138)))</f>
        <v/>
      </c>
      <c r="CS144" s="285" t="str">
        <f ca="true">+IF(OFFSET('Sanitation Data'!$E$31,0,10*ROW('Sanitation Data'!E138))="","",OFFSET('Sanitation Data'!$E$31,0,10*ROW('Sanitation Data'!E138)))</f>
        <v/>
      </c>
      <c r="CT144" s="285" t="str">
        <f ca="true">+IF(OFFSET('Sanitation Data'!$E$32,0,10*ROW('Sanitation Data'!E138))="","",OFFSET('Sanitation Data'!$E$32,0,10*ROW('Sanitation Data'!E138)))</f>
        <v/>
      </c>
      <c r="CU144" s="285" t="str">
        <f ca="true">+IF(OFFSET('Sanitation Data'!$F$28,0,10*ROW('Sanitation Data'!F138))="","",OFFSET('Sanitation Data'!$F$28,0,10*ROW('Sanitation Data'!F138)))</f>
        <v/>
      </c>
      <c r="CV144" s="285" t="str">
        <f ca="true">+IF(OFFSET('Sanitation Data'!$F$29,0,10*ROW('Sanitation Data'!F138))="","",OFFSET('Sanitation Data'!$F$29,0,10*ROW('Sanitation Data'!F138)))</f>
        <v/>
      </c>
      <c r="CW144" s="285" t="str">
        <f ca="true">+IF(OFFSET('Sanitation Data'!$F$30,0,10*ROW('Sanitation Data'!F138))="","",OFFSET('Sanitation Data'!$F$30,0,10*ROW('Sanitation Data'!F138)))</f>
        <v/>
      </c>
      <c r="CX144" s="285" t="str">
        <f ca="true">+IF(OFFSET('Sanitation Data'!$F$31,0,10*ROW('Sanitation Data'!F138))="","",OFFSET('Sanitation Data'!$F$31,0,10*ROW('Sanitation Data'!F138)))</f>
        <v/>
      </c>
      <c r="CY144" s="285" t="str">
        <f ca="true">+IF(OFFSET('Sanitation Data'!$F$32,0,10*ROW('Sanitation Data'!F138))="","",OFFSET('Sanitation Data'!$F$32,0,10*ROW('Sanitation Data'!F138)))</f>
        <v/>
      </c>
      <c r="CZ144" s="285" t="str">
        <f ca="true">+IF(OFFSET('Sanitation Data'!$G$28,0,10*ROW('Sanitation Data'!G138))="","",OFFSET('Sanitation Data'!$G$28,0,10*ROW('Sanitation Data'!G138)))</f>
        <v/>
      </c>
      <c r="DA144" s="285" t="str">
        <f ca="true">+IF(OFFSET('Sanitation Data'!$G$29,0,10*ROW('Sanitation Data'!G138))="","",OFFSET('Sanitation Data'!$G$29,0,10*ROW('Sanitation Data'!G138)))</f>
        <v/>
      </c>
      <c r="DB144" s="285" t="str">
        <f ca="true">+IF(OFFSET('Sanitation Data'!$G$30,0,10*ROW('Sanitation Data'!G138))="","",OFFSET('Sanitation Data'!$G$30,0,10*ROW('Sanitation Data'!G138)))</f>
        <v/>
      </c>
      <c r="DC144" s="285" t="str">
        <f ca="true">+IF(OFFSET('Sanitation Data'!$G$31,0,10*ROW('Sanitation Data'!G138))="","",OFFSET('Sanitation Data'!$G$31,0,10*ROW('Sanitation Data'!G138)))</f>
        <v/>
      </c>
      <c r="DD144" s="285" t="str">
        <f ca="true">+IF(OFFSET('Sanitation Data'!$G$32,0,10*ROW('Sanitation Data'!G138))="","",OFFSET('Sanitation Data'!$G$32,0,10*ROW('Sanitation Data'!G138)))</f>
        <v/>
      </c>
      <c r="DE144" s="285" t="str">
        <f ca="true">+IF(OFFSET('Sanitation Data'!$H$28,0,10*ROW('Sanitation Data'!H138))="","",OFFSET('Sanitation Data'!$H$28,0,10*ROW('Sanitation Data'!H138)))</f>
        <v/>
      </c>
      <c r="DF144" s="285" t="str">
        <f ca="true">+IF(OFFSET('Sanitation Data'!$H$29,0,10*ROW('Sanitation Data'!H138))="","",OFFSET('Sanitation Data'!$H$29,0,10*ROW('Sanitation Data'!H138)))</f>
        <v/>
      </c>
      <c r="DG144" s="285" t="str">
        <f ca="true">+IF(OFFSET('Sanitation Data'!$H$30,0,10*ROW('Sanitation Data'!H138))="","",OFFSET('Sanitation Data'!$H$30,0,10*ROW('Sanitation Data'!H138)))</f>
        <v/>
      </c>
      <c r="DH144" s="285" t="str">
        <f ca="true">+IF(OFFSET('Sanitation Data'!$H$31,0,10*ROW('Sanitation Data'!H138))="","",OFFSET('Sanitation Data'!$H$31,0,10*ROW('Sanitation Data'!H138)))</f>
        <v/>
      </c>
      <c r="DI144" s="285" t="str">
        <f ca="true">+IF(OFFSET('Sanitation Data'!$H$32,0,10*ROW('Sanitation Data'!H138))="","",OFFSET('Sanitation Data'!$H$32,0,10*ROW('Sanitation Data'!H138)))</f>
        <v/>
      </c>
      <c r="DJ144" s="285" t="str">
        <f ca="true">+IF(OFFSET('Sanitation Data'!$I$28,0,10*ROW('Sanitation Data'!I138))="","",OFFSET('Sanitation Data'!$I$28,0,10*ROW('Sanitation Data'!I138)))</f>
        <v/>
      </c>
      <c r="DK144" s="285" t="str">
        <f ca="true">+IF(OFFSET('Sanitation Data'!$I$29,0,10*ROW('Sanitation Data'!I138))="","",OFFSET('Sanitation Data'!$I$29,0,10*ROW('Sanitation Data'!I138)))</f>
        <v/>
      </c>
      <c r="DL144" s="285" t="str">
        <f ca="true">+IF(OFFSET('Sanitation Data'!$I$30,0,10*ROW('Sanitation Data'!I138))="","",OFFSET('Sanitation Data'!$I$30,0,10*ROW('Sanitation Data'!I138)))</f>
        <v/>
      </c>
      <c r="DM144" s="285" t="str">
        <f ca="true">+IF(OFFSET('Sanitation Data'!$I$31,0,10*ROW('Sanitation Data'!I138))="","",OFFSET('Sanitation Data'!$I$31,0,10*ROW('Sanitation Data'!I138)))</f>
        <v/>
      </c>
      <c r="DN144" s="285" t="str">
        <f ca="true">+IF(OFFSET('Sanitation Data'!$I$32,0,10*ROW('Sanitation Data'!I138))="","",OFFSET('Sanitation Data'!$I$32,0,10*ROW('Sanitation Data'!I138)))</f>
        <v/>
      </c>
      <c r="DO144" s="285" t="str">
        <f ca="true">+IF(OFFSET('Hygiene Data'!$D$11,0,10*ROW('Hygiene Data'!D138))="","",OFFSET('Hygiene Data'!$D$11,0,10*ROW('Hygiene Data'!D138)))</f>
        <v/>
      </c>
      <c r="DP144" s="285" t="str">
        <f ca="true">+IF(OFFSET('Hygiene Data'!$D$12,0,10*ROW('Hygiene Data'!D138))="","",OFFSET('Hygiene Data'!$D$12,0,10*ROW('Hygiene Data'!D138)))</f>
        <v/>
      </c>
      <c r="DQ144" s="285" t="str">
        <f ca="true">+IF(OFFSET('Hygiene Data'!$D$13,0,10*ROW('Hygiene Data'!D138))="","",OFFSET('Hygiene Data'!$D$13,0,10*ROW('Hygiene Data'!D138)))</f>
        <v/>
      </c>
      <c r="DR144" s="285" t="str">
        <f ca="true">+IF(OFFSET('Hygiene Data'!$E$11,0,10*ROW('Hygiene Data'!E138))="","",OFFSET('Hygiene Data'!$E$11,0,10*ROW('Hygiene Data'!E138)))</f>
        <v/>
      </c>
      <c r="DS144" s="285" t="str">
        <f ca="true">+IF(OFFSET('Hygiene Data'!$E$12,0,10*ROW('Hygiene Data'!E138))="","",OFFSET('Hygiene Data'!$E$12,0,10*ROW('Hygiene Data'!E138)))</f>
        <v/>
      </c>
      <c r="DT144" s="285" t="str">
        <f ca="true">+IF(OFFSET('Hygiene Data'!$E$13,0,10*ROW('Hygiene Data'!E138))="","",OFFSET('Hygiene Data'!$E$13,0,10*ROW('Hygiene Data'!E138)))</f>
        <v/>
      </c>
      <c r="DU144" s="285" t="str">
        <f ca="true">+IF(OFFSET('Hygiene Data'!$F$11,0,10*ROW('Hygiene Data'!F138))="","",OFFSET('Hygiene Data'!$F$11,0,10*ROW('Hygiene Data'!F138)))</f>
        <v/>
      </c>
      <c r="DV144" s="285" t="str">
        <f ca="true">+IF(OFFSET('Hygiene Data'!$F$12,0,10*ROW('Hygiene Data'!F138))="","",OFFSET('Hygiene Data'!$F$12,0,10*ROW('Hygiene Data'!F138)))</f>
        <v/>
      </c>
      <c r="DW144" s="285" t="str">
        <f ca="true">+IF(OFFSET('Hygiene Data'!$F$13,0,10*ROW('Hygiene Data'!F138))="","",OFFSET('Hygiene Data'!$F$13,0,10*ROW('Hygiene Data'!F138)))</f>
        <v/>
      </c>
      <c r="DX144" s="285" t="str">
        <f ca="true">+IF(OFFSET('Hygiene Data'!$G$11,0,10*ROW('Hygiene Data'!G138))="","",OFFSET('Hygiene Data'!$G$11,0,10*ROW('Hygiene Data'!G138)))</f>
        <v/>
      </c>
      <c r="DY144" s="285" t="str">
        <f ca="true">+IF(OFFSET('Hygiene Data'!$G$12,0,10*ROW('Hygiene Data'!G138))="","",OFFSET('Hygiene Data'!$G$12,0,10*ROW('Hygiene Data'!G138)))</f>
        <v/>
      </c>
      <c r="DZ144" s="285" t="str">
        <f ca="true">+IF(OFFSET('Hygiene Data'!$G$13,0,10*ROW('Hygiene Data'!G138))="","",OFFSET('Hygiene Data'!$G$13,0,10*ROW('Hygiene Data'!G138)))</f>
        <v/>
      </c>
      <c r="EA144" s="285" t="str">
        <f ca="true">+IF(OFFSET('Hygiene Data'!$H$11,0,10*ROW('Hygiene Data'!H138))="","",OFFSET('Hygiene Data'!$H$11,0,10*ROW('Hygiene Data'!H138)))</f>
        <v/>
      </c>
      <c r="EB144" s="285" t="str">
        <f ca="true">+IF(OFFSET('Hygiene Data'!$H$12,0,10*ROW('Hygiene Data'!H138))="","",OFFSET('Hygiene Data'!$H$12,0,10*ROW('Hygiene Data'!H138)))</f>
        <v/>
      </c>
      <c r="EC144" s="285" t="str">
        <f ca="true">+IF(OFFSET('Hygiene Data'!$H$13,0,10*ROW('Hygiene Data'!H138))="","",OFFSET('Hygiene Data'!$H$13,0,10*ROW('Hygiene Data'!H138)))</f>
        <v/>
      </c>
      <c r="ED144" s="285" t="str">
        <f ca="true">+IF(OFFSET('Hygiene Data'!$I$11,0,10*ROW('Hygiene Data'!I138))="","",OFFSET('Hygiene Data'!$I$11,0,10*ROW('Hygiene Data'!I138)))</f>
        <v/>
      </c>
      <c r="EE144" s="285" t="str">
        <f ca="true">+IF(OFFSET('Hygiene Data'!$I$12,0,10*ROW('Hygiene Data'!I138))="","",OFFSET('Hygiene Data'!$I$12,0,10*ROW('Hygiene Data'!I138)))</f>
        <v/>
      </c>
      <c r="EF144" s="28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5"/>
      <c r="BS145" s="285" t="str">
        <f ca="true">+IF(OFFSET('Water Data'!$D$27,0,10*ROW('Water Data'!D139))="","",OFFSET('Water Data'!$D$27,0,10*ROW('Water Data'!D139)))</f>
        <v/>
      </c>
      <c r="BT145" s="285" t="str">
        <f ca="true">+IF(OFFSET('Water Data'!$D$28,0,10*ROW('Water Data'!D139))="","",OFFSET('Water Data'!$D$28,0,10*ROW('Water Data'!D139)))</f>
        <v/>
      </c>
      <c r="BU145" s="285" t="str">
        <f ca="true">+IF(OFFSET('Water Data'!$D$29,0,10*ROW('Water Data'!D139))="","",OFFSET('Water Data'!$D$29,0,10*ROW('Water Data'!D139)))</f>
        <v/>
      </c>
      <c r="BV145" s="285" t="str">
        <f ca="true">+IF(OFFSET('Water Data'!$E$27,0,10*ROW('Water Data'!E139))="","",OFFSET('Water Data'!$E$27,0,10*ROW('Water Data'!E139)))</f>
        <v/>
      </c>
      <c r="BW145" s="285" t="str">
        <f ca="true">+IF(OFFSET('Water Data'!$E$28,0,10*ROW('Water Data'!E139))="","",OFFSET('Water Data'!$E$28,0,10*ROW('Water Data'!E139)))</f>
        <v/>
      </c>
      <c r="BX145" s="285" t="str">
        <f ca="true">+IF(OFFSET('Water Data'!$E$29,0,10*ROW('Water Data'!E139))="","",OFFSET('Water Data'!$E$29,0,10*ROW('Water Data'!E139)))</f>
        <v/>
      </c>
      <c r="BY145" s="285" t="str">
        <f ca="true">+IF(OFFSET('Water Data'!$F$27,0,10*ROW('Water Data'!F139))="","",OFFSET('Water Data'!$F$27,0,10*ROW('Water Data'!F139)))</f>
        <v/>
      </c>
      <c r="BZ145" s="285" t="str">
        <f ca="true">+IF(OFFSET('Water Data'!$F$28,0,10*ROW('Water Data'!F139))="","",OFFSET('Water Data'!$F$28,0,10*ROW('Water Data'!F139)))</f>
        <v/>
      </c>
      <c r="CA145" s="285" t="str">
        <f ca="true">+IF(OFFSET('Water Data'!$F$29,0,10*ROW('Water Data'!F139))="","",OFFSET('Water Data'!$F$29,0,10*ROW('Water Data'!F139)))</f>
        <v/>
      </c>
      <c r="CB145" s="285" t="str">
        <f ca="true">+IF(OFFSET('Water Data'!$G$27,0,10*ROW('Water Data'!G139))="","",OFFSET('Water Data'!$G$27,0,10*ROW('Water Data'!G139)))</f>
        <v/>
      </c>
      <c r="CC145" s="285" t="str">
        <f ca="true">+IF(OFFSET('Water Data'!$G$28,0,10*ROW('Water Data'!G139))="","",OFFSET('Water Data'!$G$28,0,10*ROW('Water Data'!G139)))</f>
        <v/>
      </c>
      <c r="CD145" s="285" t="str">
        <f ca="true">+IF(OFFSET('Water Data'!$G$29,0,10*ROW('Water Data'!G139))="","",OFFSET('Water Data'!$G$29,0,10*ROW('Water Data'!G139)))</f>
        <v/>
      </c>
      <c r="CE145" s="285" t="str">
        <f ca="true">+IF(OFFSET('Water Data'!$H$27,0,10*ROW('Water Data'!H139))="","",OFFSET('Water Data'!$H$27,0,10*ROW('Water Data'!H139)))</f>
        <v/>
      </c>
      <c r="CF145" s="285" t="str">
        <f ca="true">+IF(OFFSET('Water Data'!$H$28,0,10*ROW('Water Data'!H139))="","",OFFSET('Water Data'!$H$28,0,10*ROW('Water Data'!H139)))</f>
        <v/>
      </c>
      <c r="CG145" s="285" t="str">
        <f ca="true">+IF(OFFSET('Water Data'!$H$29,0,10*ROW('Water Data'!H139))="","",OFFSET('Water Data'!$H$29,0,10*ROW('Water Data'!H139)))</f>
        <v/>
      </c>
      <c r="CH145" s="285" t="str">
        <f ca="true">+IF(OFFSET('Water Data'!$I$27,0,10*ROW('Water Data'!I139))="","",OFFSET('Water Data'!$I$27,0,10*ROW('Water Data'!I139)))</f>
        <v/>
      </c>
      <c r="CI145" s="285" t="str">
        <f ca="true">+IF(OFFSET('Water Data'!$I$28,0,10*ROW('Water Data'!I139))="","",OFFSET('Water Data'!$I$28,0,10*ROW('Water Data'!I139)))</f>
        <v/>
      </c>
      <c r="CJ145" s="285" t="str">
        <f ca="true">+IF(OFFSET('Water Data'!$I$29,0,10*ROW('Water Data'!I139))="","",OFFSET('Water Data'!$I$29,0,10*ROW('Water Data'!I139)))</f>
        <v/>
      </c>
      <c r="CK145" s="285" t="str">
        <f ca="true">+IF(OFFSET('Sanitation Data'!$D$28,0,10*ROW('Sanitation Data'!D139))="","",OFFSET('Sanitation Data'!$D$28,0,10*ROW('Sanitation Data'!D139)))</f>
        <v/>
      </c>
      <c r="CL145" s="285" t="str">
        <f ca="true">+IF(OFFSET('Sanitation Data'!$D$29,0,10*ROW('Sanitation Data'!D139))="","",OFFSET('Sanitation Data'!$D$29,0,10*ROW('Sanitation Data'!D139)))</f>
        <v/>
      </c>
      <c r="CM145" s="285" t="str">
        <f ca="true">+IF(OFFSET('Sanitation Data'!$D$30,0,10*ROW('Sanitation Data'!D139))="","",OFFSET('Sanitation Data'!$D$30,0,10*ROW('Sanitation Data'!D139)))</f>
        <v/>
      </c>
      <c r="CN145" s="285" t="str">
        <f ca="true">+IF(OFFSET('Sanitation Data'!$D$31,0,10*ROW('Sanitation Data'!D139))="","",OFFSET('Sanitation Data'!$D$31,0,10*ROW('Sanitation Data'!D139)))</f>
        <v/>
      </c>
      <c r="CO145" s="285" t="str">
        <f ca="true">+IF(OFFSET('Sanitation Data'!$D$32,0,10*ROW('Sanitation Data'!D139))="","",OFFSET('Sanitation Data'!$D$32,0,10*ROW('Sanitation Data'!D139)))</f>
        <v/>
      </c>
      <c r="CP145" s="285" t="str">
        <f ca="true">+IF(OFFSET('Sanitation Data'!$E$28,0,10*ROW('Sanitation Data'!E139))="","",OFFSET('Sanitation Data'!$E$28,0,10*ROW('Sanitation Data'!E139)))</f>
        <v/>
      </c>
      <c r="CQ145" s="285" t="str">
        <f ca="true">+IF(OFFSET('Sanitation Data'!$E$29,0,10*ROW('Sanitation Data'!E139))="","",OFFSET('Sanitation Data'!$E$29,0,10*ROW('Sanitation Data'!E139)))</f>
        <v/>
      </c>
      <c r="CR145" s="285" t="str">
        <f ca="true">+IF(OFFSET('Sanitation Data'!$E$30,0,10*ROW('Sanitation Data'!E139))="","",OFFSET('Sanitation Data'!$E$30,0,10*ROW('Sanitation Data'!E139)))</f>
        <v/>
      </c>
      <c r="CS145" s="285" t="str">
        <f ca="true">+IF(OFFSET('Sanitation Data'!$E$31,0,10*ROW('Sanitation Data'!E139))="","",OFFSET('Sanitation Data'!$E$31,0,10*ROW('Sanitation Data'!E139)))</f>
        <v/>
      </c>
      <c r="CT145" s="285" t="str">
        <f ca="true">+IF(OFFSET('Sanitation Data'!$E$32,0,10*ROW('Sanitation Data'!E139))="","",OFFSET('Sanitation Data'!$E$32,0,10*ROW('Sanitation Data'!E139)))</f>
        <v/>
      </c>
      <c r="CU145" s="285" t="str">
        <f ca="true">+IF(OFFSET('Sanitation Data'!$F$28,0,10*ROW('Sanitation Data'!F139))="","",OFFSET('Sanitation Data'!$F$28,0,10*ROW('Sanitation Data'!F139)))</f>
        <v/>
      </c>
      <c r="CV145" s="285" t="str">
        <f ca="true">+IF(OFFSET('Sanitation Data'!$F$29,0,10*ROW('Sanitation Data'!F139))="","",OFFSET('Sanitation Data'!$F$29,0,10*ROW('Sanitation Data'!F139)))</f>
        <v/>
      </c>
      <c r="CW145" s="285" t="str">
        <f ca="true">+IF(OFFSET('Sanitation Data'!$F$30,0,10*ROW('Sanitation Data'!F139))="","",OFFSET('Sanitation Data'!$F$30,0,10*ROW('Sanitation Data'!F139)))</f>
        <v/>
      </c>
      <c r="CX145" s="285" t="str">
        <f ca="true">+IF(OFFSET('Sanitation Data'!$F$31,0,10*ROW('Sanitation Data'!F139))="","",OFFSET('Sanitation Data'!$F$31,0,10*ROW('Sanitation Data'!F139)))</f>
        <v/>
      </c>
      <c r="CY145" s="285" t="str">
        <f ca="true">+IF(OFFSET('Sanitation Data'!$F$32,0,10*ROW('Sanitation Data'!F139))="","",OFFSET('Sanitation Data'!$F$32,0,10*ROW('Sanitation Data'!F139)))</f>
        <v/>
      </c>
      <c r="CZ145" s="285" t="str">
        <f ca="true">+IF(OFFSET('Sanitation Data'!$G$28,0,10*ROW('Sanitation Data'!G139))="","",OFFSET('Sanitation Data'!$G$28,0,10*ROW('Sanitation Data'!G139)))</f>
        <v/>
      </c>
      <c r="DA145" s="285" t="str">
        <f ca="true">+IF(OFFSET('Sanitation Data'!$G$29,0,10*ROW('Sanitation Data'!G139))="","",OFFSET('Sanitation Data'!$G$29,0,10*ROW('Sanitation Data'!G139)))</f>
        <v/>
      </c>
      <c r="DB145" s="285" t="str">
        <f ca="true">+IF(OFFSET('Sanitation Data'!$G$30,0,10*ROW('Sanitation Data'!G139))="","",OFFSET('Sanitation Data'!$G$30,0,10*ROW('Sanitation Data'!G139)))</f>
        <v/>
      </c>
      <c r="DC145" s="285" t="str">
        <f ca="true">+IF(OFFSET('Sanitation Data'!$G$31,0,10*ROW('Sanitation Data'!G139))="","",OFFSET('Sanitation Data'!$G$31,0,10*ROW('Sanitation Data'!G139)))</f>
        <v/>
      </c>
      <c r="DD145" s="285" t="str">
        <f ca="true">+IF(OFFSET('Sanitation Data'!$G$32,0,10*ROW('Sanitation Data'!G139))="","",OFFSET('Sanitation Data'!$G$32,0,10*ROW('Sanitation Data'!G139)))</f>
        <v/>
      </c>
      <c r="DE145" s="285" t="str">
        <f ca="true">+IF(OFFSET('Sanitation Data'!$H$28,0,10*ROW('Sanitation Data'!H139))="","",OFFSET('Sanitation Data'!$H$28,0,10*ROW('Sanitation Data'!H139)))</f>
        <v/>
      </c>
      <c r="DF145" s="285" t="str">
        <f ca="true">+IF(OFFSET('Sanitation Data'!$H$29,0,10*ROW('Sanitation Data'!H139))="","",OFFSET('Sanitation Data'!$H$29,0,10*ROW('Sanitation Data'!H139)))</f>
        <v/>
      </c>
      <c r="DG145" s="285" t="str">
        <f ca="true">+IF(OFFSET('Sanitation Data'!$H$30,0,10*ROW('Sanitation Data'!H139))="","",OFFSET('Sanitation Data'!$H$30,0,10*ROW('Sanitation Data'!H139)))</f>
        <v/>
      </c>
      <c r="DH145" s="285" t="str">
        <f ca="true">+IF(OFFSET('Sanitation Data'!$H$31,0,10*ROW('Sanitation Data'!H139))="","",OFFSET('Sanitation Data'!$H$31,0,10*ROW('Sanitation Data'!H139)))</f>
        <v/>
      </c>
      <c r="DI145" s="285" t="str">
        <f ca="true">+IF(OFFSET('Sanitation Data'!$H$32,0,10*ROW('Sanitation Data'!H139))="","",OFFSET('Sanitation Data'!$H$32,0,10*ROW('Sanitation Data'!H139)))</f>
        <v/>
      </c>
      <c r="DJ145" s="285" t="str">
        <f ca="true">+IF(OFFSET('Sanitation Data'!$I$28,0,10*ROW('Sanitation Data'!I139))="","",OFFSET('Sanitation Data'!$I$28,0,10*ROW('Sanitation Data'!I139)))</f>
        <v/>
      </c>
      <c r="DK145" s="285" t="str">
        <f ca="true">+IF(OFFSET('Sanitation Data'!$I$29,0,10*ROW('Sanitation Data'!I139))="","",OFFSET('Sanitation Data'!$I$29,0,10*ROW('Sanitation Data'!I139)))</f>
        <v/>
      </c>
      <c r="DL145" s="285" t="str">
        <f ca="true">+IF(OFFSET('Sanitation Data'!$I$30,0,10*ROW('Sanitation Data'!I139))="","",OFFSET('Sanitation Data'!$I$30,0,10*ROW('Sanitation Data'!I139)))</f>
        <v/>
      </c>
      <c r="DM145" s="285" t="str">
        <f ca="true">+IF(OFFSET('Sanitation Data'!$I$31,0,10*ROW('Sanitation Data'!I139))="","",OFFSET('Sanitation Data'!$I$31,0,10*ROW('Sanitation Data'!I139)))</f>
        <v/>
      </c>
      <c r="DN145" s="285" t="str">
        <f ca="true">+IF(OFFSET('Sanitation Data'!$I$32,0,10*ROW('Sanitation Data'!I139))="","",OFFSET('Sanitation Data'!$I$32,0,10*ROW('Sanitation Data'!I139)))</f>
        <v/>
      </c>
      <c r="DO145" s="285" t="str">
        <f ca="true">+IF(OFFSET('Hygiene Data'!$D$11,0,10*ROW('Hygiene Data'!D139))="","",OFFSET('Hygiene Data'!$D$11,0,10*ROW('Hygiene Data'!D139)))</f>
        <v/>
      </c>
      <c r="DP145" s="285" t="str">
        <f ca="true">+IF(OFFSET('Hygiene Data'!$D$12,0,10*ROW('Hygiene Data'!D139))="","",OFFSET('Hygiene Data'!$D$12,0,10*ROW('Hygiene Data'!D139)))</f>
        <v/>
      </c>
      <c r="DQ145" s="285" t="str">
        <f ca="true">+IF(OFFSET('Hygiene Data'!$D$13,0,10*ROW('Hygiene Data'!D139))="","",OFFSET('Hygiene Data'!$D$13,0,10*ROW('Hygiene Data'!D139)))</f>
        <v/>
      </c>
      <c r="DR145" s="285" t="str">
        <f ca="true">+IF(OFFSET('Hygiene Data'!$E$11,0,10*ROW('Hygiene Data'!E139))="","",OFFSET('Hygiene Data'!$E$11,0,10*ROW('Hygiene Data'!E139)))</f>
        <v/>
      </c>
      <c r="DS145" s="285" t="str">
        <f ca="true">+IF(OFFSET('Hygiene Data'!$E$12,0,10*ROW('Hygiene Data'!E139))="","",OFFSET('Hygiene Data'!$E$12,0,10*ROW('Hygiene Data'!E139)))</f>
        <v/>
      </c>
      <c r="DT145" s="285" t="str">
        <f ca="true">+IF(OFFSET('Hygiene Data'!$E$13,0,10*ROW('Hygiene Data'!E139))="","",OFFSET('Hygiene Data'!$E$13,0,10*ROW('Hygiene Data'!E139)))</f>
        <v/>
      </c>
      <c r="DU145" s="285" t="str">
        <f ca="true">+IF(OFFSET('Hygiene Data'!$F$11,0,10*ROW('Hygiene Data'!F139))="","",OFFSET('Hygiene Data'!$F$11,0,10*ROW('Hygiene Data'!F139)))</f>
        <v/>
      </c>
      <c r="DV145" s="285" t="str">
        <f ca="true">+IF(OFFSET('Hygiene Data'!$F$12,0,10*ROW('Hygiene Data'!F139))="","",OFFSET('Hygiene Data'!$F$12,0,10*ROW('Hygiene Data'!F139)))</f>
        <v/>
      </c>
      <c r="DW145" s="285" t="str">
        <f ca="true">+IF(OFFSET('Hygiene Data'!$F$13,0,10*ROW('Hygiene Data'!F139))="","",OFFSET('Hygiene Data'!$F$13,0,10*ROW('Hygiene Data'!F139)))</f>
        <v/>
      </c>
      <c r="DX145" s="285" t="str">
        <f ca="true">+IF(OFFSET('Hygiene Data'!$G$11,0,10*ROW('Hygiene Data'!G139))="","",OFFSET('Hygiene Data'!$G$11,0,10*ROW('Hygiene Data'!G139)))</f>
        <v/>
      </c>
      <c r="DY145" s="285" t="str">
        <f ca="true">+IF(OFFSET('Hygiene Data'!$G$12,0,10*ROW('Hygiene Data'!G139))="","",OFFSET('Hygiene Data'!$G$12,0,10*ROW('Hygiene Data'!G139)))</f>
        <v/>
      </c>
      <c r="DZ145" s="285" t="str">
        <f ca="true">+IF(OFFSET('Hygiene Data'!$G$13,0,10*ROW('Hygiene Data'!G139))="","",OFFSET('Hygiene Data'!$G$13,0,10*ROW('Hygiene Data'!G139)))</f>
        <v/>
      </c>
      <c r="EA145" s="285" t="str">
        <f ca="true">+IF(OFFSET('Hygiene Data'!$H$11,0,10*ROW('Hygiene Data'!H139))="","",OFFSET('Hygiene Data'!$H$11,0,10*ROW('Hygiene Data'!H139)))</f>
        <v/>
      </c>
      <c r="EB145" s="285" t="str">
        <f ca="true">+IF(OFFSET('Hygiene Data'!$H$12,0,10*ROW('Hygiene Data'!H139))="","",OFFSET('Hygiene Data'!$H$12,0,10*ROW('Hygiene Data'!H139)))</f>
        <v/>
      </c>
      <c r="EC145" s="285" t="str">
        <f ca="true">+IF(OFFSET('Hygiene Data'!$H$13,0,10*ROW('Hygiene Data'!H139))="","",OFFSET('Hygiene Data'!$H$13,0,10*ROW('Hygiene Data'!H139)))</f>
        <v/>
      </c>
      <c r="ED145" s="285" t="str">
        <f ca="true">+IF(OFFSET('Hygiene Data'!$I$11,0,10*ROW('Hygiene Data'!I139))="","",OFFSET('Hygiene Data'!$I$11,0,10*ROW('Hygiene Data'!I139)))</f>
        <v/>
      </c>
      <c r="EE145" s="285" t="str">
        <f ca="true">+IF(OFFSET('Hygiene Data'!$I$12,0,10*ROW('Hygiene Data'!I139))="","",OFFSET('Hygiene Data'!$I$12,0,10*ROW('Hygiene Data'!I139)))</f>
        <v/>
      </c>
      <c r="EF145" s="28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5"/>
      <c r="BS146" s="285" t="str">
        <f ca="true">+IF(OFFSET('Water Data'!$D$27,0,10*ROW('Water Data'!D140))="","",OFFSET('Water Data'!$D$27,0,10*ROW('Water Data'!D140)))</f>
        <v/>
      </c>
      <c r="BT146" s="285" t="str">
        <f ca="true">+IF(OFFSET('Water Data'!$D$28,0,10*ROW('Water Data'!D140))="","",OFFSET('Water Data'!$D$28,0,10*ROW('Water Data'!D140)))</f>
        <v/>
      </c>
      <c r="BU146" s="285" t="str">
        <f ca="true">+IF(OFFSET('Water Data'!$D$29,0,10*ROW('Water Data'!D140))="","",OFFSET('Water Data'!$D$29,0,10*ROW('Water Data'!D140)))</f>
        <v/>
      </c>
      <c r="BV146" s="285" t="str">
        <f ca="true">+IF(OFFSET('Water Data'!$E$27,0,10*ROW('Water Data'!E140))="","",OFFSET('Water Data'!$E$27,0,10*ROW('Water Data'!E140)))</f>
        <v/>
      </c>
      <c r="BW146" s="285" t="str">
        <f ca="true">+IF(OFFSET('Water Data'!$E$28,0,10*ROW('Water Data'!E140))="","",OFFSET('Water Data'!$E$28,0,10*ROW('Water Data'!E140)))</f>
        <v/>
      </c>
      <c r="BX146" s="285" t="str">
        <f ca="true">+IF(OFFSET('Water Data'!$E$29,0,10*ROW('Water Data'!E140))="","",OFFSET('Water Data'!$E$29,0,10*ROW('Water Data'!E140)))</f>
        <v/>
      </c>
      <c r="BY146" s="285" t="str">
        <f ca="true">+IF(OFFSET('Water Data'!$F$27,0,10*ROW('Water Data'!F140))="","",OFFSET('Water Data'!$F$27,0,10*ROW('Water Data'!F140)))</f>
        <v/>
      </c>
      <c r="BZ146" s="285" t="str">
        <f ca="true">+IF(OFFSET('Water Data'!$F$28,0,10*ROW('Water Data'!F140))="","",OFFSET('Water Data'!$F$28,0,10*ROW('Water Data'!F140)))</f>
        <v/>
      </c>
      <c r="CA146" s="285" t="str">
        <f ca="true">+IF(OFFSET('Water Data'!$F$29,0,10*ROW('Water Data'!F140))="","",OFFSET('Water Data'!$F$29,0,10*ROW('Water Data'!F140)))</f>
        <v/>
      </c>
      <c r="CB146" s="285" t="str">
        <f ca="true">+IF(OFFSET('Water Data'!$G$27,0,10*ROW('Water Data'!G140))="","",OFFSET('Water Data'!$G$27,0,10*ROW('Water Data'!G140)))</f>
        <v/>
      </c>
      <c r="CC146" s="285" t="str">
        <f ca="true">+IF(OFFSET('Water Data'!$G$28,0,10*ROW('Water Data'!G140))="","",OFFSET('Water Data'!$G$28,0,10*ROW('Water Data'!G140)))</f>
        <v/>
      </c>
      <c r="CD146" s="285" t="str">
        <f ca="true">+IF(OFFSET('Water Data'!$G$29,0,10*ROW('Water Data'!G140))="","",OFFSET('Water Data'!$G$29,0,10*ROW('Water Data'!G140)))</f>
        <v/>
      </c>
      <c r="CE146" s="285" t="str">
        <f ca="true">+IF(OFFSET('Water Data'!$H$27,0,10*ROW('Water Data'!H140))="","",OFFSET('Water Data'!$H$27,0,10*ROW('Water Data'!H140)))</f>
        <v/>
      </c>
      <c r="CF146" s="285" t="str">
        <f ca="true">+IF(OFFSET('Water Data'!$H$28,0,10*ROW('Water Data'!H140))="","",OFFSET('Water Data'!$H$28,0,10*ROW('Water Data'!H140)))</f>
        <v/>
      </c>
      <c r="CG146" s="285" t="str">
        <f ca="true">+IF(OFFSET('Water Data'!$H$29,0,10*ROW('Water Data'!H140))="","",OFFSET('Water Data'!$H$29,0,10*ROW('Water Data'!H140)))</f>
        <v/>
      </c>
      <c r="CH146" s="285" t="str">
        <f ca="true">+IF(OFFSET('Water Data'!$I$27,0,10*ROW('Water Data'!I140))="","",OFFSET('Water Data'!$I$27,0,10*ROW('Water Data'!I140)))</f>
        <v/>
      </c>
      <c r="CI146" s="285" t="str">
        <f ca="true">+IF(OFFSET('Water Data'!$I$28,0,10*ROW('Water Data'!I140))="","",OFFSET('Water Data'!$I$28,0,10*ROW('Water Data'!I140)))</f>
        <v/>
      </c>
      <c r="CJ146" s="285" t="str">
        <f ca="true">+IF(OFFSET('Water Data'!$I$29,0,10*ROW('Water Data'!I140))="","",OFFSET('Water Data'!$I$29,0,10*ROW('Water Data'!I140)))</f>
        <v/>
      </c>
      <c r="CK146" s="285" t="str">
        <f ca="true">+IF(OFFSET('Sanitation Data'!$D$28,0,10*ROW('Sanitation Data'!D140))="","",OFFSET('Sanitation Data'!$D$28,0,10*ROW('Sanitation Data'!D140)))</f>
        <v/>
      </c>
      <c r="CL146" s="285" t="str">
        <f ca="true">+IF(OFFSET('Sanitation Data'!$D$29,0,10*ROW('Sanitation Data'!D140))="","",OFFSET('Sanitation Data'!$D$29,0,10*ROW('Sanitation Data'!D140)))</f>
        <v/>
      </c>
      <c r="CM146" s="285" t="str">
        <f ca="true">+IF(OFFSET('Sanitation Data'!$D$30,0,10*ROW('Sanitation Data'!D140))="","",OFFSET('Sanitation Data'!$D$30,0,10*ROW('Sanitation Data'!D140)))</f>
        <v/>
      </c>
      <c r="CN146" s="285" t="str">
        <f ca="true">+IF(OFFSET('Sanitation Data'!$D$31,0,10*ROW('Sanitation Data'!D140))="","",OFFSET('Sanitation Data'!$D$31,0,10*ROW('Sanitation Data'!D140)))</f>
        <v/>
      </c>
      <c r="CO146" s="285" t="str">
        <f ca="true">+IF(OFFSET('Sanitation Data'!$D$32,0,10*ROW('Sanitation Data'!D140))="","",OFFSET('Sanitation Data'!$D$32,0,10*ROW('Sanitation Data'!D140)))</f>
        <v/>
      </c>
      <c r="CP146" s="285" t="str">
        <f ca="true">+IF(OFFSET('Sanitation Data'!$E$28,0,10*ROW('Sanitation Data'!E140))="","",OFFSET('Sanitation Data'!$E$28,0,10*ROW('Sanitation Data'!E140)))</f>
        <v/>
      </c>
      <c r="CQ146" s="285" t="str">
        <f ca="true">+IF(OFFSET('Sanitation Data'!$E$29,0,10*ROW('Sanitation Data'!E140))="","",OFFSET('Sanitation Data'!$E$29,0,10*ROW('Sanitation Data'!E140)))</f>
        <v/>
      </c>
      <c r="CR146" s="285" t="str">
        <f ca="true">+IF(OFFSET('Sanitation Data'!$E$30,0,10*ROW('Sanitation Data'!E140))="","",OFFSET('Sanitation Data'!$E$30,0,10*ROW('Sanitation Data'!E140)))</f>
        <v/>
      </c>
      <c r="CS146" s="285" t="str">
        <f ca="true">+IF(OFFSET('Sanitation Data'!$E$31,0,10*ROW('Sanitation Data'!E140))="","",OFFSET('Sanitation Data'!$E$31,0,10*ROW('Sanitation Data'!E140)))</f>
        <v/>
      </c>
      <c r="CT146" s="285" t="str">
        <f ca="true">+IF(OFFSET('Sanitation Data'!$E$32,0,10*ROW('Sanitation Data'!E140))="","",OFFSET('Sanitation Data'!$E$32,0,10*ROW('Sanitation Data'!E140)))</f>
        <v/>
      </c>
      <c r="CU146" s="285" t="str">
        <f ca="true">+IF(OFFSET('Sanitation Data'!$F$28,0,10*ROW('Sanitation Data'!F140))="","",OFFSET('Sanitation Data'!$F$28,0,10*ROW('Sanitation Data'!F140)))</f>
        <v/>
      </c>
      <c r="CV146" s="285" t="str">
        <f ca="true">+IF(OFFSET('Sanitation Data'!$F$29,0,10*ROW('Sanitation Data'!F140))="","",OFFSET('Sanitation Data'!$F$29,0,10*ROW('Sanitation Data'!F140)))</f>
        <v/>
      </c>
      <c r="CW146" s="285" t="str">
        <f ca="true">+IF(OFFSET('Sanitation Data'!$F$30,0,10*ROW('Sanitation Data'!F140))="","",OFFSET('Sanitation Data'!$F$30,0,10*ROW('Sanitation Data'!F140)))</f>
        <v/>
      </c>
      <c r="CX146" s="285" t="str">
        <f ca="true">+IF(OFFSET('Sanitation Data'!$F$31,0,10*ROW('Sanitation Data'!F140))="","",OFFSET('Sanitation Data'!$F$31,0,10*ROW('Sanitation Data'!F140)))</f>
        <v/>
      </c>
      <c r="CY146" s="285" t="str">
        <f ca="true">+IF(OFFSET('Sanitation Data'!$F$32,0,10*ROW('Sanitation Data'!F140))="","",OFFSET('Sanitation Data'!$F$32,0,10*ROW('Sanitation Data'!F140)))</f>
        <v/>
      </c>
      <c r="CZ146" s="285" t="str">
        <f ca="true">+IF(OFFSET('Sanitation Data'!$G$28,0,10*ROW('Sanitation Data'!G140))="","",OFFSET('Sanitation Data'!$G$28,0,10*ROW('Sanitation Data'!G140)))</f>
        <v/>
      </c>
      <c r="DA146" s="285" t="str">
        <f ca="true">+IF(OFFSET('Sanitation Data'!$G$29,0,10*ROW('Sanitation Data'!G140))="","",OFFSET('Sanitation Data'!$G$29,0,10*ROW('Sanitation Data'!G140)))</f>
        <v/>
      </c>
      <c r="DB146" s="285" t="str">
        <f ca="true">+IF(OFFSET('Sanitation Data'!$G$30,0,10*ROW('Sanitation Data'!G140))="","",OFFSET('Sanitation Data'!$G$30,0,10*ROW('Sanitation Data'!G140)))</f>
        <v/>
      </c>
      <c r="DC146" s="285" t="str">
        <f ca="true">+IF(OFFSET('Sanitation Data'!$G$31,0,10*ROW('Sanitation Data'!G140))="","",OFFSET('Sanitation Data'!$G$31,0,10*ROW('Sanitation Data'!G140)))</f>
        <v/>
      </c>
      <c r="DD146" s="285" t="str">
        <f ca="true">+IF(OFFSET('Sanitation Data'!$G$32,0,10*ROW('Sanitation Data'!G140))="","",OFFSET('Sanitation Data'!$G$32,0,10*ROW('Sanitation Data'!G140)))</f>
        <v/>
      </c>
      <c r="DE146" s="285" t="str">
        <f ca="true">+IF(OFFSET('Sanitation Data'!$H$28,0,10*ROW('Sanitation Data'!H140))="","",OFFSET('Sanitation Data'!$H$28,0,10*ROW('Sanitation Data'!H140)))</f>
        <v/>
      </c>
      <c r="DF146" s="285" t="str">
        <f ca="true">+IF(OFFSET('Sanitation Data'!$H$29,0,10*ROW('Sanitation Data'!H140))="","",OFFSET('Sanitation Data'!$H$29,0,10*ROW('Sanitation Data'!H140)))</f>
        <v/>
      </c>
      <c r="DG146" s="285" t="str">
        <f ca="true">+IF(OFFSET('Sanitation Data'!$H$30,0,10*ROW('Sanitation Data'!H140))="","",OFFSET('Sanitation Data'!$H$30,0,10*ROW('Sanitation Data'!H140)))</f>
        <v/>
      </c>
      <c r="DH146" s="285" t="str">
        <f ca="true">+IF(OFFSET('Sanitation Data'!$H$31,0,10*ROW('Sanitation Data'!H140))="","",OFFSET('Sanitation Data'!$H$31,0,10*ROW('Sanitation Data'!H140)))</f>
        <v/>
      </c>
      <c r="DI146" s="285" t="str">
        <f ca="true">+IF(OFFSET('Sanitation Data'!$H$32,0,10*ROW('Sanitation Data'!H140))="","",OFFSET('Sanitation Data'!$H$32,0,10*ROW('Sanitation Data'!H140)))</f>
        <v/>
      </c>
      <c r="DJ146" s="285" t="str">
        <f ca="true">+IF(OFFSET('Sanitation Data'!$I$28,0,10*ROW('Sanitation Data'!I140))="","",OFFSET('Sanitation Data'!$I$28,0,10*ROW('Sanitation Data'!I140)))</f>
        <v/>
      </c>
      <c r="DK146" s="285" t="str">
        <f ca="true">+IF(OFFSET('Sanitation Data'!$I$29,0,10*ROW('Sanitation Data'!I140))="","",OFFSET('Sanitation Data'!$I$29,0,10*ROW('Sanitation Data'!I140)))</f>
        <v/>
      </c>
      <c r="DL146" s="285" t="str">
        <f ca="true">+IF(OFFSET('Sanitation Data'!$I$30,0,10*ROW('Sanitation Data'!I140))="","",OFFSET('Sanitation Data'!$I$30,0,10*ROW('Sanitation Data'!I140)))</f>
        <v/>
      </c>
      <c r="DM146" s="285" t="str">
        <f ca="true">+IF(OFFSET('Sanitation Data'!$I$31,0,10*ROW('Sanitation Data'!I140))="","",OFFSET('Sanitation Data'!$I$31,0,10*ROW('Sanitation Data'!I140)))</f>
        <v/>
      </c>
      <c r="DN146" s="285" t="str">
        <f ca="true">+IF(OFFSET('Sanitation Data'!$I$32,0,10*ROW('Sanitation Data'!I140))="","",OFFSET('Sanitation Data'!$I$32,0,10*ROW('Sanitation Data'!I140)))</f>
        <v/>
      </c>
      <c r="DO146" s="285" t="str">
        <f ca="true">+IF(OFFSET('Hygiene Data'!$D$11,0,10*ROW('Hygiene Data'!D140))="","",OFFSET('Hygiene Data'!$D$11,0,10*ROW('Hygiene Data'!D140)))</f>
        <v/>
      </c>
      <c r="DP146" s="285" t="str">
        <f ca="true">+IF(OFFSET('Hygiene Data'!$D$12,0,10*ROW('Hygiene Data'!D140))="","",OFFSET('Hygiene Data'!$D$12,0,10*ROW('Hygiene Data'!D140)))</f>
        <v/>
      </c>
      <c r="DQ146" s="285" t="str">
        <f ca="true">+IF(OFFSET('Hygiene Data'!$D$13,0,10*ROW('Hygiene Data'!D140))="","",OFFSET('Hygiene Data'!$D$13,0,10*ROW('Hygiene Data'!D140)))</f>
        <v/>
      </c>
      <c r="DR146" s="285" t="str">
        <f ca="true">+IF(OFFSET('Hygiene Data'!$E$11,0,10*ROW('Hygiene Data'!E140))="","",OFFSET('Hygiene Data'!$E$11,0,10*ROW('Hygiene Data'!E140)))</f>
        <v/>
      </c>
      <c r="DS146" s="285" t="str">
        <f ca="true">+IF(OFFSET('Hygiene Data'!$E$12,0,10*ROW('Hygiene Data'!E140))="","",OFFSET('Hygiene Data'!$E$12,0,10*ROW('Hygiene Data'!E140)))</f>
        <v/>
      </c>
      <c r="DT146" s="285" t="str">
        <f ca="true">+IF(OFFSET('Hygiene Data'!$E$13,0,10*ROW('Hygiene Data'!E140))="","",OFFSET('Hygiene Data'!$E$13,0,10*ROW('Hygiene Data'!E140)))</f>
        <v/>
      </c>
      <c r="DU146" s="285" t="str">
        <f ca="true">+IF(OFFSET('Hygiene Data'!$F$11,0,10*ROW('Hygiene Data'!F140))="","",OFFSET('Hygiene Data'!$F$11,0,10*ROW('Hygiene Data'!F140)))</f>
        <v/>
      </c>
      <c r="DV146" s="285" t="str">
        <f ca="true">+IF(OFFSET('Hygiene Data'!$F$12,0,10*ROW('Hygiene Data'!F140))="","",OFFSET('Hygiene Data'!$F$12,0,10*ROW('Hygiene Data'!F140)))</f>
        <v/>
      </c>
      <c r="DW146" s="285" t="str">
        <f ca="true">+IF(OFFSET('Hygiene Data'!$F$13,0,10*ROW('Hygiene Data'!F140))="","",OFFSET('Hygiene Data'!$F$13,0,10*ROW('Hygiene Data'!F140)))</f>
        <v/>
      </c>
      <c r="DX146" s="285" t="str">
        <f ca="true">+IF(OFFSET('Hygiene Data'!$G$11,0,10*ROW('Hygiene Data'!G140))="","",OFFSET('Hygiene Data'!$G$11,0,10*ROW('Hygiene Data'!G140)))</f>
        <v/>
      </c>
      <c r="DY146" s="285" t="str">
        <f ca="true">+IF(OFFSET('Hygiene Data'!$G$12,0,10*ROW('Hygiene Data'!G140))="","",OFFSET('Hygiene Data'!$G$12,0,10*ROW('Hygiene Data'!G140)))</f>
        <v/>
      </c>
      <c r="DZ146" s="285" t="str">
        <f ca="true">+IF(OFFSET('Hygiene Data'!$G$13,0,10*ROW('Hygiene Data'!G140))="","",OFFSET('Hygiene Data'!$G$13,0,10*ROW('Hygiene Data'!G140)))</f>
        <v/>
      </c>
      <c r="EA146" s="285" t="str">
        <f ca="true">+IF(OFFSET('Hygiene Data'!$H$11,0,10*ROW('Hygiene Data'!H140))="","",OFFSET('Hygiene Data'!$H$11,0,10*ROW('Hygiene Data'!H140)))</f>
        <v/>
      </c>
      <c r="EB146" s="285" t="str">
        <f ca="true">+IF(OFFSET('Hygiene Data'!$H$12,0,10*ROW('Hygiene Data'!H140))="","",OFFSET('Hygiene Data'!$H$12,0,10*ROW('Hygiene Data'!H140)))</f>
        <v/>
      </c>
      <c r="EC146" s="285" t="str">
        <f ca="true">+IF(OFFSET('Hygiene Data'!$H$13,0,10*ROW('Hygiene Data'!H140))="","",OFFSET('Hygiene Data'!$H$13,0,10*ROW('Hygiene Data'!H140)))</f>
        <v/>
      </c>
      <c r="ED146" s="285" t="str">
        <f ca="true">+IF(OFFSET('Hygiene Data'!$I$11,0,10*ROW('Hygiene Data'!I140))="","",OFFSET('Hygiene Data'!$I$11,0,10*ROW('Hygiene Data'!I140)))</f>
        <v/>
      </c>
      <c r="EE146" s="285" t="str">
        <f ca="true">+IF(OFFSET('Hygiene Data'!$I$12,0,10*ROW('Hygiene Data'!I140))="","",OFFSET('Hygiene Data'!$I$12,0,10*ROW('Hygiene Data'!I140)))</f>
        <v/>
      </c>
      <c r="EF146" s="28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5"/>
      <c r="BS147" s="285" t="str">
        <f ca="true">+IF(OFFSET('Water Data'!$D$27,0,10*ROW('Water Data'!D141))="","",OFFSET('Water Data'!$D$27,0,10*ROW('Water Data'!D141)))</f>
        <v/>
      </c>
      <c r="BT147" s="285" t="str">
        <f ca="true">+IF(OFFSET('Water Data'!$D$28,0,10*ROW('Water Data'!D141))="","",OFFSET('Water Data'!$D$28,0,10*ROW('Water Data'!D141)))</f>
        <v/>
      </c>
      <c r="BU147" s="285" t="str">
        <f ca="true">+IF(OFFSET('Water Data'!$D$29,0,10*ROW('Water Data'!D141))="","",OFFSET('Water Data'!$D$29,0,10*ROW('Water Data'!D141)))</f>
        <v/>
      </c>
      <c r="BV147" s="285" t="str">
        <f ca="true">+IF(OFFSET('Water Data'!$E$27,0,10*ROW('Water Data'!E141))="","",OFFSET('Water Data'!$E$27,0,10*ROW('Water Data'!E141)))</f>
        <v/>
      </c>
      <c r="BW147" s="285" t="str">
        <f ca="true">+IF(OFFSET('Water Data'!$E$28,0,10*ROW('Water Data'!E141))="","",OFFSET('Water Data'!$E$28,0,10*ROW('Water Data'!E141)))</f>
        <v/>
      </c>
      <c r="BX147" s="285" t="str">
        <f ca="true">+IF(OFFSET('Water Data'!$E$29,0,10*ROW('Water Data'!E141))="","",OFFSET('Water Data'!$E$29,0,10*ROW('Water Data'!E141)))</f>
        <v/>
      </c>
      <c r="BY147" s="285" t="str">
        <f ca="true">+IF(OFFSET('Water Data'!$F$27,0,10*ROW('Water Data'!F141))="","",OFFSET('Water Data'!$F$27,0,10*ROW('Water Data'!F141)))</f>
        <v/>
      </c>
      <c r="BZ147" s="285" t="str">
        <f ca="true">+IF(OFFSET('Water Data'!$F$28,0,10*ROW('Water Data'!F141))="","",OFFSET('Water Data'!$F$28,0,10*ROW('Water Data'!F141)))</f>
        <v/>
      </c>
      <c r="CA147" s="285" t="str">
        <f ca="true">+IF(OFFSET('Water Data'!$F$29,0,10*ROW('Water Data'!F141))="","",OFFSET('Water Data'!$F$29,0,10*ROW('Water Data'!F141)))</f>
        <v/>
      </c>
      <c r="CB147" s="285" t="str">
        <f ca="true">+IF(OFFSET('Water Data'!$G$27,0,10*ROW('Water Data'!G141))="","",OFFSET('Water Data'!$G$27,0,10*ROW('Water Data'!G141)))</f>
        <v/>
      </c>
      <c r="CC147" s="285" t="str">
        <f ca="true">+IF(OFFSET('Water Data'!$G$28,0,10*ROW('Water Data'!G141))="","",OFFSET('Water Data'!$G$28,0,10*ROW('Water Data'!G141)))</f>
        <v/>
      </c>
      <c r="CD147" s="285" t="str">
        <f ca="true">+IF(OFFSET('Water Data'!$G$29,0,10*ROW('Water Data'!G141))="","",OFFSET('Water Data'!$G$29,0,10*ROW('Water Data'!G141)))</f>
        <v/>
      </c>
      <c r="CE147" s="285" t="str">
        <f ca="true">+IF(OFFSET('Water Data'!$H$27,0,10*ROW('Water Data'!H141))="","",OFFSET('Water Data'!$H$27,0,10*ROW('Water Data'!H141)))</f>
        <v/>
      </c>
      <c r="CF147" s="285" t="str">
        <f ca="true">+IF(OFFSET('Water Data'!$H$28,0,10*ROW('Water Data'!H141))="","",OFFSET('Water Data'!$H$28,0,10*ROW('Water Data'!H141)))</f>
        <v/>
      </c>
      <c r="CG147" s="285" t="str">
        <f ca="true">+IF(OFFSET('Water Data'!$H$29,0,10*ROW('Water Data'!H141))="","",OFFSET('Water Data'!$H$29,0,10*ROW('Water Data'!H141)))</f>
        <v/>
      </c>
      <c r="CH147" s="285" t="str">
        <f ca="true">+IF(OFFSET('Water Data'!$I$27,0,10*ROW('Water Data'!I141))="","",OFFSET('Water Data'!$I$27,0,10*ROW('Water Data'!I141)))</f>
        <v/>
      </c>
      <c r="CI147" s="285" t="str">
        <f ca="true">+IF(OFFSET('Water Data'!$I$28,0,10*ROW('Water Data'!I141))="","",OFFSET('Water Data'!$I$28,0,10*ROW('Water Data'!I141)))</f>
        <v/>
      </c>
      <c r="CJ147" s="285" t="str">
        <f ca="true">+IF(OFFSET('Water Data'!$I$29,0,10*ROW('Water Data'!I141))="","",OFFSET('Water Data'!$I$29,0,10*ROW('Water Data'!I141)))</f>
        <v/>
      </c>
      <c r="CK147" s="285" t="str">
        <f ca="true">+IF(OFFSET('Sanitation Data'!$D$28,0,10*ROW('Sanitation Data'!D141))="","",OFFSET('Sanitation Data'!$D$28,0,10*ROW('Sanitation Data'!D141)))</f>
        <v/>
      </c>
      <c r="CL147" s="285" t="str">
        <f ca="true">+IF(OFFSET('Sanitation Data'!$D$29,0,10*ROW('Sanitation Data'!D141))="","",OFFSET('Sanitation Data'!$D$29,0,10*ROW('Sanitation Data'!D141)))</f>
        <v/>
      </c>
      <c r="CM147" s="285" t="str">
        <f ca="true">+IF(OFFSET('Sanitation Data'!$D$30,0,10*ROW('Sanitation Data'!D141))="","",OFFSET('Sanitation Data'!$D$30,0,10*ROW('Sanitation Data'!D141)))</f>
        <v/>
      </c>
      <c r="CN147" s="285" t="str">
        <f ca="true">+IF(OFFSET('Sanitation Data'!$D$31,0,10*ROW('Sanitation Data'!D141))="","",OFFSET('Sanitation Data'!$D$31,0,10*ROW('Sanitation Data'!D141)))</f>
        <v/>
      </c>
      <c r="CO147" s="285" t="str">
        <f ca="true">+IF(OFFSET('Sanitation Data'!$D$32,0,10*ROW('Sanitation Data'!D141))="","",OFFSET('Sanitation Data'!$D$32,0,10*ROW('Sanitation Data'!D141)))</f>
        <v/>
      </c>
      <c r="CP147" s="285" t="str">
        <f ca="true">+IF(OFFSET('Sanitation Data'!$E$28,0,10*ROW('Sanitation Data'!E141))="","",OFFSET('Sanitation Data'!$E$28,0,10*ROW('Sanitation Data'!E141)))</f>
        <v/>
      </c>
      <c r="CQ147" s="285" t="str">
        <f ca="true">+IF(OFFSET('Sanitation Data'!$E$29,0,10*ROW('Sanitation Data'!E141))="","",OFFSET('Sanitation Data'!$E$29,0,10*ROW('Sanitation Data'!E141)))</f>
        <v/>
      </c>
      <c r="CR147" s="285" t="str">
        <f ca="true">+IF(OFFSET('Sanitation Data'!$E$30,0,10*ROW('Sanitation Data'!E141))="","",OFFSET('Sanitation Data'!$E$30,0,10*ROW('Sanitation Data'!E141)))</f>
        <v/>
      </c>
      <c r="CS147" s="285" t="str">
        <f ca="true">+IF(OFFSET('Sanitation Data'!$E$31,0,10*ROW('Sanitation Data'!E141))="","",OFFSET('Sanitation Data'!$E$31,0,10*ROW('Sanitation Data'!E141)))</f>
        <v/>
      </c>
      <c r="CT147" s="285" t="str">
        <f ca="true">+IF(OFFSET('Sanitation Data'!$E$32,0,10*ROW('Sanitation Data'!E141))="","",OFFSET('Sanitation Data'!$E$32,0,10*ROW('Sanitation Data'!E141)))</f>
        <v/>
      </c>
      <c r="CU147" s="285" t="str">
        <f ca="true">+IF(OFFSET('Sanitation Data'!$F$28,0,10*ROW('Sanitation Data'!F141))="","",OFFSET('Sanitation Data'!$F$28,0,10*ROW('Sanitation Data'!F141)))</f>
        <v/>
      </c>
      <c r="CV147" s="285" t="str">
        <f ca="true">+IF(OFFSET('Sanitation Data'!$F$29,0,10*ROW('Sanitation Data'!F141))="","",OFFSET('Sanitation Data'!$F$29,0,10*ROW('Sanitation Data'!F141)))</f>
        <v/>
      </c>
      <c r="CW147" s="285" t="str">
        <f ca="true">+IF(OFFSET('Sanitation Data'!$F$30,0,10*ROW('Sanitation Data'!F141))="","",OFFSET('Sanitation Data'!$F$30,0,10*ROW('Sanitation Data'!F141)))</f>
        <v/>
      </c>
      <c r="CX147" s="285" t="str">
        <f ca="true">+IF(OFFSET('Sanitation Data'!$F$31,0,10*ROW('Sanitation Data'!F141))="","",OFFSET('Sanitation Data'!$F$31,0,10*ROW('Sanitation Data'!F141)))</f>
        <v/>
      </c>
      <c r="CY147" s="285" t="str">
        <f ca="true">+IF(OFFSET('Sanitation Data'!$F$32,0,10*ROW('Sanitation Data'!F141))="","",OFFSET('Sanitation Data'!$F$32,0,10*ROW('Sanitation Data'!F141)))</f>
        <v/>
      </c>
      <c r="CZ147" s="285" t="str">
        <f ca="true">+IF(OFFSET('Sanitation Data'!$G$28,0,10*ROW('Sanitation Data'!G141))="","",OFFSET('Sanitation Data'!$G$28,0,10*ROW('Sanitation Data'!G141)))</f>
        <v/>
      </c>
      <c r="DA147" s="285" t="str">
        <f ca="true">+IF(OFFSET('Sanitation Data'!$G$29,0,10*ROW('Sanitation Data'!G141))="","",OFFSET('Sanitation Data'!$G$29,0,10*ROW('Sanitation Data'!G141)))</f>
        <v/>
      </c>
      <c r="DB147" s="285" t="str">
        <f ca="true">+IF(OFFSET('Sanitation Data'!$G$30,0,10*ROW('Sanitation Data'!G141))="","",OFFSET('Sanitation Data'!$G$30,0,10*ROW('Sanitation Data'!G141)))</f>
        <v/>
      </c>
      <c r="DC147" s="285" t="str">
        <f ca="true">+IF(OFFSET('Sanitation Data'!$G$31,0,10*ROW('Sanitation Data'!G141))="","",OFFSET('Sanitation Data'!$G$31,0,10*ROW('Sanitation Data'!G141)))</f>
        <v/>
      </c>
      <c r="DD147" s="285" t="str">
        <f ca="true">+IF(OFFSET('Sanitation Data'!$G$32,0,10*ROW('Sanitation Data'!G141))="","",OFFSET('Sanitation Data'!$G$32,0,10*ROW('Sanitation Data'!G141)))</f>
        <v/>
      </c>
      <c r="DE147" s="285" t="str">
        <f ca="true">+IF(OFFSET('Sanitation Data'!$H$28,0,10*ROW('Sanitation Data'!H141))="","",OFFSET('Sanitation Data'!$H$28,0,10*ROW('Sanitation Data'!H141)))</f>
        <v/>
      </c>
      <c r="DF147" s="285" t="str">
        <f ca="true">+IF(OFFSET('Sanitation Data'!$H$29,0,10*ROW('Sanitation Data'!H141))="","",OFFSET('Sanitation Data'!$H$29,0,10*ROW('Sanitation Data'!H141)))</f>
        <v/>
      </c>
      <c r="DG147" s="285" t="str">
        <f ca="true">+IF(OFFSET('Sanitation Data'!$H$30,0,10*ROW('Sanitation Data'!H141))="","",OFFSET('Sanitation Data'!$H$30,0,10*ROW('Sanitation Data'!H141)))</f>
        <v/>
      </c>
      <c r="DH147" s="285" t="str">
        <f ca="true">+IF(OFFSET('Sanitation Data'!$H$31,0,10*ROW('Sanitation Data'!H141))="","",OFFSET('Sanitation Data'!$H$31,0,10*ROW('Sanitation Data'!H141)))</f>
        <v/>
      </c>
      <c r="DI147" s="285" t="str">
        <f ca="true">+IF(OFFSET('Sanitation Data'!$H$32,0,10*ROW('Sanitation Data'!H141))="","",OFFSET('Sanitation Data'!$H$32,0,10*ROW('Sanitation Data'!H141)))</f>
        <v/>
      </c>
      <c r="DJ147" s="285" t="str">
        <f ca="true">+IF(OFFSET('Sanitation Data'!$I$28,0,10*ROW('Sanitation Data'!I141))="","",OFFSET('Sanitation Data'!$I$28,0,10*ROW('Sanitation Data'!I141)))</f>
        <v/>
      </c>
      <c r="DK147" s="285" t="str">
        <f ca="true">+IF(OFFSET('Sanitation Data'!$I$29,0,10*ROW('Sanitation Data'!I141))="","",OFFSET('Sanitation Data'!$I$29,0,10*ROW('Sanitation Data'!I141)))</f>
        <v/>
      </c>
      <c r="DL147" s="285" t="str">
        <f ca="true">+IF(OFFSET('Sanitation Data'!$I$30,0,10*ROW('Sanitation Data'!I141))="","",OFFSET('Sanitation Data'!$I$30,0,10*ROW('Sanitation Data'!I141)))</f>
        <v/>
      </c>
      <c r="DM147" s="285" t="str">
        <f ca="true">+IF(OFFSET('Sanitation Data'!$I$31,0,10*ROW('Sanitation Data'!I141))="","",OFFSET('Sanitation Data'!$I$31,0,10*ROW('Sanitation Data'!I141)))</f>
        <v/>
      </c>
      <c r="DN147" s="285" t="str">
        <f ca="true">+IF(OFFSET('Sanitation Data'!$I$32,0,10*ROW('Sanitation Data'!I141))="","",OFFSET('Sanitation Data'!$I$32,0,10*ROW('Sanitation Data'!I141)))</f>
        <v/>
      </c>
      <c r="DO147" s="285" t="str">
        <f ca="true">+IF(OFFSET('Hygiene Data'!$D$11,0,10*ROW('Hygiene Data'!D141))="","",OFFSET('Hygiene Data'!$D$11,0,10*ROW('Hygiene Data'!D141)))</f>
        <v/>
      </c>
      <c r="DP147" s="285" t="str">
        <f ca="true">+IF(OFFSET('Hygiene Data'!$D$12,0,10*ROW('Hygiene Data'!D141))="","",OFFSET('Hygiene Data'!$D$12,0,10*ROW('Hygiene Data'!D141)))</f>
        <v/>
      </c>
      <c r="DQ147" s="285" t="str">
        <f ca="true">+IF(OFFSET('Hygiene Data'!$D$13,0,10*ROW('Hygiene Data'!D141))="","",OFFSET('Hygiene Data'!$D$13,0,10*ROW('Hygiene Data'!D141)))</f>
        <v/>
      </c>
      <c r="DR147" s="285" t="str">
        <f ca="true">+IF(OFFSET('Hygiene Data'!$E$11,0,10*ROW('Hygiene Data'!E141))="","",OFFSET('Hygiene Data'!$E$11,0,10*ROW('Hygiene Data'!E141)))</f>
        <v/>
      </c>
      <c r="DS147" s="285" t="str">
        <f ca="true">+IF(OFFSET('Hygiene Data'!$E$12,0,10*ROW('Hygiene Data'!E141))="","",OFFSET('Hygiene Data'!$E$12,0,10*ROW('Hygiene Data'!E141)))</f>
        <v/>
      </c>
      <c r="DT147" s="285" t="str">
        <f ca="true">+IF(OFFSET('Hygiene Data'!$E$13,0,10*ROW('Hygiene Data'!E141))="","",OFFSET('Hygiene Data'!$E$13,0,10*ROW('Hygiene Data'!E141)))</f>
        <v/>
      </c>
      <c r="DU147" s="285" t="str">
        <f ca="true">+IF(OFFSET('Hygiene Data'!$F$11,0,10*ROW('Hygiene Data'!F141))="","",OFFSET('Hygiene Data'!$F$11,0,10*ROW('Hygiene Data'!F141)))</f>
        <v/>
      </c>
      <c r="DV147" s="285" t="str">
        <f ca="true">+IF(OFFSET('Hygiene Data'!$F$12,0,10*ROW('Hygiene Data'!F141))="","",OFFSET('Hygiene Data'!$F$12,0,10*ROW('Hygiene Data'!F141)))</f>
        <v/>
      </c>
      <c r="DW147" s="285" t="str">
        <f ca="true">+IF(OFFSET('Hygiene Data'!$F$13,0,10*ROW('Hygiene Data'!F141))="","",OFFSET('Hygiene Data'!$F$13,0,10*ROW('Hygiene Data'!F141)))</f>
        <v/>
      </c>
      <c r="DX147" s="285" t="str">
        <f ca="true">+IF(OFFSET('Hygiene Data'!$G$11,0,10*ROW('Hygiene Data'!G141))="","",OFFSET('Hygiene Data'!$G$11,0,10*ROW('Hygiene Data'!G141)))</f>
        <v/>
      </c>
      <c r="DY147" s="285" t="str">
        <f ca="true">+IF(OFFSET('Hygiene Data'!$G$12,0,10*ROW('Hygiene Data'!G141))="","",OFFSET('Hygiene Data'!$G$12,0,10*ROW('Hygiene Data'!G141)))</f>
        <v/>
      </c>
      <c r="DZ147" s="285" t="str">
        <f ca="true">+IF(OFFSET('Hygiene Data'!$G$13,0,10*ROW('Hygiene Data'!G141))="","",OFFSET('Hygiene Data'!$G$13,0,10*ROW('Hygiene Data'!G141)))</f>
        <v/>
      </c>
      <c r="EA147" s="285" t="str">
        <f ca="true">+IF(OFFSET('Hygiene Data'!$H$11,0,10*ROW('Hygiene Data'!H141))="","",OFFSET('Hygiene Data'!$H$11,0,10*ROW('Hygiene Data'!H141)))</f>
        <v/>
      </c>
      <c r="EB147" s="285" t="str">
        <f ca="true">+IF(OFFSET('Hygiene Data'!$H$12,0,10*ROW('Hygiene Data'!H141))="","",OFFSET('Hygiene Data'!$H$12,0,10*ROW('Hygiene Data'!H141)))</f>
        <v/>
      </c>
      <c r="EC147" s="285" t="str">
        <f ca="true">+IF(OFFSET('Hygiene Data'!$H$13,0,10*ROW('Hygiene Data'!H141))="","",OFFSET('Hygiene Data'!$H$13,0,10*ROW('Hygiene Data'!H141)))</f>
        <v/>
      </c>
      <c r="ED147" s="285" t="str">
        <f ca="true">+IF(OFFSET('Hygiene Data'!$I$11,0,10*ROW('Hygiene Data'!I141))="","",OFFSET('Hygiene Data'!$I$11,0,10*ROW('Hygiene Data'!I141)))</f>
        <v/>
      </c>
      <c r="EE147" s="285" t="str">
        <f ca="true">+IF(OFFSET('Hygiene Data'!$I$12,0,10*ROW('Hygiene Data'!I141))="","",OFFSET('Hygiene Data'!$I$12,0,10*ROW('Hygiene Data'!I141)))</f>
        <v/>
      </c>
      <c r="EF147" s="28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5"/>
      <c r="BS148" s="285" t="str">
        <f ca="true">+IF(OFFSET('Water Data'!$D$27,0,10*ROW('Water Data'!D142))="","",OFFSET('Water Data'!$D$27,0,10*ROW('Water Data'!D142)))</f>
        <v/>
      </c>
      <c r="BT148" s="285" t="str">
        <f ca="true">+IF(OFFSET('Water Data'!$D$28,0,10*ROW('Water Data'!D142))="","",OFFSET('Water Data'!$D$28,0,10*ROW('Water Data'!D142)))</f>
        <v/>
      </c>
      <c r="BU148" s="285" t="str">
        <f ca="true">+IF(OFFSET('Water Data'!$D$29,0,10*ROW('Water Data'!D142))="","",OFFSET('Water Data'!$D$29,0,10*ROW('Water Data'!D142)))</f>
        <v/>
      </c>
      <c r="BV148" s="285" t="str">
        <f ca="true">+IF(OFFSET('Water Data'!$E$27,0,10*ROW('Water Data'!E142))="","",OFFSET('Water Data'!$E$27,0,10*ROW('Water Data'!E142)))</f>
        <v/>
      </c>
      <c r="BW148" s="285" t="str">
        <f ca="true">+IF(OFFSET('Water Data'!$E$28,0,10*ROW('Water Data'!E142))="","",OFFSET('Water Data'!$E$28,0,10*ROW('Water Data'!E142)))</f>
        <v/>
      </c>
      <c r="BX148" s="285" t="str">
        <f ca="true">+IF(OFFSET('Water Data'!$E$29,0,10*ROW('Water Data'!E142))="","",OFFSET('Water Data'!$E$29,0,10*ROW('Water Data'!E142)))</f>
        <v/>
      </c>
      <c r="BY148" s="285" t="str">
        <f ca="true">+IF(OFFSET('Water Data'!$F$27,0,10*ROW('Water Data'!F142))="","",OFFSET('Water Data'!$F$27,0,10*ROW('Water Data'!F142)))</f>
        <v/>
      </c>
      <c r="BZ148" s="285" t="str">
        <f ca="true">+IF(OFFSET('Water Data'!$F$28,0,10*ROW('Water Data'!F142))="","",OFFSET('Water Data'!$F$28,0,10*ROW('Water Data'!F142)))</f>
        <v/>
      </c>
      <c r="CA148" s="285" t="str">
        <f ca="true">+IF(OFFSET('Water Data'!$F$29,0,10*ROW('Water Data'!F142))="","",OFFSET('Water Data'!$F$29,0,10*ROW('Water Data'!F142)))</f>
        <v/>
      </c>
      <c r="CB148" s="285" t="str">
        <f ca="true">+IF(OFFSET('Water Data'!$G$27,0,10*ROW('Water Data'!G142))="","",OFFSET('Water Data'!$G$27,0,10*ROW('Water Data'!G142)))</f>
        <v/>
      </c>
      <c r="CC148" s="285" t="str">
        <f ca="true">+IF(OFFSET('Water Data'!$G$28,0,10*ROW('Water Data'!G142))="","",OFFSET('Water Data'!$G$28,0,10*ROW('Water Data'!G142)))</f>
        <v/>
      </c>
      <c r="CD148" s="285" t="str">
        <f ca="true">+IF(OFFSET('Water Data'!$G$29,0,10*ROW('Water Data'!G142))="","",OFFSET('Water Data'!$G$29,0,10*ROW('Water Data'!G142)))</f>
        <v/>
      </c>
      <c r="CE148" s="285" t="str">
        <f ca="true">+IF(OFFSET('Water Data'!$H$27,0,10*ROW('Water Data'!H142))="","",OFFSET('Water Data'!$H$27,0,10*ROW('Water Data'!H142)))</f>
        <v/>
      </c>
      <c r="CF148" s="285" t="str">
        <f ca="true">+IF(OFFSET('Water Data'!$H$28,0,10*ROW('Water Data'!H142))="","",OFFSET('Water Data'!$H$28,0,10*ROW('Water Data'!H142)))</f>
        <v/>
      </c>
      <c r="CG148" s="285" t="str">
        <f ca="true">+IF(OFFSET('Water Data'!$H$29,0,10*ROW('Water Data'!H142))="","",OFFSET('Water Data'!$H$29,0,10*ROW('Water Data'!H142)))</f>
        <v/>
      </c>
      <c r="CH148" s="285" t="str">
        <f ca="true">+IF(OFFSET('Water Data'!$I$27,0,10*ROW('Water Data'!I142))="","",OFFSET('Water Data'!$I$27,0,10*ROW('Water Data'!I142)))</f>
        <v/>
      </c>
      <c r="CI148" s="285" t="str">
        <f ca="true">+IF(OFFSET('Water Data'!$I$28,0,10*ROW('Water Data'!I142))="","",OFFSET('Water Data'!$I$28,0,10*ROW('Water Data'!I142)))</f>
        <v/>
      </c>
      <c r="CJ148" s="285" t="str">
        <f ca="true">+IF(OFFSET('Water Data'!$I$29,0,10*ROW('Water Data'!I142))="","",OFFSET('Water Data'!$I$29,0,10*ROW('Water Data'!I142)))</f>
        <v/>
      </c>
      <c r="CK148" s="285" t="str">
        <f ca="true">+IF(OFFSET('Sanitation Data'!$D$28,0,10*ROW('Sanitation Data'!D142))="","",OFFSET('Sanitation Data'!$D$28,0,10*ROW('Sanitation Data'!D142)))</f>
        <v/>
      </c>
      <c r="CL148" s="285" t="str">
        <f ca="true">+IF(OFFSET('Sanitation Data'!$D$29,0,10*ROW('Sanitation Data'!D142))="","",OFFSET('Sanitation Data'!$D$29,0,10*ROW('Sanitation Data'!D142)))</f>
        <v/>
      </c>
      <c r="CM148" s="285" t="str">
        <f ca="true">+IF(OFFSET('Sanitation Data'!$D$30,0,10*ROW('Sanitation Data'!D142))="","",OFFSET('Sanitation Data'!$D$30,0,10*ROW('Sanitation Data'!D142)))</f>
        <v/>
      </c>
      <c r="CN148" s="285" t="str">
        <f ca="true">+IF(OFFSET('Sanitation Data'!$D$31,0,10*ROW('Sanitation Data'!D142))="","",OFFSET('Sanitation Data'!$D$31,0,10*ROW('Sanitation Data'!D142)))</f>
        <v/>
      </c>
      <c r="CO148" s="285" t="str">
        <f ca="true">+IF(OFFSET('Sanitation Data'!$D$32,0,10*ROW('Sanitation Data'!D142))="","",OFFSET('Sanitation Data'!$D$32,0,10*ROW('Sanitation Data'!D142)))</f>
        <v/>
      </c>
      <c r="CP148" s="285" t="str">
        <f ca="true">+IF(OFFSET('Sanitation Data'!$E$28,0,10*ROW('Sanitation Data'!E142))="","",OFFSET('Sanitation Data'!$E$28,0,10*ROW('Sanitation Data'!E142)))</f>
        <v/>
      </c>
      <c r="CQ148" s="285" t="str">
        <f ca="true">+IF(OFFSET('Sanitation Data'!$E$29,0,10*ROW('Sanitation Data'!E142))="","",OFFSET('Sanitation Data'!$E$29,0,10*ROW('Sanitation Data'!E142)))</f>
        <v/>
      </c>
      <c r="CR148" s="285" t="str">
        <f ca="true">+IF(OFFSET('Sanitation Data'!$E$30,0,10*ROW('Sanitation Data'!E142))="","",OFFSET('Sanitation Data'!$E$30,0,10*ROW('Sanitation Data'!E142)))</f>
        <v/>
      </c>
      <c r="CS148" s="285" t="str">
        <f ca="true">+IF(OFFSET('Sanitation Data'!$E$31,0,10*ROW('Sanitation Data'!E142))="","",OFFSET('Sanitation Data'!$E$31,0,10*ROW('Sanitation Data'!E142)))</f>
        <v/>
      </c>
      <c r="CT148" s="285" t="str">
        <f ca="true">+IF(OFFSET('Sanitation Data'!$E$32,0,10*ROW('Sanitation Data'!E142))="","",OFFSET('Sanitation Data'!$E$32,0,10*ROW('Sanitation Data'!E142)))</f>
        <v/>
      </c>
      <c r="CU148" s="285" t="str">
        <f ca="true">+IF(OFFSET('Sanitation Data'!$F$28,0,10*ROW('Sanitation Data'!F142))="","",OFFSET('Sanitation Data'!$F$28,0,10*ROW('Sanitation Data'!F142)))</f>
        <v/>
      </c>
      <c r="CV148" s="285" t="str">
        <f ca="true">+IF(OFFSET('Sanitation Data'!$F$29,0,10*ROW('Sanitation Data'!F142))="","",OFFSET('Sanitation Data'!$F$29,0,10*ROW('Sanitation Data'!F142)))</f>
        <v/>
      </c>
      <c r="CW148" s="285" t="str">
        <f ca="true">+IF(OFFSET('Sanitation Data'!$F$30,0,10*ROW('Sanitation Data'!F142))="","",OFFSET('Sanitation Data'!$F$30,0,10*ROW('Sanitation Data'!F142)))</f>
        <v/>
      </c>
      <c r="CX148" s="285" t="str">
        <f ca="true">+IF(OFFSET('Sanitation Data'!$F$31,0,10*ROW('Sanitation Data'!F142))="","",OFFSET('Sanitation Data'!$F$31,0,10*ROW('Sanitation Data'!F142)))</f>
        <v/>
      </c>
      <c r="CY148" s="285" t="str">
        <f ca="true">+IF(OFFSET('Sanitation Data'!$F$32,0,10*ROW('Sanitation Data'!F142))="","",OFFSET('Sanitation Data'!$F$32,0,10*ROW('Sanitation Data'!F142)))</f>
        <v/>
      </c>
      <c r="CZ148" s="285" t="str">
        <f ca="true">+IF(OFFSET('Sanitation Data'!$G$28,0,10*ROW('Sanitation Data'!G142))="","",OFFSET('Sanitation Data'!$G$28,0,10*ROW('Sanitation Data'!G142)))</f>
        <v/>
      </c>
      <c r="DA148" s="285" t="str">
        <f ca="true">+IF(OFFSET('Sanitation Data'!$G$29,0,10*ROW('Sanitation Data'!G142))="","",OFFSET('Sanitation Data'!$G$29,0,10*ROW('Sanitation Data'!G142)))</f>
        <v/>
      </c>
      <c r="DB148" s="285" t="str">
        <f ca="true">+IF(OFFSET('Sanitation Data'!$G$30,0,10*ROW('Sanitation Data'!G142))="","",OFFSET('Sanitation Data'!$G$30,0,10*ROW('Sanitation Data'!G142)))</f>
        <v/>
      </c>
      <c r="DC148" s="285" t="str">
        <f ca="true">+IF(OFFSET('Sanitation Data'!$G$31,0,10*ROW('Sanitation Data'!G142))="","",OFFSET('Sanitation Data'!$G$31,0,10*ROW('Sanitation Data'!G142)))</f>
        <v/>
      </c>
      <c r="DD148" s="285" t="str">
        <f ca="true">+IF(OFFSET('Sanitation Data'!$G$32,0,10*ROW('Sanitation Data'!G142))="","",OFFSET('Sanitation Data'!$G$32,0,10*ROW('Sanitation Data'!G142)))</f>
        <v/>
      </c>
      <c r="DE148" s="285" t="str">
        <f ca="true">+IF(OFFSET('Sanitation Data'!$H$28,0,10*ROW('Sanitation Data'!H142))="","",OFFSET('Sanitation Data'!$H$28,0,10*ROW('Sanitation Data'!H142)))</f>
        <v/>
      </c>
      <c r="DF148" s="285" t="str">
        <f ca="true">+IF(OFFSET('Sanitation Data'!$H$29,0,10*ROW('Sanitation Data'!H142))="","",OFFSET('Sanitation Data'!$H$29,0,10*ROW('Sanitation Data'!H142)))</f>
        <v/>
      </c>
      <c r="DG148" s="285" t="str">
        <f ca="true">+IF(OFFSET('Sanitation Data'!$H$30,0,10*ROW('Sanitation Data'!H142))="","",OFFSET('Sanitation Data'!$H$30,0,10*ROW('Sanitation Data'!H142)))</f>
        <v/>
      </c>
      <c r="DH148" s="285" t="str">
        <f ca="true">+IF(OFFSET('Sanitation Data'!$H$31,0,10*ROW('Sanitation Data'!H142))="","",OFFSET('Sanitation Data'!$H$31,0,10*ROW('Sanitation Data'!H142)))</f>
        <v/>
      </c>
      <c r="DI148" s="285" t="str">
        <f ca="true">+IF(OFFSET('Sanitation Data'!$H$32,0,10*ROW('Sanitation Data'!H142))="","",OFFSET('Sanitation Data'!$H$32,0,10*ROW('Sanitation Data'!H142)))</f>
        <v/>
      </c>
      <c r="DJ148" s="285" t="str">
        <f ca="true">+IF(OFFSET('Sanitation Data'!$I$28,0,10*ROW('Sanitation Data'!I142))="","",OFFSET('Sanitation Data'!$I$28,0,10*ROW('Sanitation Data'!I142)))</f>
        <v/>
      </c>
      <c r="DK148" s="285" t="str">
        <f ca="true">+IF(OFFSET('Sanitation Data'!$I$29,0,10*ROW('Sanitation Data'!I142))="","",OFFSET('Sanitation Data'!$I$29,0,10*ROW('Sanitation Data'!I142)))</f>
        <v/>
      </c>
      <c r="DL148" s="285" t="str">
        <f ca="true">+IF(OFFSET('Sanitation Data'!$I$30,0,10*ROW('Sanitation Data'!I142))="","",OFFSET('Sanitation Data'!$I$30,0,10*ROW('Sanitation Data'!I142)))</f>
        <v/>
      </c>
      <c r="DM148" s="285" t="str">
        <f ca="true">+IF(OFFSET('Sanitation Data'!$I$31,0,10*ROW('Sanitation Data'!I142))="","",OFFSET('Sanitation Data'!$I$31,0,10*ROW('Sanitation Data'!I142)))</f>
        <v/>
      </c>
      <c r="DN148" s="285" t="str">
        <f ca="true">+IF(OFFSET('Sanitation Data'!$I$32,0,10*ROW('Sanitation Data'!I142))="","",OFFSET('Sanitation Data'!$I$32,0,10*ROW('Sanitation Data'!I142)))</f>
        <v/>
      </c>
      <c r="DO148" s="285" t="str">
        <f ca="true">+IF(OFFSET('Hygiene Data'!$D$11,0,10*ROW('Hygiene Data'!D142))="","",OFFSET('Hygiene Data'!$D$11,0,10*ROW('Hygiene Data'!D142)))</f>
        <v/>
      </c>
      <c r="DP148" s="285" t="str">
        <f ca="true">+IF(OFFSET('Hygiene Data'!$D$12,0,10*ROW('Hygiene Data'!D142))="","",OFFSET('Hygiene Data'!$D$12,0,10*ROW('Hygiene Data'!D142)))</f>
        <v/>
      </c>
      <c r="DQ148" s="285" t="str">
        <f ca="true">+IF(OFFSET('Hygiene Data'!$D$13,0,10*ROW('Hygiene Data'!D142))="","",OFFSET('Hygiene Data'!$D$13,0,10*ROW('Hygiene Data'!D142)))</f>
        <v/>
      </c>
      <c r="DR148" s="285" t="str">
        <f ca="true">+IF(OFFSET('Hygiene Data'!$E$11,0,10*ROW('Hygiene Data'!E142))="","",OFFSET('Hygiene Data'!$E$11,0,10*ROW('Hygiene Data'!E142)))</f>
        <v/>
      </c>
      <c r="DS148" s="285" t="str">
        <f ca="true">+IF(OFFSET('Hygiene Data'!$E$12,0,10*ROW('Hygiene Data'!E142))="","",OFFSET('Hygiene Data'!$E$12,0,10*ROW('Hygiene Data'!E142)))</f>
        <v/>
      </c>
      <c r="DT148" s="285" t="str">
        <f ca="true">+IF(OFFSET('Hygiene Data'!$E$13,0,10*ROW('Hygiene Data'!E142))="","",OFFSET('Hygiene Data'!$E$13,0,10*ROW('Hygiene Data'!E142)))</f>
        <v/>
      </c>
      <c r="DU148" s="285" t="str">
        <f ca="true">+IF(OFFSET('Hygiene Data'!$F$11,0,10*ROW('Hygiene Data'!F142))="","",OFFSET('Hygiene Data'!$F$11,0,10*ROW('Hygiene Data'!F142)))</f>
        <v/>
      </c>
      <c r="DV148" s="285" t="str">
        <f ca="true">+IF(OFFSET('Hygiene Data'!$F$12,0,10*ROW('Hygiene Data'!F142))="","",OFFSET('Hygiene Data'!$F$12,0,10*ROW('Hygiene Data'!F142)))</f>
        <v/>
      </c>
      <c r="DW148" s="285" t="str">
        <f ca="true">+IF(OFFSET('Hygiene Data'!$F$13,0,10*ROW('Hygiene Data'!F142))="","",OFFSET('Hygiene Data'!$F$13,0,10*ROW('Hygiene Data'!F142)))</f>
        <v/>
      </c>
      <c r="DX148" s="285" t="str">
        <f ca="true">+IF(OFFSET('Hygiene Data'!$G$11,0,10*ROW('Hygiene Data'!G142))="","",OFFSET('Hygiene Data'!$G$11,0,10*ROW('Hygiene Data'!G142)))</f>
        <v/>
      </c>
      <c r="DY148" s="285" t="str">
        <f ca="true">+IF(OFFSET('Hygiene Data'!$G$12,0,10*ROW('Hygiene Data'!G142))="","",OFFSET('Hygiene Data'!$G$12,0,10*ROW('Hygiene Data'!G142)))</f>
        <v/>
      </c>
      <c r="DZ148" s="285" t="str">
        <f ca="true">+IF(OFFSET('Hygiene Data'!$G$13,0,10*ROW('Hygiene Data'!G142))="","",OFFSET('Hygiene Data'!$G$13,0,10*ROW('Hygiene Data'!G142)))</f>
        <v/>
      </c>
      <c r="EA148" s="285" t="str">
        <f ca="true">+IF(OFFSET('Hygiene Data'!$H$11,0,10*ROW('Hygiene Data'!H142))="","",OFFSET('Hygiene Data'!$H$11,0,10*ROW('Hygiene Data'!H142)))</f>
        <v/>
      </c>
      <c r="EB148" s="285" t="str">
        <f ca="true">+IF(OFFSET('Hygiene Data'!$H$12,0,10*ROW('Hygiene Data'!H142))="","",OFFSET('Hygiene Data'!$H$12,0,10*ROW('Hygiene Data'!H142)))</f>
        <v/>
      </c>
      <c r="EC148" s="285" t="str">
        <f ca="true">+IF(OFFSET('Hygiene Data'!$H$13,0,10*ROW('Hygiene Data'!H142))="","",OFFSET('Hygiene Data'!$H$13,0,10*ROW('Hygiene Data'!H142)))</f>
        <v/>
      </c>
      <c r="ED148" s="285" t="str">
        <f ca="true">+IF(OFFSET('Hygiene Data'!$I$11,0,10*ROW('Hygiene Data'!I142))="","",OFFSET('Hygiene Data'!$I$11,0,10*ROW('Hygiene Data'!I142)))</f>
        <v/>
      </c>
      <c r="EE148" s="285" t="str">
        <f ca="true">+IF(OFFSET('Hygiene Data'!$I$12,0,10*ROW('Hygiene Data'!I142))="","",OFFSET('Hygiene Data'!$I$12,0,10*ROW('Hygiene Data'!I142)))</f>
        <v/>
      </c>
      <c r="EF148" s="28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5"/>
      <c r="BS149" s="285" t="str">
        <f ca="true">+IF(OFFSET('Water Data'!$D$27,0,10*ROW('Water Data'!D143))="","",OFFSET('Water Data'!$D$27,0,10*ROW('Water Data'!D143)))</f>
        <v/>
      </c>
      <c r="BT149" s="285" t="str">
        <f ca="true">+IF(OFFSET('Water Data'!$D$28,0,10*ROW('Water Data'!D143))="","",OFFSET('Water Data'!$D$28,0,10*ROW('Water Data'!D143)))</f>
        <v/>
      </c>
      <c r="BU149" s="285" t="str">
        <f ca="true">+IF(OFFSET('Water Data'!$D$29,0,10*ROW('Water Data'!D143))="","",OFFSET('Water Data'!$D$29,0,10*ROW('Water Data'!D143)))</f>
        <v/>
      </c>
      <c r="BV149" s="285" t="str">
        <f ca="true">+IF(OFFSET('Water Data'!$E$27,0,10*ROW('Water Data'!E143))="","",OFFSET('Water Data'!$E$27,0,10*ROW('Water Data'!E143)))</f>
        <v/>
      </c>
      <c r="BW149" s="285" t="str">
        <f ca="true">+IF(OFFSET('Water Data'!$E$28,0,10*ROW('Water Data'!E143))="","",OFFSET('Water Data'!$E$28,0,10*ROW('Water Data'!E143)))</f>
        <v/>
      </c>
      <c r="BX149" s="285" t="str">
        <f ca="true">+IF(OFFSET('Water Data'!$E$29,0,10*ROW('Water Data'!E143))="","",OFFSET('Water Data'!$E$29,0,10*ROW('Water Data'!E143)))</f>
        <v/>
      </c>
      <c r="BY149" s="285" t="str">
        <f ca="true">+IF(OFFSET('Water Data'!$F$27,0,10*ROW('Water Data'!F143))="","",OFFSET('Water Data'!$F$27,0,10*ROW('Water Data'!F143)))</f>
        <v/>
      </c>
      <c r="BZ149" s="285" t="str">
        <f ca="true">+IF(OFFSET('Water Data'!$F$28,0,10*ROW('Water Data'!F143))="","",OFFSET('Water Data'!$F$28,0,10*ROW('Water Data'!F143)))</f>
        <v/>
      </c>
      <c r="CA149" s="285" t="str">
        <f ca="true">+IF(OFFSET('Water Data'!$F$29,0,10*ROW('Water Data'!F143))="","",OFFSET('Water Data'!$F$29,0,10*ROW('Water Data'!F143)))</f>
        <v/>
      </c>
      <c r="CB149" s="285" t="str">
        <f ca="true">+IF(OFFSET('Water Data'!$G$27,0,10*ROW('Water Data'!G143))="","",OFFSET('Water Data'!$G$27,0,10*ROW('Water Data'!G143)))</f>
        <v/>
      </c>
      <c r="CC149" s="285" t="str">
        <f ca="true">+IF(OFFSET('Water Data'!$G$28,0,10*ROW('Water Data'!G143))="","",OFFSET('Water Data'!$G$28,0,10*ROW('Water Data'!G143)))</f>
        <v/>
      </c>
      <c r="CD149" s="285" t="str">
        <f ca="true">+IF(OFFSET('Water Data'!$G$29,0,10*ROW('Water Data'!G143))="","",OFFSET('Water Data'!$G$29,0,10*ROW('Water Data'!G143)))</f>
        <v/>
      </c>
      <c r="CE149" s="285" t="str">
        <f ca="true">+IF(OFFSET('Water Data'!$H$27,0,10*ROW('Water Data'!H143))="","",OFFSET('Water Data'!$H$27,0,10*ROW('Water Data'!H143)))</f>
        <v/>
      </c>
      <c r="CF149" s="285" t="str">
        <f ca="true">+IF(OFFSET('Water Data'!$H$28,0,10*ROW('Water Data'!H143))="","",OFFSET('Water Data'!$H$28,0,10*ROW('Water Data'!H143)))</f>
        <v/>
      </c>
      <c r="CG149" s="285" t="str">
        <f ca="true">+IF(OFFSET('Water Data'!$H$29,0,10*ROW('Water Data'!H143))="","",OFFSET('Water Data'!$H$29,0,10*ROW('Water Data'!H143)))</f>
        <v/>
      </c>
      <c r="CH149" s="285" t="str">
        <f ca="true">+IF(OFFSET('Water Data'!$I$27,0,10*ROW('Water Data'!I143))="","",OFFSET('Water Data'!$I$27,0,10*ROW('Water Data'!I143)))</f>
        <v/>
      </c>
      <c r="CI149" s="285" t="str">
        <f ca="true">+IF(OFFSET('Water Data'!$I$28,0,10*ROW('Water Data'!I143))="","",OFFSET('Water Data'!$I$28,0,10*ROW('Water Data'!I143)))</f>
        <v/>
      </c>
      <c r="CJ149" s="285" t="str">
        <f ca="true">+IF(OFFSET('Water Data'!$I$29,0,10*ROW('Water Data'!I143))="","",OFFSET('Water Data'!$I$29,0,10*ROW('Water Data'!I143)))</f>
        <v/>
      </c>
      <c r="CK149" s="285" t="str">
        <f ca="true">+IF(OFFSET('Sanitation Data'!$D$28,0,10*ROW('Sanitation Data'!D143))="","",OFFSET('Sanitation Data'!$D$28,0,10*ROW('Sanitation Data'!D143)))</f>
        <v/>
      </c>
      <c r="CL149" s="285" t="str">
        <f ca="true">+IF(OFFSET('Sanitation Data'!$D$29,0,10*ROW('Sanitation Data'!D143))="","",OFFSET('Sanitation Data'!$D$29,0,10*ROW('Sanitation Data'!D143)))</f>
        <v/>
      </c>
      <c r="CM149" s="285" t="str">
        <f ca="true">+IF(OFFSET('Sanitation Data'!$D$30,0,10*ROW('Sanitation Data'!D143))="","",OFFSET('Sanitation Data'!$D$30,0,10*ROW('Sanitation Data'!D143)))</f>
        <v/>
      </c>
      <c r="CN149" s="285" t="str">
        <f ca="true">+IF(OFFSET('Sanitation Data'!$D$31,0,10*ROW('Sanitation Data'!D143))="","",OFFSET('Sanitation Data'!$D$31,0,10*ROW('Sanitation Data'!D143)))</f>
        <v/>
      </c>
      <c r="CO149" s="285" t="str">
        <f ca="true">+IF(OFFSET('Sanitation Data'!$D$32,0,10*ROW('Sanitation Data'!D143))="","",OFFSET('Sanitation Data'!$D$32,0,10*ROW('Sanitation Data'!D143)))</f>
        <v/>
      </c>
      <c r="CP149" s="285" t="str">
        <f ca="true">+IF(OFFSET('Sanitation Data'!$E$28,0,10*ROW('Sanitation Data'!E143))="","",OFFSET('Sanitation Data'!$E$28,0,10*ROW('Sanitation Data'!E143)))</f>
        <v/>
      </c>
      <c r="CQ149" s="285" t="str">
        <f ca="true">+IF(OFFSET('Sanitation Data'!$E$29,0,10*ROW('Sanitation Data'!E143))="","",OFFSET('Sanitation Data'!$E$29,0,10*ROW('Sanitation Data'!E143)))</f>
        <v/>
      </c>
      <c r="CR149" s="285" t="str">
        <f ca="true">+IF(OFFSET('Sanitation Data'!$E$30,0,10*ROW('Sanitation Data'!E143))="","",OFFSET('Sanitation Data'!$E$30,0,10*ROW('Sanitation Data'!E143)))</f>
        <v/>
      </c>
      <c r="CS149" s="285" t="str">
        <f ca="true">+IF(OFFSET('Sanitation Data'!$E$31,0,10*ROW('Sanitation Data'!E143))="","",OFFSET('Sanitation Data'!$E$31,0,10*ROW('Sanitation Data'!E143)))</f>
        <v/>
      </c>
      <c r="CT149" s="285" t="str">
        <f ca="true">+IF(OFFSET('Sanitation Data'!$E$32,0,10*ROW('Sanitation Data'!E143))="","",OFFSET('Sanitation Data'!$E$32,0,10*ROW('Sanitation Data'!E143)))</f>
        <v/>
      </c>
      <c r="CU149" s="285" t="str">
        <f ca="true">+IF(OFFSET('Sanitation Data'!$F$28,0,10*ROW('Sanitation Data'!F143))="","",OFFSET('Sanitation Data'!$F$28,0,10*ROW('Sanitation Data'!F143)))</f>
        <v/>
      </c>
      <c r="CV149" s="285" t="str">
        <f ca="true">+IF(OFFSET('Sanitation Data'!$F$29,0,10*ROW('Sanitation Data'!F143))="","",OFFSET('Sanitation Data'!$F$29,0,10*ROW('Sanitation Data'!F143)))</f>
        <v/>
      </c>
      <c r="CW149" s="285" t="str">
        <f ca="true">+IF(OFFSET('Sanitation Data'!$F$30,0,10*ROW('Sanitation Data'!F143))="","",OFFSET('Sanitation Data'!$F$30,0,10*ROW('Sanitation Data'!F143)))</f>
        <v/>
      </c>
      <c r="CX149" s="285" t="str">
        <f ca="true">+IF(OFFSET('Sanitation Data'!$F$31,0,10*ROW('Sanitation Data'!F143))="","",OFFSET('Sanitation Data'!$F$31,0,10*ROW('Sanitation Data'!F143)))</f>
        <v/>
      </c>
      <c r="CY149" s="285" t="str">
        <f ca="true">+IF(OFFSET('Sanitation Data'!$F$32,0,10*ROW('Sanitation Data'!F143))="","",OFFSET('Sanitation Data'!$F$32,0,10*ROW('Sanitation Data'!F143)))</f>
        <v/>
      </c>
      <c r="CZ149" s="285" t="str">
        <f ca="true">+IF(OFFSET('Sanitation Data'!$G$28,0,10*ROW('Sanitation Data'!G143))="","",OFFSET('Sanitation Data'!$G$28,0,10*ROW('Sanitation Data'!G143)))</f>
        <v/>
      </c>
      <c r="DA149" s="285" t="str">
        <f ca="true">+IF(OFFSET('Sanitation Data'!$G$29,0,10*ROW('Sanitation Data'!G143))="","",OFFSET('Sanitation Data'!$G$29,0,10*ROW('Sanitation Data'!G143)))</f>
        <v/>
      </c>
      <c r="DB149" s="285" t="str">
        <f ca="true">+IF(OFFSET('Sanitation Data'!$G$30,0,10*ROW('Sanitation Data'!G143))="","",OFFSET('Sanitation Data'!$G$30,0,10*ROW('Sanitation Data'!G143)))</f>
        <v/>
      </c>
      <c r="DC149" s="285" t="str">
        <f ca="true">+IF(OFFSET('Sanitation Data'!$G$31,0,10*ROW('Sanitation Data'!G143))="","",OFFSET('Sanitation Data'!$G$31,0,10*ROW('Sanitation Data'!G143)))</f>
        <v/>
      </c>
      <c r="DD149" s="285" t="str">
        <f ca="true">+IF(OFFSET('Sanitation Data'!$G$32,0,10*ROW('Sanitation Data'!G143))="","",OFFSET('Sanitation Data'!$G$32,0,10*ROW('Sanitation Data'!G143)))</f>
        <v/>
      </c>
      <c r="DE149" s="285" t="str">
        <f ca="true">+IF(OFFSET('Sanitation Data'!$H$28,0,10*ROW('Sanitation Data'!H143))="","",OFFSET('Sanitation Data'!$H$28,0,10*ROW('Sanitation Data'!H143)))</f>
        <v/>
      </c>
      <c r="DF149" s="285" t="str">
        <f ca="true">+IF(OFFSET('Sanitation Data'!$H$29,0,10*ROW('Sanitation Data'!H143))="","",OFFSET('Sanitation Data'!$H$29,0,10*ROW('Sanitation Data'!H143)))</f>
        <v/>
      </c>
      <c r="DG149" s="285" t="str">
        <f ca="true">+IF(OFFSET('Sanitation Data'!$H$30,0,10*ROW('Sanitation Data'!H143))="","",OFFSET('Sanitation Data'!$H$30,0,10*ROW('Sanitation Data'!H143)))</f>
        <v/>
      </c>
      <c r="DH149" s="285" t="str">
        <f ca="true">+IF(OFFSET('Sanitation Data'!$H$31,0,10*ROW('Sanitation Data'!H143))="","",OFFSET('Sanitation Data'!$H$31,0,10*ROW('Sanitation Data'!H143)))</f>
        <v/>
      </c>
      <c r="DI149" s="285" t="str">
        <f ca="true">+IF(OFFSET('Sanitation Data'!$H$32,0,10*ROW('Sanitation Data'!H143))="","",OFFSET('Sanitation Data'!$H$32,0,10*ROW('Sanitation Data'!H143)))</f>
        <v/>
      </c>
      <c r="DJ149" s="285" t="str">
        <f ca="true">+IF(OFFSET('Sanitation Data'!$I$28,0,10*ROW('Sanitation Data'!I143))="","",OFFSET('Sanitation Data'!$I$28,0,10*ROW('Sanitation Data'!I143)))</f>
        <v/>
      </c>
      <c r="DK149" s="285" t="str">
        <f ca="true">+IF(OFFSET('Sanitation Data'!$I$29,0,10*ROW('Sanitation Data'!I143))="","",OFFSET('Sanitation Data'!$I$29,0,10*ROW('Sanitation Data'!I143)))</f>
        <v/>
      </c>
      <c r="DL149" s="285" t="str">
        <f ca="true">+IF(OFFSET('Sanitation Data'!$I$30,0,10*ROW('Sanitation Data'!I143))="","",OFFSET('Sanitation Data'!$I$30,0,10*ROW('Sanitation Data'!I143)))</f>
        <v/>
      </c>
      <c r="DM149" s="285" t="str">
        <f ca="true">+IF(OFFSET('Sanitation Data'!$I$31,0,10*ROW('Sanitation Data'!I143))="","",OFFSET('Sanitation Data'!$I$31,0,10*ROW('Sanitation Data'!I143)))</f>
        <v/>
      </c>
      <c r="DN149" s="285" t="str">
        <f ca="true">+IF(OFFSET('Sanitation Data'!$I$32,0,10*ROW('Sanitation Data'!I143))="","",OFFSET('Sanitation Data'!$I$32,0,10*ROW('Sanitation Data'!I143)))</f>
        <v/>
      </c>
      <c r="DO149" s="285" t="str">
        <f ca="true">+IF(OFFSET('Hygiene Data'!$D$11,0,10*ROW('Hygiene Data'!D143))="","",OFFSET('Hygiene Data'!$D$11,0,10*ROW('Hygiene Data'!D143)))</f>
        <v/>
      </c>
      <c r="DP149" s="285" t="str">
        <f ca="true">+IF(OFFSET('Hygiene Data'!$D$12,0,10*ROW('Hygiene Data'!D143))="","",OFFSET('Hygiene Data'!$D$12,0,10*ROW('Hygiene Data'!D143)))</f>
        <v/>
      </c>
      <c r="DQ149" s="285" t="str">
        <f ca="true">+IF(OFFSET('Hygiene Data'!$D$13,0,10*ROW('Hygiene Data'!D143))="","",OFFSET('Hygiene Data'!$D$13,0,10*ROW('Hygiene Data'!D143)))</f>
        <v/>
      </c>
      <c r="DR149" s="285" t="str">
        <f ca="true">+IF(OFFSET('Hygiene Data'!$E$11,0,10*ROW('Hygiene Data'!E143))="","",OFFSET('Hygiene Data'!$E$11,0,10*ROW('Hygiene Data'!E143)))</f>
        <v/>
      </c>
      <c r="DS149" s="285" t="str">
        <f ca="true">+IF(OFFSET('Hygiene Data'!$E$12,0,10*ROW('Hygiene Data'!E143))="","",OFFSET('Hygiene Data'!$E$12,0,10*ROW('Hygiene Data'!E143)))</f>
        <v/>
      </c>
      <c r="DT149" s="285" t="str">
        <f ca="true">+IF(OFFSET('Hygiene Data'!$E$13,0,10*ROW('Hygiene Data'!E143))="","",OFFSET('Hygiene Data'!$E$13,0,10*ROW('Hygiene Data'!E143)))</f>
        <v/>
      </c>
      <c r="DU149" s="285" t="str">
        <f ca="true">+IF(OFFSET('Hygiene Data'!$F$11,0,10*ROW('Hygiene Data'!F143))="","",OFFSET('Hygiene Data'!$F$11,0,10*ROW('Hygiene Data'!F143)))</f>
        <v/>
      </c>
      <c r="DV149" s="285" t="str">
        <f ca="true">+IF(OFFSET('Hygiene Data'!$F$12,0,10*ROW('Hygiene Data'!F143))="","",OFFSET('Hygiene Data'!$F$12,0,10*ROW('Hygiene Data'!F143)))</f>
        <v/>
      </c>
      <c r="DW149" s="285" t="str">
        <f ca="true">+IF(OFFSET('Hygiene Data'!$F$13,0,10*ROW('Hygiene Data'!F143))="","",OFFSET('Hygiene Data'!$F$13,0,10*ROW('Hygiene Data'!F143)))</f>
        <v/>
      </c>
      <c r="DX149" s="285" t="str">
        <f ca="true">+IF(OFFSET('Hygiene Data'!$G$11,0,10*ROW('Hygiene Data'!G143))="","",OFFSET('Hygiene Data'!$G$11,0,10*ROW('Hygiene Data'!G143)))</f>
        <v/>
      </c>
      <c r="DY149" s="285" t="str">
        <f ca="true">+IF(OFFSET('Hygiene Data'!$G$12,0,10*ROW('Hygiene Data'!G143))="","",OFFSET('Hygiene Data'!$G$12,0,10*ROW('Hygiene Data'!G143)))</f>
        <v/>
      </c>
      <c r="DZ149" s="285" t="str">
        <f ca="true">+IF(OFFSET('Hygiene Data'!$G$13,0,10*ROW('Hygiene Data'!G143))="","",OFFSET('Hygiene Data'!$G$13,0,10*ROW('Hygiene Data'!G143)))</f>
        <v/>
      </c>
      <c r="EA149" s="285" t="str">
        <f ca="true">+IF(OFFSET('Hygiene Data'!$H$11,0,10*ROW('Hygiene Data'!H143))="","",OFFSET('Hygiene Data'!$H$11,0,10*ROW('Hygiene Data'!H143)))</f>
        <v/>
      </c>
      <c r="EB149" s="285" t="str">
        <f ca="true">+IF(OFFSET('Hygiene Data'!$H$12,0,10*ROW('Hygiene Data'!H143))="","",OFFSET('Hygiene Data'!$H$12,0,10*ROW('Hygiene Data'!H143)))</f>
        <v/>
      </c>
      <c r="EC149" s="285" t="str">
        <f ca="true">+IF(OFFSET('Hygiene Data'!$H$13,0,10*ROW('Hygiene Data'!H143))="","",OFFSET('Hygiene Data'!$H$13,0,10*ROW('Hygiene Data'!H143)))</f>
        <v/>
      </c>
      <c r="ED149" s="285" t="str">
        <f ca="true">+IF(OFFSET('Hygiene Data'!$I$11,0,10*ROW('Hygiene Data'!I143))="","",OFFSET('Hygiene Data'!$I$11,0,10*ROW('Hygiene Data'!I143)))</f>
        <v/>
      </c>
      <c r="EE149" s="285" t="str">
        <f ca="true">+IF(OFFSET('Hygiene Data'!$I$12,0,10*ROW('Hygiene Data'!I143))="","",OFFSET('Hygiene Data'!$I$12,0,10*ROW('Hygiene Data'!I143)))</f>
        <v/>
      </c>
      <c r="EF149" s="28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5"/>
      <c r="BS150" s="285" t="str">
        <f ca="true">+IF(OFFSET('Water Data'!$D$27,0,10*ROW('Water Data'!D144))="","",OFFSET('Water Data'!$D$27,0,10*ROW('Water Data'!D144)))</f>
        <v/>
      </c>
      <c r="BT150" s="285" t="str">
        <f ca="true">+IF(OFFSET('Water Data'!$D$28,0,10*ROW('Water Data'!D144))="","",OFFSET('Water Data'!$D$28,0,10*ROW('Water Data'!D144)))</f>
        <v/>
      </c>
      <c r="BU150" s="285" t="str">
        <f ca="true">+IF(OFFSET('Water Data'!$D$29,0,10*ROW('Water Data'!D144))="","",OFFSET('Water Data'!$D$29,0,10*ROW('Water Data'!D144)))</f>
        <v/>
      </c>
      <c r="BV150" s="285" t="str">
        <f ca="true">+IF(OFFSET('Water Data'!$E$27,0,10*ROW('Water Data'!E144))="","",OFFSET('Water Data'!$E$27,0,10*ROW('Water Data'!E144)))</f>
        <v/>
      </c>
      <c r="BW150" s="285" t="str">
        <f ca="true">+IF(OFFSET('Water Data'!$E$28,0,10*ROW('Water Data'!E144))="","",OFFSET('Water Data'!$E$28,0,10*ROW('Water Data'!E144)))</f>
        <v/>
      </c>
      <c r="BX150" s="285" t="str">
        <f ca="true">+IF(OFFSET('Water Data'!$E$29,0,10*ROW('Water Data'!E144))="","",OFFSET('Water Data'!$E$29,0,10*ROW('Water Data'!E144)))</f>
        <v/>
      </c>
      <c r="BY150" s="285" t="str">
        <f ca="true">+IF(OFFSET('Water Data'!$F$27,0,10*ROW('Water Data'!F144))="","",OFFSET('Water Data'!$F$27,0,10*ROW('Water Data'!F144)))</f>
        <v/>
      </c>
      <c r="BZ150" s="285" t="str">
        <f ca="true">+IF(OFFSET('Water Data'!$F$28,0,10*ROW('Water Data'!F144))="","",OFFSET('Water Data'!$F$28,0,10*ROW('Water Data'!F144)))</f>
        <v/>
      </c>
      <c r="CA150" s="285" t="str">
        <f ca="true">+IF(OFFSET('Water Data'!$F$29,0,10*ROW('Water Data'!F144))="","",OFFSET('Water Data'!$F$29,0,10*ROW('Water Data'!F144)))</f>
        <v/>
      </c>
      <c r="CB150" s="285" t="str">
        <f ca="true">+IF(OFFSET('Water Data'!$G$27,0,10*ROW('Water Data'!G144))="","",OFFSET('Water Data'!$G$27,0,10*ROW('Water Data'!G144)))</f>
        <v/>
      </c>
      <c r="CC150" s="285" t="str">
        <f ca="true">+IF(OFFSET('Water Data'!$G$28,0,10*ROW('Water Data'!G144))="","",OFFSET('Water Data'!$G$28,0,10*ROW('Water Data'!G144)))</f>
        <v/>
      </c>
      <c r="CD150" s="285" t="str">
        <f ca="true">+IF(OFFSET('Water Data'!$G$29,0,10*ROW('Water Data'!G144))="","",OFFSET('Water Data'!$G$29,0,10*ROW('Water Data'!G144)))</f>
        <v/>
      </c>
      <c r="CE150" s="285" t="str">
        <f ca="true">+IF(OFFSET('Water Data'!$H$27,0,10*ROW('Water Data'!H144))="","",OFFSET('Water Data'!$H$27,0,10*ROW('Water Data'!H144)))</f>
        <v/>
      </c>
      <c r="CF150" s="285" t="str">
        <f ca="true">+IF(OFFSET('Water Data'!$H$28,0,10*ROW('Water Data'!H144))="","",OFFSET('Water Data'!$H$28,0,10*ROW('Water Data'!H144)))</f>
        <v/>
      </c>
      <c r="CG150" s="285" t="str">
        <f ca="true">+IF(OFFSET('Water Data'!$H$29,0,10*ROW('Water Data'!H144))="","",OFFSET('Water Data'!$H$29,0,10*ROW('Water Data'!H144)))</f>
        <v/>
      </c>
      <c r="CH150" s="285" t="str">
        <f ca="true">+IF(OFFSET('Water Data'!$I$27,0,10*ROW('Water Data'!I144))="","",OFFSET('Water Data'!$I$27,0,10*ROW('Water Data'!I144)))</f>
        <v/>
      </c>
      <c r="CI150" s="285" t="str">
        <f ca="true">+IF(OFFSET('Water Data'!$I$28,0,10*ROW('Water Data'!I144))="","",OFFSET('Water Data'!$I$28,0,10*ROW('Water Data'!I144)))</f>
        <v/>
      </c>
      <c r="CJ150" s="285" t="str">
        <f ca="true">+IF(OFFSET('Water Data'!$I$29,0,10*ROW('Water Data'!I144))="","",OFFSET('Water Data'!$I$29,0,10*ROW('Water Data'!I144)))</f>
        <v/>
      </c>
      <c r="CK150" s="285" t="str">
        <f ca="true">+IF(OFFSET('Sanitation Data'!$D$28,0,10*ROW('Sanitation Data'!D144))="","",OFFSET('Sanitation Data'!$D$28,0,10*ROW('Sanitation Data'!D144)))</f>
        <v/>
      </c>
      <c r="CL150" s="285" t="str">
        <f ca="true">+IF(OFFSET('Sanitation Data'!$D$29,0,10*ROW('Sanitation Data'!D144))="","",OFFSET('Sanitation Data'!$D$29,0,10*ROW('Sanitation Data'!D144)))</f>
        <v/>
      </c>
      <c r="CM150" s="285" t="str">
        <f ca="true">+IF(OFFSET('Sanitation Data'!$D$30,0,10*ROW('Sanitation Data'!D144))="","",OFFSET('Sanitation Data'!$D$30,0,10*ROW('Sanitation Data'!D144)))</f>
        <v/>
      </c>
      <c r="CN150" s="285" t="str">
        <f ca="true">+IF(OFFSET('Sanitation Data'!$D$31,0,10*ROW('Sanitation Data'!D144))="","",OFFSET('Sanitation Data'!$D$31,0,10*ROW('Sanitation Data'!D144)))</f>
        <v/>
      </c>
      <c r="CO150" s="285" t="str">
        <f ca="true">+IF(OFFSET('Sanitation Data'!$D$32,0,10*ROW('Sanitation Data'!D144))="","",OFFSET('Sanitation Data'!$D$32,0,10*ROW('Sanitation Data'!D144)))</f>
        <v/>
      </c>
      <c r="CP150" s="285" t="str">
        <f ca="true">+IF(OFFSET('Sanitation Data'!$E$28,0,10*ROW('Sanitation Data'!E144))="","",OFFSET('Sanitation Data'!$E$28,0,10*ROW('Sanitation Data'!E144)))</f>
        <v/>
      </c>
      <c r="CQ150" s="285" t="str">
        <f ca="true">+IF(OFFSET('Sanitation Data'!$E$29,0,10*ROW('Sanitation Data'!E144))="","",OFFSET('Sanitation Data'!$E$29,0,10*ROW('Sanitation Data'!E144)))</f>
        <v/>
      </c>
      <c r="CR150" s="285" t="str">
        <f ca="true">+IF(OFFSET('Sanitation Data'!$E$30,0,10*ROW('Sanitation Data'!E144))="","",OFFSET('Sanitation Data'!$E$30,0,10*ROW('Sanitation Data'!E144)))</f>
        <v/>
      </c>
      <c r="CS150" s="285" t="str">
        <f ca="true">+IF(OFFSET('Sanitation Data'!$E$31,0,10*ROW('Sanitation Data'!E144))="","",OFFSET('Sanitation Data'!$E$31,0,10*ROW('Sanitation Data'!E144)))</f>
        <v/>
      </c>
      <c r="CT150" s="285" t="str">
        <f ca="true">+IF(OFFSET('Sanitation Data'!$E$32,0,10*ROW('Sanitation Data'!E144))="","",OFFSET('Sanitation Data'!$E$32,0,10*ROW('Sanitation Data'!E144)))</f>
        <v/>
      </c>
      <c r="CU150" s="285" t="str">
        <f ca="true">+IF(OFFSET('Sanitation Data'!$F$28,0,10*ROW('Sanitation Data'!F144))="","",OFFSET('Sanitation Data'!$F$28,0,10*ROW('Sanitation Data'!F144)))</f>
        <v/>
      </c>
      <c r="CV150" s="285" t="str">
        <f ca="true">+IF(OFFSET('Sanitation Data'!$F$29,0,10*ROW('Sanitation Data'!F144))="","",OFFSET('Sanitation Data'!$F$29,0,10*ROW('Sanitation Data'!F144)))</f>
        <v/>
      </c>
      <c r="CW150" s="285" t="str">
        <f ca="true">+IF(OFFSET('Sanitation Data'!$F$30,0,10*ROW('Sanitation Data'!F144))="","",OFFSET('Sanitation Data'!$F$30,0,10*ROW('Sanitation Data'!F144)))</f>
        <v/>
      </c>
      <c r="CX150" s="285" t="str">
        <f ca="true">+IF(OFFSET('Sanitation Data'!$F$31,0,10*ROW('Sanitation Data'!F144))="","",OFFSET('Sanitation Data'!$F$31,0,10*ROW('Sanitation Data'!F144)))</f>
        <v/>
      </c>
      <c r="CY150" s="285" t="str">
        <f ca="true">+IF(OFFSET('Sanitation Data'!$F$32,0,10*ROW('Sanitation Data'!F144))="","",OFFSET('Sanitation Data'!$F$32,0,10*ROW('Sanitation Data'!F144)))</f>
        <v/>
      </c>
      <c r="CZ150" s="285" t="str">
        <f ca="true">+IF(OFFSET('Sanitation Data'!$G$28,0,10*ROW('Sanitation Data'!G144))="","",OFFSET('Sanitation Data'!$G$28,0,10*ROW('Sanitation Data'!G144)))</f>
        <v/>
      </c>
      <c r="DA150" s="285" t="str">
        <f ca="true">+IF(OFFSET('Sanitation Data'!$G$29,0,10*ROW('Sanitation Data'!G144))="","",OFFSET('Sanitation Data'!$G$29,0,10*ROW('Sanitation Data'!G144)))</f>
        <v/>
      </c>
      <c r="DB150" s="285" t="str">
        <f ca="true">+IF(OFFSET('Sanitation Data'!$G$30,0,10*ROW('Sanitation Data'!G144))="","",OFFSET('Sanitation Data'!$G$30,0,10*ROW('Sanitation Data'!G144)))</f>
        <v/>
      </c>
      <c r="DC150" s="285" t="str">
        <f ca="true">+IF(OFFSET('Sanitation Data'!$G$31,0,10*ROW('Sanitation Data'!G144))="","",OFFSET('Sanitation Data'!$G$31,0,10*ROW('Sanitation Data'!G144)))</f>
        <v/>
      </c>
      <c r="DD150" s="285" t="str">
        <f ca="true">+IF(OFFSET('Sanitation Data'!$G$32,0,10*ROW('Sanitation Data'!G144))="","",OFFSET('Sanitation Data'!$G$32,0,10*ROW('Sanitation Data'!G144)))</f>
        <v/>
      </c>
      <c r="DE150" s="285" t="str">
        <f ca="true">+IF(OFFSET('Sanitation Data'!$H$28,0,10*ROW('Sanitation Data'!H144))="","",OFFSET('Sanitation Data'!$H$28,0,10*ROW('Sanitation Data'!H144)))</f>
        <v/>
      </c>
      <c r="DF150" s="285" t="str">
        <f ca="true">+IF(OFFSET('Sanitation Data'!$H$29,0,10*ROW('Sanitation Data'!H144))="","",OFFSET('Sanitation Data'!$H$29,0,10*ROW('Sanitation Data'!H144)))</f>
        <v/>
      </c>
      <c r="DG150" s="285" t="str">
        <f ca="true">+IF(OFFSET('Sanitation Data'!$H$30,0,10*ROW('Sanitation Data'!H144))="","",OFFSET('Sanitation Data'!$H$30,0,10*ROW('Sanitation Data'!H144)))</f>
        <v/>
      </c>
      <c r="DH150" s="285" t="str">
        <f ca="true">+IF(OFFSET('Sanitation Data'!$H$31,0,10*ROW('Sanitation Data'!H144))="","",OFFSET('Sanitation Data'!$H$31,0,10*ROW('Sanitation Data'!H144)))</f>
        <v/>
      </c>
      <c r="DI150" s="285" t="str">
        <f ca="true">+IF(OFFSET('Sanitation Data'!$H$32,0,10*ROW('Sanitation Data'!H144))="","",OFFSET('Sanitation Data'!$H$32,0,10*ROW('Sanitation Data'!H144)))</f>
        <v/>
      </c>
      <c r="DJ150" s="285" t="str">
        <f ca="true">+IF(OFFSET('Sanitation Data'!$I$28,0,10*ROW('Sanitation Data'!I144))="","",OFFSET('Sanitation Data'!$I$28,0,10*ROW('Sanitation Data'!I144)))</f>
        <v/>
      </c>
      <c r="DK150" s="285" t="str">
        <f ca="true">+IF(OFFSET('Sanitation Data'!$I$29,0,10*ROW('Sanitation Data'!I144))="","",OFFSET('Sanitation Data'!$I$29,0,10*ROW('Sanitation Data'!I144)))</f>
        <v/>
      </c>
      <c r="DL150" s="285" t="str">
        <f ca="true">+IF(OFFSET('Sanitation Data'!$I$30,0,10*ROW('Sanitation Data'!I144))="","",OFFSET('Sanitation Data'!$I$30,0,10*ROW('Sanitation Data'!I144)))</f>
        <v/>
      </c>
      <c r="DM150" s="285" t="str">
        <f ca="true">+IF(OFFSET('Sanitation Data'!$I$31,0,10*ROW('Sanitation Data'!I144))="","",OFFSET('Sanitation Data'!$I$31,0,10*ROW('Sanitation Data'!I144)))</f>
        <v/>
      </c>
      <c r="DN150" s="285" t="str">
        <f ca="true">+IF(OFFSET('Sanitation Data'!$I$32,0,10*ROW('Sanitation Data'!I144))="","",OFFSET('Sanitation Data'!$I$32,0,10*ROW('Sanitation Data'!I144)))</f>
        <v/>
      </c>
      <c r="DO150" s="285" t="str">
        <f ca="true">+IF(OFFSET('Hygiene Data'!$D$11,0,10*ROW('Hygiene Data'!D144))="","",OFFSET('Hygiene Data'!$D$11,0,10*ROW('Hygiene Data'!D144)))</f>
        <v/>
      </c>
      <c r="DP150" s="285" t="str">
        <f ca="true">+IF(OFFSET('Hygiene Data'!$D$12,0,10*ROW('Hygiene Data'!D144))="","",OFFSET('Hygiene Data'!$D$12,0,10*ROW('Hygiene Data'!D144)))</f>
        <v/>
      </c>
      <c r="DQ150" s="285" t="str">
        <f ca="true">+IF(OFFSET('Hygiene Data'!$D$13,0,10*ROW('Hygiene Data'!D144))="","",OFFSET('Hygiene Data'!$D$13,0,10*ROW('Hygiene Data'!D144)))</f>
        <v/>
      </c>
      <c r="DR150" s="285" t="str">
        <f ca="true">+IF(OFFSET('Hygiene Data'!$E$11,0,10*ROW('Hygiene Data'!E144))="","",OFFSET('Hygiene Data'!$E$11,0,10*ROW('Hygiene Data'!E144)))</f>
        <v/>
      </c>
      <c r="DS150" s="285" t="str">
        <f ca="true">+IF(OFFSET('Hygiene Data'!$E$12,0,10*ROW('Hygiene Data'!E144))="","",OFFSET('Hygiene Data'!$E$12,0,10*ROW('Hygiene Data'!E144)))</f>
        <v/>
      </c>
      <c r="DT150" s="285" t="str">
        <f ca="true">+IF(OFFSET('Hygiene Data'!$E$13,0,10*ROW('Hygiene Data'!E144))="","",OFFSET('Hygiene Data'!$E$13,0,10*ROW('Hygiene Data'!E144)))</f>
        <v/>
      </c>
      <c r="DU150" s="285" t="str">
        <f ca="true">+IF(OFFSET('Hygiene Data'!$F$11,0,10*ROW('Hygiene Data'!F144))="","",OFFSET('Hygiene Data'!$F$11,0,10*ROW('Hygiene Data'!F144)))</f>
        <v/>
      </c>
      <c r="DV150" s="285" t="str">
        <f ca="true">+IF(OFFSET('Hygiene Data'!$F$12,0,10*ROW('Hygiene Data'!F144))="","",OFFSET('Hygiene Data'!$F$12,0,10*ROW('Hygiene Data'!F144)))</f>
        <v/>
      </c>
      <c r="DW150" s="285" t="str">
        <f ca="true">+IF(OFFSET('Hygiene Data'!$F$13,0,10*ROW('Hygiene Data'!F144))="","",OFFSET('Hygiene Data'!$F$13,0,10*ROW('Hygiene Data'!F144)))</f>
        <v/>
      </c>
      <c r="DX150" s="285" t="str">
        <f ca="true">+IF(OFFSET('Hygiene Data'!$G$11,0,10*ROW('Hygiene Data'!G144))="","",OFFSET('Hygiene Data'!$G$11,0,10*ROW('Hygiene Data'!G144)))</f>
        <v/>
      </c>
      <c r="DY150" s="285" t="str">
        <f ca="true">+IF(OFFSET('Hygiene Data'!$G$12,0,10*ROW('Hygiene Data'!G144))="","",OFFSET('Hygiene Data'!$G$12,0,10*ROW('Hygiene Data'!G144)))</f>
        <v/>
      </c>
      <c r="DZ150" s="285" t="str">
        <f ca="true">+IF(OFFSET('Hygiene Data'!$G$13,0,10*ROW('Hygiene Data'!G144))="","",OFFSET('Hygiene Data'!$G$13,0,10*ROW('Hygiene Data'!G144)))</f>
        <v/>
      </c>
      <c r="EA150" s="285" t="str">
        <f ca="true">+IF(OFFSET('Hygiene Data'!$H$11,0,10*ROW('Hygiene Data'!H144))="","",OFFSET('Hygiene Data'!$H$11,0,10*ROW('Hygiene Data'!H144)))</f>
        <v/>
      </c>
      <c r="EB150" s="285" t="str">
        <f ca="true">+IF(OFFSET('Hygiene Data'!$H$12,0,10*ROW('Hygiene Data'!H144))="","",OFFSET('Hygiene Data'!$H$12,0,10*ROW('Hygiene Data'!H144)))</f>
        <v/>
      </c>
      <c r="EC150" s="285" t="str">
        <f ca="true">+IF(OFFSET('Hygiene Data'!$H$13,0,10*ROW('Hygiene Data'!H144))="","",OFFSET('Hygiene Data'!$H$13,0,10*ROW('Hygiene Data'!H144)))</f>
        <v/>
      </c>
      <c r="ED150" s="285" t="str">
        <f ca="true">+IF(OFFSET('Hygiene Data'!$I$11,0,10*ROW('Hygiene Data'!I144))="","",OFFSET('Hygiene Data'!$I$11,0,10*ROW('Hygiene Data'!I144)))</f>
        <v/>
      </c>
      <c r="EE150" s="285" t="str">
        <f ca="true">+IF(OFFSET('Hygiene Data'!$I$12,0,10*ROW('Hygiene Data'!I144))="","",OFFSET('Hygiene Data'!$I$12,0,10*ROW('Hygiene Data'!I144)))</f>
        <v/>
      </c>
      <c r="EF150" s="28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5"/>
      <c r="BS151" s="285" t="str">
        <f ca="true">+IF(OFFSET('Water Data'!$D$27,0,10*ROW('Water Data'!D145))="","",OFFSET('Water Data'!$D$27,0,10*ROW('Water Data'!D145)))</f>
        <v/>
      </c>
      <c r="BT151" s="285" t="str">
        <f ca="true">+IF(OFFSET('Water Data'!$D$28,0,10*ROW('Water Data'!D145))="","",OFFSET('Water Data'!$D$28,0,10*ROW('Water Data'!D145)))</f>
        <v/>
      </c>
      <c r="BU151" s="285" t="str">
        <f ca="true">+IF(OFFSET('Water Data'!$D$29,0,10*ROW('Water Data'!D145))="","",OFFSET('Water Data'!$D$29,0,10*ROW('Water Data'!D145)))</f>
        <v/>
      </c>
      <c r="BV151" s="285" t="str">
        <f ca="true">+IF(OFFSET('Water Data'!$E$27,0,10*ROW('Water Data'!E145))="","",OFFSET('Water Data'!$E$27,0,10*ROW('Water Data'!E145)))</f>
        <v/>
      </c>
      <c r="BW151" s="285" t="str">
        <f ca="true">+IF(OFFSET('Water Data'!$E$28,0,10*ROW('Water Data'!E145))="","",OFFSET('Water Data'!$E$28,0,10*ROW('Water Data'!E145)))</f>
        <v/>
      </c>
      <c r="BX151" s="285" t="str">
        <f ca="true">+IF(OFFSET('Water Data'!$E$29,0,10*ROW('Water Data'!E145))="","",OFFSET('Water Data'!$E$29,0,10*ROW('Water Data'!E145)))</f>
        <v/>
      </c>
      <c r="BY151" s="285" t="str">
        <f ca="true">+IF(OFFSET('Water Data'!$F$27,0,10*ROW('Water Data'!F145))="","",OFFSET('Water Data'!$F$27,0,10*ROW('Water Data'!F145)))</f>
        <v/>
      </c>
      <c r="BZ151" s="285" t="str">
        <f ca="true">+IF(OFFSET('Water Data'!$F$28,0,10*ROW('Water Data'!F145))="","",OFFSET('Water Data'!$F$28,0,10*ROW('Water Data'!F145)))</f>
        <v/>
      </c>
      <c r="CA151" s="285" t="str">
        <f ca="true">+IF(OFFSET('Water Data'!$F$29,0,10*ROW('Water Data'!F145))="","",OFFSET('Water Data'!$F$29,0,10*ROW('Water Data'!F145)))</f>
        <v/>
      </c>
      <c r="CB151" s="285" t="str">
        <f ca="true">+IF(OFFSET('Water Data'!$G$27,0,10*ROW('Water Data'!G145))="","",OFFSET('Water Data'!$G$27,0,10*ROW('Water Data'!G145)))</f>
        <v/>
      </c>
      <c r="CC151" s="285" t="str">
        <f ca="true">+IF(OFFSET('Water Data'!$G$28,0,10*ROW('Water Data'!G145))="","",OFFSET('Water Data'!$G$28,0,10*ROW('Water Data'!G145)))</f>
        <v/>
      </c>
      <c r="CD151" s="285" t="str">
        <f ca="true">+IF(OFFSET('Water Data'!$G$29,0,10*ROW('Water Data'!G145))="","",OFFSET('Water Data'!$G$29,0,10*ROW('Water Data'!G145)))</f>
        <v/>
      </c>
      <c r="CE151" s="285" t="str">
        <f ca="true">+IF(OFFSET('Water Data'!$H$27,0,10*ROW('Water Data'!H145))="","",OFFSET('Water Data'!$H$27,0,10*ROW('Water Data'!H145)))</f>
        <v/>
      </c>
      <c r="CF151" s="285" t="str">
        <f ca="true">+IF(OFFSET('Water Data'!$H$28,0,10*ROW('Water Data'!H145))="","",OFFSET('Water Data'!$H$28,0,10*ROW('Water Data'!H145)))</f>
        <v/>
      </c>
      <c r="CG151" s="285" t="str">
        <f ca="true">+IF(OFFSET('Water Data'!$H$29,0,10*ROW('Water Data'!H145))="","",OFFSET('Water Data'!$H$29,0,10*ROW('Water Data'!H145)))</f>
        <v/>
      </c>
      <c r="CH151" s="285" t="str">
        <f ca="true">+IF(OFFSET('Water Data'!$I$27,0,10*ROW('Water Data'!I145))="","",OFFSET('Water Data'!$I$27,0,10*ROW('Water Data'!I145)))</f>
        <v/>
      </c>
      <c r="CI151" s="285" t="str">
        <f ca="true">+IF(OFFSET('Water Data'!$I$28,0,10*ROW('Water Data'!I145))="","",OFFSET('Water Data'!$I$28,0,10*ROW('Water Data'!I145)))</f>
        <v/>
      </c>
      <c r="CJ151" s="285" t="str">
        <f ca="true">+IF(OFFSET('Water Data'!$I$29,0,10*ROW('Water Data'!I145))="","",OFFSET('Water Data'!$I$29,0,10*ROW('Water Data'!I145)))</f>
        <v/>
      </c>
      <c r="CK151" s="285" t="str">
        <f ca="true">+IF(OFFSET('Sanitation Data'!$D$28,0,10*ROW('Sanitation Data'!D145))="","",OFFSET('Sanitation Data'!$D$28,0,10*ROW('Sanitation Data'!D145)))</f>
        <v/>
      </c>
      <c r="CL151" s="285" t="str">
        <f ca="true">+IF(OFFSET('Sanitation Data'!$D$29,0,10*ROW('Sanitation Data'!D145))="","",OFFSET('Sanitation Data'!$D$29,0,10*ROW('Sanitation Data'!D145)))</f>
        <v/>
      </c>
      <c r="CM151" s="285" t="str">
        <f ca="true">+IF(OFFSET('Sanitation Data'!$D$30,0,10*ROW('Sanitation Data'!D145))="","",OFFSET('Sanitation Data'!$D$30,0,10*ROW('Sanitation Data'!D145)))</f>
        <v/>
      </c>
      <c r="CN151" s="285" t="str">
        <f ca="true">+IF(OFFSET('Sanitation Data'!$D$31,0,10*ROW('Sanitation Data'!D145))="","",OFFSET('Sanitation Data'!$D$31,0,10*ROW('Sanitation Data'!D145)))</f>
        <v/>
      </c>
      <c r="CO151" s="285" t="str">
        <f ca="true">+IF(OFFSET('Sanitation Data'!$D$32,0,10*ROW('Sanitation Data'!D145))="","",OFFSET('Sanitation Data'!$D$32,0,10*ROW('Sanitation Data'!D145)))</f>
        <v/>
      </c>
      <c r="CP151" s="285" t="str">
        <f ca="true">+IF(OFFSET('Sanitation Data'!$E$28,0,10*ROW('Sanitation Data'!E145))="","",OFFSET('Sanitation Data'!$E$28,0,10*ROW('Sanitation Data'!E145)))</f>
        <v/>
      </c>
      <c r="CQ151" s="285" t="str">
        <f ca="true">+IF(OFFSET('Sanitation Data'!$E$29,0,10*ROW('Sanitation Data'!E145))="","",OFFSET('Sanitation Data'!$E$29,0,10*ROW('Sanitation Data'!E145)))</f>
        <v/>
      </c>
      <c r="CR151" s="285" t="str">
        <f ca="true">+IF(OFFSET('Sanitation Data'!$E$30,0,10*ROW('Sanitation Data'!E145))="","",OFFSET('Sanitation Data'!$E$30,0,10*ROW('Sanitation Data'!E145)))</f>
        <v/>
      </c>
      <c r="CS151" s="285" t="str">
        <f ca="true">+IF(OFFSET('Sanitation Data'!$E$31,0,10*ROW('Sanitation Data'!E145))="","",OFFSET('Sanitation Data'!$E$31,0,10*ROW('Sanitation Data'!E145)))</f>
        <v/>
      </c>
      <c r="CT151" s="285" t="str">
        <f ca="true">+IF(OFFSET('Sanitation Data'!$E$32,0,10*ROW('Sanitation Data'!E145))="","",OFFSET('Sanitation Data'!$E$32,0,10*ROW('Sanitation Data'!E145)))</f>
        <v/>
      </c>
      <c r="CU151" s="285" t="str">
        <f ca="true">+IF(OFFSET('Sanitation Data'!$F$28,0,10*ROW('Sanitation Data'!F145))="","",OFFSET('Sanitation Data'!$F$28,0,10*ROW('Sanitation Data'!F145)))</f>
        <v/>
      </c>
      <c r="CV151" s="285" t="str">
        <f ca="true">+IF(OFFSET('Sanitation Data'!$F$29,0,10*ROW('Sanitation Data'!F145))="","",OFFSET('Sanitation Data'!$F$29,0,10*ROW('Sanitation Data'!F145)))</f>
        <v/>
      </c>
      <c r="CW151" s="285" t="str">
        <f ca="true">+IF(OFFSET('Sanitation Data'!$F$30,0,10*ROW('Sanitation Data'!F145))="","",OFFSET('Sanitation Data'!$F$30,0,10*ROW('Sanitation Data'!F145)))</f>
        <v/>
      </c>
      <c r="CX151" s="285" t="str">
        <f ca="true">+IF(OFFSET('Sanitation Data'!$F$31,0,10*ROW('Sanitation Data'!F145))="","",OFFSET('Sanitation Data'!$F$31,0,10*ROW('Sanitation Data'!F145)))</f>
        <v/>
      </c>
      <c r="CY151" s="285" t="str">
        <f ca="true">+IF(OFFSET('Sanitation Data'!$F$32,0,10*ROW('Sanitation Data'!F145))="","",OFFSET('Sanitation Data'!$F$32,0,10*ROW('Sanitation Data'!F145)))</f>
        <v/>
      </c>
      <c r="CZ151" s="285" t="str">
        <f ca="true">+IF(OFFSET('Sanitation Data'!$G$28,0,10*ROW('Sanitation Data'!G145))="","",OFFSET('Sanitation Data'!$G$28,0,10*ROW('Sanitation Data'!G145)))</f>
        <v/>
      </c>
      <c r="DA151" s="285" t="str">
        <f ca="true">+IF(OFFSET('Sanitation Data'!$G$29,0,10*ROW('Sanitation Data'!G145))="","",OFFSET('Sanitation Data'!$G$29,0,10*ROW('Sanitation Data'!G145)))</f>
        <v/>
      </c>
      <c r="DB151" s="285" t="str">
        <f ca="true">+IF(OFFSET('Sanitation Data'!$G$30,0,10*ROW('Sanitation Data'!G145))="","",OFFSET('Sanitation Data'!$G$30,0,10*ROW('Sanitation Data'!G145)))</f>
        <v/>
      </c>
      <c r="DC151" s="285" t="str">
        <f ca="true">+IF(OFFSET('Sanitation Data'!$G$31,0,10*ROW('Sanitation Data'!G145))="","",OFFSET('Sanitation Data'!$G$31,0,10*ROW('Sanitation Data'!G145)))</f>
        <v/>
      </c>
      <c r="DD151" s="285" t="str">
        <f ca="true">+IF(OFFSET('Sanitation Data'!$G$32,0,10*ROW('Sanitation Data'!G145))="","",OFFSET('Sanitation Data'!$G$32,0,10*ROW('Sanitation Data'!G145)))</f>
        <v/>
      </c>
      <c r="DE151" s="285" t="str">
        <f ca="true">+IF(OFFSET('Sanitation Data'!$H$28,0,10*ROW('Sanitation Data'!H145))="","",OFFSET('Sanitation Data'!$H$28,0,10*ROW('Sanitation Data'!H145)))</f>
        <v/>
      </c>
      <c r="DF151" s="285" t="str">
        <f ca="true">+IF(OFFSET('Sanitation Data'!$H$29,0,10*ROW('Sanitation Data'!H145))="","",OFFSET('Sanitation Data'!$H$29,0,10*ROW('Sanitation Data'!H145)))</f>
        <v/>
      </c>
      <c r="DG151" s="285" t="str">
        <f ca="true">+IF(OFFSET('Sanitation Data'!$H$30,0,10*ROW('Sanitation Data'!H145))="","",OFFSET('Sanitation Data'!$H$30,0,10*ROW('Sanitation Data'!H145)))</f>
        <v/>
      </c>
      <c r="DH151" s="285" t="str">
        <f ca="true">+IF(OFFSET('Sanitation Data'!$H$31,0,10*ROW('Sanitation Data'!H145))="","",OFFSET('Sanitation Data'!$H$31,0,10*ROW('Sanitation Data'!H145)))</f>
        <v/>
      </c>
      <c r="DI151" s="285" t="str">
        <f ca="true">+IF(OFFSET('Sanitation Data'!$H$32,0,10*ROW('Sanitation Data'!H145))="","",OFFSET('Sanitation Data'!$H$32,0,10*ROW('Sanitation Data'!H145)))</f>
        <v/>
      </c>
      <c r="DJ151" s="285" t="str">
        <f ca="true">+IF(OFFSET('Sanitation Data'!$I$28,0,10*ROW('Sanitation Data'!I145))="","",OFFSET('Sanitation Data'!$I$28,0,10*ROW('Sanitation Data'!I145)))</f>
        <v/>
      </c>
      <c r="DK151" s="285" t="str">
        <f ca="true">+IF(OFFSET('Sanitation Data'!$I$29,0,10*ROW('Sanitation Data'!I145))="","",OFFSET('Sanitation Data'!$I$29,0,10*ROW('Sanitation Data'!I145)))</f>
        <v/>
      </c>
      <c r="DL151" s="285" t="str">
        <f ca="true">+IF(OFFSET('Sanitation Data'!$I$30,0,10*ROW('Sanitation Data'!I145))="","",OFFSET('Sanitation Data'!$I$30,0,10*ROW('Sanitation Data'!I145)))</f>
        <v/>
      </c>
      <c r="DM151" s="285" t="str">
        <f ca="true">+IF(OFFSET('Sanitation Data'!$I$31,0,10*ROW('Sanitation Data'!I145))="","",OFFSET('Sanitation Data'!$I$31,0,10*ROW('Sanitation Data'!I145)))</f>
        <v/>
      </c>
      <c r="DN151" s="285" t="str">
        <f ca="true">+IF(OFFSET('Sanitation Data'!$I$32,0,10*ROW('Sanitation Data'!I145))="","",OFFSET('Sanitation Data'!$I$32,0,10*ROW('Sanitation Data'!I145)))</f>
        <v/>
      </c>
      <c r="DO151" s="285" t="str">
        <f ca="true">+IF(OFFSET('Hygiene Data'!$D$11,0,10*ROW('Hygiene Data'!D145))="","",OFFSET('Hygiene Data'!$D$11,0,10*ROW('Hygiene Data'!D145)))</f>
        <v/>
      </c>
      <c r="DP151" s="285" t="str">
        <f ca="true">+IF(OFFSET('Hygiene Data'!$D$12,0,10*ROW('Hygiene Data'!D145))="","",OFFSET('Hygiene Data'!$D$12,0,10*ROW('Hygiene Data'!D145)))</f>
        <v/>
      </c>
      <c r="DQ151" s="285" t="str">
        <f ca="true">+IF(OFFSET('Hygiene Data'!$D$13,0,10*ROW('Hygiene Data'!D145))="","",OFFSET('Hygiene Data'!$D$13,0,10*ROW('Hygiene Data'!D145)))</f>
        <v/>
      </c>
      <c r="DR151" s="285" t="str">
        <f ca="true">+IF(OFFSET('Hygiene Data'!$E$11,0,10*ROW('Hygiene Data'!E145))="","",OFFSET('Hygiene Data'!$E$11,0,10*ROW('Hygiene Data'!E145)))</f>
        <v/>
      </c>
      <c r="DS151" s="285" t="str">
        <f ca="true">+IF(OFFSET('Hygiene Data'!$E$12,0,10*ROW('Hygiene Data'!E145))="","",OFFSET('Hygiene Data'!$E$12,0,10*ROW('Hygiene Data'!E145)))</f>
        <v/>
      </c>
      <c r="DT151" s="285" t="str">
        <f ca="true">+IF(OFFSET('Hygiene Data'!$E$13,0,10*ROW('Hygiene Data'!E145))="","",OFFSET('Hygiene Data'!$E$13,0,10*ROW('Hygiene Data'!E145)))</f>
        <v/>
      </c>
      <c r="DU151" s="285" t="str">
        <f ca="true">+IF(OFFSET('Hygiene Data'!$F$11,0,10*ROW('Hygiene Data'!F145))="","",OFFSET('Hygiene Data'!$F$11,0,10*ROW('Hygiene Data'!F145)))</f>
        <v/>
      </c>
      <c r="DV151" s="285" t="str">
        <f ca="true">+IF(OFFSET('Hygiene Data'!$F$12,0,10*ROW('Hygiene Data'!F145))="","",OFFSET('Hygiene Data'!$F$12,0,10*ROW('Hygiene Data'!F145)))</f>
        <v/>
      </c>
      <c r="DW151" s="285" t="str">
        <f ca="true">+IF(OFFSET('Hygiene Data'!$F$13,0,10*ROW('Hygiene Data'!F145))="","",OFFSET('Hygiene Data'!$F$13,0,10*ROW('Hygiene Data'!F145)))</f>
        <v/>
      </c>
      <c r="DX151" s="285" t="str">
        <f ca="true">+IF(OFFSET('Hygiene Data'!$G$11,0,10*ROW('Hygiene Data'!G145))="","",OFFSET('Hygiene Data'!$G$11,0,10*ROW('Hygiene Data'!G145)))</f>
        <v/>
      </c>
      <c r="DY151" s="285" t="str">
        <f ca="true">+IF(OFFSET('Hygiene Data'!$G$12,0,10*ROW('Hygiene Data'!G145))="","",OFFSET('Hygiene Data'!$G$12,0,10*ROW('Hygiene Data'!G145)))</f>
        <v/>
      </c>
      <c r="DZ151" s="285" t="str">
        <f ca="true">+IF(OFFSET('Hygiene Data'!$G$13,0,10*ROW('Hygiene Data'!G145))="","",OFFSET('Hygiene Data'!$G$13,0,10*ROW('Hygiene Data'!G145)))</f>
        <v/>
      </c>
      <c r="EA151" s="285" t="str">
        <f ca="true">+IF(OFFSET('Hygiene Data'!$H$11,0,10*ROW('Hygiene Data'!H145))="","",OFFSET('Hygiene Data'!$H$11,0,10*ROW('Hygiene Data'!H145)))</f>
        <v/>
      </c>
      <c r="EB151" s="285" t="str">
        <f ca="true">+IF(OFFSET('Hygiene Data'!$H$12,0,10*ROW('Hygiene Data'!H145))="","",OFFSET('Hygiene Data'!$H$12,0,10*ROW('Hygiene Data'!H145)))</f>
        <v/>
      </c>
      <c r="EC151" s="285" t="str">
        <f ca="true">+IF(OFFSET('Hygiene Data'!$H$13,0,10*ROW('Hygiene Data'!H145))="","",OFFSET('Hygiene Data'!$H$13,0,10*ROW('Hygiene Data'!H145)))</f>
        <v/>
      </c>
      <c r="ED151" s="285" t="str">
        <f ca="true">+IF(OFFSET('Hygiene Data'!$I$11,0,10*ROW('Hygiene Data'!I145))="","",OFFSET('Hygiene Data'!$I$11,0,10*ROW('Hygiene Data'!I145)))</f>
        <v/>
      </c>
      <c r="EE151" s="285" t="str">
        <f ca="true">+IF(OFFSET('Hygiene Data'!$I$12,0,10*ROW('Hygiene Data'!I145))="","",OFFSET('Hygiene Data'!$I$12,0,10*ROW('Hygiene Data'!I145)))</f>
        <v/>
      </c>
      <c r="EF151" s="28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5"/>
      <c r="BS152" s="285" t="str">
        <f ca="true">+IF(OFFSET('Water Data'!$D$27,0,10*ROW('Water Data'!D146))="","",OFFSET('Water Data'!$D$27,0,10*ROW('Water Data'!D146)))</f>
        <v/>
      </c>
      <c r="BT152" s="285" t="str">
        <f ca="true">+IF(OFFSET('Water Data'!$D$28,0,10*ROW('Water Data'!D146))="","",OFFSET('Water Data'!$D$28,0,10*ROW('Water Data'!D146)))</f>
        <v/>
      </c>
      <c r="BU152" s="285" t="str">
        <f ca="true">+IF(OFFSET('Water Data'!$D$29,0,10*ROW('Water Data'!D146))="","",OFFSET('Water Data'!$D$29,0,10*ROW('Water Data'!D146)))</f>
        <v/>
      </c>
      <c r="BV152" s="285" t="str">
        <f ca="true">+IF(OFFSET('Water Data'!$E$27,0,10*ROW('Water Data'!E146))="","",OFFSET('Water Data'!$E$27,0,10*ROW('Water Data'!E146)))</f>
        <v/>
      </c>
      <c r="BW152" s="285" t="str">
        <f ca="true">+IF(OFFSET('Water Data'!$E$28,0,10*ROW('Water Data'!E146))="","",OFFSET('Water Data'!$E$28,0,10*ROW('Water Data'!E146)))</f>
        <v/>
      </c>
      <c r="BX152" s="285" t="str">
        <f ca="true">+IF(OFFSET('Water Data'!$E$29,0,10*ROW('Water Data'!E146))="","",OFFSET('Water Data'!$E$29,0,10*ROW('Water Data'!E146)))</f>
        <v/>
      </c>
      <c r="BY152" s="285" t="str">
        <f ca="true">+IF(OFFSET('Water Data'!$F$27,0,10*ROW('Water Data'!F146))="","",OFFSET('Water Data'!$F$27,0,10*ROW('Water Data'!F146)))</f>
        <v/>
      </c>
      <c r="BZ152" s="285" t="str">
        <f ca="true">+IF(OFFSET('Water Data'!$F$28,0,10*ROW('Water Data'!F146))="","",OFFSET('Water Data'!$F$28,0,10*ROW('Water Data'!F146)))</f>
        <v/>
      </c>
      <c r="CA152" s="285" t="str">
        <f ca="true">+IF(OFFSET('Water Data'!$F$29,0,10*ROW('Water Data'!F146))="","",OFFSET('Water Data'!$F$29,0,10*ROW('Water Data'!F146)))</f>
        <v/>
      </c>
      <c r="CB152" s="285" t="str">
        <f ca="true">+IF(OFFSET('Water Data'!$G$27,0,10*ROW('Water Data'!G146))="","",OFFSET('Water Data'!$G$27,0,10*ROW('Water Data'!G146)))</f>
        <v/>
      </c>
      <c r="CC152" s="285" t="str">
        <f ca="true">+IF(OFFSET('Water Data'!$G$28,0,10*ROW('Water Data'!G146))="","",OFFSET('Water Data'!$G$28,0,10*ROW('Water Data'!G146)))</f>
        <v/>
      </c>
      <c r="CD152" s="285" t="str">
        <f ca="true">+IF(OFFSET('Water Data'!$G$29,0,10*ROW('Water Data'!G146))="","",OFFSET('Water Data'!$G$29,0,10*ROW('Water Data'!G146)))</f>
        <v/>
      </c>
      <c r="CE152" s="285" t="str">
        <f ca="true">+IF(OFFSET('Water Data'!$H$27,0,10*ROW('Water Data'!H146))="","",OFFSET('Water Data'!$H$27,0,10*ROW('Water Data'!H146)))</f>
        <v/>
      </c>
      <c r="CF152" s="285" t="str">
        <f ca="true">+IF(OFFSET('Water Data'!$H$28,0,10*ROW('Water Data'!H146))="","",OFFSET('Water Data'!$H$28,0,10*ROW('Water Data'!H146)))</f>
        <v/>
      </c>
      <c r="CG152" s="285" t="str">
        <f ca="true">+IF(OFFSET('Water Data'!$H$29,0,10*ROW('Water Data'!H146))="","",OFFSET('Water Data'!$H$29,0,10*ROW('Water Data'!H146)))</f>
        <v/>
      </c>
      <c r="CH152" s="285" t="str">
        <f ca="true">+IF(OFFSET('Water Data'!$I$27,0,10*ROW('Water Data'!I146))="","",OFFSET('Water Data'!$I$27,0,10*ROW('Water Data'!I146)))</f>
        <v/>
      </c>
      <c r="CI152" s="285" t="str">
        <f ca="true">+IF(OFFSET('Water Data'!$I$28,0,10*ROW('Water Data'!I146))="","",OFFSET('Water Data'!$I$28,0,10*ROW('Water Data'!I146)))</f>
        <v/>
      </c>
      <c r="CJ152" s="285" t="str">
        <f ca="true">+IF(OFFSET('Water Data'!$I$29,0,10*ROW('Water Data'!I146))="","",OFFSET('Water Data'!$I$29,0,10*ROW('Water Data'!I146)))</f>
        <v/>
      </c>
      <c r="CK152" s="285" t="str">
        <f ca="true">+IF(OFFSET('Sanitation Data'!$D$28,0,10*ROW('Sanitation Data'!D146))="","",OFFSET('Sanitation Data'!$D$28,0,10*ROW('Sanitation Data'!D146)))</f>
        <v/>
      </c>
      <c r="CL152" s="285" t="str">
        <f ca="true">+IF(OFFSET('Sanitation Data'!$D$29,0,10*ROW('Sanitation Data'!D146))="","",OFFSET('Sanitation Data'!$D$29,0,10*ROW('Sanitation Data'!D146)))</f>
        <v/>
      </c>
      <c r="CM152" s="285" t="str">
        <f ca="true">+IF(OFFSET('Sanitation Data'!$D$30,0,10*ROW('Sanitation Data'!D146))="","",OFFSET('Sanitation Data'!$D$30,0,10*ROW('Sanitation Data'!D146)))</f>
        <v/>
      </c>
      <c r="CN152" s="285" t="str">
        <f ca="true">+IF(OFFSET('Sanitation Data'!$D$31,0,10*ROW('Sanitation Data'!D146))="","",OFFSET('Sanitation Data'!$D$31,0,10*ROW('Sanitation Data'!D146)))</f>
        <v/>
      </c>
      <c r="CO152" s="285" t="str">
        <f ca="true">+IF(OFFSET('Sanitation Data'!$D$32,0,10*ROW('Sanitation Data'!D146))="","",OFFSET('Sanitation Data'!$D$32,0,10*ROW('Sanitation Data'!D146)))</f>
        <v/>
      </c>
      <c r="CP152" s="285" t="str">
        <f ca="true">+IF(OFFSET('Sanitation Data'!$E$28,0,10*ROW('Sanitation Data'!E146))="","",OFFSET('Sanitation Data'!$E$28,0,10*ROW('Sanitation Data'!E146)))</f>
        <v/>
      </c>
      <c r="CQ152" s="285" t="str">
        <f ca="true">+IF(OFFSET('Sanitation Data'!$E$29,0,10*ROW('Sanitation Data'!E146))="","",OFFSET('Sanitation Data'!$E$29,0,10*ROW('Sanitation Data'!E146)))</f>
        <v/>
      </c>
      <c r="CR152" s="285" t="str">
        <f ca="true">+IF(OFFSET('Sanitation Data'!$E$30,0,10*ROW('Sanitation Data'!E146))="","",OFFSET('Sanitation Data'!$E$30,0,10*ROW('Sanitation Data'!E146)))</f>
        <v/>
      </c>
      <c r="CS152" s="285" t="str">
        <f ca="true">+IF(OFFSET('Sanitation Data'!$E$31,0,10*ROW('Sanitation Data'!E146))="","",OFFSET('Sanitation Data'!$E$31,0,10*ROW('Sanitation Data'!E146)))</f>
        <v/>
      </c>
      <c r="CT152" s="285" t="str">
        <f ca="true">+IF(OFFSET('Sanitation Data'!$E$32,0,10*ROW('Sanitation Data'!E146))="","",OFFSET('Sanitation Data'!$E$32,0,10*ROW('Sanitation Data'!E146)))</f>
        <v/>
      </c>
      <c r="CU152" s="285" t="str">
        <f ca="true">+IF(OFFSET('Sanitation Data'!$F$28,0,10*ROW('Sanitation Data'!F146))="","",OFFSET('Sanitation Data'!$F$28,0,10*ROW('Sanitation Data'!F146)))</f>
        <v/>
      </c>
      <c r="CV152" s="285" t="str">
        <f ca="true">+IF(OFFSET('Sanitation Data'!$F$29,0,10*ROW('Sanitation Data'!F146))="","",OFFSET('Sanitation Data'!$F$29,0,10*ROW('Sanitation Data'!F146)))</f>
        <v/>
      </c>
      <c r="CW152" s="285" t="str">
        <f ca="true">+IF(OFFSET('Sanitation Data'!$F$30,0,10*ROW('Sanitation Data'!F146))="","",OFFSET('Sanitation Data'!$F$30,0,10*ROW('Sanitation Data'!F146)))</f>
        <v/>
      </c>
      <c r="CX152" s="285" t="str">
        <f ca="true">+IF(OFFSET('Sanitation Data'!$F$31,0,10*ROW('Sanitation Data'!F146))="","",OFFSET('Sanitation Data'!$F$31,0,10*ROW('Sanitation Data'!F146)))</f>
        <v/>
      </c>
      <c r="CY152" s="285" t="str">
        <f ca="true">+IF(OFFSET('Sanitation Data'!$F$32,0,10*ROW('Sanitation Data'!F146))="","",OFFSET('Sanitation Data'!$F$32,0,10*ROW('Sanitation Data'!F146)))</f>
        <v/>
      </c>
      <c r="CZ152" s="285" t="str">
        <f ca="true">+IF(OFFSET('Sanitation Data'!$G$28,0,10*ROW('Sanitation Data'!G146))="","",OFFSET('Sanitation Data'!$G$28,0,10*ROW('Sanitation Data'!G146)))</f>
        <v/>
      </c>
      <c r="DA152" s="285" t="str">
        <f ca="true">+IF(OFFSET('Sanitation Data'!$G$29,0,10*ROW('Sanitation Data'!G146))="","",OFFSET('Sanitation Data'!$G$29,0,10*ROW('Sanitation Data'!G146)))</f>
        <v/>
      </c>
      <c r="DB152" s="285" t="str">
        <f ca="true">+IF(OFFSET('Sanitation Data'!$G$30,0,10*ROW('Sanitation Data'!G146))="","",OFFSET('Sanitation Data'!$G$30,0,10*ROW('Sanitation Data'!G146)))</f>
        <v/>
      </c>
      <c r="DC152" s="285" t="str">
        <f ca="true">+IF(OFFSET('Sanitation Data'!$G$31,0,10*ROW('Sanitation Data'!G146))="","",OFFSET('Sanitation Data'!$G$31,0,10*ROW('Sanitation Data'!G146)))</f>
        <v/>
      </c>
      <c r="DD152" s="285" t="str">
        <f ca="true">+IF(OFFSET('Sanitation Data'!$G$32,0,10*ROW('Sanitation Data'!G146))="","",OFFSET('Sanitation Data'!$G$32,0,10*ROW('Sanitation Data'!G146)))</f>
        <v/>
      </c>
      <c r="DE152" s="285" t="str">
        <f ca="true">+IF(OFFSET('Sanitation Data'!$H$28,0,10*ROW('Sanitation Data'!H146))="","",OFFSET('Sanitation Data'!$H$28,0,10*ROW('Sanitation Data'!H146)))</f>
        <v/>
      </c>
      <c r="DF152" s="285" t="str">
        <f ca="true">+IF(OFFSET('Sanitation Data'!$H$29,0,10*ROW('Sanitation Data'!H146))="","",OFFSET('Sanitation Data'!$H$29,0,10*ROW('Sanitation Data'!H146)))</f>
        <v/>
      </c>
      <c r="DG152" s="285" t="str">
        <f ca="true">+IF(OFFSET('Sanitation Data'!$H$30,0,10*ROW('Sanitation Data'!H146))="","",OFFSET('Sanitation Data'!$H$30,0,10*ROW('Sanitation Data'!H146)))</f>
        <v/>
      </c>
      <c r="DH152" s="285" t="str">
        <f ca="true">+IF(OFFSET('Sanitation Data'!$H$31,0,10*ROW('Sanitation Data'!H146))="","",OFFSET('Sanitation Data'!$H$31,0,10*ROW('Sanitation Data'!H146)))</f>
        <v/>
      </c>
      <c r="DI152" s="285" t="str">
        <f ca="true">+IF(OFFSET('Sanitation Data'!$H$32,0,10*ROW('Sanitation Data'!H146))="","",OFFSET('Sanitation Data'!$H$32,0,10*ROW('Sanitation Data'!H146)))</f>
        <v/>
      </c>
      <c r="DJ152" s="285" t="str">
        <f ca="true">+IF(OFFSET('Sanitation Data'!$I$28,0,10*ROW('Sanitation Data'!I146))="","",OFFSET('Sanitation Data'!$I$28,0,10*ROW('Sanitation Data'!I146)))</f>
        <v/>
      </c>
      <c r="DK152" s="285" t="str">
        <f ca="true">+IF(OFFSET('Sanitation Data'!$I$29,0,10*ROW('Sanitation Data'!I146))="","",OFFSET('Sanitation Data'!$I$29,0,10*ROW('Sanitation Data'!I146)))</f>
        <v/>
      </c>
      <c r="DL152" s="285" t="str">
        <f ca="true">+IF(OFFSET('Sanitation Data'!$I$30,0,10*ROW('Sanitation Data'!I146))="","",OFFSET('Sanitation Data'!$I$30,0,10*ROW('Sanitation Data'!I146)))</f>
        <v/>
      </c>
      <c r="DM152" s="285" t="str">
        <f ca="true">+IF(OFFSET('Sanitation Data'!$I$31,0,10*ROW('Sanitation Data'!I146))="","",OFFSET('Sanitation Data'!$I$31,0,10*ROW('Sanitation Data'!I146)))</f>
        <v/>
      </c>
      <c r="DN152" s="285" t="str">
        <f ca="true">+IF(OFFSET('Sanitation Data'!$I$32,0,10*ROW('Sanitation Data'!I146))="","",OFFSET('Sanitation Data'!$I$32,0,10*ROW('Sanitation Data'!I146)))</f>
        <v/>
      </c>
      <c r="DO152" s="285" t="str">
        <f ca="true">+IF(OFFSET('Hygiene Data'!$D$11,0,10*ROW('Hygiene Data'!D146))="","",OFFSET('Hygiene Data'!$D$11,0,10*ROW('Hygiene Data'!D146)))</f>
        <v/>
      </c>
      <c r="DP152" s="285" t="str">
        <f ca="true">+IF(OFFSET('Hygiene Data'!$D$12,0,10*ROW('Hygiene Data'!D146))="","",OFFSET('Hygiene Data'!$D$12,0,10*ROW('Hygiene Data'!D146)))</f>
        <v/>
      </c>
      <c r="DQ152" s="285" t="str">
        <f ca="true">+IF(OFFSET('Hygiene Data'!$D$13,0,10*ROW('Hygiene Data'!D146))="","",OFFSET('Hygiene Data'!$D$13,0,10*ROW('Hygiene Data'!D146)))</f>
        <v/>
      </c>
      <c r="DR152" s="285" t="str">
        <f ca="true">+IF(OFFSET('Hygiene Data'!$E$11,0,10*ROW('Hygiene Data'!E146))="","",OFFSET('Hygiene Data'!$E$11,0,10*ROW('Hygiene Data'!E146)))</f>
        <v/>
      </c>
      <c r="DS152" s="285" t="str">
        <f ca="true">+IF(OFFSET('Hygiene Data'!$E$12,0,10*ROW('Hygiene Data'!E146))="","",OFFSET('Hygiene Data'!$E$12,0,10*ROW('Hygiene Data'!E146)))</f>
        <v/>
      </c>
      <c r="DT152" s="285" t="str">
        <f ca="true">+IF(OFFSET('Hygiene Data'!$E$13,0,10*ROW('Hygiene Data'!E146))="","",OFFSET('Hygiene Data'!$E$13,0,10*ROW('Hygiene Data'!E146)))</f>
        <v/>
      </c>
      <c r="DU152" s="285" t="str">
        <f ca="true">+IF(OFFSET('Hygiene Data'!$F$11,0,10*ROW('Hygiene Data'!F146))="","",OFFSET('Hygiene Data'!$F$11,0,10*ROW('Hygiene Data'!F146)))</f>
        <v/>
      </c>
      <c r="DV152" s="285" t="str">
        <f ca="true">+IF(OFFSET('Hygiene Data'!$F$12,0,10*ROW('Hygiene Data'!F146))="","",OFFSET('Hygiene Data'!$F$12,0,10*ROW('Hygiene Data'!F146)))</f>
        <v/>
      </c>
      <c r="DW152" s="285" t="str">
        <f ca="true">+IF(OFFSET('Hygiene Data'!$F$13,0,10*ROW('Hygiene Data'!F146))="","",OFFSET('Hygiene Data'!$F$13,0,10*ROW('Hygiene Data'!F146)))</f>
        <v/>
      </c>
      <c r="DX152" s="285" t="str">
        <f ca="true">+IF(OFFSET('Hygiene Data'!$G$11,0,10*ROW('Hygiene Data'!G146))="","",OFFSET('Hygiene Data'!$G$11,0,10*ROW('Hygiene Data'!G146)))</f>
        <v/>
      </c>
      <c r="DY152" s="285" t="str">
        <f ca="true">+IF(OFFSET('Hygiene Data'!$G$12,0,10*ROW('Hygiene Data'!G146))="","",OFFSET('Hygiene Data'!$G$12,0,10*ROW('Hygiene Data'!G146)))</f>
        <v/>
      </c>
      <c r="DZ152" s="285" t="str">
        <f ca="true">+IF(OFFSET('Hygiene Data'!$G$13,0,10*ROW('Hygiene Data'!G146))="","",OFFSET('Hygiene Data'!$G$13,0,10*ROW('Hygiene Data'!G146)))</f>
        <v/>
      </c>
      <c r="EA152" s="285" t="str">
        <f ca="true">+IF(OFFSET('Hygiene Data'!$H$11,0,10*ROW('Hygiene Data'!H146))="","",OFFSET('Hygiene Data'!$H$11,0,10*ROW('Hygiene Data'!H146)))</f>
        <v/>
      </c>
      <c r="EB152" s="285" t="str">
        <f ca="true">+IF(OFFSET('Hygiene Data'!$H$12,0,10*ROW('Hygiene Data'!H146))="","",OFFSET('Hygiene Data'!$H$12,0,10*ROW('Hygiene Data'!H146)))</f>
        <v/>
      </c>
      <c r="EC152" s="285" t="str">
        <f ca="true">+IF(OFFSET('Hygiene Data'!$H$13,0,10*ROW('Hygiene Data'!H146))="","",OFFSET('Hygiene Data'!$H$13,0,10*ROW('Hygiene Data'!H146)))</f>
        <v/>
      </c>
      <c r="ED152" s="285" t="str">
        <f ca="true">+IF(OFFSET('Hygiene Data'!$I$11,0,10*ROW('Hygiene Data'!I146))="","",OFFSET('Hygiene Data'!$I$11,0,10*ROW('Hygiene Data'!I146)))</f>
        <v/>
      </c>
      <c r="EE152" s="285" t="str">
        <f ca="true">+IF(OFFSET('Hygiene Data'!$I$12,0,10*ROW('Hygiene Data'!I146))="","",OFFSET('Hygiene Data'!$I$12,0,10*ROW('Hygiene Data'!I146)))</f>
        <v/>
      </c>
      <c r="EF152" s="28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5"/>
      <c r="BS153" s="285" t="str">
        <f ca="true">+IF(OFFSET('Water Data'!$D$27,0,10*ROW('Water Data'!D147))="","",OFFSET('Water Data'!$D$27,0,10*ROW('Water Data'!D147)))</f>
        <v/>
      </c>
      <c r="BT153" s="285" t="str">
        <f ca="true">+IF(OFFSET('Water Data'!$D$28,0,10*ROW('Water Data'!D147))="","",OFFSET('Water Data'!$D$28,0,10*ROW('Water Data'!D147)))</f>
        <v/>
      </c>
      <c r="BU153" s="285" t="str">
        <f ca="true">+IF(OFFSET('Water Data'!$D$29,0,10*ROW('Water Data'!D147))="","",OFFSET('Water Data'!$D$29,0,10*ROW('Water Data'!D147)))</f>
        <v/>
      </c>
      <c r="BV153" s="285" t="str">
        <f ca="true">+IF(OFFSET('Water Data'!$E$27,0,10*ROW('Water Data'!E147))="","",OFFSET('Water Data'!$E$27,0,10*ROW('Water Data'!E147)))</f>
        <v/>
      </c>
      <c r="BW153" s="285" t="str">
        <f ca="true">+IF(OFFSET('Water Data'!$E$28,0,10*ROW('Water Data'!E147))="","",OFFSET('Water Data'!$E$28,0,10*ROW('Water Data'!E147)))</f>
        <v/>
      </c>
      <c r="BX153" s="285" t="str">
        <f ca="true">+IF(OFFSET('Water Data'!$E$29,0,10*ROW('Water Data'!E147))="","",OFFSET('Water Data'!$E$29,0,10*ROW('Water Data'!E147)))</f>
        <v/>
      </c>
      <c r="BY153" s="285" t="str">
        <f ca="true">+IF(OFFSET('Water Data'!$F$27,0,10*ROW('Water Data'!F147))="","",OFFSET('Water Data'!$F$27,0,10*ROW('Water Data'!F147)))</f>
        <v/>
      </c>
      <c r="BZ153" s="285" t="str">
        <f ca="true">+IF(OFFSET('Water Data'!$F$28,0,10*ROW('Water Data'!F147))="","",OFFSET('Water Data'!$F$28,0,10*ROW('Water Data'!F147)))</f>
        <v/>
      </c>
      <c r="CA153" s="285" t="str">
        <f ca="true">+IF(OFFSET('Water Data'!$F$29,0,10*ROW('Water Data'!F147))="","",OFFSET('Water Data'!$F$29,0,10*ROW('Water Data'!F147)))</f>
        <v/>
      </c>
      <c r="CB153" s="285" t="str">
        <f ca="true">+IF(OFFSET('Water Data'!$G$27,0,10*ROW('Water Data'!G147))="","",OFFSET('Water Data'!$G$27,0,10*ROW('Water Data'!G147)))</f>
        <v/>
      </c>
      <c r="CC153" s="285" t="str">
        <f ca="true">+IF(OFFSET('Water Data'!$G$28,0,10*ROW('Water Data'!G147))="","",OFFSET('Water Data'!$G$28,0,10*ROW('Water Data'!G147)))</f>
        <v/>
      </c>
      <c r="CD153" s="285" t="str">
        <f ca="true">+IF(OFFSET('Water Data'!$G$29,0,10*ROW('Water Data'!G147))="","",OFFSET('Water Data'!$G$29,0,10*ROW('Water Data'!G147)))</f>
        <v/>
      </c>
      <c r="CE153" s="285" t="str">
        <f ca="true">+IF(OFFSET('Water Data'!$H$27,0,10*ROW('Water Data'!H147))="","",OFFSET('Water Data'!$H$27,0,10*ROW('Water Data'!H147)))</f>
        <v/>
      </c>
      <c r="CF153" s="285" t="str">
        <f ca="true">+IF(OFFSET('Water Data'!$H$28,0,10*ROW('Water Data'!H147))="","",OFFSET('Water Data'!$H$28,0,10*ROW('Water Data'!H147)))</f>
        <v/>
      </c>
      <c r="CG153" s="285" t="str">
        <f ca="true">+IF(OFFSET('Water Data'!$H$29,0,10*ROW('Water Data'!H147))="","",OFFSET('Water Data'!$H$29,0,10*ROW('Water Data'!H147)))</f>
        <v/>
      </c>
      <c r="CH153" s="285" t="str">
        <f ca="true">+IF(OFFSET('Water Data'!$I$27,0,10*ROW('Water Data'!I147))="","",OFFSET('Water Data'!$I$27,0,10*ROW('Water Data'!I147)))</f>
        <v/>
      </c>
      <c r="CI153" s="285" t="str">
        <f ca="true">+IF(OFFSET('Water Data'!$I$28,0,10*ROW('Water Data'!I147))="","",OFFSET('Water Data'!$I$28,0,10*ROW('Water Data'!I147)))</f>
        <v/>
      </c>
      <c r="CJ153" s="285" t="str">
        <f ca="true">+IF(OFFSET('Water Data'!$I$29,0,10*ROW('Water Data'!I147))="","",OFFSET('Water Data'!$I$29,0,10*ROW('Water Data'!I147)))</f>
        <v/>
      </c>
      <c r="CK153" s="285" t="str">
        <f ca="true">+IF(OFFSET('Sanitation Data'!$D$28,0,10*ROW('Sanitation Data'!D147))="","",OFFSET('Sanitation Data'!$D$28,0,10*ROW('Sanitation Data'!D147)))</f>
        <v/>
      </c>
      <c r="CL153" s="285" t="str">
        <f ca="true">+IF(OFFSET('Sanitation Data'!$D$29,0,10*ROW('Sanitation Data'!D147))="","",OFFSET('Sanitation Data'!$D$29,0,10*ROW('Sanitation Data'!D147)))</f>
        <v/>
      </c>
      <c r="CM153" s="285" t="str">
        <f ca="true">+IF(OFFSET('Sanitation Data'!$D$30,0,10*ROW('Sanitation Data'!D147))="","",OFFSET('Sanitation Data'!$D$30,0,10*ROW('Sanitation Data'!D147)))</f>
        <v/>
      </c>
      <c r="CN153" s="285" t="str">
        <f ca="true">+IF(OFFSET('Sanitation Data'!$D$31,0,10*ROW('Sanitation Data'!D147))="","",OFFSET('Sanitation Data'!$D$31,0,10*ROW('Sanitation Data'!D147)))</f>
        <v/>
      </c>
      <c r="CO153" s="285" t="str">
        <f ca="true">+IF(OFFSET('Sanitation Data'!$D$32,0,10*ROW('Sanitation Data'!D147))="","",OFFSET('Sanitation Data'!$D$32,0,10*ROW('Sanitation Data'!D147)))</f>
        <v/>
      </c>
      <c r="CP153" s="285" t="str">
        <f ca="true">+IF(OFFSET('Sanitation Data'!$E$28,0,10*ROW('Sanitation Data'!E147))="","",OFFSET('Sanitation Data'!$E$28,0,10*ROW('Sanitation Data'!E147)))</f>
        <v/>
      </c>
      <c r="CQ153" s="285" t="str">
        <f ca="true">+IF(OFFSET('Sanitation Data'!$E$29,0,10*ROW('Sanitation Data'!E147))="","",OFFSET('Sanitation Data'!$E$29,0,10*ROW('Sanitation Data'!E147)))</f>
        <v/>
      </c>
      <c r="CR153" s="285" t="str">
        <f ca="true">+IF(OFFSET('Sanitation Data'!$E$30,0,10*ROW('Sanitation Data'!E147))="","",OFFSET('Sanitation Data'!$E$30,0,10*ROW('Sanitation Data'!E147)))</f>
        <v/>
      </c>
      <c r="CS153" s="285" t="str">
        <f ca="true">+IF(OFFSET('Sanitation Data'!$E$31,0,10*ROW('Sanitation Data'!E147))="","",OFFSET('Sanitation Data'!$E$31,0,10*ROW('Sanitation Data'!E147)))</f>
        <v/>
      </c>
      <c r="CT153" s="285" t="str">
        <f ca="true">+IF(OFFSET('Sanitation Data'!$E$32,0,10*ROW('Sanitation Data'!E147))="","",OFFSET('Sanitation Data'!$E$32,0,10*ROW('Sanitation Data'!E147)))</f>
        <v/>
      </c>
      <c r="CU153" s="285" t="str">
        <f ca="true">+IF(OFFSET('Sanitation Data'!$F$28,0,10*ROW('Sanitation Data'!F147))="","",OFFSET('Sanitation Data'!$F$28,0,10*ROW('Sanitation Data'!F147)))</f>
        <v/>
      </c>
      <c r="CV153" s="285" t="str">
        <f ca="true">+IF(OFFSET('Sanitation Data'!$F$29,0,10*ROW('Sanitation Data'!F147))="","",OFFSET('Sanitation Data'!$F$29,0,10*ROW('Sanitation Data'!F147)))</f>
        <v/>
      </c>
      <c r="CW153" s="285" t="str">
        <f ca="true">+IF(OFFSET('Sanitation Data'!$F$30,0,10*ROW('Sanitation Data'!F147))="","",OFFSET('Sanitation Data'!$F$30,0,10*ROW('Sanitation Data'!F147)))</f>
        <v/>
      </c>
      <c r="CX153" s="285" t="str">
        <f ca="true">+IF(OFFSET('Sanitation Data'!$F$31,0,10*ROW('Sanitation Data'!F147))="","",OFFSET('Sanitation Data'!$F$31,0,10*ROW('Sanitation Data'!F147)))</f>
        <v/>
      </c>
      <c r="CY153" s="285" t="str">
        <f ca="true">+IF(OFFSET('Sanitation Data'!$F$32,0,10*ROW('Sanitation Data'!F147))="","",OFFSET('Sanitation Data'!$F$32,0,10*ROW('Sanitation Data'!F147)))</f>
        <v/>
      </c>
      <c r="CZ153" s="285" t="str">
        <f ca="true">+IF(OFFSET('Sanitation Data'!$G$28,0,10*ROW('Sanitation Data'!G147))="","",OFFSET('Sanitation Data'!$G$28,0,10*ROW('Sanitation Data'!G147)))</f>
        <v/>
      </c>
      <c r="DA153" s="285" t="str">
        <f ca="true">+IF(OFFSET('Sanitation Data'!$G$29,0,10*ROW('Sanitation Data'!G147))="","",OFFSET('Sanitation Data'!$G$29,0,10*ROW('Sanitation Data'!G147)))</f>
        <v/>
      </c>
      <c r="DB153" s="285" t="str">
        <f ca="true">+IF(OFFSET('Sanitation Data'!$G$30,0,10*ROW('Sanitation Data'!G147))="","",OFFSET('Sanitation Data'!$G$30,0,10*ROW('Sanitation Data'!G147)))</f>
        <v/>
      </c>
      <c r="DC153" s="285" t="str">
        <f ca="true">+IF(OFFSET('Sanitation Data'!$G$31,0,10*ROW('Sanitation Data'!G147))="","",OFFSET('Sanitation Data'!$G$31,0,10*ROW('Sanitation Data'!G147)))</f>
        <v/>
      </c>
      <c r="DD153" s="285" t="str">
        <f ca="true">+IF(OFFSET('Sanitation Data'!$G$32,0,10*ROW('Sanitation Data'!G147))="","",OFFSET('Sanitation Data'!$G$32,0,10*ROW('Sanitation Data'!G147)))</f>
        <v/>
      </c>
      <c r="DE153" s="285" t="str">
        <f ca="true">+IF(OFFSET('Sanitation Data'!$H$28,0,10*ROW('Sanitation Data'!H147))="","",OFFSET('Sanitation Data'!$H$28,0,10*ROW('Sanitation Data'!H147)))</f>
        <v/>
      </c>
      <c r="DF153" s="285" t="str">
        <f ca="true">+IF(OFFSET('Sanitation Data'!$H$29,0,10*ROW('Sanitation Data'!H147))="","",OFFSET('Sanitation Data'!$H$29,0,10*ROW('Sanitation Data'!H147)))</f>
        <v/>
      </c>
      <c r="DG153" s="285" t="str">
        <f ca="true">+IF(OFFSET('Sanitation Data'!$H$30,0,10*ROW('Sanitation Data'!H147))="","",OFFSET('Sanitation Data'!$H$30,0,10*ROW('Sanitation Data'!H147)))</f>
        <v/>
      </c>
      <c r="DH153" s="285" t="str">
        <f ca="true">+IF(OFFSET('Sanitation Data'!$H$31,0,10*ROW('Sanitation Data'!H147))="","",OFFSET('Sanitation Data'!$H$31,0,10*ROW('Sanitation Data'!H147)))</f>
        <v/>
      </c>
      <c r="DI153" s="285" t="str">
        <f ca="true">+IF(OFFSET('Sanitation Data'!$H$32,0,10*ROW('Sanitation Data'!H147))="","",OFFSET('Sanitation Data'!$H$32,0,10*ROW('Sanitation Data'!H147)))</f>
        <v/>
      </c>
      <c r="DJ153" s="285" t="str">
        <f ca="true">+IF(OFFSET('Sanitation Data'!$I$28,0,10*ROW('Sanitation Data'!I147))="","",OFFSET('Sanitation Data'!$I$28,0,10*ROW('Sanitation Data'!I147)))</f>
        <v/>
      </c>
      <c r="DK153" s="285" t="str">
        <f ca="true">+IF(OFFSET('Sanitation Data'!$I$29,0,10*ROW('Sanitation Data'!I147))="","",OFFSET('Sanitation Data'!$I$29,0,10*ROW('Sanitation Data'!I147)))</f>
        <v/>
      </c>
      <c r="DL153" s="285" t="str">
        <f ca="true">+IF(OFFSET('Sanitation Data'!$I$30,0,10*ROW('Sanitation Data'!I147))="","",OFFSET('Sanitation Data'!$I$30,0,10*ROW('Sanitation Data'!I147)))</f>
        <v/>
      </c>
      <c r="DM153" s="285" t="str">
        <f ca="true">+IF(OFFSET('Sanitation Data'!$I$31,0,10*ROW('Sanitation Data'!I147))="","",OFFSET('Sanitation Data'!$I$31,0,10*ROW('Sanitation Data'!I147)))</f>
        <v/>
      </c>
      <c r="DN153" s="285" t="str">
        <f ca="true">+IF(OFFSET('Sanitation Data'!$I$32,0,10*ROW('Sanitation Data'!I147))="","",OFFSET('Sanitation Data'!$I$32,0,10*ROW('Sanitation Data'!I147)))</f>
        <v/>
      </c>
      <c r="DO153" s="285" t="str">
        <f ca="true">+IF(OFFSET('Hygiene Data'!$D$11,0,10*ROW('Hygiene Data'!D147))="","",OFFSET('Hygiene Data'!$D$11,0,10*ROW('Hygiene Data'!D147)))</f>
        <v/>
      </c>
      <c r="DP153" s="285" t="str">
        <f ca="true">+IF(OFFSET('Hygiene Data'!$D$12,0,10*ROW('Hygiene Data'!D147))="","",OFFSET('Hygiene Data'!$D$12,0,10*ROW('Hygiene Data'!D147)))</f>
        <v/>
      </c>
      <c r="DQ153" s="285" t="str">
        <f ca="true">+IF(OFFSET('Hygiene Data'!$D$13,0,10*ROW('Hygiene Data'!D147))="","",OFFSET('Hygiene Data'!$D$13,0,10*ROW('Hygiene Data'!D147)))</f>
        <v/>
      </c>
      <c r="DR153" s="285" t="str">
        <f ca="true">+IF(OFFSET('Hygiene Data'!$E$11,0,10*ROW('Hygiene Data'!E147))="","",OFFSET('Hygiene Data'!$E$11,0,10*ROW('Hygiene Data'!E147)))</f>
        <v/>
      </c>
      <c r="DS153" s="285" t="str">
        <f ca="true">+IF(OFFSET('Hygiene Data'!$E$12,0,10*ROW('Hygiene Data'!E147))="","",OFFSET('Hygiene Data'!$E$12,0,10*ROW('Hygiene Data'!E147)))</f>
        <v/>
      </c>
      <c r="DT153" s="285" t="str">
        <f ca="true">+IF(OFFSET('Hygiene Data'!$E$13,0,10*ROW('Hygiene Data'!E147))="","",OFFSET('Hygiene Data'!$E$13,0,10*ROW('Hygiene Data'!E147)))</f>
        <v/>
      </c>
      <c r="DU153" s="285" t="str">
        <f ca="true">+IF(OFFSET('Hygiene Data'!$F$11,0,10*ROW('Hygiene Data'!F147))="","",OFFSET('Hygiene Data'!$F$11,0,10*ROW('Hygiene Data'!F147)))</f>
        <v/>
      </c>
      <c r="DV153" s="285" t="str">
        <f ca="true">+IF(OFFSET('Hygiene Data'!$F$12,0,10*ROW('Hygiene Data'!F147))="","",OFFSET('Hygiene Data'!$F$12,0,10*ROW('Hygiene Data'!F147)))</f>
        <v/>
      </c>
      <c r="DW153" s="285" t="str">
        <f ca="true">+IF(OFFSET('Hygiene Data'!$F$13,0,10*ROW('Hygiene Data'!F147))="","",OFFSET('Hygiene Data'!$F$13,0,10*ROW('Hygiene Data'!F147)))</f>
        <v/>
      </c>
      <c r="DX153" s="285" t="str">
        <f ca="true">+IF(OFFSET('Hygiene Data'!$G$11,0,10*ROW('Hygiene Data'!G147))="","",OFFSET('Hygiene Data'!$G$11,0,10*ROW('Hygiene Data'!G147)))</f>
        <v/>
      </c>
      <c r="DY153" s="285" t="str">
        <f ca="true">+IF(OFFSET('Hygiene Data'!$G$12,0,10*ROW('Hygiene Data'!G147))="","",OFFSET('Hygiene Data'!$G$12,0,10*ROW('Hygiene Data'!G147)))</f>
        <v/>
      </c>
      <c r="DZ153" s="285" t="str">
        <f ca="true">+IF(OFFSET('Hygiene Data'!$G$13,0,10*ROW('Hygiene Data'!G147))="","",OFFSET('Hygiene Data'!$G$13,0,10*ROW('Hygiene Data'!G147)))</f>
        <v/>
      </c>
      <c r="EA153" s="285" t="str">
        <f ca="true">+IF(OFFSET('Hygiene Data'!$H$11,0,10*ROW('Hygiene Data'!H147))="","",OFFSET('Hygiene Data'!$H$11,0,10*ROW('Hygiene Data'!H147)))</f>
        <v/>
      </c>
      <c r="EB153" s="285" t="str">
        <f ca="true">+IF(OFFSET('Hygiene Data'!$H$12,0,10*ROW('Hygiene Data'!H147))="","",OFFSET('Hygiene Data'!$H$12,0,10*ROW('Hygiene Data'!H147)))</f>
        <v/>
      </c>
      <c r="EC153" s="285" t="str">
        <f ca="true">+IF(OFFSET('Hygiene Data'!$H$13,0,10*ROW('Hygiene Data'!H147))="","",OFFSET('Hygiene Data'!$H$13,0,10*ROW('Hygiene Data'!H147)))</f>
        <v/>
      </c>
      <c r="ED153" s="285" t="str">
        <f ca="true">+IF(OFFSET('Hygiene Data'!$I$11,0,10*ROW('Hygiene Data'!I147))="","",OFFSET('Hygiene Data'!$I$11,0,10*ROW('Hygiene Data'!I147)))</f>
        <v/>
      </c>
      <c r="EE153" s="285" t="str">
        <f ca="true">+IF(OFFSET('Hygiene Data'!$I$12,0,10*ROW('Hygiene Data'!I147))="","",OFFSET('Hygiene Data'!$I$12,0,10*ROW('Hygiene Data'!I147)))</f>
        <v/>
      </c>
      <c r="EF153" s="28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5"/>
      <c r="BS154" s="285" t="str">
        <f ca="true">+IF(OFFSET('Water Data'!$D$27,0,10*ROW('Water Data'!D148))="","",OFFSET('Water Data'!$D$27,0,10*ROW('Water Data'!D148)))</f>
        <v/>
      </c>
      <c r="BT154" s="285" t="str">
        <f ca="true">+IF(OFFSET('Water Data'!$D$28,0,10*ROW('Water Data'!D148))="","",OFFSET('Water Data'!$D$28,0,10*ROW('Water Data'!D148)))</f>
        <v/>
      </c>
      <c r="BU154" s="285" t="str">
        <f ca="true">+IF(OFFSET('Water Data'!$D$29,0,10*ROW('Water Data'!D148))="","",OFFSET('Water Data'!$D$29,0,10*ROW('Water Data'!D148)))</f>
        <v/>
      </c>
      <c r="BV154" s="285" t="str">
        <f ca="true">+IF(OFFSET('Water Data'!$E$27,0,10*ROW('Water Data'!E148))="","",OFFSET('Water Data'!$E$27,0,10*ROW('Water Data'!E148)))</f>
        <v/>
      </c>
      <c r="BW154" s="285" t="str">
        <f ca="true">+IF(OFFSET('Water Data'!$E$28,0,10*ROW('Water Data'!E148))="","",OFFSET('Water Data'!$E$28,0,10*ROW('Water Data'!E148)))</f>
        <v/>
      </c>
      <c r="BX154" s="285" t="str">
        <f ca="true">+IF(OFFSET('Water Data'!$E$29,0,10*ROW('Water Data'!E148))="","",OFFSET('Water Data'!$E$29,0,10*ROW('Water Data'!E148)))</f>
        <v/>
      </c>
      <c r="BY154" s="285" t="str">
        <f ca="true">+IF(OFFSET('Water Data'!$F$27,0,10*ROW('Water Data'!F148))="","",OFFSET('Water Data'!$F$27,0,10*ROW('Water Data'!F148)))</f>
        <v/>
      </c>
      <c r="BZ154" s="285" t="str">
        <f ca="true">+IF(OFFSET('Water Data'!$F$28,0,10*ROW('Water Data'!F148))="","",OFFSET('Water Data'!$F$28,0,10*ROW('Water Data'!F148)))</f>
        <v/>
      </c>
      <c r="CA154" s="285" t="str">
        <f ca="true">+IF(OFFSET('Water Data'!$F$29,0,10*ROW('Water Data'!F148))="","",OFFSET('Water Data'!$F$29,0,10*ROW('Water Data'!F148)))</f>
        <v/>
      </c>
      <c r="CB154" s="285" t="str">
        <f ca="true">+IF(OFFSET('Water Data'!$G$27,0,10*ROW('Water Data'!G148))="","",OFFSET('Water Data'!$G$27,0,10*ROW('Water Data'!G148)))</f>
        <v/>
      </c>
      <c r="CC154" s="285" t="str">
        <f ca="true">+IF(OFFSET('Water Data'!$G$28,0,10*ROW('Water Data'!G148))="","",OFFSET('Water Data'!$G$28,0,10*ROW('Water Data'!G148)))</f>
        <v/>
      </c>
      <c r="CD154" s="285" t="str">
        <f ca="true">+IF(OFFSET('Water Data'!$G$29,0,10*ROW('Water Data'!G148))="","",OFFSET('Water Data'!$G$29,0,10*ROW('Water Data'!G148)))</f>
        <v/>
      </c>
      <c r="CE154" s="285" t="str">
        <f ca="true">+IF(OFFSET('Water Data'!$H$27,0,10*ROW('Water Data'!H148))="","",OFFSET('Water Data'!$H$27,0,10*ROW('Water Data'!H148)))</f>
        <v/>
      </c>
      <c r="CF154" s="285" t="str">
        <f ca="true">+IF(OFFSET('Water Data'!$H$28,0,10*ROW('Water Data'!H148))="","",OFFSET('Water Data'!$H$28,0,10*ROW('Water Data'!H148)))</f>
        <v/>
      </c>
      <c r="CG154" s="285" t="str">
        <f ca="true">+IF(OFFSET('Water Data'!$H$29,0,10*ROW('Water Data'!H148))="","",OFFSET('Water Data'!$H$29,0,10*ROW('Water Data'!H148)))</f>
        <v/>
      </c>
      <c r="CH154" s="285" t="str">
        <f ca="true">+IF(OFFSET('Water Data'!$I$27,0,10*ROW('Water Data'!I148))="","",OFFSET('Water Data'!$I$27,0,10*ROW('Water Data'!I148)))</f>
        <v/>
      </c>
      <c r="CI154" s="285" t="str">
        <f ca="true">+IF(OFFSET('Water Data'!$I$28,0,10*ROW('Water Data'!I148))="","",OFFSET('Water Data'!$I$28,0,10*ROW('Water Data'!I148)))</f>
        <v/>
      </c>
      <c r="CJ154" s="285" t="str">
        <f ca="true">+IF(OFFSET('Water Data'!$I$29,0,10*ROW('Water Data'!I148))="","",OFFSET('Water Data'!$I$29,0,10*ROW('Water Data'!I148)))</f>
        <v/>
      </c>
      <c r="CK154" s="285" t="str">
        <f ca="true">+IF(OFFSET('Sanitation Data'!$D$28,0,10*ROW('Sanitation Data'!D148))="","",OFFSET('Sanitation Data'!$D$28,0,10*ROW('Sanitation Data'!D148)))</f>
        <v/>
      </c>
      <c r="CL154" s="285" t="str">
        <f ca="true">+IF(OFFSET('Sanitation Data'!$D$29,0,10*ROW('Sanitation Data'!D148))="","",OFFSET('Sanitation Data'!$D$29,0,10*ROW('Sanitation Data'!D148)))</f>
        <v/>
      </c>
      <c r="CM154" s="285" t="str">
        <f ca="true">+IF(OFFSET('Sanitation Data'!$D$30,0,10*ROW('Sanitation Data'!D148))="","",OFFSET('Sanitation Data'!$D$30,0,10*ROW('Sanitation Data'!D148)))</f>
        <v/>
      </c>
      <c r="CN154" s="285" t="str">
        <f ca="true">+IF(OFFSET('Sanitation Data'!$D$31,0,10*ROW('Sanitation Data'!D148))="","",OFFSET('Sanitation Data'!$D$31,0,10*ROW('Sanitation Data'!D148)))</f>
        <v/>
      </c>
      <c r="CO154" s="285" t="str">
        <f ca="true">+IF(OFFSET('Sanitation Data'!$D$32,0,10*ROW('Sanitation Data'!D148))="","",OFFSET('Sanitation Data'!$D$32,0,10*ROW('Sanitation Data'!D148)))</f>
        <v/>
      </c>
      <c r="CP154" s="285" t="str">
        <f ca="true">+IF(OFFSET('Sanitation Data'!$E$28,0,10*ROW('Sanitation Data'!E148))="","",OFFSET('Sanitation Data'!$E$28,0,10*ROW('Sanitation Data'!E148)))</f>
        <v/>
      </c>
      <c r="CQ154" s="285" t="str">
        <f ca="true">+IF(OFFSET('Sanitation Data'!$E$29,0,10*ROW('Sanitation Data'!E148))="","",OFFSET('Sanitation Data'!$E$29,0,10*ROW('Sanitation Data'!E148)))</f>
        <v/>
      </c>
      <c r="CR154" s="285" t="str">
        <f ca="true">+IF(OFFSET('Sanitation Data'!$E$30,0,10*ROW('Sanitation Data'!E148))="","",OFFSET('Sanitation Data'!$E$30,0,10*ROW('Sanitation Data'!E148)))</f>
        <v/>
      </c>
      <c r="CS154" s="285" t="str">
        <f ca="true">+IF(OFFSET('Sanitation Data'!$E$31,0,10*ROW('Sanitation Data'!E148))="","",OFFSET('Sanitation Data'!$E$31,0,10*ROW('Sanitation Data'!E148)))</f>
        <v/>
      </c>
      <c r="CT154" s="285" t="str">
        <f ca="true">+IF(OFFSET('Sanitation Data'!$E$32,0,10*ROW('Sanitation Data'!E148))="","",OFFSET('Sanitation Data'!$E$32,0,10*ROW('Sanitation Data'!E148)))</f>
        <v/>
      </c>
      <c r="CU154" s="285" t="str">
        <f ca="true">+IF(OFFSET('Sanitation Data'!$F$28,0,10*ROW('Sanitation Data'!F148))="","",OFFSET('Sanitation Data'!$F$28,0,10*ROW('Sanitation Data'!F148)))</f>
        <v/>
      </c>
      <c r="CV154" s="285" t="str">
        <f ca="true">+IF(OFFSET('Sanitation Data'!$F$29,0,10*ROW('Sanitation Data'!F148))="","",OFFSET('Sanitation Data'!$F$29,0,10*ROW('Sanitation Data'!F148)))</f>
        <v/>
      </c>
      <c r="CW154" s="285" t="str">
        <f ca="true">+IF(OFFSET('Sanitation Data'!$F$30,0,10*ROW('Sanitation Data'!F148))="","",OFFSET('Sanitation Data'!$F$30,0,10*ROW('Sanitation Data'!F148)))</f>
        <v/>
      </c>
      <c r="CX154" s="285" t="str">
        <f ca="true">+IF(OFFSET('Sanitation Data'!$F$31,0,10*ROW('Sanitation Data'!F148))="","",OFFSET('Sanitation Data'!$F$31,0,10*ROW('Sanitation Data'!F148)))</f>
        <v/>
      </c>
      <c r="CY154" s="285" t="str">
        <f ca="true">+IF(OFFSET('Sanitation Data'!$F$32,0,10*ROW('Sanitation Data'!F148))="","",OFFSET('Sanitation Data'!$F$32,0,10*ROW('Sanitation Data'!F148)))</f>
        <v/>
      </c>
      <c r="CZ154" s="285" t="str">
        <f ca="true">+IF(OFFSET('Sanitation Data'!$G$28,0,10*ROW('Sanitation Data'!G148))="","",OFFSET('Sanitation Data'!$G$28,0,10*ROW('Sanitation Data'!G148)))</f>
        <v/>
      </c>
      <c r="DA154" s="285" t="str">
        <f ca="true">+IF(OFFSET('Sanitation Data'!$G$29,0,10*ROW('Sanitation Data'!G148))="","",OFFSET('Sanitation Data'!$G$29,0,10*ROW('Sanitation Data'!G148)))</f>
        <v/>
      </c>
      <c r="DB154" s="285" t="str">
        <f ca="true">+IF(OFFSET('Sanitation Data'!$G$30,0,10*ROW('Sanitation Data'!G148))="","",OFFSET('Sanitation Data'!$G$30,0,10*ROW('Sanitation Data'!G148)))</f>
        <v/>
      </c>
      <c r="DC154" s="285" t="str">
        <f ca="true">+IF(OFFSET('Sanitation Data'!$G$31,0,10*ROW('Sanitation Data'!G148))="","",OFFSET('Sanitation Data'!$G$31,0,10*ROW('Sanitation Data'!G148)))</f>
        <v/>
      </c>
      <c r="DD154" s="285" t="str">
        <f ca="true">+IF(OFFSET('Sanitation Data'!$G$32,0,10*ROW('Sanitation Data'!G148))="","",OFFSET('Sanitation Data'!$G$32,0,10*ROW('Sanitation Data'!G148)))</f>
        <v/>
      </c>
      <c r="DE154" s="285" t="str">
        <f ca="true">+IF(OFFSET('Sanitation Data'!$H$28,0,10*ROW('Sanitation Data'!H148))="","",OFFSET('Sanitation Data'!$H$28,0,10*ROW('Sanitation Data'!H148)))</f>
        <v/>
      </c>
      <c r="DF154" s="285" t="str">
        <f ca="true">+IF(OFFSET('Sanitation Data'!$H$29,0,10*ROW('Sanitation Data'!H148))="","",OFFSET('Sanitation Data'!$H$29,0,10*ROW('Sanitation Data'!H148)))</f>
        <v/>
      </c>
      <c r="DG154" s="285" t="str">
        <f ca="true">+IF(OFFSET('Sanitation Data'!$H$30,0,10*ROW('Sanitation Data'!H148))="","",OFFSET('Sanitation Data'!$H$30,0,10*ROW('Sanitation Data'!H148)))</f>
        <v/>
      </c>
      <c r="DH154" s="285" t="str">
        <f ca="true">+IF(OFFSET('Sanitation Data'!$H$31,0,10*ROW('Sanitation Data'!H148))="","",OFFSET('Sanitation Data'!$H$31,0,10*ROW('Sanitation Data'!H148)))</f>
        <v/>
      </c>
      <c r="DI154" s="285" t="str">
        <f ca="true">+IF(OFFSET('Sanitation Data'!$H$32,0,10*ROW('Sanitation Data'!H148))="","",OFFSET('Sanitation Data'!$H$32,0,10*ROW('Sanitation Data'!H148)))</f>
        <v/>
      </c>
      <c r="DJ154" s="285" t="str">
        <f ca="true">+IF(OFFSET('Sanitation Data'!$I$28,0,10*ROW('Sanitation Data'!I148))="","",OFFSET('Sanitation Data'!$I$28,0,10*ROW('Sanitation Data'!I148)))</f>
        <v/>
      </c>
      <c r="DK154" s="285" t="str">
        <f ca="true">+IF(OFFSET('Sanitation Data'!$I$29,0,10*ROW('Sanitation Data'!I148))="","",OFFSET('Sanitation Data'!$I$29,0,10*ROW('Sanitation Data'!I148)))</f>
        <v/>
      </c>
      <c r="DL154" s="285" t="str">
        <f ca="true">+IF(OFFSET('Sanitation Data'!$I$30,0,10*ROW('Sanitation Data'!I148))="","",OFFSET('Sanitation Data'!$I$30,0,10*ROW('Sanitation Data'!I148)))</f>
        <v/>
      </c>
      <c r="DM154" s="285" t="str">
        <f ca="true">+IF(OFFSET('Sanitation Data'!$I$31,0,10*ROW('Sanitation Data'!I148))="","",OFFSET('Sanitation Data'!$I$31,0,10*ROW('Sanitation Data'!I148)))</f>
        <v/>
      </c>
      <c r="DN154" s="285" t="str">
        <f ca="true">+IF(OFFSET('Sanitation Data'!$I$32,0,10*ROW('Sanitation Data'!I148))="","",OFFSET('Sanitation Data'!$I$32,0,10*ROW('Sanitation Data'!I148)))</f>
        <v/>
      </c>
      <c r="DO154" s="285" t="str">
        <f ca="true">+IF(OFFSET('Hygiene Data'!$D$11,0,10*ROW('Hygiene Data'!D148))="","",OFFSET('Hygiene Data'!$D$11,0,10*ROW('Hygiene Data'!D148)))</f>
        <v/>
      </c>
      <c r="DP154" s="285" t="str">
        <f ca="true">+IF(OFFSET('Hygiene Data'!$D$12,0,10*ROW('Hygiene Data'!D148))="","",OFFSET('Hygiene Data'!$D$12,0,10*ROW('Hygiene Data'!D148)))</f>
        <v/>
      </c>
      <c r="DQ154" s="285" t="str">
        <f ca="true">+IF(OFFSET('Hygiene Data'!$D$13,0,10*ROW('Hygiene Data'!D148))="","",OFFSET('Hygiene Data'!$D$13,0,10*ROW('Hygiene Data'!D148)))</f>
        <v/>
      </c>
      <c r="DR154" s="285" t="str">
        <f ca="true">+IF(OFFSET('Hygiene Data'!$E$11,0,10*ROW('Hygiene Data'!E148))="","",OFFSET('Hygiene Data'!$E$11,0,10*ROW('Hygiene Data'!E148)))</f>
        <v/>
      </c>
      <c r="DS154" s="285" t="str">
        <f ca="true">+IF(OFFSET('Hygiene Data'!$E$12,0,10*ROW('Hygiene Data'!E148))="","",OFFSET('Hygiene Data'!$E$12,0,10*ROW('Hygiene Data'!E148)))</f>
        <v/>
      </c>
      <c r="DT154" s="285" t="str">
        <f ca="true">+IF(OFFSET('Hygiene Data'!$E$13,0,10*ROW('Hygiene Data'!E148))="","",OFFSET('Hygiene Data'!$E$13,0,10*ROW('Hygiene Data'!E148)))</f>
        <v/>
      </c>
      <c r="DU154" s="285" t="str">
        <f ca="true">+IF(OFFSET('Hygiene Data'!$F$11,0,10*ROW('Hygiene Data'!F148))="","",OFFSET('Hygiene Data'!$F$11,0,10*ROW('Hygiene Data'!F148)))</f>
        <v/>
      </c>
      <c r="DV154" s="285" t="str">
        <f ca="true">+IF(OFFSET('Hygiene Data'!$F$12,0,10*ROW('Hygiene Data'!F148))="","",OFFSET('Hygiene Data'!$F$12,0,10*ROW('Hygiene Data'!F148)))</f>
        <v/>
      </c>
      <c r="DW154" s="285" t="str">
        <f ca="true">+IF(OFFSET('Hygiene Data'!$F$13,0,10*ROW('Hygiene Data'!F148))="","",OFFSET('Hygiene Data'!$F$13,0,10*ROW('Hygiene Data'!F148)))</f>
        <v/>
      </c>
      <c r="DX154" s="285" t="str">
        <f ca="true">+IF(OFFSET('Hygiene Data'!$G$11,0,10*ROW('Hygiene Data'!G148))="","",OFFSET('Hygiene Data'!$G$11,0,10*ROW('Hygiene Data'!G148)))</f>
        <v/>
      </c>
      <c r="DY154" s="285" t="str">
        <f ca="true">+IF(OFFSET('Hygiene Data'!$G$12,0,10*ROW('Hygiene Data'!G148))="","",OFFSET('Hygiene Data'!$G$12,0,10*ROW('Hygiene Data'!G148)))</f>
        <v/>
      </c>
      <c r="DZ154" s="285" t="str">
        <f ca="true">+IF(OFFSET('Hygiene Data'!$G$13,0,10*ROW('Hygiene Data'!G148))="","",OFFSET('Hygiene Data'!$G$13,0,10*ROW('Hygiene Data'!G148)))</f>
        <v/>
      </c>
      <c r="EA154" s="285" t="str">
        <f ca="true">+IF(OFFSET('Hygiene Data'!$H$11,0,10*ROW('Hygiene Data'!H148))="","",OFFSET('Hygiene Data'!$H$11,0,10*ROW('Hygiene Data'!H148)))</f>
        <v/>
      </c>
      <c r="EB154" s="285" t="str">
        <f ca="true">+IF(OFFSET('Hygiene Data'!$H$12,0,10*ROW('Hygiene Data'!H148))="","",OFFSET('Hygiene Data'!$H$12,0,10*ROW('Hygiene Data'!H148)))</f>
        <v/>
      </c>
      <c r="EC154" s="285" t="str">
        <f ca="true">+IF(OFFSET('Hygiene Data'!$H$13,0,10*ROW('Hygiene Data'!H148))="","",OFFSET('Hygiene Data'!$H$13,0,10*ROW('Hygiene Data'!H148)))</f>
        <v/>
      </c>
      <c r="ED154" s="285" t="str">
        <f ca="true">+IF(OFFSET('Hygiene Data'!$I$11,0,10*ROW('Hygiene Data'!I148))="","",OFFSET('Hygiene Data'!$I$11,0,10*ROW('Hygiene Data'!I148)))</f>
        <v/>
      </c>
      <c r="EE154" s="285" t="str">
        <f ca="true">+IF(OFFSET('Hygiene Data'!$I$12,0,10*ROW('Hygiene Data'!I148))="","",OFFSET('Hygiene Data'!$I$12,0,10*ROW('Hygiene Data'!I148)))</f>
        <v/>
      </c>
      <c r="EF154" s="28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5"/>
      <c r="BS155" s="285" t="str">
        <f ca="true">+IF(OFFSET('Water Data'!$D$27,0,10*ROW('Water Data'!D149))="","",OFFSET('Water Data'!$D$27,0,10*ROW('Water Data'!D149)))</f>
        <v/>
      </c>
      <c r="BT155" s="285" t="str">
        <f ca="true">+IF(OFFSET('Water Data'!$D$28,0,10*ROW('Water Data'!D149))="","",OFFSET('Water Data'!$D$28,0,10*ROW('Water Data'!D149)))</f>
        <v/>
      </c>
      <c r="BU155" s="285" t="str">
        <f ca="true">+IF(OFFSET('Water Data'!$D$29,0,10*ROW('Water Data'!D149))="","",OFFSET('Water Data'!$D$29,0,10*ROW('Water Data'!D149)))</f>
        <v/>
      </c>
      <c r="BV155" s="285" t="str">
        <f ca="true">+IF(OFFSET('Water Data'!$E$27,0,10*ROW('Water Data'!E149))="","",OFFSET('Water Data'!$E$27,0,10*ROW('Water Data'!E149)))</f>
        <v/>
      </c>
      <c r="BW155" s="285" t="str">
        <f ca="true">+IF(OFFSET('Water Data'!$E$28,0,10*ROW('Water Data'!E149))="","",OFFSET('Water Data'!$E$28,0,10*ROW('Water Data'!E149)))</f>
        <v/>
      </c>
      <c r="BX155" s="285" t="str">
        <f ca="true">+IF(OFFSET('Water Data'!$E$29,0,10*ROW('Water Data'!E149))="","",OFFSET('Water Data'!$E$29,0,10*ROW('Water Data'!E149)))</f>
        <v/>
      </c>
      <c r="BY155" s="285" t="str">
        <f ca="true">+IF(OFFSET('Water Data'!$F$27,0,10*ROW('Water Data'!F149))="","",OFFSET('Water Data'!$F$27,0,10*ROW('Water Data'!F149)))</f>
        <v/>
      </c>
      <c r="BZ155" s="285" t="str">
        <f ca="true">+IF(OFFSET('Water Data'!$F$28,0,10*ROW('Water Data'!F149))="","",OFFSET('Water Data'!$F$28,0,10*ROW('Water Data'!F149)))</f>
        <v/>
      </c>
      <c r="CA155" s="285" t="str">
        <f ca="true">+IF(OFFSET('Water Data'!$F$29,0,10*ROW('Water Data'!F149))="","",OFFSET('Water Data'!$F$29,0,10*ROW('Water Data'!F149)))</f>
        <v/>
      </c>
      <c r="CB155" s="285" t="str">
        <f ca="true">+IF(OFFSET('Water Data'!$G$27,0,10*ROW('Water Data'!G149))="","",OFFSET('Water Data'!$G$27,0,10*ROW('Water Data'!G149)))</f>
        <v/>
      </c>
      <c r="CC155" s="285" t="str">
        <f ca="true">+IF(OFFSET('Water Data'!$G$28,0,10*ROW('Water Data'!G149))="","",OFFSET('Water Data'!$G$28,0,10*ROW('Water Data'!G149)))</f>
        <v/>
      </c>
      <c r="CD155" s="285" t="str">
        <f ca="true">+IF(OFFSET('Water Data'!$G$29,0,10*ROW('Water Data'!G149))="","",OFFSET('Water Data'!$G$29,0,10*ROW('Water Data'!G149)))</f>
        <v/>
      </c>
      <c r="CE155" s="285" t="str">
        <f ca="true">+IF(OFFSET('Water Data'!$H$27,0,10*ROW('Water Data'!H149))="","",OFFSET('Water Data'!$H$27,0,10*ROW('Water Data'!H149)))</f>
        <v/>
      </c>
      <c r="CF155" s="285" t="str">
        <f ca="true">+IF(OFFSET('Water Data'!$H$28,0,10*ROW('Water Data'!H149))="","",OFFSET('Water Data'!$H$28,0,10*ROW('Water Data'!H149)))</f>
        <v/>
      </c>
      <c r="CG155" s="285" t="str">
        <f ca="true">+IF(OFFSET('Water Data'!$H$29,0,10*ROW('Water Data'!H149))="","",OFFSET('Water Data'!$H$29,0,10*ROW('Water Data'!H149)))</f>
        <v/>
      </c>
      <c r="CH155" s="285" t="str">
        <f ca="true">+IF(OFFSET('Water Data'!$I$27,0,10*ROW('Water Data'!I149))="","",OFFSET('Water Data'!$I$27,0,10*ROW('Water Data'!I149)))</f>
        <v/>
      </c>
      <c r="CI155" s="285" t="str">
        <f ca="true">+IF(OFFSET('Water Data'!$I$28,0,10*ROW('Water Data'!I149))="","",OFFSET('Water Data'!$I$28,0,10*ROW('Water Data'!I149)))</f>
        <v/>
      </c>
      <c r="CJ155" s="285" t="str">
        <f ca="true">+IF(OFFSET('Water Data'!$I$29,0,10*ROW('Water Data'!I149))="","",OFFSET('Water Data'!$I$29,0,10*ROW('Water Data'!I149)))</f>
        <v/>
      </c>
      <c r="CK155" s="285" t="str">
        <f ca="true">+IF(OFFSET('Sanitation Data'!$D$28,0,10*ROW('Sanitation Data'!D149))="","",OFFSET('Sanitation Data'!$D$28,0,10*ROW('Sanitation Data'!D149)))</f>
        <v/>
      </c>
      <c r="CL155" s="285" t="str">
        <f ca="true">+IF(OFFSET('Sanitation Data'!$D$29,0,10*ROW('Sanitation Data'!D149))="","",OFFSET('Sanitation Data'!$D$29,0,10*ROW('Sanitation Data'!D149)))</f>
        <v/>
      </c>
      <c r="CM155" s="285" t="str">
        <f ca="true">+IF(OFFSET('Sanitation Data'!$D$30,0,10*ROW('Sanitation Data'!D149))="","",OFFSET('Sanitation Data'!$D$30,0,10*ROW('Sanitation Data'!D149)))</f>
        <v/>
      </c>
      <c r="CN155" s="285" t="str">
        <f ca="true">+IF(OFFSET('Sanitation Data'!$D$31,0,10*ROW('Sanitation Data'!D149))="","",OFFSET('Sanitation Data'!$D$31,0,10*ROW('Sanitation Data'!D149)))</f>
        <v/>
      </c>
      <c r="CO155" s="285" t="str">
        <f ca="true">+IF(OFFSET('Sanitation Data'!$D$32,0,10*ROW('Sanitation Data'!D149))="","",OFFSET('Sanitation Data'!$D$32,0,10*ROW('Sanitation Data'!D149)))</f>
        <v/>
      </c>
      <c r="CP155" s="285" t="str">
        <f ca="true">+IF(OFFSET('Sanitation Data'!$E$28,0,10*ROW('Sanitation Data'!E149))="","",OFFSET('Sanitation Data'!$E$28,0,10*ROW('Sanitation Data'!E149)))</f>
        <v/>
      </c>
      <c r="CQ155" s="285" t="str">
        <f ca="true">+IF(OFFSET('Sanitation Data'!$E$29,0,10*ROW('Sanitation Data'!E149))="","",OFFSET('Sanitation Data'!$E$29,0,10*ROW('Sanitation Data'!E149)))</f>
        <v/>
      </c>
      <c r="CR155" s="285" t="str">
        <f ca="true">+IF(OFFSET('Sanitation Data'!$E$30,0,10*ROW('Sanitation Data'!E149))="","",OFFSET('Sanitation Data'!$E$30,0,10*ROW('Sanitation Data'!E149)))</f>
        <v/>
      </c>
      <c r="CS155" s="285" t="str">
        <f ca="true">+IF(OFFSET('Sanitation Data'!$E$31,0,10*ROW('Sanitation Data'!E149))="","",OFFSET('Sanitation Data'!$E$31,0,10*ROW('Sanitation Data'!E149)))</f>
        <v/>
      </c>
      <c r="CT155" s="285" t="str">
        <f ca="true">+IF(OFFSET('Sanitation Data'!$E$32,0,10*ROW('Sanitation Data'!E149))="","",OFFSET('Sanitation Data'!$E$32,0,10*ROW('Sanitation Data'!E149)))</f>
        <v/>
      </c>
      <c r="CU155" s="285" t="str">
        <f ca="true">+IF(OFFSET('Sanitation Data'!$F$28,0,10*ROW('Sanitation Data'!F149))="","",OFFSET('Sanitation Data'!$F$28,0,10*ROW('Sanitation Data'!F149)))</f>
        <v/>
      </c>
      <c r="CV155" s="285" t="str">
        <f ca="true">+IF(OFFSET('Sanitation Data'!$F$29,0,10*ROW('Sanitation Data'!F149))="","",OFFSET('Sanitation Data'!$F$29,0,10*ROW('Sanitation Data'!F149)))</f>
        <v/>
      </c>
      <c r="CW155" s="285" t="str">
        <f ca="true">+IF(OFFSET('Sanitation Data'!$F$30,0,10*ROW('Sanitation Data'!F149))="","",OFFSET('Sanitation Data'!$F$30,0,10*ROW('Sanitation Data'!F149)))</f>
        <v/>
      </c>
      <c r="CX155" s="285" t="str">
        <f ca="true">+IF(OFFSET('Sanitation Data'!$F$31,0,10*ROW('Sanitation Data'!F149))="","",OFFSET('Sanitation Data'!$F$31,0,10*ROW('Sanitation Data'!F149)))</f>
        <v/>
      </c>
      <c r="CY155" s="285" t="str">
        <f ca="true">+IF(OFFSET('Sanitation Data'!$F$32,0,10*ROW('Sanitation Data'!F149))="","",OFFSET('Sanitation Data'!$F$32,0,10*ROW('Sanitation Data'!F149)))</f>
        <v/>
      </c>
      <c r="CZ155" s="285" t="str">
        <f ca="true">+IF(OFFSET('Sanitation Data'!$G$28,0,10*ROW('Sanitation Data'!G149))="","",OFFSET('Sanitation Data'!$G$28,0,10*ROW('Sanitation Data'!G149)))</f>
        <v/>
      </c>
      <c r="DA155" s="285" t="str">
        <f ca="true">+IF(OFFSET('Sanitation Data'!$G$29,0,10*ROW('Sanitation Data'!G149))="","",OFFSET('Sanitation Data'!$G$29,0,10*ROW('Sanitation Data'!G149)))</f>
        <v/>
      </c>
      <c r="DB155" s="285" t="str">
        <f ca="true">+IF(OFFSET('Sanitation Data'!$G$30,0,10*ROW('Sanitation Data'!G149))="","",OFFSET('Sanitation Data'!$G$30,0,10*ROW('Sanitation Data'!G149)))</f>
        <v/>
      </c>
      <c r="DC155" s="285" t="str">
        <f ca="true">+IF(OFFSET('Sanitation Data'!$G$31,0,10*ROW('Sanitation Data'!G149))="","",OFFSET('Sanitation Data'!$G$31,0,10*ROW('Sanitation Data'!G149)))</f>
        <v/>
      </c>
      <c r="DD155" s="285" t="str">
        <f ca="true">+IF(OFFSET('Sanitation Data'!$G$32,0,10*ROW('Sanitation Data'!G149))="","",OFFSET('Sanitation Data'!$G$32,0,10*ROW('Sanitation Data'!G149)))</f>
        <v/>
      </c>
      <c r="DE155" s="285" t="str">
        <f ca="true">+IF(OFFSET('Sanitation Data'!$H$28,0,10*ROW('Sanitation Data'!H149))="","",OFFSET('Sanitation Data'!$H$28,0,10*ROW('Sanitation Data'!H149)))</f>
        <v/>
      </c>
      <c r="DF155" s="285" t="str">
        <f ca="true">+IF(OFFSET('Sanitation Data'!$H$29,0,10*ROW('Sanitation Data'!H149))="","",OFFSET('Sanitation Data'!$H$29,0,10*ROW('Sanitation Data'!H149)))</f>
        <v/>
      </c>
      <c r="DG155" s="285" t="str">
        <f ca="true">+IF(OFFSET('Sanitation Data'!$H$30,0,10*ROW('Sanitation Data'!H149))="","",OFFSET('Sanitation Data'!$H$30,0,10*ROW('Sanitation Data'!H149)))</f>
        <v/>
      </c>
      <c r="DH155" s="285" t="str">
        <f ca="true">+IF(OFFSET('Sanitation Data'!$H$31,0,10*ROW('Sanitation Data'!H149))="","",OFFSET('Sanitation Data'!$H$31,0,10*ROW('Sanitation Data'!H149)))</f>
        <v/>
      </c>
      <c r="DI155" s="285" t="str">
        <f ca="true">+IF(OFFSET('Sanitation Data'!$H$32,0,10*ROW('Sanitation Data'!H149))="","",OFFSET('Sanitation Data'!$H$32,0,10*ROW('Sanitation Data'!H149)))</f>
        <v/>
      </c>
      <c r="DJ155" s="285" t="str">
        <f ca="true">+IF(OFFSET('Sanitation Data'!$I$28,0,10*ROW('Sanitation Data'!I149))="","",OFFSET('Sanitation Data'!$I$28,0,10*ROW('Sanitation Data'!I149)))</f>
        <v/>
      </c>
      <c r="DK155" s="285" t="str">
        <f ca="true">+IF(OFFSET('Sanitation Data'!$I$29,0,10*ROW('Sanitation Data'!I149))="","",OFFSET('Sanitation Data'!$I$29,0,10*ROW('Sanitation Data'!I149)))</f>
        <v/>
      </c>
      <c r="DL155" s="285" t="str">
        <f ca="true">+IF(OFFSET('Sanitation Data'!$I$30,0,10*ROW('Sanitation Data'!I149))="","",OFFSET('Sanitation Data'!$I$30,0,10*ROW('Sanitation Data'!I149)))</f>
        <v/>
      </c>
      <c r="DM155" s="285" t="str">
        <f ca="true">+IF(OFFSET('Sanitation Data'!$I$31,0,10*ROW('Sanitation Data'!I149))="","",OFFSET('Sanitation Data'!$I$31,0,10*ROW('Sanitation Data'!I149)))</f>
        <v/>
      </c>
      <c r="DN155" s="285" t="str">
        <f ca="true">+IF(OFFSET('Sanitation Data'!$I$32,0,10*ROW('Sanitation Data'!I149))="","",OFFSET('Sanitation Data'!$I$32,0,10*ROW('Sanitation Data'!I149)))</f>
        <v/>
      </c>
      <c r="DO155" s="285" t="str">
        <f ca="true">+IF(OFFSET('Hygiene Data'!$D$11,0,10*ROW('Hygiene Data'!D149))="","",OFFSET('Hygiene Data'!$D$11,0,10*ROW('Hygiene Data'!D149)))</f>
        <v/>
      </c>
      <c r="DP155" s="285" t="str">
        <f ca="true">+IF(OFFSET('Hygiene Data'!$D$12,0,10*ROW('Hygiene Data'!D149))="","",OFFSET('Hygiene Data'!$D$12,0,10*ROW('Hygiene Data'!D149)))</f>
        <v/>
      </c>
      <c r="DQ155" s="285" t="str">
        <f ca="true">+IF(OFFSET('Hygiene Data'!$D$13,0,10*ROW('Hygiene Data'!D149))="","",OFFSET('Hygiene Data'!$D$13,0,10*ROW('Hygiene Data'!D149)))</f>
        <v/>
      </c>
      <c r="DR155" s="285" t="str">
        <f ca="true">+IF(OFFSET('Hygiene Data'!$E$11,0,10*ROW('Hygiene Data'!E149))="","",OFFSET('Hygiene Data'!$E$11,0,10*ROW('Hygiene Data'!E149)))</f>
        <v/>
      </c>
      <c r="DS155" s="285" t="str">
        <f ca="true">+IF(OFFSET('Hygiene Data'!$E$12,0,10*ROW('Hygiene Data'!E149))="","",OFFSET('Hygiene Data'!$E$12,0,10*ROW('Hygiene Data'!E149)))</f>
        <v/>
      </c>
      <c r="DT155" s="285" t="str">
        <f ca="true">+IF(OFFSET('Hygiene Data'!$E$13,0,10*ROW('Hygiene Data'!E149))="","",OFFSET('Hygiene Data'!$E$13,0,10*ROW('Hygiene Data'!E149)))</f>
        <v/>
      </c>
      <c r="DU155" s="285" t="str">
        <f ca="true">+IF(OFFSET('Hygiene Data'!$F$11,0,10*ROW('Hygiene Data'!F149))="","",OFFSET('Hygiene Data'!$F$11,0,10*ROW('Hygiene Data'!F149)))</f>
        <v/>
      </c>
      <c r="DV155" s="285" t="str">
        <f ca="true">+IF(OFFSET('Hygiene Data'!$F$12,0,10*ROW('Hygiene Data'!F149))="","",OFFSET('Hygiene Data'!$F$12,0,10*ROW('Hygiene Data'!F149)))</f>
        <v/>
      </c>
      <c r="DW155" s="285" t="str">
        <f ca="true">+IF(OFFSET('Hygiene Data'!$F$13,0,10*ROW('Hygiene Data'!F149))="","",OFFSET('Hygiene Data'!$F$13,0,10*ROW('Hygiene Data'!F149)))</f>
        <v/>
      </c>
      <c r="DX155" s="285" t="str">
        <f ca="true">+IF(OFFSET('Hygiene Data'!$G$11,0,10*ROW('Hygiene Data'!G149))="","",OFFSET('Hygiene Data'!$G$11,0,10*ROW('Hygiene Data'!G149)))</f>
        <v/>
      </c>
      <c r="DY155" s="285" t="str">
        <f ca="true">+IF(OFFSET('Hygiene Data'!$G$12,0,10*ROW('Hygiene Data'!G149))="","",OFFSET('Hygiene Data'!$G$12,0,10*ROW('Hygiene Data'!G149)))</f>
        <v/>
      </c>
      <c r="DZ155" s="285" t="str">
        <f ca="true">+IF(OFFSET('Hygiene Data'!$G$13,0,10*ROW('Hygiene Data'!G149))="","",OFFSET('Hygiene Data'!$G$13,0,10*ROW('Hygiene Data'!G149)))</f>
        <v/>
      </c>
      <c r="EA155" s="285" t="str">
        <f ca="true">+IF(OFFSET('Hygiene Data'!$H$11,0,10*ROW('Hygiene Data'!H149))="","",OFFSET('Hygiene Data'!$H$11,0,10*ROW('Hygiene Data'!H149)))</f>
        <v/>
      </c>
      <c r="EB155" s="285" t="str">
        <f ca="true">+IF(OFFSET('Hygiene Data'!$H$12,0,10*ROW('Hygiene Data'!H149))="","",OFFSET('Hygiene Data'!$H$12,0,10*ROW('Hygiene Data'!H149)))</f>
        <v/>
      </c>
      <c r="EC155" s="285" t="str">
        <f ca="true">+IF(OFFSET('Hygiene Data'!$H$13,0,10*ROW('Hygiene Data'!H149))="","",OFFSET('Hygiene Data'!$H$13,0,10*ROW('Hygiene Data'!H149)))</f>
        <v/>
      </c>
      <c r="ED155" s="285" t="str">
        <f ca="true">+IF(OFFSET('Hygiene Data'!$I$11,0,10*ROW('Hygiene Data'!I149))="","",OFFSET('Hygiene Data'!$I$11,0,10*ROW('Hygiene Data'!I149)))</f>
        <v/>
      </c>
      <c r="EE155" s="285" t="str">
        <f ca="true">+IF(OFFSET('Hygiene Data'!$I$12,0,10*ROW('Hygiene Data'!I149))="","",OFFSET('Hygiene Data'!$I$12,0,10*ROW('Hygiene Data'!I149)))</f>
        <v/>
      </c>
      <c r="EF155" s="28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5"/>
      <c r="BS156" s="285" t="str">
        <f ca="true">+IF(OFFSET('Water Data'!$D$27,0,10*ROW('Water Data'!D150))="","",OFFSET('Water Data'!$D$27,0,10*ROW('Water Data'!D150)))</f>
        <v/>
      </c>
      <c r="BT156" s="285" t="str">
        <f ca="true">+IF(OFFSET('Water Data'!$D$28,0,10*ROW('Water Data'!D150))="","",OFFSET('Water Data'!$D$28,0,10*ROW('Water Data'!D150)))</f>
        <v/>
      </c>
      <c r="BU156" s="285" t="str">
        <f ca="true">+IF(OFFSET('Water Data'!$D$29,0,10*ROW('Water Data'!D150))="","",OFFSET('Water Data'!$D$29,0,10*ROW('Water Data'!D150)))</f>
        <v/>
      </c>
      <c r="BV156" s="285" t="str">
        <f ca="true">+IF(OFFSET('Water Data'!$E$27,0,10*ROW('Water Data'!E150))="","",OFFSET('Water Data'!$E$27,0,10*ROW('Water Data'!E150)))</f>
        <v/>
      </c>
      <c r="BW156" s="285" t="str">
        <f ca="true">+IF(OFFSET('Water Data'!$E$28,0,10*ROW('Water Data'!E150))="","",OFFSET('Water Data'!$E$28,0,10*ROW('Water Data'!E150)))</f>
        <v/>
      </c>
      <c r="BX156" s="285" t="str">
        <f ca="true">+IF(OFFSET('Water Data'!$E$29,0,10*ROW('Water Data'!E150))="","",OFFSET('Water Data'!$E$29,0,10*ROW('Water Data'!E150)))</f>
        <v/>
      </c>
      <c r="BY156" s="285" t="str">
        <f ca="true">+IF(OFFSET('Water Data'!$F$27,0,10*ROW('Water Data'!F150))="","",OFFSET('Water Data'!$F$27,0,10*ROW('Water Data'!F150)))</f>
        <v/>
      </c>
      <c r="BZ156" s="285" t="str">
        <f ca="true">+IF(OFFSET('Water Data'!$F$28,0,10*ROW('Water Data'!F150))="","",OFFSET('Water Data'!$F$28,0,10*ROW('Water Data'!F150)))</f>
        <v/>
      </c>
      <c r="CA156" s="285" t="str">
        <f ca="true">+IF(OFFSET('Water Data'!$F$29,0,10*ROW('Water Data'!F150))="","",OFFSET('Water Data'!$F$29,0,10*ROW('Water Data'!F150)))</f>
        <v/>
      </c>
      <c r="CB156" s="285" t="str">
        <f ca="true">+IF(OFFSET('Water Data'!$G$27,0,10*ROW('Water Data'!G150))="","",OFFSET('Water Data'!$G$27,0,10*ROW('Water Data'!G150)))</f>
        <v/>
      </c>
      <c r="CC156" s="285" t="str">
        <f ca="true">+IF(OFFSET('Water Data'!$G$28,0,10*ROW('Water Data'!G150))="","",OFFSET('Water Data'!$G$28,0,10*ROW('Water Data'!G150)))</f>
        <v/>
      </c>
      <c r="CD156" s="285" t="str">
        <f ca="true">+IF(OFFSET('Water Data'!$G$29,0,10*ROW('Water Data'!G150))="","",OFFSET('Water Data'!$G$29,0,10*ROW('Water Data'!G150)))</f>
        <v/>
      </c>
      <c r="CE156" s="285" t="str">
        <f ca="true">+IF(OFFSET('Water Data'!$H$27,0,10*ROW('Water Data'!H150))="","",OFFSET('Water Data'!$H$27,0,10*ROW('Water Data'!H150)))</f>
        <v/>
      </c>
      <c r="CF156" s="285" t="str">
        <f ca="true">+IF(OFFSET('Water Data'!$H$28,0,10*ROW('Water Data'!H150))="","",OFFSET('Water Data'!$H$28,0,10*ROW('Water Data'!H150)))</f>
        <v/>
      </c>
      <c r="CG156" s="285" t="str">
        <f ca="true">+IF(OFFSET('Water Data'!$H$29,0,10*ROW('Water Data'!H150))="","",OFFSET('Water Data'!$H$29,0,10*ROW('Water Data'!H150)))</f>
        <v/>
      </c>
      <c r="CH156" s="285" t="str">
        <f ca="true">+IF(OFFSET('Water Data'!$I$27,0,10*ROW('Water Data'!I150))="","",OFFSET('Water Data'!$I$27,0,10*ROW('Water Data'!I150)))</f>
        <v/>
      </c>
      <c r="CI156" s="285" t="str">
        <f ca="true">+IF(OFFSET('Water Data'!$I$28,0,10*ROW('Water Data'!I150))="","",OFFSET('Water Data'!$I$28,0,10*ROW('Water Data'!I150)))</f>
        <v/>
      </c>
      <c r="CJ156" s="285" t="str">
        <f ca="true">+IF(OFFSET('Water Data'!$I$29,0,10*ROW('Water Data'!I150))="","",OFFSET('Water Data'!$I$29,0,10*ROW('Water Data'!I150)))</f>
        <v/>
      </c>
      <c r="CK156" s="285" t="str">
        <f ca="true">+IF(OFFSET('Sanitation Data'!$D$28,0,10*ROW('Sanitation Data'!D150))="","",OFFSET('Sanitation Data'!$D$28,0,10*ROW('Sanitation Data'!D150)))</f>
        <v/>
      </c>
      <c r="CL156" s="285" t="str">
        <f ca="true">+IF(OFFSET('Sanitation Data'!$D$29,0,10*ROW('Sanitation Data'!D150))="","",OFFSET('Sanitation Data'!$D$29,0,10*ROW('Sanitation Data'!D150)))</f>
        <v/>
      </c>
      <c r="CM156" s="285" t="str">
        <f ca="true">+IF(OFFSET('Sanitation Data'!$D$30,0,10*ROW('Sanitation Data'!D150))="","",OFFSET('Sanitation Data'!$D$30,0,10*ROW('Sanitation Data'!D150)))</f>
        <v/>
      </c>
      <c r="CN156" s="285" t="str">
        <f ca="true">+IF(OFFSET('Sanitation Data'!$D$31,0,10*ROW('Sanitation Data'!D150))="","",OFFSET('Sanitation Data'!$D$31,0,10*ROW('Sanitation Data'!D150)))</f>
        <v/>
      </c>
      <c r="CO156" s="285" t="str">
        <f ca="true">+IF(OFFSET('Sanitation Data'!$D$32,0,10*ROW('Sanitation Data'!D150))="","",OFFSET('Sanitation Data'!$D$32,0,10*ROW('Sanitation Data'!D150)))</f>
        <v/>
      </c>
      <c r="CP156" s="285" t="str">
        <f ca="true">+IF(OFFSET('Sanitation Data'!$E$28,0,10*ROW('Sanitation Data'!E150))="","",OFFSET('Sanitation Data'!$E$28,0,10*ROW('Sanitation Data'!E150)))</f>
        <v/>
      </c>
      <c r="CQ156" s="285" t="str">
        <f ca="true">+IF(OFFSET('Sanitation Data'!$E$29,0,10*ROW('Sanitation Data'!E150))="","",OFFSET('Sanitation Data'!$E$29,0,10*ROW('Sanitation Data'!E150)))</f>
        <v/>
      </c>
      <c r="CR156" s="285" t="str">
        <f ca="true">+IF(OFFSET('Sanitation Data'!$E$30,0,10*ROW('Sanitation Data'!E150))="","",OFFSET('Sanitation Data'!$E$30,0,10*ROW('Sanitation Data'!E150)))</f>
        <v/>
      </c>
      <c r="CS156" s="285" t="str">
        <f ca="true">+IF(OFFSET('Sanitation Data'!$E$31,0,10*ROW('Sanitation Data'!E150))="","",OFFSET('Sanitation Data'!$E$31,0,10*ROW('Sanitation Data'!E150)))</f>
        <v/>
      </c>
      <c r="CT156" s="285" t="str">
        <f ca="true">+IF(OFFSET('Sanitation Data'!$E$32,0,10*ROW('Sanitation Data'!E150))="","",OFFSET('Sanitation Data'!$E$32,0,10*ROW('Sanitation Data'!E150)))</f>
        <v/>
      </c>
      <c r="CU156" s="285" t="str">
        <f ca="true">+IF(OFFSET('Sanitation Data'!$F$28,0,10*ROW('Sanitation Data'!F150))="","",OFFSET('Sanitation Data'!$F$28,0,10*ROW('Sanitation Data'!F150)))</f>
        <v/>
      </c>
      <c r="CV156" s="285" t="str">
        <f ca="true">+IF(OFFSET('Sanitation Data'!$F$29,0,10*ROW('Sanitation Data'!F150))="","",OFFSET('Sanitation Data'!$F$29,0,10*ROW('Sanitation Data'!F150)))</f>
        <v/>
      </c>
      <c r="CW156" s="285" t="str">
        <f ca="true">+IF(OFFSET('Sanitation Data'!$F$30,0,10*ROW('Sanitation Data'!F150))="","",OFFSET('Sanitation Data'!$F$30,0,10*ROW('Sanitation Data'!F150)))</f>
        <v/>
      </c>
      <c r="CX156" s="285" t="str">
        <f ca="true">+IF(OFFSET('Sanitation Data'!$F$31,0,10*ROW('Sanitation Data'!F150))="","",OFFSET('Sanitation Data'!$F$31,0,10*ROW('Sanitation Data'!F150)))</f>
        <v/>
      </c>
      <c r="CY156" s="285" t="str">
        <f ca="true">+IF(OFFSET('Sanitation Data'!$F$32,0,10*ROW('Sanitation Data'!F150))="","",OFFSET('Sanitation Data'!$F$32,0,10*ROW('Sanitation Data'!F150)))</f>
        <v/>
      </c>
      <c r="CZ156" s="285" t="str">
        <f ca="true">+IF(OFFSET('Sanitation Data'!$G$28,0,10*ROW('Sanitation Data'!G150))="","",OFFSET('Sanitation Data'!$G$28,0,10*ROW('Sanitation Data'!G150)))</f>
        <v/>
      </c>
      <c r="DA156" s="285" t="str">
        <f ca="true">+IF(OFFSET('Sanitation Data'!$G$29,0,10*ROW('Sanitation Data'!G150))="","",OFFSET('Sanitation Data'!$G$29,0,10*ROW('Sanitation Data'!G150)))</f>
        <v/>
      </c>
      <c r="DB156" s="285" t="str">
        <f ca="true">+IF(OFFSET('Sanitation Data'!$G$30,0,10*ROW('Sanitation Data'!G150))="","",OFFSET('Sanitation Data'!$G$30,0,10*ROW('Sanitation Data'!G150)))</f>
        <v/>
      </c>
      <c r="DC156" s="285" t="str">
        <f ca="true">+IF(OFFSET('Sanitation Data'!$G$31,0,10*ROW('Sanitation Data'!G150))="","",OFFSET('Sanitation Data'!$G$31,0,10*ROW('Sanitation Data'!G150)))</f>
        <v/>
      </c>
      <c r="DD156" s="285" t="str">
        <f ca="true">+IF(OFFSET('Sanitation Data'!$G$32,0,10*ROW('Sanitation Data'!G150))="","",OFFSET('Sanitation Data'!$G$32,0,10*ROW('Sanitation Data'!G150)))</f>
        <v/>
      </c>
      <c r="DE156" s="285" t="str">
        <f ca="true">+IF(OFFSET('Sanitation Data'!$H$28,0,10*ROW('Sanitation Data'!H150))="","",OFFSET('Sanitation Data'!$H$28,0,10*ROW('Sanitation Data'!H150)))</f>
        <v/>
      </c>
      <c r="DF156" s="285" t="str">
        <f ca="true">+IF(OFFSET('Sanitation Data'!$H$29,0,10*ROW('Sanitation Data'!H150))="","",OFFSET('Sanitation Data'!$H$29,0,10*ROW('Sanitation Data'!H150)))</f>
        <v/>
      </c>
      <c r="DG156" s="285" t="str">
        <f ca="true">+IF(OFFSET('Sanitation Data'!$H$30,0,10*ROW('Sanitation Data'!H150))="","",OFFSET('Sanitation Data'!$H$30,0,10*ROW('Sanitation Data'!H150)))</f>
        <v/>
      </c>
      <c r="DH156" s="285" t="str">
        <f ca="true">+IF(OFFSET('Sanitation Data'!$H$31,0,10*ROW('Sanitation Data'!H150))="","",OFFSET('Sanitation Data'!$H$31,0,10*ROW('Sanitation Data'!H150)))</f>
        <v/>
      </c>
      <c r="DI156" s="285" t="str">
        <f ca="true">+IF(OFFSET('Sanitation Data'!$H$32,0,10*ROW('Sanitation Data'!H150))="","",OFFSET('Sanitation Data'!$H$32,0,10*ROW('Sanitation Data'!H150)))</f>
        <v/>
      </c>
      <c r="DJ156" s="285" t="str">
        <f ca="true">+IF(OFFSET('Sanitation Data'!$I$28,0,10*ROW('Sanitation Data'!I150))="","",OFFSET('Sanitation Data'!$I$28,0,10*ROW('Sanitation Data'!I150)))</f>
        <v/>
      </c>
      <c r="DK156" s="285" t="str">
        <f ca="true">+IF(OFFSET('Sanitation Data'!$I$29,0,10*ROW('Sanitation Data'!I150))="","",OFFSET('Sanitation Data'!$I$29,0,10*ROW('Sanitation Data'!I150)))</f>
        <v/>
      </c>
      <c r="DL156" s="285" t="str">
        <f ca="true">+IF(OFFSET('Sanitation Data'!$I$30,0,10*ROW('Sanitation Data'!I150))="","",OFFSET('Sanitation Data'!$I$30,0,10*ROW('Sanitation Data'!I150)))</f>
        <v/>
      </c>
      <c r="DM156" s="285" t="str">
        <f ca="true">+IF(OFFSET('Sanitation Data'!$I$31,0,10*ROW('Sanitation Data'!I150))="","",OFFSET('Sanitation Data'!$I$31,0,10*ROW('Sanitation Data'!I150)))</f>
        <v/>
      </c>
      <c r="DN156" s="285" t="str">
        <f ca="true">+IF(OFFSET('Sanitation Data'!$I$32,0,10*ROW('Sanitation Data'!I150))="","",OFFSET('Sanitation Data'!$I$32,0,10*ROW('Sanitation Data'!I150)))</f>
        <v/>
      </c>
      <c r="DO156" s="285" t="str">
        <f ca="true">+IF(OFFSET('Hygiene Data'!$D$11,0,10*ROW('Hygiene Data'!D150))="","",OFFSET('Hygiene Data'!$D$11,0,10*ROW('Hygiene Data'!D150)))</f>
        <v/>
      </c>
      <c r="DP156" s="285" t="str">
        <f ca="true">+IF(OFFSET('Hygiene Data'!$D$12,0,10*ROW('Hygiene Data'!D150))="","",OFFSET('Hygiene Data'!$D$12,0,10*ROW('Hygiene Data'!D150)))</f>
        <v/>
      </c>
      <c r="DQ156" s="285" t="str">
        <f ca="true">+IF(OFFSET('Hygiene Data'!$D$13,0,10*ROW('Hygiene Data'!D150))="","",OFFSET('Hygiene Data'!$D$13,0,10*ROW('Hygiene Data'!D150)))</f>
        <v/>
      </c>
      <c r="DR156" s="285" t="str">
        <f ca="true">+IF(OFFSET('Hygiene Data'!$E$11,0,10*ROW('Hygiene Data'!E150))="","",OFFSET('Hygiene Data'!$E$11,0,10*ROW('Hygiene Data'!E150)))</f>
        <v/>
      </c>
      <c r="DS156" s="285" t="str">
        <f ca="true">+IF(OFFSET('Hygiene Data'!$E$12,0,10*ROW('Hygiene Data'!E150))="","",OFFSET('Hygiene Data'!$E$12,0,10*ROW('Hygiene Data'!E150)))</f>
        <v/>
      </c>
      <c r="DT156" s="285" t="str">
        <f ca="true">+IF(OFFSET('Hygiene Data'!$E$13,0,10*ROW('Hygiene Data'!E150))="","",OFFSET('Hygiene Data'!$E$13,0,10*ROW('Hygiene Data'!E150)))</f>
        <v/>
      </c>
      <c r="DU156" s="285" t="str">
        <f ca="true">+IF(OFFSET('Hygiene Data'!$F$11,0,10*ROW('Hygiene Data'!F150))="","",OFFSET('Hygiene Data'!$F$11,0,10*ROW('Hygiene Data'!F150)))</f>
        <v/>
      </c>
      <c r="DV156" s="285" t="str">
        <f ca="true">+IF(OFFSET('Hygiene Data'!$F$12,0,10*ROW('Hygiene Data'!F150))="","",OFFSET('Hygiene Data'!$F$12,0,10*ROW('Hygiene Data'!F150)))</f>
        <v/>
      </c>
      <c r="DW156" s="285" t="str">
        <f ca="true">+IF(OFFSET('Hygiene Data'!$F$13,0,10*ROW('Hygiene Data'!F150))="","",OFFSET('Hygiene Data'!$F$13,0,10*ROW('Hygiene Data'!F150)))</f>
        <v/>
      </c>
      <c r="DX156" s="285" t="str">
        <f ca="true">+IF(OFFSET('Hygiene Data'!$G$11,0,10*ROW('Hygiene Data'!G150))="","",OFFSET('Hygiene Data'!$G$11,0,10*ROW('Hygiene Data'!G150)))</f>
        <v/>
      </c>
      <c r="DY156" s="285" t="str">
        <f ca="true">+IF(OFFSET('Hygiene Data'!$G$12,0,10*ROW('Hygiene Data'!G150))="","",OFFSET('Hygiene Data'!$G$12,0,10*ROW('Hygiene Data'!G150)))</f>
        <v/>
      </c>
      <c r="DZ156" s="285" t="str">
        <f ca="true">+IF(OFFSET('Hygiene Data'!$G$13,0,10*ROW('Hygiene Data'!G150))="","",OFFSET('Hygiene Data'!$G$13,0,10*ROW('Hygiene Data'!G150)))</f>
        <v/>
      </c>
      <c r="EA156" s="285" t="str">
        <f ca="true">+IF(OFFSET('Hygiene Data'!$H$11,0,10*ROW('Hygiene Data'!H150))="","",OFFSET('Hygiene Data'!$H$11,0,10*ROW('Hygiene Data'!H150)))</f>
        <v/>
      </c>
      <c r="EB156" s="285" t="str">
        <f ca="true">+IF(OFFSET('Hygiene Data'!$H$12,0,10*ROW('Hygiene Data'!H150))="","",OFFSET('Hygiene Data'!$H$12,0,10*ROW('Hygiene Data'!H150)))</f>
        <v/>
      </c>
      <c r="EC156" s="285" t="str">
        <f ca="true">+IF(OFFSET('Hygiene Data'!$H$13,0,10*ROW('Hygiene Data'!H150))="","",OFFSET('Hygiene Data'!$H$13,0,10*ROW('Hygiene Data'!H150)))</f>
        <v/>
      </c>
      <c r="ED156" s="285" t="str">
        <f ca="true">+IF(OFFSET('Hygiene Data'!$I$11,0,10*ROW('Hygiene Data'!I150))="","",OFFSET('Hygiene Data'!$I$11,0,10*ROW('Hygiene Data'!I150)))</f>
        <v/>
      </c>
      <c r="EE156" s="285" t="str">
        <f ca="true">+IF(OFFSET('Hygiene Data'!$I$12,0,10*ROW('Hygiene Data'!I150))="","",OFFSET('Hygiene Data'!$I$12,0,10*ROW('Hygiene Data'!I150)))</f>
        <v/>
      </c>
      <c r="EF156" s="28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5"/>
      <c r="BS157" s="285" t="str">
        <f ca="true">+IF(OFFSET('Water Data'!$D$27,0,10*ROW('Water Data'!D151))="","",OFFSET('Water Data'!$D$27,0,10*ROW('Water Data'!D151)))</f>
        <v/>
      </c>
      <c r="BT157" s="285" t="str">
        <f ca="true">+IF(OFFSET('Water Data'!$D$28,0,10*ROW('Water Data'!D151))="","",OFFSET('Water Data'!$D$28,0,10*ROW('Water Data'!D151)))</f>
        <v/>
      </c>
      <c r="BU157" s="285" t="str">
        <f ca="true">+IF(OFFSET('Water Data'!$D$29,0,10*ROW('Water Data'!D151))="","",OFFSET('Water Data'!$D$29,0,10*ROW('Water Data'!D151)))</f>
        <v/>
      </c>
      <c r="BV157" s="285" t="str">
        <f ca="true">+IF(OFFSET('Water Data'!$E$27,0,10*ROW('Water Data'!E151))="","",OFFSET('Water Data'!$E$27,0,10*ROW('Water Data'!E151)))</f>
        <v/>
      </c>
      <c r="BW157" s="285" t="str">
        <f ca="true">+IF(OFFSET('Water Data'!$E$28,0,10*ROW('Water Data'!E151))="","",OFFSET('Water Data'!$E$28,0,10*ROW('Water Data'!E151)))</f>
        <v/>
      </c>
      <c r="BX157" s="285" t="str">
        <f ca="true">+IF(OFFSET('Water Data'!$E$29,0,10*ROW('Water Data'!E151))="","",OFFSET('Water Data'!$E$29,0,10*ROW('Water Data'!E151)))</f>
        <v/>
      </c>
      <c r="BY157" s="285" t="str">
        <f ca="true">+IF(OFFSET('Water Data'!$F$27,0,10*ROW('Water Data'!F151))="","",OFFSET('Water Data'!$F$27,0,10*ROW('Water Data'!F151)))</f>
        <v/>
      </c>
      <c r="BZ157" s="285" t="str">
        <f ca="true">+IF(OFFSET('Water Data'!$F$28,0,10*ROW('Water Data'!F151))="","",OFFSET('Water Data'!$F$28,0,10*ROW('Water Data'!F151)))</f>
        <v/>
      </c>
      <c r="CA157" s="285" t="str">
        <f ca="true">+IF(OFFSET('Water Data'!$F$29,0,10*ROW('Water Data'!F151))="","",OFFSET('Water Data'!$F$29,0,10*ROW('Water Data'!F151)))</f>
        <v/>
      </c>
      <c r="CB157" s="285" t="str">
        <f ca="true">+IF(OFFSET('Water Data'!$G$27,0,10*ROW('Water Data'!G151))="","",OFFSET('Water Data'!$G$27,0,10*ROW('Water Data'!G151)))</f>
        <v/>
      </c>
      <c r="CC157" s="285" t="str">
        <f ca="true">+IF(OFFSET('Water Data'!$G$28,0,10*ROW('Water Data'!G151))="","",OFFSET('Water Data'!$G$28,0,10*ROW('Water Data'!G151)))</f>
        <v/>
      </c>
      <c r="CD157" s="285" t="str">
        <f ca="true">+IF(OFFSET('Water Data'!$G$29,0,10*ROW('Water Data'!G151))="","",OFFSET('Water Data'!$G$29,0,10*ROW('Water Data'!G151)))</f>
        <v/>
      </c>
      <c r="CE157" s="285" t="str">
        <f ca="true">+IF(OFFSET('Water Data'!$H$27,0,10*ROW('Water Data'!H151))="","",OFFSET('Water Data'!$H$27,0,10*ROW('Water Data'!H151)))</f>
        <v/>
      </c>
      <c r="CF157" s="285" t="str">
        <f ca="true">+IF(OFFSET('Water Data'!$H$28,0,10*ROW('Water Data'!H151))="","",OFFSET('Water Data'!$H$28,0,10*ROW('Water Data'!H151)))</f>
        <v/>
      </c>
      <c r="CG157" s="285" t="str">
        <f ca="true">+IF(OFFSET('Water Data'!$H$29,0,10*ROW('Water Data'!H151))="","",OFFSET('Water Data'!$H$29,0,10*ROW('Water Data'!H151)))</f>
        <v/>
      </c>
      <c r="CH157" s="285" t="str">
        <f ca="true">+IF(OFFSET('Water Data'!$I$27,0,10*ROW('Water Data'!I151))="","",OFFSET('Water Data'!$I$27,0,10*ROW('Water Data'!I151)))</f>
        <v/>
      </c>
      <c r="CI157" s="285" t="str">
        <f ca="true">+IF(OFFSET('Water Data'!$I$28,0,10*ROW('Water Data'!I151))="","",OFFSET('Water Data'!$I$28,0,10*ROW('Water Data'!I151)))</f>
        <v/>
      </c>
      <c r="CJ157" s="285" t="str">
        <f ca="true">+IF(OFFSET('Water Data'!$I$29,0,10*ROW('Water Data'!I151))="","",OFFSET('Water Data'!$I$29,0,10*ROW('Water Data'!I151)))</f>
        <v/>
      </c>
      <c r="CK157" s="285" t="str">
        <f ca="true">+IF(OFFSET('Sanitation Data'!$D$28,0,10*ROW('Sanitation Data'!D151))="","",OFFSET('Sanitation Data'!$D$28,0,10*ROW('Sanitation Data'!D151)))</f>
        <v/>
      </c>
      <c r="CL157" s="285" t="str">
        <f ca="true">+IF(OFFSET('Sanitation Data'!$D$29,0,10*ROW('Sanitation Data'!D151))="","",OFFSET('Sanitation Data'!$D$29,0,10*ROW('Sanitation Data'!D151)))</f>
        <v/>
      </c>
      <c r="CM157" s="285" t="str">
        <f ca="true">+IF(OFFSET('Sanitation Data'!$D$30,0,10*ROW('Sanitation Data'!D151))="","",OFFSET('Sanitation Data'!$D$30,0,10*ROW('Sanitation Data'!D151)))</f>
        <v/>
      </c>
      <c r="CN157" s="285" t="str">
        <f ca="true">+IF(OFFSET('Sanitation Data'!$D$31,0,10*ROW('Sanitation Data'!D151))="","",OFFSET('Sanitation Data'!$D$31,0,10*ROW('Sanitation Data'!D151)))</f>
        <v/>
      </c>
      <c r="CO157" s="285" t="str">
        <f ca="true">+IF(OFFSET('Sanitation Data'!$D$32,0,10*ROW('Sanitation Data'!D151))="","",OFFSET('Sanitation Data'!$D$32,0,10*ROW('Sanitation Data'!D151)))</f>
        <v/>
      </c>
      <c r="CP157" s="285" t="str">
        <f ca="true">+IF(OFFSET('Sanitation Data'!$E$28,0,10*ROW('Sanitation Data'!E151))="","",OFFSET('Sanitation Data'!$E$28,0,10*ROW('Sanitation Data'!E151)))</f>
        <v/>
      </c>
      <c r="CQ157" s="285" t="str">
        <f ca="true">+IF(OFFSET('Sanitation Data'!$E$29,0,10*ROW('Sanitation Data'!E151))="","",OFFSET('Sanitation Data'!$E$29,0,10*ROW('Sanitation Data'!E151)))</f>
        <v/>
      </c>
      <c r="CR157" s="285" t="str">
        <f ca="true">+IF(OFFSET('Sanitation Data'!$E$30,0,10*ROW('Sanitation Data'!E151))="","",OFFSET('Sanitation Data'!$E$30,0,10*ROW('Sanitation Data'!E151)))</f>
        <v/>
      </c>
      <c r="CS157" s="285" t="str">
        <f ca="true">+IF(OFFSET('Sanitation Data'!$E$31,0,10*ROW('Sanitation Data'!E151))="","",OFFSET('Sanitation Data'!$E$31,0,10*ROW('Sanitation Data'!E151)))</f>
        <v/>
      </c>
      <c r="CT157" s="285" t="str">
        <f ca="true">+IF(OFFSET('Sanitation Data'!$E$32,0,10*ROW('Sanitation Data'!E151))="","",OFFSET('Sanitation Data'!$E$32,0,10*ROW('Sanitation Data'!E151)))</f>
        <v/>
      </c>
      <c r="CU157" s="285" t="str">
        <f ca="true">+IF(OFFSET('Sanitation Data'!$F$28,0,10*ROW('Sanitation Data'!F151))="","",OFFSET('Sanitation Data'!$F$28,0,10*ROW('Sanitation Data'!F151)))</f>
        <v/>
      </c>
      <c r="CV157" s="285" t="str">
        <f ca="true">+IF(OFFSET('Sanitation Data'!$F$29,0,10*ROW('Sanitation Data'!F151))="","",OFFSET('Sanitation Data'!$F$29,0,10*ROW('Sanitation Data'!F151)))</f>
        <v/>
      </c>
      <c r="CW157" s="285" t="str">
        <f ca="true">+IF(OFFSET('Sanitation Data'!$F$30,0,10*ROW('Sanitation Data'!F151))="","",OFFSET('Sanitation Data'!$F$30,0,10*ROW('Sanitation Data'!F151)))</f>
        <v/>
      </c>
      <c r="CX157" s="285" t="str">
        <f ca="true">+IF(OFFSET('Sanitation Data'!$F$31,0,10*ROW('Sanitation Data'!F151))="","",OFFSET('Sanitation Data'!$F$31,0,10*ROW('Sanitation Data'!F151)))</f>
        <v/>
      </c>
      <c r="CY157" s="285" t="str">
        <f ca="true">+IF(OFFSET('Sanitation Data'!$F$32,0,10*ROW('Sanitation Data'!F151))="","",OFFSET('Sanitation Data'!$F$32,0,10*ROW('Sanitation Data'!F151)))</f>
        <v/>
      </c>
      <c r="CZ157" s="285" t="str">
        <f ca="true">+IF(OFFSET('Sanitation Data'!$G$28,0,10*ROW('Sanitation Data'!G151))="","",OFFSET('Sanitation Data'!$G$28,0,10*ROW('Sanitation Data'!G151)))</f>
        <v/>
      </c>
      <c r="DA157" s="285" t="str">
        <f ca="true">+IF(OFFSET('Sanitation Data'!$G$29,0,10*ROW('Sanitation Data'!G151))="","",OFFSET('Sanitation Data'!$G$29,0,10*ROW('Sanitation Data'!G151)))</f>
        <v/>
      </c>
      <c r="DB157" s="285" t="str">
        <f ca="true">+IF(OFFSET('Sanitation Data'!$G$30,0,10*ROW('Sanitation Data'!G151))="","",OFFSET('Sanitation Data'!$G$30,0,10*ROW('Sanitation Data'!G151)))</f>
        <v/>
      </c>
      <c r="DC157" s="285" t="str">
        <f ca="true">+IF(OFFSET('Sanitation Data'!$G$31,0,10*ROW('Sanitation Data'!G151))="","",OFFSET('Sanitation Data'!$G$31,0,10*ROW('Sanitation Data'!G151)))</f>
        <v/>
      </c>
      <c r="DD157" s="285" t="str">
        <f ca="true">+IF(OFFSET('Sanitation Data'!$G$32,0,10*ROW('Sanitation Data'!G151))="","",OFFSET('Sanitation Data'!$G$32,0,10*ROW('Sanitation Data'!G151)))</f>
        <v/>
      </c>
      <c r="DE157" s="285" t="str">
        <f ca="true">+IF(OFFSET('Sanitation Data'!$H$28,0,10*ROW('Sanitation Data'!H151))="","",OFFSET('Sanitation Data'!$H$28,0,10*ROW('Sanitation Data'!H151)))</f>
        <v/>
      </c>
      <c r="DF157" s="285" t="str">
        <f ca="true">+IF(OFFSET('Sanitation Data'!$H$29,0,10*ROW('Sanitation Data'!H151))="","",OFFSET('Sanitation Data'!$H$29,0,10*ROW('Sanitation Data'!H151)))</f>
        <v/>
      </c>
      <c r="DG157" s="285" t="str">
        <f ca="true">+IF(OFFSET('Sanitation Data'!$H$30,0,10*ROW('Sanitation Data'!H151))="","",OFFSET('Sanitation Data'!$H$30,0,10*ROW('Sanitation Data'!H151)))</f>
        <v/>
      </c>
      <c r="DH157" s="285" t="str">
        <f ca="true">+IF(OFFSET('Sanitation Data'!$H$31,0,10*ROW('Sanitation Data'!H151))="","",OFFSET('Sanitation Data'!$H$31,0,10*ROW('Sanitation Data'!H151)))</f>
        <v/>
      </c>
      <c r="DI157" s="285" t="str">
        <f ca="true">+IF(OFFSET('Sanitation Data'!$H$32,0,10*ROW('Sanitation Data'!H151))="","",OFFSET('Sanitation Data'!$H$32,0,10*ROW('Sanitation Data'!H151)))</f>
        <v/>
      </c>
      <c r="DJ157" s="285" t="str">
        <f ca="true">+IF(OFFSET('Sanitation Data'!$I$28,0,10*ROW('Sanitation Data'!I151))="","",OFFSET('Sanitation Data'!$I$28,0,10*ROW('Sanitation Data'!I151)))</f>
        <v/>
      </c>
      <c r="DK157" s="285" t="str">
        <f ca="true">+IF(OFFSET('Sanitation Data'!$I$29,0,10*ROW('Sanitation Data'!I151))="","",OFFSET('Sanitation Data'!$I$29,0,10*ROW('Sanitation Data'!I151)))</f>
        <v/>
      </c>
      <c r="DL157" s="285" t="str">
        <f ca="true">+IF(OFFSET('Sanitation Data'!$I$30,0,10*ROW('Sanitation Data'!I151))="","",OFFSET('Sanitation Data'!$I$30,0,10*ROW('Sanitation Data'!I151)))</f>
        <v/>
      </c>
      <c r="DM157" s="285" t="str">
        <f ca="true">+IF(OFFSET('Sanitation Data'!$I$31,0,10*ROW('Sanitation Data'!I151))="","",OFFSET('Sanitation Data'!$I$31,0,10*ROW('Sanitation Data'!I151)))</f>
        <v/>
      </c>
      <c r="DN157" s="285" t="str">
        <f ca="true">+IF(OFFSET('Sanitation Data'!$I$32,0,10*ROW('Sanitation Data'!I151))="","",OFFSET('Sanitation Data'!$I$32,0,10*ROW('Sanitation Data'!I151)))</f>
        <v/>
      </c>
      <c r="DO157" s="285" t="str">
        <f ca="true">+IF(OFFSET('Hygiene Data'!$D$11,0,10*ROW('Hygiene Data'!D151))="","",OFFSET('Hygiene Data'!$D$11,0,10*ROW('Hygiene Data'!D151)))</f>
        <v/>
      </c>
      <c r="DP157" s="285" t="str">
        <f ca="true">+IF(OFFSET('Hygiene Data'!$D$12,0,10*ROW('Hygiene Data'!D151))="","",OFFSET('Hygiene Data'!$D$12,0,10*ROW('Hygiene Data'!D151)))</f>
        <v/>
      </c>
      <c r="DQ157" s="285" t="str">
        <f ca="true">+IF(OFFSET('Hygiene Data'!$D$13,0,10*ROW('Hygiene Data'!D151))="","",OFFSET('Hygiene Data'!$D$13,0,10*ROW('Hygiene Data'!D151)))</f>
        <v/>
      </c>
      <c r="DR157" s="285" t="str">
        <f ca="true">+IF(OFFSET('Hygiene Data'!$E$11,0,10*ROW('Hygiene Data'!E151))="","",OFFSET('Hygiene Data'!$E$11,0,10*ROW('Hygiene Data'!E151)))</f>
        <v/>
      </c>
      <c r="DS157" s="285" t="str">
        <f ca="true">+IF(OFFSET('Hygiene Data'!$E$12,0,10*ROW('Hygiene Data'!E151))="","",OFFSET('Hygiene Data'!$E$12,0,10*ROW('Hygiene Data'!E151)))</f>
        <v/>
      </c>
      <c r="DT157" s="285" t="str">
        <f ca="true">+IF(OFFSET('Hygiene Data'!$E$13,0,10*ROW('Hygiene Data'!E151))="","",OFFSET('Hygiene Data'!$E$13,0,10*ROW('Hygiene Data'!E151)))</f>
        <v/>
      </c>
      <c r="DU157" s="285" t="str">
        <f ca="true">+IF(OFFSET('Hygiene Data'!$F$11,0,10*ROW('Hygiene Data'!F151))="","",OFFSET('Hygiene Data'!$F$11,0,10*ROW('Hygiene Data'!F151)))</f>
        <v/>
      </c>
      <c r="DV157" s="285" t="str">
        <f ca="true">+IF(OFFSET('Hygiene Data'!$F$12,0,10*ROW('Hygiene Data'!F151))="","",OFFSET('Hygiene Data'!$F$12,0,10*ROW('Hygiene Data'!F151)))</f>
        <v/>
      </c>
      <c r="DW157" s="285" t="str">
        <f ca="true">+IF(OFFSET('Hygiene Data'!$F$13,0,10*ROW('Hygiene Data'!F151))="","",OFFSET('Hygiene Data'!$F$13,0,10*ROW('Hygiene Data'!F151)))</f>
        <v/>
      </c>
      <c r="DX157" s="285" t="str">
        <f ca="true">+IF(OFFSET('Hygiene Data'!$G$11,0,10*ROW('Hygiene Data'!G151))="","",OFFSET('Hygiene Data'!$G$11,0,10*ROW('Hygiene Data'!G151)))</f>
        <v/>
      </c>
      <c r="DY157" s="285" t="str">
        <f ca="true">+IF(OFFSET('Hygiene Data'!$G$12,0,10*ROW('Hygiene Data'!G151))="","",OFFSET('Hygiene Data'!$G$12,0,10*ROW('Hygiene Data'!G151)))</f>
        <v/>
      </c>
      <c r="DZ157" s="285" t="str">
        <f ca="true">+IF(OFFSET('Hygiene Data'!$G$13,0,10*ROW('Hygiene Data'!G151))="","",OFFSET('Hygiene Data'!$G$13,0,10*ROW('Hygiene Data'!G151)))</f>
        <v/>
      </c>
      <c r="EA157" s="285" t="str">
        <f ca="true">+IF(OFFSET('Hygiene Data'!$H$11,0,10*ROW('Hygiene Data'!H151))="","",OFFSET('Hygiene Data'!$H$11,0,10*ROW('Hygiene Data'!H151)))</f>
        <v/>
      </c>
      <c r="EB157" s="285" t="str">
        <f ca="true">+IF(OFFSET('Hygiene Data'!$H$12,0,10*ROW('Hygiene Data'!H151))="","",OFFSET('Hygiene Data'!$H$12,0,10*ROW('Hygiene Data'!H151)))</f>
        <v/>
      </c>
      <c r="EC157" s="285" t="str">
        <f ca="true">+IF(OFFSET('Hygiene Data'!$H$13,0,10*ROW('Hygiene Data'!H151))="","",OFFSET('Hygiene Data'!$H$13,0,10*ROW('Hygiene Data'!H151)))</f>
        <v/>
      </c>
      <c r="ED157" s="285" t="str">
        <f ca="true">+IF(OFFSET('Hygiene Data'!$I$11,0,10*ROW('Hygiene Data'!I151))="","",OFFSET('Hygiene Data'!$I$11,0,10*ROW('Hygiene Data'!I151)))</f>
        <v/>
      </c>
      <c r="EE157" s="285" t="str">
        <f ca="true">+IF(OFFSET('Hygiene Data'!$I$12,0,10*ROW('Hygiene Data'!I151))="","",OFFSET('Hygiene Data'!$I$12,0,10*ROW('Hygiene Data'!I151)))</f>
        <v/>
      </c>
      <c r="EF157" s="28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5"/>
      <c r="BS158" s="285" t="str">
        <f ca="true">+IF(OFFSET('Water Data'!$D$27,0,10*ROW('Water Data'!D152))="","",OFFSET('Water Data'!$D$27,0,10*ROW('Water Data'!D152)))</f>
        <v/>
      </c>
      <c r="BT158" s="285" t="str">
        <f ca="true">+IF(OFFSET('Water Data'!$D$28,0,10*ROW('Water Data'!D152))="","",OFFSET('Water Data'!$D$28,0,10*ROW('Water Data'!D152)))</f>
        <v/>
      </c>
      <c r="BU158" s="285" t="str">
        <f ca="true">+IF(OFFSET('Water Data'!$D$29,0,10*ROW('Water Data'!D152))="","",OFFSET('Water Data'!$D$29,0,10*ROW('Water Data'!D152)))</f>
        <v/>
      </c>
      <c r="BV158" s="285" t="str">
        <f ca="true">+IF(OFFSET('Water Data'!$E$27,0,10*ROW('Water Data'!E152))="","",OFFSET('Water Data'!$E$27,0,10*ROW('Water Data'!E152)))</f>
        <v/>
      </c>
      <c r="BW158" s="285" t="str">
        <f ca="true">+IF(OFFSET('Water Data'!$E$28,0,10*ROW('Water Data'!E152))="","",OFFSET('Water Data'!$E$28,0,10*ROW('Water Data'!E152)))</f>
        <v/>
      </c>
      <c r="BX158" s="285" t="str">
        <f ca="true">+IF(OFFSET('Water Data'!$E$29,0,10*ROW('Water Data'!E152))="","",OFFSET('Water Data'!$E$29,0,10*ROW('Water Data'!E152)))</f>
        <v/>
      </c>
      <c r="BY158" s="285" t="str">
        <f ca="true">+IF(OFFSET('Water Data'!$F$27,0,10*ROW('Water Data'!F152))="","",OFFSET('Water Data'!$F$27,0,10*ROW('Water Data'!F152)))</f>
        <v/>
      </c>
      <c r="BZ158" s="285" t="str">
        <f ca="true">+IF(OFFSET('Water Data'!$F$28,0,10*ROW('Water Data'!F152))="","",OFFSET('Water Data'!$F$28,0,10*ROW('Water Data'!F152)))</f>
        <v/>
      </c>
      <c r="CA158" s="285" t="str">
        <f ca="true">+IF(OFFSET('Water Data'!$F$29,0,10*ROW('Water Data'!F152))="","",OFFSET('Water Data'!$F$29,0,10*ROW('Water Data'!F152)))</f>
        <v/>
      </c>
      <c r="CB158" s="285" t="str">
        <f ca="true">+IF(OFFSET('Water Data'!$G$27,0,10*ROW('Water Data'!G152))="","",OFFSET('Water Data'!$G$27,0,10*ROW('Water Data'!G152)))</f>
        <v/>
      </c>
      <c r="CC158" s="285" t="str">
        <f ca="true">+IF(OFFSET('Water Data'!$G$28,0,10*ROW('Water Data'!G152))="","",OFFSET('Water Data'!$G$28,0,10*ROW('Water Data'!G152)))</f>
        <v/>
      </c>
      <c r="CD158" s="285" t="str">
        <f ca="true">+IF(OFFSET('Water Data'!$G$29,0,10*ROW('Water Data'!G152))="","",OFFSET('Water Data'!$G$29,0,10*ROW('Water Data'!G152)))</f>
        <v/>
      </c>
      <c r="CE158" s="285" t="str">
        <f ca="true">+IF(OFFSET('Water Data'!$H$27,0,10*ROW('Water Data'!H152))="","",OFFSET('Water Data'!$H$27,0,10*ROW('Water Data'!H152)))</f>
        <v/>
      </c>
      <c r="CF158" s="285" t="str">
        <f ca="true">+IF(OFFSET('Water Data'!$H$28,0,10*ROW('Water Data'!H152))="","",OFFSET('Water Data'!$H$28,0,10*ROW('Water Data'!H152)))</f>
        <v/>
      </c>
      <c r="CG158" s="285" t="str">
        <f ca="true">+IF(OFFSET('Water Data'!$H$29,0,10*ROW('Water Data'!H152))="","",OFFSET('Water Data'!$H$29,0,10*ROW('Water Data'!H152)))</f>
        <v/>
      </c>
      <c r="CH158" s="285" t="str">
        <f ca="true">+IF(OFFSET('Water Data'!$I$27,0,10*ROW('Water Data'!I152))="","",OFFSET('Water Data'!$I$27,0,10*ROW('Water Data'!I152)))</f>
        <v/>
      </c>
      <c r="CI158" s="285" t="str">
        <f ca="true">+IF(OFFSET('Water Data'!$I$28,0,10*ROW('Water Data'!I152))="","",OFFSET('Water Data'!$I$28,0,10*ROW('Water Data'!I152)))</f>
        <v/>
      </c>
      <c r="CJ158" s="285" t="str">
        <f ca="true">+IF(OFFSET('Water Data'!$I$29,0,10*ROW('Water Data'!I152))="","",OFFSET('Water Data'!$I$29,0,10*ROW('Water Data'!I152)))</f>
        <v/>
      </c>
      <c r="CK158" s="285" t="str">
        <f ca="true">+IF(OFFSET('Sanitation Data'!$D$28,0,10*ROW('Sanitation Data'!D152))="","",OFFSET('Sanitation Data'!$D$28,0,10*ROW('Sanitation Data'!D152)))</f>
        <v/>
      </c>
      <c r="CL158" s="285" t="str">
        <f ca="true">+IF(OFFSET('Sanitation Data'!$D$29,0,10*ROW('Sanitation Data'!D152))="","",OFFSET('Sanitation Data'!$D$29,0,10*ROW('Sanitation Data'!D152)))</f>
        <v/>
      </c>
      <c r="CM158" s="285" t="str">
        <f ca="true">+IF(OFFSET('Sanitation Data'!$D$30,0,10*ROW('Sanitation Data'!D152))="","",OFFSET('Sanitation Data'!$D$30,0,10*ROW('Sanitation Data'!D152)))</f>
        <v/>
      </c>
      <c r="CN158" s="285" t="str">
        <f ca="true">+IF(OFFSET('Sanitation Data'!$D$31,0,10*ROW('Sanitation Data'!D152))="","",OFFSET('Sanitation Data'!$D$31,0,10*ROW('Sanitation Data'!D152)))</f>
        <v/>
      </c>
      <c r="CO158" s="285" t="str">
        <f ca="true">+IF(OFFSET('Sanitation Data'!$D$32,0,10*ROW('Sanitation Data'!D152))="","",OFFSET('Sanitation Data'!$D$32,0,10*ROW('Sanitation Data'!D152)))</f>
        <v/>
      </c>
      <c r="CP158" s="285" t="str">
        <f ca="true">+IF(OFFSET('Sanitation Data'!$E$28,0,10*ROW('Sanitation Data'!E152))="","",OFFSET('Sanitation Data'!$E$28,0,10*ROW('Sanitation Data'!E152)))</f>
        <v/>
      </c>
      <c r="CQ158" s="285" t="str">
        <f ca="true">+IF(OFFSET('Sanitation Data'!$E$29,0,10*ROW('Sanitation Data'!E152))="","",OFFSET('Sanitation Data'!$E$29,0,10*ROW('Sanitation Data'!E152)))</f>
        <v/>
      </c>
      <c r="CR158" s="285" t="str">
        <f ca="true">+IF(OFFSET('Sanitation Data'!$E$30,0,10*ROW('Sanitation Data'!E152))="","",OFFSET('Sanitation Data'!$E$30,0,10*ROW('Sanitation Data'!E152)))</f>
        <v/>
      </c>
      <c r="CS158" s="285" t="str">
        <f ca="true">+IF(OFFSET('Sanitation Data'!$E$31,0,10*ROW('Sanitation Data'!E152))="","",OFFSET('Sanitation Data'!$E$31,0,10*ROW('Sanitation Data'!E152)))</f>
        <v/>
      </c>
      <c r="CT158" s="285" t="str">
        <f ca="true">+IF(OFFSET('Sanitation Data'!$E$32,0,10*ROW('Sanitation Data'!E152))="","",OFFSET('Sanitation Data'!$E$32,0,10*ROW('Sanitation Data'!E152)))</f>
        <v/>
      </c>
      <c r="CU158" s="285" t="str">
        <f ca="true">+IF(OFFSET('Sanitation Data'!$F$28,0,10*ROW('Sanitation Data'!F152))="","",OFFSET('Sanitation Data'!$F$28,0,10*ROW('Sanitation Data'!F152)))</f>
        <v/>
      </c>
      <c r="CV158" s="285" t="str">
        <f ca="true">+IF(OFFSET('Sanitation Data'!$F$29,0,10*ROW('Sanitation Data'!F152))="","",OFFSET('Sanitation Data'!$F$29,0,10*ROW('Sanitation Data'!F152)))</f>
        <v/>
      </c>
      <c r="CW158" s="285" t="str">
        <f ca="true">+IF(OFFSET('Sanitation Data'!$F$30,0,10*ROW('Sanitation Data'!F152))="","",OFFSET('Sanitation Data'!$F$30,0,10*ROW('Sanitation Data'!F152)))</f>
        <v/>
      </c>
      <c r="CX158" s="285" t="str">
        <f ca="true">+IF(OFFSET('Sanitation Data'!$F$31,0,10*ROW('Sanitation Data'!F152))="","",OFFSET('Sanitation Data'!$F$31,0,10*ROW('Sanitation Data'!F152)))</f>
        <v/>
      </c>
      <c r="CY158" s="285" t="str">
        <f ca="true">+IF(OFFSET('Sanitation Data'!$F$32,0,10*ROW('Sanitation Data'!F152))="","",OFFSET('Sanitation Data'!$F$32,0,10*ROW('Sanitation Data'!F152)))</f>
        <v/>
      </c>
      <c r="CZ158" s="285" t="str">
        <f ca="true">+IF(OFFSET('Sanitation Data'!$G$28,0,10*ROW('Sanitation Data'!G152))="","",OFFSET('Sanitation Data'!$G$28,0,10*ROW('Sanitation Data'!G152)))</f>
        <v/>
      </c>
      <c r="DA158" s="285" t="str">
        <f ca="true">+IF(OFFSET('Sanitation Data'!$G$29,0,10*ROW('Sanitation Data'!G152))="","",OFFSET('Sanitation Data'!$G$29,0,10*ROW('Sanitation Data'!G152)))</f>
        <v/>
      </c>
      <c r="DB158" s="285" t="str">
        <f ca="true">+IF(OFFSET('Sanitation Data'!$G$30,0,10*ROW('Sanitation Data'!G152))="","",OFFSET('Sanitation Data'!$G$30,0,10*ROW('Sanitation Data'!G152)))</f>
        <v/>
      </c>
      <c r="DC158" s="285" t="str">
        <f ca="true">+IF(OFFSET('Sanitation Data'!$G$31,0,10*ROW('Sanitation Data'!G152))="","",OFFSET('Sanitation Data'!$G$31,0,10*ROW('Sanitation Data'!G152)))</f>
        <v/>
      </c>
      <c r="DD158" s="285" t="str">
        <f ca="true">+IF(OFFSET('Sanitation Data'!$G$32,0,10*ROW('Sanitation Data'!G152))="","",OFFSET('Sanitation Data'!$G$32,0,10*ROW('Sanitation Data'!G152)))</f>
        <v/>
      </c>
      <c r="DE158" s="285" t="str">
        <f ca="true">+IF(OFFSET('Sanitation Data'!$H$28,0,10*ROW('Sanitation Data'!H152))="","",OFFSET('Sanitation Data'!$H$28,0,10*ROW('Sanitation Data'!H152)))</f>
        <v/>
      </c>
      <c r="DF158" s="285" t="str">
        <f ca="true">+IF(OFFSET('Sanitation Data'!$H$29,0,10*ROW('Sanitation Data'!H152))="","",OFFSET('Sanitation Data'!$H$29,0,10*ROW('Sanitation Data'!H152)))</f>
        <v/>
      </c>
      <c r="DG158" s="285" t="str">
        <f ca="true">+IF(OFFSET('Sanitation Data'!$H$30,0,10*ROW('Sanitation Data'!H152))="","",OFFSET('Sanitation Data'!$H$30,0,10*ROW('Sanitation Data'!H152)))</f>
        <v/>
      </c>
      <c r="DH158" s="285" t="str">
        <f ca="true">+IF(OFFSET('Sanitation Data'!$H$31,0,10*ROW('Sanitation Data'!H152))="","",OFFSET('Sanitation Data'!$H$31,0,10*ROW('Sanitation Data'!H152)))</f>
        <v/>
      </c>
      <c r="DI158" s="285" t="str">
        <f ca="true">+IF(OFFSET('Sanitation Data'!$H$32,0,10*ROW('Sanitation Data'!H152))="","",OFFSET('Sanitation Data'!$H$32,0,10*ROW('Sanitation Data'!H152)))</f>
        <v/>
      </c>
      <c r="DJ158" s="285" t="str">
        <f ca="true">+IF(OFFSET('Sanitation Data'!$I$28,0,10*ROW('Sanitation Data'!I152))="","",OFFSET('Sanitation Data'!$I$28,0,10*ROW('Sanitation Data'!I152)))</f>
        <v/>
      </c>
      <c r="DK158" s="285" t="str">
        <f ca="true">+IF(OFFSET('Sanitation Data'!$I$29,0,10*ROW('Sanitation Data'!I152))="","",OFFSET('Sanitation Data'!$I$29,0,10*ROW('Sanitation Data'!I152)))</f>
        <v/>
      </c>
      <c r="DL158" s="285" t="str">
        <f ca="true">+IF(OFFSET('Sanitation Data'!$I$30,0,10*ROW('Sanitation Data'!I152))="","",OFFSET('Sanitation Data'!$I$30,0,10*ROW('Sanitation Data'!I152)))</f>
        <v/>
      </c>
      <c r="DM158" s="285" t="str">
        <f ca="true">+IF(OFFSET('Sanitation Data'!$I$31,0,10*ROW('Sanitation Data'!I152))="","",OFFSET('Sanitation Data'!$I$31,0,10*ROW('Sanitation Data'!I152)))</f>
        <v/>
      </c>
      <c r="DN158" s="285" t="str">
        <f ca="true">+IF(OFFSET('Sanitation Data'!$I$32,0,10*ROW('Sanitation Data'!I152))="","",OFFSET('Sanitation Data'!$I$32,0,10*ROW('Sanitation Data'!I152)))</f>
        <v/>
      </c>
      <c r="DO158" s="285" t="str">
        <f ca="true">+IF(OFFSET('Hygiene Data'!$D$11,0,10*ROW('Hygiene Data'!D152))="","",OFFSET('Hygiene Data'!$D$11,0,10*ROW('Hygiene Data'!D152)))</f>
        <v/>
      </c>
      <c r="DP158" s="285" t="str">
        <f ca="true">+IF(OFFSET('Hygiene Data'!$D$12,0,10*ROW('Hygiene Data'!D152))="","",OFFSET('Hygiene Data'!$D$12,0,10*ROW('Hygiene Data'!D152)))</f>
        <v/>
      </c>
      <c r="DQ158" s="285" t="str">
        <f ca="true">+IF(OFFSET('Hygiene Data'!$D$13,0,10*ROW('Hygiene Data'!D152))="","",OFFSET('Hygiene Data'!$D$13,0,10*ROW('Hygiene Data'!D152)))</f>
        <v/>
      </c>
      <c r="DR158" s="285" t="str">
        <f ca="true">+IF(OFFSET('Hygiene Data'!$E$11,0,10*ROW('Hygiene Data'!E152))="","",OFFSET('Hygiene Data'!$E$11,0,10*ROW('Hygiene Data'!E152)))</f>
        <v/>
      </c>
      <c r="DS158" s="285" t="str">
        <f ca="true">+IF(OFFSET('Hygiene Data'!$E$12,0,10*ROW('Hygiene Data'!E152))="","",OFFSET('Hygiene Data'!$E$12,0,10*ROW('Hygiene Data'!E152)))</f>
        <v/>
      </c>
      <c r="DT158" s="285" t="str">
        <f ca="true">+IF(OFFSET('Hygiene Data'!$E$13,0,10*ROW('Hygiene Data'!E152))="","",OFFSET('Hygiene Data'!$E$13,0,10*ROW('Hygiene Data'!E152)))</f>
        <v/>
      </c>
      <c r="DU158" s="285" t="str">
        <f ca="true">+IF(OFFSET('Hygiene Data'!$F$11,0,10*ROW('Hygiene Data'!F152))="","",OFFSET('Hygiene Data'!$F$11,0,10*ROW('Hygiene Data'!F152)))</f>
        <v/>
      </c>
      <c r="DV158" s="285" t="str">
        <f ca="true">+IF(OFFSET('Hygiene Data'!$F$12,0,10*ROW('Hygiene Data'!F152))="","",OFFSET('Hygiene Data'!$F$12,0,10*ROW('Hygiene Data'!F152)))</f>
        <v/>
      </c>
      <c r="DW158" s="285" t="str">
        <f ca="true">+IF(OFFSET('Hygiene Data'!$F$13,0,10*ROW('Hygiene Data'!F152))="","",OFFSET('Hygiene Data'!$F$13,0,10*ROW('Hygiene Data'!F152)))</f>
        <v/>
      </c>
      <c r="DX158" s="285" t="str">
        <f ca="true">+IF(OFFSET('Hygiene Data'!$G$11,0,10*ROW('Hygiene Data'!G152))="","",OFFSET('Hygiene Data'!$G$11,0,10*ROW('Hygiene Data'!G152)))</f>
        <v/>
      </c>
      <c r="DY158" s="285" t="str">
        <f ca="true">+IF(OFFSET('Hygiene Data'!$G$12,0,10*ROW('Hygiene Data'!G152))="","",OFFSET('Hygiene Data'!$G$12,0,10*ROW('Hygiene Data'!G152)))</f>
        <v/>
      </c>
      <c r="DZ158" s="285" t="str">
        <f ca="true">+IF(OFFSET('Hygiene Data'!$G$13,0,10*ROW('Hygiene Data'!G152))="","",OFFSET('Hygiene Data'!$G$13,0,10*ROW('Hygiene Data'!G152)))</f>
        <v/>
      </c>
      <c r="EA158" s="285" t="str">
        <f ca="true">+IF(OFFSET('Hygiene Data'!$H$11,0,10*ROW('Hygiene Data'!H152))="","",OFFSET('Hygiene Data'!$H$11,0,10*ROW('Hygiene Data'!H152)))</f>
        <v/>
      </c>
      <c r="EB158" s="285" t="str">
        <f ca="true">+IF(OFFSET('Hygiene Data'!$H$12,0,10*ROW('Hygiene Data'!H152))="","",OFFSET('Hygiene Data'!$H$12,0,10*ROW('Hygiene Data'!H152)))</f>
        <v/>
      </c>
      <c r="EC158" s="285" t="str">
        <f ca="true">+IF(OFFSET('Hygiene Data'!$H$13,0,10*ROW('Hygiene Data'!H152))="","",OFFSET('Hygiene Data'!$H$13,0,10*ROW('Hygiene Data'!H152)))</f>
        <v/>
      </c>
      <c r="ED158" s="285" t="str">
        <f ca="true">+IF(OFFSET('Hygiene Data'!$I$11,0,10*ROW('Hygiene Data'!I152))="","",OFFSET('Hygiene Data'!$I$11,0,10*ROW('Hygiene Data'!I152)))</f>
        <v/>
      </c>
      <c r="EE158" s="285" t="str">
        <f ca="true">+IF(OFFSET('Hygiene Data'!$I$12,0,10*ROW('Hygiene Data'!I152))="","",OFFSET('Hygiene Data'!$I$12,0,10*ROW('Hygiene Data'!I152)))</f>
        <v/>
      </c>
      <c r="EF158" s="28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5"/>
      <c r="BS159" s="285" t="str">
        <f ca="true">+IF(OFFSET('Water Data'!$D$27,0,10*ROW('Water Data'!D153))="","",OFFSET('Water Data'!$D$27,0,10*ROW('Water Data'!D153)))</f>
        <v/>
      </c>
      <c r="BT159" s="285" t="str">
        <f ca="true">+IF(OFFSET('Water Data'!$D$28,0,10*ROW('Water Data'!D153))="","",OFFSET('Water Data'!$D$28,0,10*ROW('Water Data'!D153)))</f>
        <v/>
      </c>
      <c r="BU159" s="285" t="str">
        <f ca="true">+IF(OFFSET('Water Data'!$D$29,0,10*ROW('Water Data'!D153))="","",OFFSET('Water Data'!$D$29,0,10*ROW('Water Data'!D153)))</f>
        <v/>
      </c>
      <c r="BV159" s="285" t="str">
        <f ca="true">+IF(OFFSET('Water Data'!$E$27,0,10*ROW('Water Data'!E153))="","",OFFSET('Water Data'!$E$27,0,10*ROW('Water Data'!E153)))</f>
        <v/>
      </c>
      <c r="BW159" s="285" t="str">
        <f ca="true">+IF(OFFSET('Water Data'!$E$28,0,10*ROW('Water Data'!E153))="","",OFFSET('Water Data'!$E$28,0,10*ROW('Water Data'!E153)))</f>
        <v/>
      </c>
      <c r="BX159" s="285" t="str">
        <f ca="true">+IF(OFFSET('Water Data'!$E$29,0,10*ROW('Water Data'!E153))="","",OFFSET('Water Data'!$E$29,0,10*ROW('Water Data'!E153)))</f>
        <v/>
      </c>
      <c r="BY159" s="285" t="str">
        <f ca="true">+IF(OFFSET('Water Data'!$F$27,0,10*ROW('Water Data'!F153))="","",OFFSET('Water Data'!$F$27,0,10*ROW('Water Data'!F153)))</f>
        <v/>
      </c>
      <c r="BZ159" s="285" t="str">
        <f ca="true">+IF(OFFSET('Water Data'!$F$28,0,10*ROW('Water Data'!F153))="","",OFFSET('Water Data'!$F$28,0,10*ROW('Water Data'!F153)))</f>
        <v/>
      </c>
      <c r="CA159" s="285" t="str">
        <f ca="true">+IF(OFFSET('Water Data'!$F$29,0,10*ROW('Water Data'!F153))="","",OFFSET('Water Data'!$F$29,0,10*ROW('Water Data'!F153)))</f>
        <v/>
      </c>
      <c r="CB159" s="285" t="str">
        <f ca="true">+IF(OFFSET('Water Data'!$G$27,0,10*ROW('Water Data'!G153))="","",OFFSET('Water Data'!$G$27,0,10*ROW('Water Data'!G153)))</f>
        <v/>
      </c>
      <c r="CC159" s="285" t="str">
        <f ca="true">+IF(OFFSET('Water Data'!$G$28,0,10*ROW('Water Data'!G153))="","",OFFSET('Water Data'!$G$28,0,10*ROW('Water Data'!G153)))</f>
        <v/>
      </c>
      <c r="CD159" s="285" t="str">
        <f ca="true">+IF(OFFSET('Water Data'!$G$29,0,10*ROW('Water Data'!G153))="","",OFFSET('Water Data'!$G$29,0,10*ROW('Water Data'!G153)))</f>
        <v/>
      </c>
      <c r="CE159" s="285" t="str">
        <f ca="true">+IF(OFFSET('Water Data'!$H$27,0,10*ROW('Water Data'!H153))="","",OFFSET('Water Data'!$H$27,0,10*ROW('Water Data'!H153)))</f>
        <v/>
      </c>
      <c r="CF159" s="285" t="str">
        <f ca="true">+IF(OFFSET('Water Data'!$H$28,0,10*ROW('Water Data'!H153))="","",OFFSET('Water Data'!$H$28,0,10*ROW('Water Data'!H153)))</f>
        <v/>
      </c>
      <c r="CG159" s="285" t="str">
        <f ca="true">+IF(OFFSET('Water Data'!$H$29,0,10*ROW('Water Data'!H153))="","",OFFSET('Water Data'!$H$29,0,10*ROW('Water Data'!H153)))</f>
        <v/>
      </c>
      <c r="CH159" s="285" t="str">
        <f ca="true">+IF(OFFSET('Water Data'!$I$27,0,10*ROW('Water Data'!I153))="","",OFFSET('Water Data'!$I$27,0,10*ROW('Water Data'!I153)))</f>
        <v/>
      </c>
      <c r="CI159" s="285" t="str">
        <f ca="true">+IF(OFFSET('Water Data'!$I$28,0,10*ROW('Water Data'!I153))="","",OFFSET('Water Data'!$I$28,0,10*ROW('Water Data'!I153)))</f>
        <v/>
      </c>
      <c r="CJ159" s="285" t="str">
        <f ca="true">+IF(OFFSET('Water Data'!$I$29,0,10*ROW('Water Data'!I153))="","",OFFSET('Water Data'!$I$29,0,10*ROW('Water Data'!I153)))</f>
        <v/>
      </c>
      <c r="CK159" s="285" t="str">
        <f ca="true">+IF(OFFSET('Sanitation Data'!$D$28,0,10*ROW('Sanitation Data'!D153))="","",OFFSET('Sanitation Data'!$D$28,0,10*ROW('Sanitation Data'!D153)))</f>
        <v/>
      </c>
      <c r="CL159" s="285" t="str">
        <f ca="true">+IF(OFFSET('Sanitation Data'!$D$29,0,10*ROW('Sanitation Data'!D153))="","",OFFSET('Sanitation Data'!$D$29,0,10*ROW('Sanitation Data'!D153)))</f>
        <v/>
      </c>
      <c r="CM159" s="285" t="str">
        <f ca="true">+IF(OFFSET('Sanitation Data'!$D$30,0,10*ROW('Sanitation Data'!D153))="","",OFFSET('Sanitation Data'!$D$30,0,10*ROW('Sanitation Data'!D153)))</f>
        <v/>
      </c>
      <c r="CN159" s="285" t="str">
        <f ca="true">+IF(OFFSET('Sanitation Data'!$D$31,0,10*ROW('Sanitation Data'!D153))="","",OFFSET('Sanitation Data'!$D$31,0,10*ROW('Sanitation Data'!D153)))</f>
        <v/>
      </c>
      <c r="CO159" s="285" t="str">
        <f ca="true">+IF(OFFSET('Sanitation Data'!$D$32,0,10*ROW('Sanitation Data'!D153))="","",OFFSET('Sanitation Data'!$D$32,0,10*ROW('Sanitation Data'!D153)))</f>
        <v/>
      </c>
      <c r="CP159" s="285" t="str">
        <f ca="true">+IF(OFFSET('Sanitation Data'!$E$28,0,10*ROW('Sanitation Data'!E153))="","",OFFSET('Sanitation Data'!$E$28,0,10*ROW('Sanitation Data'!E153)))</f>
        <v/>
      </c>
      <c r="CQ159" s="285" t="str">
        <f ca="true">+IF(OFFSET('Sanitation Data'!$E$29,0,10*ROW('Sanitation Data'!E153))="","",OFFSET('Sanitation Data'!$E$29,0,10*ROW('Sanitation Data'!E153)))</f>
        <v/>
      </c>
      <c r="CR159" s="285" t="str">
        <f ca="true">+IF(OFFSET('Sanitation Data'!$E$30,0,10*ROW('Sanitation Data'!E153))="","",OFFSET('Sanitation Data'!$E$30,0,10*ROW('Sanitation Data'!E153)))</f>
        <v/>
      </c>
      <c r="CS159" s="285" t="str">
        <f ca="true">+IF(OFFSET('Sanitation Data'!$E$31,0,10*ROW('Sanitation Data'!E153))="","",OFFSET('Sanitation Data'!$E$31,0,10*ROW('Sanitation Data'!E153)))</f>
        <v/>
      </c>
      <c r="CT159" s="285" t="str">
        <f ca="true">+IF(OFFSET('Sanitation Data'!$E$32,0,10*ROW('Sanitation Data'!E153))="","",OFFSET('Sanitation Data'!$E$32,0,10*ROW('Sanitation Data'!E153)))</f>
        <v/>
      </c>
      <c r="CU159" s="285" t="str">
        <f ca="true">+IF(OFFSET('Sanitation Data'!$F$28,0,10*ROW('Sanitation Data'!F153))="","",OFFSET('Sanitation Data'!$F$28,0,10*ROW('Sanitation Data'!F153)))</f>
        <v/>
      </c>
      <c r="CV159" s="285" t="str">
        <f ca="true">+IF(OFFSET('Sanitation Data'!$F$29,0,10*ROW('Sanitation Data'!F153))="","",OFFSET('Sanitation Data'!$F$29,0,10*ROW('Sanitation Data'!F153)))</f>
        <v/>
      </c>
      <c r="CW159" s="285" t="str">
        <f ca="true">+IF(OFFSET('Sanitation Data'!$F$30,0,10*ROW('Sanitation Data'!F153))="","",OFFSET('Sanitation Data'!$F$30,0,10*ROW('Sanitation Data'!F153)))</f>
        <v/>
      </c>
      <c r="CX159" s="285" t="str">
        <f ca="true">+IF(OFFSET('Sanitation Data'!$F$31,0,10*ROW('Sanitation Data'!F153))="","",OFFSET('Sanitation Data'!$F$31,0,10*ROW('Sanitation Data'!F153)))</f>
        <v/>
      </c>
      <c r="CY159" s="285" t="str">
        <f ca="true">+IF(OFFSET('Sanitation Data'!$F$32,0,10*ROW('Sanitation Data'!F153))="","",OFFSET('Sanitation Data'!$F$32,0,10*ROW('Sanitation Data'!F153)))</f>
        <v/>
      </c>
      <c r="CZ159" s="285" t="str">
        <f ca="true">+IF(OFFSET('Sanitation Data'!$G$28,0,10*ROW('Sanitation Data'!G153))="","",OFFSET('Sanitation Data'!$G$28,0,10*ROW('Sanitation Data'!G153)))</f>
        <v/>
      </c>
      <c r="DA159" s="285" t="str">
        <f ca="true">+IF(OFFSET('Sanitation Data'!$G$29,0,10*ROW('Sanitation Data'!G153))="","",OFFSET('Sanitation Data'!$G$29,0,10*ROW('Sanitation Data'!G153)))</f>
        <v/>
      </c>
      <c r="DB159" s="285" t="str">
        <f ca="true">+IF(OFFSET('Sanitation Data'!$G$30,0,10*ROW('Sanitation Data'!G153))="","",OFFSET('Sanitation Data'!$G$30,0,10*ROW('Sanitation Data'!G153)))</f>
        <v/>
      </c>
      <c r="DC159" s="285" t="str">
        <f ca="true">+IF(OFFSET('Sanitation Data'!$G$31,0,10*ROW('Sanitation Data'!G153))="","",OFFSET('Sanitation Data'!$G$31,0,10*ROW('Sanitation Data'!G153)))</f>
        <v/>
      </c>
      <c r="DD159" s="285" t="str">
        <f ca="true">+IF(OFFSET('Sanitation Data'!$G$32,0,10*ROW('Sanitation Data'!G153))="","",OFFSET('Sanitation Data'!$G$32,0,10*ROW('Sanitation Data'!G153)))</f>
        <v/>
      </c>
      <c r="DE159" s="285" t="str">
        <f ca="true">+IF(OFFSET('Sanitation Data'!$H$28,0,10*ROW('Sanitation Data'!H153))="","",OFFSET('Sanitation Data'!$H$28,0,10*ROW('Sanitation Data'!H153)))</f>
        <v/>
      </c>
      <c r="DF159" s="285" t="str">
        <f ca="true">+IF(OFFSET('Sanitation Data'!$H$29,0,10*ROW('Sanitation Data'!H153))="","",OFFSET('Sanitation Data'!$H$29,0,10*ROW('Sanitation Data'!H153)))</f>
        <v/>
      </c>
      <c r="DG159" s="285" t="str">
        <f ca="true">+IF(OFFSET('Sanitation Data'!$H$30,0,10*ROW('Sanitation Data'!H153))="","",OFFSET('Sanitation Data'!$H$30,0,10*ROW('Sanitation Data'!H153)))</f>
        <v/>
      </c>
      <c r="DH159" s="285" t="str">
        <f ca="true">+IF(OFFSET('Sanitation Data'!$H$31,0,10*ROW('Sanitation Data'!H153))="","",OFFSET('Sanitation Data'!$H$31,0,10*ROW('Sanitation Data'!H153)))</f>
        <v/>
      </c>
      <c r="DI159" s="285" t="str">
        <f ca="true">+IF(OFFSET('Sanitation Data'!$H$32,0,10*ROW('Sanitation Data'!H153))="","",OFFSET('Sanitation Data'!$H$32,0,10*ROW('Sanitation Data'!H153)))</f>
        <v/>
      </c>
      <c r="DJ159" s="285" t="str">
        <f ca="true">+IF(OFFSET('Sanitation Data'!$I$28,0,10*ROW('Sanitation Data'!I153))="","",OFFSET('Sanitation Data'!$I$28,0,10*ROW('Sanitation Data'!I153)))</f>
        <v/>
      </c>
      <c r="DK159" s="285" t="str">
        <f ca="true">+IF(OFFSET('Sanitation Data'!$I$29,0,10*ROW('Sanitation Data'!I153))="","",OFFSET('Sanitation Data'!$I$29,0,10*ROW('Sanitation Data'!I153)))</f>
        <v/>
      </c>
      <c r="DL159" s="285" t="str">
        <f ca="true">+IF(OFFSET('Sanitation Data'!$I$30,0,10*ROW('Sanitation Data'!I153))="","",OFFSET('Sanitation Data'!$I$30,0,10*ROW('Sanitation Data'!I153)))</f>
        <v/>
      </c>
      <c r="DM159" s="285" t="str">
        <f ca="true">+IF(OFFSET('Sanitation Data'!$I$31,0,10*ROW('Sanitation Data'!I153))="","",OFFSET('Sanitation Data'!$I$31,0,10*ROW('Sanitation Data'!I153)))</f>
        <v/>
      </c>
      <c r="DN159" s="285" t="str">
        <f ca="true">+IF(OFFSET('Sanitation Data'!$I$32,0,10*ROW('Sanitation Data'!I153))="","",OFFSET('Sanitation Data'!$I$32,0,10*ROW('Sanitation Data'!I153)))</f>
        <v/>
      </c>
      <c r="DO159" s="285" t="str">
        <f ca="true">+IF(OFFSET('Hygiene Data'!$D$11,0,10*ROW('Hygiene Data'!D153))="","",OFFSET('Hygiene Data'!$D$11,0,10*ROW('Hygiene Data'!D153)))</f>
        <v/>
      </c>
      <c r="DP159" s="285" t="str">
        <f ca="true">+IF(OFFSET('Hygiene Data'!$D$12,0,10*ROW('Hygiene Data'!D153))="","",OFFSET('Hygiene Data'!$D$12,0,10*ROW('Hygiene Data'!D153)))</f>
        <v/>
      </c>
      <c r="DQ159" s="285" t="str">
        <f ca="true">+IF(OFFSET('Hygiene Data'!$D$13,0,10*ROW('Hygiene Data'!D153))="","",OFFSET('Hygiene Data'!$D$13,0,10*ROW('Hygiene Data'!D153)))</f>
        <v/>
      </c>
      <c r="DR159" s="285" t="str">
        <f ca="true">+IF(OFFSET('Hygiene Data'!$E$11,0,10*ROW('Hygiene Data'!E153))="","",OFFSET('Hygiene Data'!$E$11,0,10*ROW('Hygiene Data'!E153)))</f>
        <v/>
      </c>
      <c r="DS159" s="285" t="str">
        <f ca="true">+IF(OFFSET('Hygiene Data'!$E$12,0,10*ROW('Hygiene Data'!E153))="","",OFFSET('Hygiene Data'!$E$12,0,10*ROW('Hygiene Data'!E153)))</f>
        <v/>
      </c>
      <c r="DT159" s="285" t="str">
        <f ca="true">+IF(OFFSET('Hygiene Data'!$E$13,0,10*ROW('Hygiene Data'!E153))="","",OFFSET('Hygiene Data'!$E$13,0,10*ROW('Hygiene Data'!E153)))</f>
        <v/>
      </c>
      <c r="DU159" s="285" t="str">
        <f ca="true">+IF(OFFSET('Hygiene Data'!$F$11,0,10*ROW('Hygiene Data'!F153))="","",OFFSET('Hygiene Data'!$F$11,0,10*ROW('Hygiene Data'!F153)))</f>
        <v/>
      </c>
      <c r="DV159" s="285" t="str">
        <f ca="true">+IF(OFFSET('Hygiene Data'!$F$12,0,10*ROW('Hygiene Data'!F153))="","",OFFSET('Hygiene Data'!$F$12,0,10*ROW('Hygiene Data'!F153)))</f>
        <v/>
      </c>
      <c r="DW159" s="285" t="str">
        <f ca="true">+IF(OFFSET('Hygiene Data'!$F$13,0,10*ROW('Hygiene Data'!F153))="","",OFFSET('Hygiene Data'!$F$13,0,10*ROW('Hygiene Data'!F153)))</f>
        <v/>
      </c>
      <c r="DX159" s="285" t="str">
        <f ca="true">+IF(OFFSET('Hygiene Data'!$G$11,0,10*ROW('Hygiene Data'!G153))="","",OFFSET('Hygiene Data'!$G$11,0,10*ROW('Hygiene Data'!G153)))</f>
        <v/>
      </c>
      <c r="DY159" s="285" t="str">
        <f ca="true">+IF(OFFSET('Hygiene Data'!$G$12,0,10*ROW('Hygiene Data'!G153))="","",OFFSET('Hygiene Data'!$G$12,0,10*ROW('Hygiene Data'!G153)))</f>
        <v/>
      </c>
      <c r="DZ159" s="285" t="str">
        <f ca="true">+IF(OFFSET('Hygiene Data'!$G$13,0,10*ROW('Hygiene Data'!G153))="","",OFFSET('Hygiene Data'!$G$13,0,10*ROW('Hygiene Data'!G153)))</f>
        <v/>
      </c>
      <c r="EA159" s="285" t="str">
        <f ca="true">+IF(OFFSET('Hygiene Data'!$H$11,0,10*ROW('Hygiene Data'!H153))="","",OFFSET('Hygiene Data'!$H$11,0,10*ROW('Hygiene Data'!H153)))</f>
        <v/>
      </c>
      <c r="EB159" s="285" t="str">
        <f ca="true">+IF(OFFSET('Hygiene Data'!$H$12,0,10*ROW('Hygiene Data'!H153))="","",OFFSET('Hygiene Data'!$H$12,0,10*ROW('Hygiene Data'!H153)))</f>
        <v/>
      </c>
      <c r="EC159" s="285" t="str">
        <f ca="true">+IF(OFFSET('Hygiene Data'!$H$13,0,10*ROW('Hygiene Data'!H153))="","",OFFSET('Hygiene Data'!$H$13,0,10*ROW('Hygiene Data'!H153)))</f>
        <v/>
      </c>
      <c r="ED159" s="285" t="str">
        <f ca="true">+IF(OFFSET('Hygiene Data'!$I$11,0,10*ROW('Hygiene Data'!I153))="","",OFFSET('Hygiene Data'!$I$11,0,10*ROW('Hygiene Data'!I153)))</f>
        <v/>
      </c>
      <c r="EE159" s="285" t="str">
        <f ca="true">+IF(OFFSET('Hygiene Data'!$I$12,0,10*ROW('Hygiene Data'!I153))="","",OFFSET('Hygiene Data'!$I$12,0,10*ROW('Hygiene Data'!I153)))</f>
        <v/>
      </c>
      <c r="EF159" s="28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5"/>
      <c r="BS160" s="285" t="str">
        <f ca="true">+IF(OFFSET('Water Data'!$D$27,0,10*ROW('Water Data'!D154))="","",OFFSET('Water Data'!$D$27,0,10*ROW('Water Data'!D154)))</f>
        <v/>
      </c>
      <c r="BT160" s="285" t="str">
        <f ca="true">+IF(OFFSET('Water Data'!$D$28,0,10*ROW('Water Data'!D154))="","",OFFSET('Water Data'!$D$28,0,10*ROW('Water Data'!D154)))</f>
        <v/>
      </c>
      <c r="BU160" s="285" t="str">
        <f ca="true">+IF(OFFSET('Water Data'!$D$29,0,10*ROW('Water Data'!D154))="","",OFFSET('Water Data'!$D$29,0,10*ROW('Water Data'!D154)))</f>
        <v/>
      </c>
      <c r="BV160" s="285" t="str">
        <f ca="true">+IF(OFFSET('Water Data'!$E$27,0,10*ROW('Water Data'!E154))="","",OFFSET('Water Data'!$E$27,0,10*ROW('Water Data'!E154)))</f>
        <v/>
      </c>
      <c r="BW160" s="285" t="str">
        <f ca="true">+IF(OFFSET('Water Data'!$E$28,0,10*ROW('Water Data'!E154))="","",OFFSET('Water Data'!$E$28,0,10*ROW('Water Data'!E154)))</f>
        <v/>
      </c>
      <c r="BX160" s="285" t="str">
        <f ca="true">+IF(OFFSET('Water Data'!$E$29,0,10*ROW('Water Data'!E154))="","",OFFSET('Water Data'!$E$29,0,10*ROW('Water Data'!E154)))</f>
        <v/>
      </c>
      <c r="BY160" s="285" t="str">
        <f ca="true">+IF(OFFSET('Water Data'!$F$27,0,10*ROW('Water Data'!F154))="","",OFFSET('Water Data'!$F$27,0,10*ROW('Water Data'!F154)))</f>
        <v/>
      </c>
      <c r="BZ160" s="285" t="str">
        <f ca="true">+IF(OFFSET('Water Data'!$F$28,0,10*ROW('Water Data'!F154))="","",OFFSET('Water Data'!$F$28,0,10*ROW('Water Data'!F154)))</f>
        <v/>
      </c>
      <c r="CA160" s="285" t="str">
        <f ca="true">+IF(OFFSET('Water Data'!$F$29,0,10*ROW('Water Data'!F154))="","",OFFSET('Water Data'!$F$29,0,10*ROW('Water Data'!F154)))</f>
        <v/>
      </c>
      <c r="CB160" s="285" t="str">
        <f ca="true">+IF(OFFSET('Water Data'!$G$27,0,10*ROW('Water Data'!G154))="","",OFFSET('Water Data'!$G$27,0,10*ROW('Water Data'!G154)))</f>
        <v/>
      </c>
      <c r="CC160" s="285" t="str">
        <f ca="true">+IF(OFFSET('Water Data'!$G$28,0,10*ROW('Water Data'!G154))="","",OFFSET('Water Data'!$G$28,0,10*ROW('Water Data'!G154)))</f>
        <v/>
      </c>
      <c r="CD160" s="285" t="str">
        <f ca="true">+IF(OFFSET('Water Data'!$G$29,0,10*ROW('Water Data'!G154))="","",OFFSET('Water Data'!$G$29,0,10*ROW('Water Data'!G154)))</f>
        <v/>
      </c>
      <c r="CE160" s="285" t="str">
        <f ca="true">+IF(OFFSET('Water Data'!$H$27,0,10*ROW('Water Data'!H154))="","",OFFSET('Water Data'!$H$27,0,10*ROW('Water Data'!H154)))</f>
        <v/>
      </c>
      <c r="CF160" s="285" t="str">
        <f ca="true">+IF(OFFSET('Water Data'!$H$28,0,10*ROW('Water Data'!H154))="","",OFFSET('Water Data'!$H$28,0,10*ROW('Water Data'!H154)))</f>
        <v/>
      </c>
      <c r="CG160" s="285" t="str">
        <f ca="true">+IF(OFFSET('Water Data'!$H$29,0,10*ROW('Water Data'!H154))="","",OFFSET('Water Data'!$H$29,0,10*ROW('Water Data'!H154)))</f>
        <v/>
      </c>
      <c r="CH160" s="285" t="str">
        <f ca="true">+IF(OFFSET('Water Data'!$I$27,0,10*ROW('Water Data'!I154))="","",OFFSET('Water Data'!$I$27,0,10*ROW('Water Data'!I154)))</f>
        <v/>
      </c>
      <c r="CI160" s="285" t="str">
        <f ca="true">+IF(OFFSET('Water Data'!$I$28,0,10*ROW('Water Data'!I154))="","",OFFSET('Water Data'!$I$28,0,10*ROW('Water Data'!I154)))</f>
        <v/>
      </c>
      <c r="CJ160" s="285" t="str">
        <f ca="true">+IF(OFFSET('Water Data'!$I$29,0,10*ROW('Water Data'!I154))="","",OFFSET('Water Data'!$I$29,0,10*ROW('Water Data'!I154)))</f>
        <v/>
      </c>
      <c r="CK160" s="285" t="str">
        <f ca="true">+IF(OFFSET('Sanitation Data'!$D$28,0,10*ROW('Sanitation Data'!D154))="","",OFFSET('Sanitation Data'!$D$28,0,10*ROW('Sanitation Data'!D154)))</f>
        <v/>
      </c>
      <c r="CL160" s="285" t="str">
        <f ca="true">+IF(OFFSET('Sanitation Data'!$D$29,0,10*ROW('Sanitation Data'!D154))="","",OFFSET('Sanitation Data'!$D$29,0,10*ROW('Sanitation Data'!D154)))</f>
        <v/>
      </c>
      <c r="CM160" s="285" t="str">
        <f ca="true">+IF(OFFSET('Sanitation Data'!$D$30,0,10*ROW('Sanitation Data'!D154))="","",OFFSET('Sanitation Data'!$D$30,0,10*ROW('Sanitation Data'!D154)))</f>
        <v/>
      </c>
      <c r="CN160" s="285" t="str">
        <f ca="true">+IF(OFFSET('Sanitation Data'!$D$31,0,10*ROW('Sanitation Data'!D154))="","",OFFSET('Sanitation Data'!$D$31,0,10*ROW('Sanitation Data'!D154)))</f>
        <v/>
      </c>
      <c r="CO160" s="285" t="str">
        <f ca="true">+IF(OFFSET('Sanitation Data'!$D$32,0,10*ROW('Sanitation Data'!D154))="","",OFFSET('Sanitation Data'!$D$32,0,10*ROW('Sanitation Data'!D154)))</f>
        <v/>
      </c>
      <c r="CP160" s="285" t="str">
        <f ca="true">+IF(OFFSET('Sanitation Data'!$E$28,0,10*ROW('Sanitation Data'!E154))="","",OFFSET('Sanitation Data'!$E$28,0,10*ROW('Sanitation Data'!E154)))</f>
        <v/>
      </c>
      <c r="CQ160" s="285" t="str">
        <f ca="true">+IF(OFFSET('Sanitation Data'!$E$29,0,10*ROW('Sanitation Data'!E154))="","",OFFSET('Sanitation Data'!$E$29,0,10*ROW('Sanitation Data'!E154)))</f>
        <v/>
      </c>
      <c r="CR160" s="285" t="str">
        <f ca="true">+IF(OFFSET('Sanitation Data'!$E$30,0,10*ROW('Sanitation Data'!E154))="","",OFFSET('Sanitation Data'!$E$30,0,10*ROW('Sanitation Data'!E154)))</f>
        <v/>
      </c>
      <c r="CS160" s="285" t="str">
        <f ca="true">+IF(OFFSET('Sanitation Data'!$E$31,0,10*ROW('Sanitation Data'!E154))="","",OFFSET('Sanitation Data'!$E$31,0,10*ROW('Sanitation Data'!E154)))</f>
        <v/>
      </c>
      <c r="CT160" s="285" t="str">
        <f ca="true">+IF(OFFSET('Sanitation Data'!$E$32,0,10*ROW('Sanitation Data'!E154))="","",OFFSET('Sanitation Data'!$E$32,0,10*ROW('Sanitation Data'!E154)))</f>
        <v/>
      </c>
      <c r="CU160" s="285" t="str">
        <f ca="true">+IF(OFFSET('Sanitation Data'!$F$28,0,10*ROW('Sanitation Data'!F154))="","",OFFSET('Sanitation Data'!$F$28,0,10*ROW('Sanitation Data'!F154)))</f>
        <v/>
      </c>
      <c r="CV160" s="285" t="str">
        <f ca="true">+IF(OFFSET('Sanitation Data'!$F$29,0,10*ROW('Sanitation Data'!F154))="","",OFFSET('Sanitation Data'!$F$29,0,10*ROW('Sanitation Data'!F154)))</f>
        <v/>
      </c>
      <c r="CW160" s="285" t="str">
        <f ca="true">+IF(OFFSET('Sanitation Data'!$F$30,0,10*ROW('Sanitation Data'!F154))="","",OFFSET('Sanitation Data'!$F$30,0,10*ROW('Sanitation Data'!F154)))</f>
        <v/>
      </c>
      <c r="CX160" s="285" t="str">
        <f ca="true">+IF(OFFSET('Sanitation Data'!$F$31,0,10*ROW('Sanitation Data'!F154))="","",OFFSET('Sanitation Data'!$F$31,0,10*ROW('Sanitation Data'!F154)))</f>
        <v/>
      </c>
      <c r="CY160" s="285" t="str">
        <f ca="true">+IF(OFFSET('Sanitation Data'!$F$32,0,10*ROW('Sanitation Data'!F154))="","",OFFSET('Sanitation Data'!$F$32,0,10*ROW('Sanitation Data'!F154)))</f>
        <v/>
      </c>
      <c r="CZ160" s="285" t="str">
        <f ca="true">+IF(OFFSET('Sanitation Data'!$G$28,0,10*ROW('Sanitation Data'!G154))="","",OFFSET('Sanitation Data'!$G$28,0,10*ROW('Sanitation Data'!G154)))</f>
        <v/>
      </c>
      <c r="DA160" s="285" t="str">
        <f ca="true">+IF(OFFSET('Sanitation Data'!$G$29,0,10*ROW('Sanitation Data'!G154))="","",OFFSET('Sanitation Data'!$G$29,0,10*ROW('Sanitation Data'!G154)))</f>
        <v/>
      </c>
      <c r="DB160" s="285" t="str">
        <f ca="true">+IF(OFFSET('Sanitation Data'!$G$30,0,10*ROW('Sanitation Data'!G154))="","",OFFSET('Sanitation Data'!$G$30,0,10*ROW('Sanitation Data'!G154)))</f>
        <v/>
      </c>
      <c r="DC160" s="285" t="str">
        <f ca="true">+IF(OFFSET('Sanitation Data'!$G$31,0,10*ROW('Sanitation Data'!G154))="","",OFFSET('Sanitation Data'!$G$31,0,10*ROW('Sanitation Data'!G154)))</f>
        <v/>
      </c>
      <c r="DD160" s="285" t="str">
        <f ca="true">+IF(OFFSET('Sanitation Data'!$G$32,0,10*ROW('Sanitation Data'!G154))="","",OFFSET('Sanitation Data'!$G$32,0,10*ROW('Sanitation Data'!G154)))</f>
        <v/>
      </c>
      <c r="DE160" s="285" t="str">
        <f ca="true">+IF(OFFSET('Sanitation Data'!$H$28,0,10*ROW('Sanitation Data'!H154))="","",OFFSET('Sanitation Data'!$H$28,0,10*ROW('Sanitation Data'!H154)))</f>
        <v/>
      </c>
      <c r="DF160" s="285" t="str">
        <f ca="true">+IF(OFFSET('Sanitation Data'!$H$29,0,10*ROW('Sanitation Data'!H154))="","",OFFSET('Sanitation Data'!$H$29,0,10*ROW('Sanitation Data'!H154)))</f>
        <v/>
      </c>
      <c r="DG160" s="285" t="str">
        <f ca="true">+IF(OFFSET('Sanitation Data'!$H$30,0,10*ROW('Sanitation Data'!H154))="","",OFFSET('Sanitation Data'!$H$30,0,10*ROW('Sanitation Data'!H154)))</f>
        <v/>
      </c>
      <c r="DH160" s="285" t="str">
        <f ca="true">+IF(OFFSET('Sanitation Data'!$H$31,0,10*ROW('Sanitation Data'!H154))="","",OFFSET('Sanitation Data'!$H$31,0,10*ROW('Sanitation Data'!H154)))</f>
        <v/>
      </c>
      <c r="DI160" s="285" t="str">
        <f ca="true">+IF(OFFSET('Sanitation Data'!$H$32,0,10*ROW('Sanitation Data'!H154))="","",OFFSET('Sanitation Data'!$H$32,0,10*ROW('Sanitation Data'!H154)))</f>
        <v/>
      </c>
      <c r="DJ160" s="285" t="str">
        <f ca="true">+IF(OFFSET('Sanitation Data'!$I$28,0,10*ROW('Sanitation Data'!I154))="","",OFFSET('Sanitation Data'!$I$28,0,10*ROW('Sanitation Data'!I154)))</f>
        <v/>
      </c>
      <c r="DK160" s="285" t="str">
        <f ca="true">+IF(OFFSET('Sanitation Data'!$I$29,0,10*ROW('Sanitation Data'!I154))="","",OFFSET('Sanitation Data'!$I$29,0,10*ROW('Sanitation Data'!I154)))</f>
        <v/>
      </c>
      <c r="DL160" s="285" t="str">
        <f ca="true">+IF(OFFSET('Sanitation Data'!$I$30,0,10*ROW('Sanitation Data'!I154))="","",OFFSET('Sanitation Data'!$I$30,0,10*ROW('Sanitation Data'!I154)))</f>
        <v/>
      </c>
      <c r="DM160" s="285" t="str">
        <f ca="true">+IF(OFFSET('Sanitation Data'!$I$31,0,10*ROW('Sanitation Data'!I154))="","",OFFSET('Sanitation Data'!$I$31,0,10*ROW('Sanitation Data'!I154)))</f>
        <v/>
      </c>
      <c r="DN160" s="285" t="str">
        <f ca="true">+IF(OFFSET('Sanitation Data'!$I$32,0,10*ROW('Sanitation Data'!I154))="","",OFFSET('Sanitation Data'!$I$32,0,10*ROW('Sanitation Data'!I154)))</f>
        <v/>
      </c>
      <c r="DO160" s="285" t="str">
        <f ca="true">+IF(OFFSET('Hygiene Data'!$D$11,0,10*ROW('Hygiene Data'!D154))="","",OFFSET('Hygiene Data'!$D$11,0,10*ROW('Hygiene Data'!D154)))</f>
        <v/>
      </c>
      <c r="DP160" s="285" t="str">
        <f ca="true">+IF(OFFSET('Hygiene Data'!$D$12,0,10*ROW('Hygiene Data'!D154))="","",OFFSET('Hygiene Data'!$D$12,0,10*ROW('Hygiene Data'!D154)))</f>
        <v/>
      </c>
      <c r="DQ160" s="285" t="str">
        <f ca="true">+IF(OFFSET('Hygiene Data'!$D$13,0,10*ROW('Hygiene Data'!D154))="","",OFFSET('Hygiene Data'!$D$13,0,10*ROW('Hygiene Data'!D154)))</f>
        <v/>
      </c>
      <c r="DR160" s="285" t="str">
        <f ca="true">+IF(OFFSET('Hygiene Data'!$E$11,0,10*ROW('Hygiene Data'!E154))="","",OFFSET('Hygiene Data'!$E$11,0,10*ROW('Hygiene Data'!E154)))</f>
        <v/>
      </c>
      <c r="DS160" s="285" t="str">
        <f ca="true">+IF(OFFSET('Hygiene Data'!$E$12,0,10*ROW('Hygiene Data'!E154))="","",OFFSET('Hygiene Data'!$E$12,0,10*ROW('Hygiene Data'!E154)))</f>
        <v/>
      </c>
      <c r="DT160" s="285" t="str">
        <f ca="true">+IF(OFFSET('Hygiene Data'!$E$13,0,10*ROW('Hygiene Data'!E154))="","",OFFSET('Hygiene Data'!$E$13,0,10*ROW('Hygiene Data'!E154)))</f>
        <v/>
      </c>
      <c r="DU160" s="285" t="str">
        <f ca="true">+IF(OFFSET('Hygiene Data'!$F$11,0,10*ROW('Hygiene Data'!F154))="","",OFFSET('Hygiene Data'!$F$11,0,10*ROW('Hygiene Data'!F154)))</f>
        <v/>
      </c>
      <c r="DV160" s="285" t="str">
        <f ca="true">+IF(OFFSET('Hygiene Data'!$F$12,0,10*ROW('Hygiene Data'!F154))="","",OFFSET('Hygiene Data'!$F$12,0,10*ROW('Hygiene Data'!F154)))</f>
        <v/>
      </c>
      <c r="DW160" s="285" t="str">
        <f ca="true">+IF(OFFSET('Hygiene Data'!$F$13,0,10*ROW('Hygiene Data'!F154))="","",OFFSET('Hygiene Data'!$F$13,0,10*ROW('Hygiene Data'!F154)))</f>
        <v/>
      </c>
      <c r="DX160" s="285" t="str">
        <f ca="true">+IF(OFFSET('Hygiene Data'!$G$11,0,10*ROW('Hygiene Data'!G154))="","",OFFSET('Hygiene Data'!$G$11,0,10*ROW('Hygiene Data'!G154)))</f>
        <v/>
      </c>
      <c r="DY160" s="285" t="str">
        <f ca="true">+IF(OFFSET('Hygiene Data'!$G$12,0,10*ROW('Hygiene Data'!G154))="","",OFFSET('Hygiene Data'!$G$12,0,10*ROW('Hygiene Data'!G154)))</f>
        <v/>
      </c>
      <c r="DZ160" s="285" t="str">
        <f ca="true">+IF(OFFSET('Hygiene Data'!$G$13,0,10*ROW('Hygiene Data'!G154))="","",OFFSET('Hygiene Data'!$G$13,0,10*ROW('Hygiene Data'!G154)))</f>
        <v/>
      </c>
      <c r="EA160" s="285" t="str">
        <f ca="true">+IF(OFFSET('Hygiene Data'!$H$11,0,10*ROW('Hygiene Data'!H154))="","",OFFSET('Hygiene Data'!$H$11,0,10*ROW('Hygiene Data'!H154)))</f>
        <v/>
      </c>
      <c r="EB160" s="285" t="str">
        <f ca="true">+IF(OFFSET('Hygiene Data'!$H$12,0,10*ROW('Hygiene Data'!H154))="","",OFFSET('Hygiene Data'!$H$12,0,10*ROW('Hygiene Data'!H154)))</f>
        <v/>
      </c>
      <c r="EC160" s="285" t="str">
        <f ca="true">+IF(OFFSET('Hygiene Data'!$H$13,0,10*ROW('Hygiene Data'!H154))="","",OFFSET('Hygiene Data'!$H$13,0,10*ROW('Hygiene Data'!H154)))</f>
        <v/>
      </c>
      <c r="ED160" s="285" t="str">
        <f ca="true">+IF(OFFSET('Hygiene Data'!$I$11,0,10*ROW('Hygiene Data'!I154))="","",OFFSET('Hygiene Data'!$I$11,0,10*ROW('Hygiene Data'!I154)))</f>
        <v/>
      </c>
      <c r="EE160" s="285" t="str">
        <f ca="true">+IF(OFFSET('Hygiene Data'!$I$12,0,10*ROW('Hygiene Data'!I154))="","",OFFSET('Hygiene Data'!$I$12,0,10*ROW('Hygiene Data'!I154)))</f>
        <v/>
      </c>
      <c r="EF160" s="28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5"/>
      <c r="BS161" s="285" t="str">
        <f ca="true">+IF(OFFSET('Water Data'!$D$27,0,10*ROW('Water Data'!D155))="","",OFFSET('Water Data'!$D$27,0,10*ROW('Water Data'!D155)))</f>
        <v/>
      </c>
      <c r="BT161" s="285" t="str">
        <f ca="true">+IF(OFFSET('Water Data'!$D$28,0,10*ROW('Water Data'!D155))="","",OFFSET('Water Data'!$D$28,0,10*ROW('Water Data'!D155)))</f>
        <v/>
      </c>
      <c r="BU161" s="285" t="str">
        <f ca="true">+IF(OFFSET('Water Data'!$D$29,0,10*ROW('Water Data'!D155))="","",OFFSET('Water Data'!$D$29,0,10*ROW('Water Data'!D155)))</f>
        <v/>
      </c>
      <c r="BV161" s="285" t="str">
        <f ca="true">+IF(OFFSET('Water Data'!$E$27,0,10*ROW('Water Data'!E155))="","",OFFSET('Water Data'!$E$27,0,10*ROW('Water Data'!E155)))</f>
        <v/>
      </c>
      <c r="BW161" s="285" t="str">
        <f ca="true">+IF(OFFSET('Water Data'!$E$28,0,10*ROW('Water Data'!E155))="","",OFFSET('Water Data'!$E$28,0,10*ROW('Water Data'!E155)))</f>
        <v/>
      </c>
      <c r="BX161" s="285" t="str">
        <f ca="true">+IF(OFFSET('Water Data'!$E$29,0,10*ROW('Water Data'!E155))="","",OFFSET('Water Data'!$E$29,0,10*ROW('Water Data'!E155)))</f>
        <v/>
      </c>
      <c r="BY161" s="285" t="str">
        <f ca="true">+IF(OFFSET('Water Data'!$F$27,0,10*ROW('Water Data'!F155))="","",OFFSET('Water Data'!$F$27,0,10*ROW('Water Data'!F155)))</f>
        <v/>
      </c>
      <c r="BZ161" s="285" t="str">
        <f ca="true">+IF(OFFSET('Water Data'!$F$28,0,10*ROW('Water Data'!F155))="","",OFFSET('Water Data'!$F$28,0,10*ROW('Water Data'!F155)))</f>
        <v/>
      </c>
      <c r="CA161" s="285" t="str">
        <f ca="true">+IF(OFFSET('Water Data'!$F$29,0,10*ROW('Water Data'!F155))="","",OFFSET('Water Data'!$F$29,0,10*ROW('Water Data'!F155)))</f>
        <v/>
      </c>
      <c r="CB161" s="285" t="str">
        <f ca="true">+IF(OFFSET('Water Data'!$G$27,0,10*ROW('Water Data'!G155))="","",OFFSET('Water Data'!$G$27,0,10*ROW('Water Data'!G155)))</f>
        <v/>
      </c>
      <c r="CC161" s="285" t="str">
        <f ca="true">+IF(OFFSET('Water Data'!$G$28,0,10*ROW('Water Data'!G155))="","",OFFSET('Water Data'!$G$28,0,10*ROW('Water Data'!G155)))</f>
        <v/>
      </c>
      <c r="CD161" s="285" t="str">
        <f ca="true">+IF(OFFSET('Water Data'!$G$29,0,10*ROW('Water Data'!G155))="","",OFFSET('Water Data'!$G$29,0,10*ROW('Water Data'!G155)))</f>
        <v/>
      </c>
      <c r="CE161" s="285" t="str">
        <f ca="true">+IF(OFFSET('Water Data'!$H$27,0,10*ROW('Water Data'!H155))="","",OFFSET('Water Data'!$H$27,0,10*ROW('Water Data'!H155)))</f>
        <v/>
      </c>
      <c r="CF161" s="285" t="str">
        <f ca="true">+IF(OFFSET('Water Data'!$H$28,0,10*ROW('Water Data'!H155))="","",OFFSET('Water Data'!$H$28,0,10*ROW('Water Data'!H155)))</f>
        <v/>
      </c>
      <c r="CG161" s="285" t="str">
        <f ca="true">+IF(OFFSET('Water Data'!$H$29,0,10*ROW('Water Data'!H155))="","",OFFSET('Water Data'!$H$29,0,10*ROW('Water Data'!H155)))</f>
        <v/>
      </c>
      <c r="CH161" s="285" t="str">
        <f ca="true">+IF(OFFSET('Water Data'!$I$27,0,10*ROW('Water Data'!I155))="","",OFFSET('Water Data'!$I$27,0,10*ROW('Water Data'!I155)))</f>
        <v/>
      </c>
      <c r="CI161" s="285" t="str">
        <f ca="true">+IF(OFFSET('Water Data'!$I$28,0,10*ROW('Water Data'!I155))="","",OFFSET('Water Data'!$I$28,0,10*ROW('Water Data'!I155)))</f>
        <v/>
      </c>
      <c r="CJ161" s="285" t="str">
        <f ca="true">+IF(OFFSET('Water Data'!$I$29,0,10*ROW('Water Data'!I155))="","",OFFSET('Water Data'!$I$29,0,10*ROW('Water Data'!I155)))</f>
        <v/>
      </c>
      <c r="CK161" s="285" t="str">
        <f ca="true">+IF(OFFSET('Sanitation Data'!$D$28,0,10*ROW('Sanitation Data'!D155))="","",OFFSET('Sanitation Data'!$D$28,0,10*ROW('Sanitation Data'!D155)))</f>
        <v/>
      </c>
      <c r="CL161" s="285" t="str">
        <f ca="true">+IF(OFFSET('Sanitation Data'!$D$29,0,10*ROW('Sanitation Data'!D155))="","",OFFSET('Sanitation Data'!$D$29,0,10*ROW('Sanitation Data'!D155)))</f>
        <v/>
      </c>
      <c r="CM161" s="285" t="str">
        <f ca="true">+IF(OFFSET('Sanitation Data'!$D$30,0,10*ROW('Sanitation Data'!D155))="","",OFFSET('Sanitation Data'!$D$30,0,10*ROW('Sanitation Data'!D155)))</f>
        <v/>
      </c>
      <c r="CN161" s="285" t="str">
        <f ca="true">+IF(OFFSET('Sanitation Data'!$D$31,0,10*ROW('Sanitation Data'!D155))="","",OFFSET('Sanitation Data'!$D$31,0,10*ROW('Sanitation Data'!D155)))</f>
        <v/>
      </c>
      <c r="CO161" s="285" t="str">
        <f ca="true">+IF(OFFSET('Sanitation Data'!$D$32,0,10*ROW('Sanitation Data'!D155))="","",OFFSET('Sanitation Data'!$D$32,0,10*ROW('Sanitation Data'!D155)))</f>
        <v/>
      </c>
      <c r="CP161" s="285" t="str">
        <f ca="true">+IF(OFFSET('Sanitation Data'!$E$28,0,10*ROW('Sanitation Data'!E155))="","",OFFSET('Sanitation Data'!$E$28,0,10*ROW('Sanitation Data'!E155)))</f>
        <v/>
      </c>
      <c r="CQ161" s="285" t="str">
        <f ca="true">+IF(OFFSET('Sanitation Data'!$E$29,0,10*ROW('Sanitation Data'!E155))="","",OFFSET('Sanitation Data'!$E$29,0,10*ROW('Sanitation Data'!E155)))</f>
        <v/>
      </c>
      <c r="CR161" s="285" t="str">
        <f ca="true">+IF(OFFSET('Sanitation Data'!$E$30,0,10*ROW('Sanitation Data'!E155))="","",OFFSET('Sanitation Data'!$E$30,0,10*ROW('Sanitation Data'!E155)))</f>
        <v/>
      </c>
      <c r="CS161" s="285" t="str">
        <f ca="true">+IF(OFFSET('Sanitation Data'!$E$31,0,10*ROW('Sanitation Data'!E155))="","",OFFSET('Sanitation Data'!$E$31,0,10*ROW('Sanitation Data'!E155)))</f>
        <v/>
      </c>
      <c r="CT161" s="285" t="str">
        <f ca="true">+IF(OFFSET('Sanitation Data'!$E$32,0,10*ROW('Sanitation Data'!E155))="","",OFFSET('Sanitation Data'!$E$32,0,10*ROW('Sanitation Data'!E155)))</f>
        <v/>
      </c>
      <c r="CU161" s="285" t="str">
        <f ca="true">+IF(OFFSET('Sanitation Data'!$F$28,0,10*ROW('Sanitation Data'!F155))="","",OFFSET('Sanitation Data'!$F$28,0,10*ROW('Sanitation Data'!F155)))</f>
        <v/>
      </c>
      <c r="CV161" s="285" t="str">
        <f ca="true">+IF(OFFSET('Sanitation Data'!$F$29,0,10*ROW('Sanitation Data'!F155))="","",OFFSET('Sanitation Data'!$F$29,0,10*ROW('Sanitation Data'!F155)))</f>
        <v/>
      </c>
      <c r="CW161" s="285" t="str">
        <f ca="true">+IF(OFFSET('Sanitation Data'!$F$30,0,10*ROW('Sanitation Data'!F155))="","",OFFSET('Sanitation Data'!$F$30,0,10*ROW('Sanitation Data'!F155)))</f>
        <v/>
      </c>
      <c r="CX161" s="285" t="str">
        <f ca="true">+IF(OFFSET('Sanitation Data'!$F$31,0,10*ROW('Sanitation Data'!F155))="","",OFFSET('Sanitation Data'!$F$31,0,10*ROW('Sanitation Data'!F155)))</f>
        <v/>
      </c>
      <c r="CY161" s="285" t="str">
        <f ca="true">+IF(OFFSET('Sanitation Data'!$F$32,0,10*ROW('Sanitation Data'!F155))="","",OFFSET('Sanitation Data'!$F$32,0,10*ROW('Sanitation Data'!F155)))</f>
        <v/>
      </c>
      <c r="CZ161" s="285" t="str">
        <f ca="true">+IF(OFFSET('Sanitation Data'!$G$28,0,10*ROW('Sanitation Data'!G155))="","",OFFSET('Sanitation Data'!$G$28,0,10*ROW('Sanitation Data'!G155)))</f>
        <v/>
      </c>
      <c r="DA161" s="285" t="str">
        <f ca="true">+IF(OFFSET('Sanitation Data'!$G$29,0,10*ROW('Sanitation Data'!G155))="","",OFFSET('Sanitation Data'!$G$29,0,10*ROW('Sanitation Data'!G155)))</f>
        <v/>
      </c>
      <c r="DB161" s="285" t="str">
        <f ca="true">+IF(OFFSET('Sanitation Data'!$G$30,0,10*ROW('Sanitation Data'!G155))="","",OFFSET('Sanitation Data'!$G$30,0,10*ROW('Sanitation Data'!G155)))</f>
        <v/>
      </c>
      <c r="DC161" s="285" t="str">
        <f ca="true">+IF(OFFSET('Sanitation Data'!$G$31,0,10*ROW('Sanitation Data'!G155))="","",OFFSET('Sanitation Data'!$G$31,0,10*ROW('Sanitation Data'!G155)))</f>
        <v/>
      </c>
      <c r="DD161" s="285" t="str">
        <f ca="true">+IF(OFFSET('Sanitation Data'!$G$32,0,10*ROW('Sanitation Data'!G155))="","",OFFSET('Sanitation Data'!$G$32,0,10*ROW('Sanitation Data'!G155)))</f>
        <v/>
      </c>
      <c r="DE161" s="285" t="str">
        <f ca="true">+IF(OFFSET('Sanitation Data'!$H$28,0,10*ROW('Sanitation Data'!H155))="","",OFFSET('Sanitation Data'!$H$28,0,10*ROW('Sanitation Data'!H155)))</f>
        <v/>
      </c>
      <c r="DF161" s="285" t="str">
        <f ca="true">+IF(OFFSET('Sanitation Data'!$H$29,0,10*ROW('Sanitation Data'!H155))="","",OFFSET('Sanitation Data'!$H$29,0,10*ROW('Sanitation Data'!H155)))</f>
        <v/>
      </c>
      <c r="DG161" s="285" t="str">
        <f ca="true">+IF(OFFSET('Sanitation Data'!$H$30,0,10*ROW('Sanitation Data'!H155))="","",OFFSET('Sanitation Data'!$H$30,0,10*ROW('Sanitation Data'!H155)))</f>
        <v/>
      </c>
      <c r="DH161" s="285" t="str">
        <f ca="true">+IF(OFFSET('Sanitation Data'!$H$31,0,10*ROW('Sanitation Data'!H155))="","",OFFSET('Sanitation Data'!$H$31,0,10*ROW('Sanitation Data'!H155)))</f>
        <v/>
      </c>
      <c r="DI161" s="285" t="str">
        <f ca="true">+IF(OFFSET('Sanitation Data'!$H$32,0,10*ROW('Sanitation Data'!H155))="","",OFFSET('Sanitation Data'!$H$32,0,10*ROW('Sanitation Data'!H155)))</f>
        <v/>
      </c>
      <c r="DJ161" s="285" t="str">
        <f ca="true">+IF(OFFSET('Sanitation Data'!$I$28,0,10*ROW('Sanitation Data'!I155))="","",OFFSET('Sanitation Data'!$I$28,0,10*ROW('Sanitation Data'!I155)))</f>
        <v/>
      </c>
      <c r="DK161" s="285" t="str">
        <f ca="true">+IF(OFFSET('Sanitation Data'!$I$29,0,10*ROW('Sanitation Data'!I155))="","",OFFSET('Sanitation Data'!$I$29,0,10*ROW('Sanitation Data'!I155)))</f>
        <v/>
      </c>
      <c r="DL161" s="285" t="str">
        <f ca="true">+IF(OFFSET('Sanitation Data'!$I$30,0,10*ROW('Sanitation Data'!I155))="","",OFFSET('Sanitation Data'!$I$30,0,10*ROW('Sanitation Data'!I155)))</f>
        <v/>
      </c>
      <c r="DM161" s="285" t="str">
        <f ca="true">+IF(OFFSET('Sanitation Data'!$I$31,0,10*ROW('Sanitation Data'!I155))="","",OFFSET('Sanitation Data'!$I$31,0,10*ROW('Sanitation Data'!I155)))</f>
        <v/>
      </c>
      <c r="DN161" s="285" t="str">
        <f ca="true">+IF(OFFSET('Sanitation Data'!$I$32,0,10*ROW('Sanitation Data'!I155))="","",OFFSET('Sanitation Data'!$I$32,0,10*ROW('Sanitation Data'!I155)))</f>
        <v/>
      </c>
      <c r="DO161" s="285" t="str">
        <f ca="true">+IF(OFFSET('Hygiene Data'!$D$11,0,10*ROW('Hygiene Data'!D155))="","",OFFSET('Hygiene Data'!$D$11,0,10*ROW('Hygiene Data'!D155)))</f>
        <v/>
      </c>
      <c r="DP161" s="285" t="str">
        <f ca="true">+IF(OFFSET('Hygiene Data'!$D$12,0,10*ROW('Hygiene Data'!D155))="","",OFFSET('Hygiene Data'!$D$12,0,10*ROW('Hygiene Data'!D155)))</f>
        <v/>
      </c>
      <c r="DQ161" s="285" t="str">
        <f ca="true">+IF(OFFSET('Hygiene Data'!$D$13,0,10*ROW('Hygiene Data'!D155))="","",OFFSET('Hygiene Data'!$D$13,0,10*ROW('Hygiene Data'!D155)))</f>
        <v/>
      </c>
      <c r="DR161" s="285" t="str">
        <f ca="true">+IF(OFFSET('Hygiene Data'!$E$11,0,10*ROW('Hygiene Data'!E155))="","",OFFSET('Hygiene Data'!$E$11,0,10*ROW('Hygiene Data'!E155)))</f>
        <v/>
      </c>
      <c r="DS161" s="285" t="str">
        <f ca="true">+IF(OFFSET('Hygiene Data'!$E$12,0,10*ROW('Hygiene Data'!E155))="","",OFFSET('Hygiene Data'!$E$12,0,10*ROW('Hygiene Data'!E155)))</f>
        <v/>
      </c>
      <c r="DT161" s="285" t="str">
        <f ca="true">+IF(OFFSET('Hygiene Data'!$E$13,0,10*ROW('Hygiene Data'!E155))="","",OFFSET('Hygiene Data'!$E$13,0,10*ROW('Hygiene Data'!E155)))</f>
        <v/>
      </c>
      <c r="DU161" s="285" t="str">
        <f ca="true">+IF(OFFSET('Hygiene Data'!$F$11,0,10*ROW('Hygiene Data'!F155))="","",OFFSET('Hygiene Data'!$F$11,0,10*ROW('Hygiene Data'!F155)))</f>
        <v/>
      </c>
      <c r="DV161" s="285" t="str">
        <f ca="true">+IF(OFFSET('Hygiene Data'!$F$12,0,10*ROW('Hygiene Data'!F155))="","",OFFSET('Hygiene Data'!$F$12,0,10*ROW('Hygiene Data'!F155)))</f>
        <v/>
      </c>
      <c r="DW161" s="285" t="str">
        <f ca="true">+IF(OFFSET('Hygiene Data'!$F$13,0,10*ROW('Hygiene Data'!F155))="","",OFFSET('Hygiene Data'!$F$13,0,10*ROW('Hygiene Data'!F155)))</f>
        <v/>
      </c>
      <c r="DX161" s="285" t="str">
        <f ca="true">+IF(OFFSET('Hygiene Data'!$G$11,0,10*ROW('Hygiene Data'!G155))="","",OFFSET('Hygiene Data'!$G$11,0,10*ROW('Hygiene Data'!G155)))</f>
        <v/>
      </c>
      <c r="DY161" s="285" t="str">
        <f ca="true">+IF(OFFSET('Hygiene Data'!$G$12,0,10*ROW('Hygiene Data'!G155))="","",OFFSET('Hygiene Data'!$G$12,0,10*ROW('Hygiene Data'!G155)))</f>
        <v/>
      </c>
      <c r="DZ161" s="285" t="str">
        <f ca="true">+IF(OFFSET('Hygiene Data'!$G$13,0,10*ROW('Hygiene Data'!G155))="","",OFFSET('Hygiene Data'!$G$13,0,10*ROW('Hygiene Data'!G155)))</f>
        <v/>
      </c>
      <c r="EA161" s="285" t="str">
        <f ca="true">+IF(OFFSET('Hygiene Data'!$H$11,0,10*ROW('Hygiene Data'!H155))="","",OFFSET('Hygiene Data'!$H$11,0,10*ROW('Hygiene Data'!H155)))</f>
        <v/>
      </c>
      <c r="EB161" s="285" t="str">
        <f ca="true">+IF(OFFSET('Hygiene Data'!$H$12,0,10*ROW('Hygiene Data'!H155))="","",OFFSET('Hygiene Data'!$H$12,0,10*ROW('Hygiene Data'!H155)))</f>
        <v/>
      </c>
      <c r="EC161" s="285" t="str">
        <f ca="true">+IF(OFFSET('Hygiene Data'!$H$13,0,10*ROW('Hygiene Data'!H155))="","",OFFSET('Hygiene Data'!$H$13,0,10*ROW('Hygiene Data'!H155)))</f>
        <v/>
      </c>
      <c r="ED161" s="285" t="str">
        <f ca="true">+IF(OFFSET('Hygiene Data'!$I$11,0,10*ROW('Hygiene Data'!I155))="","",OFFSET('Hygiene Data'!$I$11,0,10*ROW('Hygiene Data'!I155)))</f>
        <v/>
      </c>
      <c r="EE161" s="285" t="str">
        <f ca="true">+IF(OFFSET('Hygiene Data'!$I$12,0,10*ROW('Hygiene Data'!I155))="","",OFFSET('Hygiene Data'!$I$12,0,10*ROW('Hygiene Data'!I155)))</f>
        <v/>
      </c>
      <c r="EF161" s="28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5"/>
      <c r="BS162" s="285" t="str">
        <f ca="true">+IF(OFFSET('Water Data'!$D$27,0,10*ROW('Water Data'!D156))="","",OFFSET('Water Data'!$D$27,0,10*ROW('Water Data'!D156)))</f>
        <v/>
      </c>
      <c r="BT162" s="285" t="str">
        <f ca="true">+IF(OFFSET('Water Data'!$D$28,0,10*ROW('Water Data'!D156))="","",OFFSET('Water Data'!$D$28,0,10*ROW('Water Data'!D156)))</f>
        <v/>
      </c>
      <c r="BU162" s="285" t="str">
        <f ca="true">+IF(OFFSET('Water Data'!$D$29,0,10*ROW('Water Data'!D156))="","",OFFSET('Water Data'!$D$29,0,10*ROW('Water Data'!D156)))</f>
        <v/>
      </c>
      <c r="BV162" s="285" t="str">
        <f ca="true">+IF(OFFSET('Water Data'!$E$27,0,10*ROW('Water Data'!E156))="","",OFFSET('Water Data'!$E$27,0,10*ROW('Water Data'!E156)))</f>
        <v/>
      </c>
      <c r="BW162" s="285" t="str">
        <f ca="true">+IF(OFFSET('Water Data'!$E$28,0,10*ROW('Water Data'!E156))="","",OFFSET('Water Data'!$E$28,0,10*ROW('Water Data'!E156)))</f>
        <v/>
      </c>
      <c r="BX162" s="285" t="str">
        <f ca="true">+IF(OFFSET('Water Data'!$E$29,0,10*ROW('Water Data'!E156))="","",OFFSET('Water Data'!$E$29,0,10*ROW('Water Data'!E156)))</f>
        <v/>
      </c>
      <c r="BY162" s="285" t="str">
        <f ca="true">+IF(OFFSET('Water Data'!$F$27,0,10*ROW('Water Data'!F156))="","",OFFSET('Water Data'!$F$27,0,10*ROW('Water Data'!F156)))</f>
        <v/>
      </c>
      <c r="BZ162" s="285" t="str">
        <f ca="true">+IF(OFFSET('Water Data'!$F$28,0,10*ROW('Water Data'!F156))="","",OFFSET('Water Data'!$F$28,0,10*ROW('Water Data'!F156)))</f>
        <v/>
      </c>
      <c r="CA162" s="285" t="str">
        <f ca="true">+IF(OFFSET('Water Data'!$F$29,0,10*ROW('Water Data'!F156))="","",OFFSET('Water Data'!$F$29,0,10*ROW('Water Data'!F156)))</f>
        <v/>
      </c>
      <c r="CB162" s="285" t="str">
        <f ca="true">+IF(OFFSET('Water Data'!$G$27,0,10*ROW('Water Data'!G156))="","",OFFSET('Water Data'!$G$27,0,10*ROW('Water Data'!G156)))</f>
        <v/>
      </c>
      <c r="CC162" s="285" t="str">
        <f ca="true">+IF(OFFSET('Water Data'!$G$28,0,10*ROW('Water Data'!G156))="","",OFFSET('Water Data'!$G$28,0,10*ROW('Water Data'!G156)))</f>
        <v/>
      </c>
      <c r="CD162" s="285" t="str">
        <f ca="true">+IF(OFFSET('Water Data'!$G$29,0,10*ROW('Water Data'!G156))="","",OFFSET('Water Data'!$G$29,0,10*ROW('Water Data'!G156)))</f>
        <v/>
      </c>
      <c r="CE162" s="285" t="str">
        <f ca="true">+IF(OFFSET('Water Data'!$H$27,0,10*ROW('Water Data'!H156))="","",OFFSET('Water Data'!$H$27,0,10*ROW('Water Data'!H156)))</f>
        <v/>
      </c>
      <c r="CF162" s="285" t="str">
        <f ca="true">+IF(OFFSET('Water Data'!$H$28,0,10*ROW('Water Data'!H156))="","",OFFSET('Water Data'!$H$28,0,10*ROW('Water Data'!H156)))</f>
        <v/>
      </c>
      <c r="CG162" s="285" t="str">
        <f ca="true">+IF(OFFSET('Water Data'!$H$29,0,10*ROW('Water Data'!H156))="","",OFFSET('Water Data'!$H$29,0,10*ROW('Water Data'!H156)))</f>
        <v/>
      </c>
      <c r="CH162" s="285" t="str">
        <f ca="true">+IF(OFFSET('Water Data'!$I$27,0,10*ROW('Water Data'!I156))="","",OFFSET('Water Data'!$I$27,0,10*ROW('Water Data'!I156)))</f>
        <v/>
      </c>
      <c r="CI162" s="285" t="str">
        <f ca="true">+IF(OFFSET('Water Data'!$I$28,0,10*ROW('Water Data'!I156))="","",OFFSET('Water Data'!$I$28,0,10*ROW('Water Data'!I156)))</f>
        <v/>
      </c>
      <c r="CJ162" s="285" t="str">
        <f ca="true">+IF(OFFSET('Water Data'!$I$29,0,10*ROW('Water Data'!I156))="","",OFFSET('Water Data'!$I$29,0,10*ROW('Water Data'!I156)))</f>
        <v/>
      </c>
      <c r="CK162" s="285" t="str">
        <f ca="true">+IF(OFFSET('Sanitation Data'!$D$28,0,10*ROW('Sanitation Data'!D156))="","",OFFSET('Sanitation Data'!$D$28,0,10*ROW('Sanitation Data'!D156)))</f>
        <v/>
      </c>
      <c r="CL162" s="285" t="str">
        <f ca="true">+IF(OFFSET('Sanitation Data'!$D$29,0,10*ROW('Sanitation Data'!D156))="","",OFFSET('Sanitation Data'!$D$29,0,10*ROW('Sanitation Data'!D156)))</f>
        <v/>
      </c>
      <c r="CM162" s="285" t="str">
        <f ca="true">+IF(OFFSET('Sanitation Data'!$D$30,0,10*ROW('Sanitation Data'!D156))="","",OFFSET('Sanitation Data'!$D$30,0,10*ROW('Sanitation Data'!D156)))</f>
        <v/>
      </c>
      <c r="CN162" s="285" t="str">
        <f ca="true">+IF(OFFSET('Sanitation Data'!$D$31,0,10*ROW('Sanitation Data'!D156))="","",OFFSET('Sanitation Data'!$D$31,0,10*ROW('Sanitation Data'!D156)))</f>
        <v/>
      </c>
      <c r="CO162" s="285" t="str">
        <f ca="true">+IF(OFFSET('Sanitation Data'!$D$32,0,10*ROW('Sanitation Data'!D156))="","",OFFSET('Sanitation Data'!$D$32,0,10*ROW('Sanitation Data'!D156)))</f>
        <v/>
      </c>
      <c r="CP162" s="285" t="str">
        <f ca="true">+IF(OFFSET('Sanitation Data'!$E$28,0,10*ROW('Sanitation Data'!E156))="","",OFFSET('Sanitation Data'!$E$28,0,10*ROW('Sanitation Data'!E156)))</f>
        <v/>
      </c>
      <c r="CQ162" s="285" t="str">
        <f ca="true">+IF(OFFSET('Sanitation Data'!$E$29,0,10*ROW('Sanitation Data'!E156))="","",OFFSET('Sanitation Data'!$E$29,0,10*ROW('Sanitation Data'!E156)))</f>
        <v/>
      </c>
      <c r="CR162" s="285" t="str">
        <f ca="true">+IF(OFFSET('Sanitation Data'!$E$30,0,10*ROW('Sanitation Data'!E156))="","",OFFSET('Sanitation Data'!$E$30,0,10*ROW('Sanitation Data'!E156)))</f>
        <v/>
      </c>
      <c r="CS162" s="285" t="str">
        <f ca="true">+IF(OFFSET('Sanitation Data'!$E$31,0,10*ROW('Sanitation Data'!E156))="","",OFFSET('Sanitation Data'!$E$31,0,10*ROW('Sanitation Data'!E156)))</f>
        <v/>
      </c>
      <c r="CT162" s="285" t="str">
        <f ca="true">+IF(OFFSET('Sanitation Data'!$E$32,0,10*ROW('Sanitation Data'!E156))="","",OFFSET('Sanitation Data'!$E$32,0,10*ROW('Sanitation Data'!E156)))</f>
        <v/>
      </c>
      <c r="CU162" s="285" t="str">
        <f ca="true">+IF(OFFSET('Sanitation Data'!$F$28,0,10*ROW('Sanitation Data'!F156))="","",OFFSET('Sanitation Data'!$F$28,0,10*ROW('Sanitation Data'!F156)))</f>
        <v/>
      </c>
      <c r="CV162" s="285" t="str">
        <f ca="true">+IF(OFFSET('Sanitation Data'!$F$29,0,10*ROW('Sanitation Data'!F156))="","",OFFSET('Sanitation Data'!$F$29,0,10*ROW('Sanitation Data'!F156)))</f>
        <v/>
      </c>
      <c r="CW162" s="285" t="str">
        <f ca="true">+IF(OFFSET('Sanitation Data'!$F$30,0,10*ROW('Sanitation Data'!F156))="","",OFFSET('Sanitation Data'!$F$30,0,10*ROW('Sanitation Data'!F156)))</f>
        <v/>
      </c>
      <c r="CX162" s="285" t="str">
        <f ca="true">+IF(OFFSET('Sanitation Data'!$F$31,0,10*ROW('Sanitation Data'!F156))="","",OFFSET('Sanitation Data'!$F$31,0,10*ROW('Sanitation Data'!F156)))</f>
        <v/>
      </c>
      <c r="CY162" s="285" t="str">
        <f ca="true">+IF(OFFSET('Sanitation Data'!$F$32,0,10*ROW('Sanitation Data'!F156))="","",OFFSET('Sanitation Data'!$F$32,0,10*ROW('Sanitation Data'!F156)))</f>
        <v/>
      </c>
      <c r="CZ162" s="285" t="str">
        <f ca="true">+IF(OFFSET('Sanitation Data'!$G$28,0,10*ROW('Sanitation Data'!G156))="","",OFFSET('Sanitation Data'!$G$28,0,10*ROW('Sanitation Data'!G156)))</f>
        <v/>
      </c>
      <c r="DA162" s="285" t="str">
        <f ca="true">+IF(OFFSET('Sanitation Data'!$G$29,0,10*ROW('Sanitation Data'!G156))="","",OFFSET('Sanitation Data'!$G$29,0,10*ROW('Sanitation Data'!G156)))</f>
        <v/>
      </c>
      <c r="DB162" s="285" t="str">
        <f ca="true">+IF(OFFSET('Sanitation Data'!$G$30,0,10*ROW('Sanitation Data'!G156))="","",OFFSET('Sanitation Data'!$G$30,0,10*ROW('Sanitation Data'!G156)))</f>
        <v/>
      </c>
      <c r="DC162" s="285" t="str">
        <f ca="true">+IF(OFFSET('Sanitation Data'!$G$31,0,10*ROW('Sanitation Data'!G156))="","",OFFSET('Sanitation Data'!$G$31,0,10*ROW('Sanitation Data'!G156)))</f>
        <v/>
      </c>
      <c r="DD162" s="285" t="str">
        <f ca="true">+IF(OFFSET('Sanitation Data'!$G$32,0,10*ROW('Sanitation Data'!G156))="","",OFFSET('Sanitation Data'!$G$32,0,10*ROW('Sanitation Data'!G156)))</f>
        <v/>
      </c>
      <c r="DE162" s="285" t="str">
        <f ca="true">+IF(OFFSET('Sanitation Data'!$H$28,0,10*ROW('Sanitation Data'!H156))="","",OFFSET('Sanitation Data'!$H$28,0,10*ROW('Sanitation Data'!H156)))</f>
        <v/>
      </c>
      <c r="DF162" s="285" t="str">
        <f ca="true">+IF(OFFSET('Sanitation Data'!$H$29,0,10*ROW('Sanitation Data'!H156))="","",OFFSET('Sanitation Data'!$H$29,0,10*ROW('Sanitation Data'!H156)))</f>
        <v/>
      </c>
      <c r="DG162" s="285" t="str">
        <f ca="true">+IF(OFFSET('Sanitation Data'!$H$30,0,10*ROW('Sanitation Data'!H156))="","",OFFSET('Sanitation Data'!$H$30,0,10*ROW('Sanitation Data'!H156)))</f>
        <v/>
      </c>
      <c r="DH162" s="285" t="str">
        <f ca="true">+IF(OFFSET('Sanitation Data'!$H$31,0,10*ROW('Sanitation Data'!H156))="","",OFFSET('Sanitation Data'!$H$31,0,10*ROW('Sanitation Data'!H156)))</f>
        <v/>
      </c>
      <c r="DI162" s="285" t="str">
        <f ca="true">+IF(OFFSET('Sanitation Data'!$H$32,0,10*ROW('Sanitation Data'!H156))="","",OFFSET('Sanitation Data'!$H$32,0,10*ROW('Sanitation Data'!H156)))</f>
        <v/>
      </c>
      <c r="DJ162" s="285" t="str">
        <f ca="true">+IF(OFFSET('Sanitation Data'!$I$28,0,10*ROW('Sanitation Data'!I156))="","",OFFSET('Sanitation Data'!$I$28,0,10*ROW('Sanitation Data'!I156)))</f>
        <v/>
      </c>
      <c r="DK162" s="285" t="str">
        <f ca="true">+IF(OFFSET('Sanitation Data'!$I$29,0,10*ROW('Sanitation Data'!I156))="","",OFFSET('Sanitation Data'!$I$29,0,10*ROW('Sanitation Data'!I156)))</f>
        <v/>
      </c>
      <c r="DL162" s="285" t="str">
        <f ca="true">+IF(OFFSET('Sanitation Data'!$I$30,0,10*ROW('Sanitation Data'!I156))="","",OFFSET('Sanitation Data'!$I$30,0,10*ROW('Sanitation Data'!I156)))</f>
        <v/>
      </c>
      <c r="DM162" s="285" t="str">
        <f ca="true">+IF(OFFSET('Sanitation Data'!$I$31,0,10*ROW('Sanitation Data'!I156))="","",OFFSET('Sanitation Data'!$I$31,0,10*ROW('Sanitation Data'!I156)))</f>
        <v/>
      </c>
      <c r="DN162" s="285" t="str">
        <f ca="true">+IF(OFFSET('Sanitation Data'!$I$32,0,10*ROW('Sanitation Data'!I156))="","",OFFSET('Sanitation Data'!$I$32,0,10*ROW('Sanitation Data'!I156)))</f>
        <v/>
      </c>
      <c r="DO162" s="285" t="str">
        <f ca="true">+IF(OFFSET('Hygiene Data'!$D$11,0,10*ROW('Hygiene Data'!D156))="","",OFFSET('Hygiene Data'!$D$11,0,10*ROW('Hygiene Data'!D156)))</f>
        <v/>
      </c>
      <c r="DP162" s="285" t="str">
        <f ca="true">+IF(OFFSET('Hygiene Data'!$D$12,0,10*ROW('Hygiene Data'!D156))="","",OFFSET('Hygiene Data'!$D$12,0,10*ROW('Hygiene Data'!D156)))</f>
        <v/>
      </c>
      <c r="DQ162" s="285" t="str">
        <f ca="true">+IF(OFFSET('Hygiene Data'!$D$13,0,10*ROW('Hygiene Data'!D156))="","",OFFSET('Hygiene Data'!$D$13,0,10*ROW('Hygiene Data'!D156)))</f>
        <v/>
      </c>
      <c r="DR162" s="285" t="str">
        <f ca="true">+IF(OFFSET('Hygiene Data'!$E$11,0,10*ROW('Hygiene Data'!E156))="","",OFFSET('Hygiene Data'!$E$11,0,10*ROW('Hygiene Data'!E156)))</f>
        <v/>
      </c>
      <c r="DS162" s="285" t="str">
        <f ca="true">+IF(OFFSET('Hygiene Data'!$E$12,0,10*ROW('Hygiene Data'!E156))="","",OFFSET('Hygiene Data'!$E$12,0,10*ROW('Hygiene Data'!E156)))</f>
        <v/>
      </c>
      <c r="DT162" s="285" t="str">
        <f ca="true">+IF(OFFSET('Hygiene Data'!$E$13,0,10*ROW('Hygiene Data'!E156))="","",OFFSET('Hygiene Data'!$E$13,0,10*ROW('Hygiene Data'!E156)))</f>
        <v/>
      </c>
      <c r="DU162" s="285" t="str">
        <f ca="true">+IF(OFFSET('Hygiene Data'!$F$11,0,10*ROW('Hygiene Data'!F156))="","",OFFSET('Hygiene Data'!$F$11,0,10*ROW('Hygiene Data'!F156)))</f>
        <v/>
      </c>
      <c r="DV162" s="285" t="str">
        <f ca="true">+IF(OFFSET('Hygiene Data'!$F$12,0,10*ROW('Hygiene Data'!F156))="","",OFFSET('Hygiene Data'!$F$12,0,10*ROW('Hygiene Data'!F156)))</f>
        <v/>
      </c>
      <c r="DW162" s="285" t="str">
        <f ca="true">+IF(OFFSET('Hygiene Data'!$F$13,0,10*ROW('Hygiene Data'!F156))="","",OFFSET('Hygiene Data'!$F$13,0,10*ROW('Hygiene Data'!F156)))</f>
        <v/>
      </c>
      <c r="DX162" s="285" t="str">
        <f ca="true">+IF(OFFSET('Hygiene Data'!$G$11,0,10*ROW('Hygiene Data'!G156))="","",OFFSET('Hygiene Data'!$G$11,0,10*ROW('Hygiene Data'!G156)))</f>
        <v/>
      </c>
      <c r="DY162" s="285" t="str">
        <f ca="true">+IF(OFFSET('Hygiene Data'!$G$12,0,10*ROW('Hygiene Data'!G156))="","",OFFSET('Hygiene Data'!$G$12,0,10*ROW('Hygiene Data'!G156)))</f>
        <v/>
      </c>
      <c r="DZ162" s="285" t="str">
        <f ca="true">+IF(OFFSET('Hygiene Data'!$G$13,0,10*ROW('Hygiene Data'!G156))="","",OFFSET('Hygiene Data'!$G$13,0,10*ROW('Hygiene Data'!G156)))</f>
        <v/>
      </c>
      <c r="EA162" s="285" t="str">
        <f ca="true">+IF(OFFSET('Hygiene Data'!$H$11,0,10*ROW('Hygiene Data'!H156))="","",OFFSET('Hygiene Data'!$H$11,0,10*ROW('Hygiene Data'!H156)))</f>
        <v/>
      </c>
      <c r="EB162" s="285" t="str">
        <f ca="true">+IF(OFFSET('Hygiene Data'!$H$12,0,10*ROW('Hygiene Data'!H156))="","",OFFSET('Hygiene Data'!$H$12,0,10*ROW('Hygiene Data'!H156)))</f>
        <v/>
      </c>
      <c r="EC162" s="285" t="str">
        <f ca="true">+IF(OFFSET('Hygiene Data'!$H$13,0,10*ROW('Hygiene Data'!H156))="","",OFFSET('Hygiene Data'!$H$13,0,10*ROW('Hygiene Data'!H156)))</f>
        <v/>
      </c>
      <c r="ED162" s="285" t="str">
        <f ca="true">+IF(OFFSET('Hygiene Data'!$I$11,0,10*ROW('Hygiene Data'!I156))="","",OFFSET('Hygiene Data'!$I$11,0,10*ROW('Hygiene Data'!I156)))</f>
        <v/>
      </c>
      <c r="EE162" s="285" t="str">
        <f ca="true">+IF(OFFSET('Hygiene Data'!$I$12,0,10*ROW('Hygiene Data'!I156))="","",OFFSET('Hygiene Data'!$I$12,0,10*ROW('Hygiene Data'!I156)))</f>
        <v/>
      </c>
      <c r="EF162" s="28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5"/>
      <c r="BS163" s="285" t="str">
        <f ca="true">+IF(OFFSET('Water Data'!$D$27,0,10*ROW('Water Data'!D157))="","",OFFSET('Water Data'!$D$27,0,10*ROW('Water Data'!D157)))</f>
        <v/>
      </c>
      <c r="BT163" s="285" t="str">
        <f ca="true">+IF(OFFSET('Water Data'!$D$28,0,10*ROW('Water Data'!D157))="","",OFFSET('Water Data'!$D$28,0,10*ROW('Water Data'!D157)))</f>
        <v/>
      </c>
      <c r="BU163" s="285" t="str">
        <f ca="true">+IF(OFFSET('Water Data'!$D$29,0,10*ROW('Water Data'!D157))="","",OFFSET('Water Data'!$D$29,0,10*ROW('Water Data'!D157)))</f>
        <v/>
      </c>
      <c r="BV163" s="285" t="str">
        <f ca="true">+IF(OFFSET('Water Data'!$E$27,0,10*ROW('Water Data'!E157))="","",OFFSET('Water Data'!$E$27,0,10*ROW('Water Data'!E157)))</f>
        <v/>
      </c>
      <c r="BW163" s="285" t="str">
        <f ca="true">+IF(OFFSET('Water Data'!$E$28,0,10*ROW('Water Data'!E157))="","",OFFSET('Water Data'!$E$28,0,10*ROW('Water Data'!E157)))</f>
        <v/>
      </c>
      <c r="BX163" s="285" t="str">
        <f ca="true">+IF(OFFSET('Water Data'!$E$29,0,10*ROW('Water Data'!E157))="","",OFFSET('Water Data'!$E$29,0,10*ROW('Water Data'!E157)))</f>
        <v/>
      </c>
      <c r="BY163" s="285" t="str">
        <f ca="true">+IF(OFFSET('Water Data'!$F$27,0,10*ROW('Water Data'!F157))="","",OFFSET('Water Data'!$F$27,0,10*ROW('Water Data'!F157)))</f>
        <v/>
      </c>
      <c r="BZ163" s="285" t="str">
        <f ca="true">+IF(OFFSET('Water Data'!$F$28,0,10*ROW('Water Data'!F157))="","",OFFSET('Water Data'!$F$28,0,10*ROW('Water Data'!F157)))</f>
        <v/>
      </c>
      <c r="CA163" s="285" t="str">
        <f ca="true">+IF(OFFSET('Water Data'!$F$29,0,10*ROW('Water Data'!F157))="","",OFFSET('Water Data'!$F$29,0,10*ROW('Water Data'!F157)))</f>
        <v/>
      </c>
      <c r="CB163" s="285" t="str">
        <f ca="true">+IF(OFFSET('Water Data'!$G$27,0,10*ROW('Water Data'!G157))="","",OFFSET('Water Data'!$G$27,0,10*ROW('Water Data'!G157)))</f>
        <v/>
      </c>
      <c r="CC163" s="285" t="str">
        <f ca="true">+IF(OFFSET('Water Data'!$G$28,0,10*ROW('Water Data'!G157))="","",OFFSET('Water Data'!$G$28,0,10*ROW('Water Data'!G157)))</f>
        <v/>
      </c>
      <c r="CD163" s="285" t="str">
        <f ca="true">+IF(OFFSET('Water Data'!$G$29,0,10*ROW('Water Data'!G157))="","",OFFSET('Water Data'!$G$29,0,10*ROW('Water Data'!G157)))</f>
        <v/>
      </c>
      <c r="CE163" s="285" t="str">
        <f ca="true">+IF(OFFSET('Water Data'!$H$27,0,10*ROW('Water Data'!H157))="","",OFFSET('Water Data'!$H$27,0,10*ROW('Water Data'!H157)))</f>
        <v/>
      </c>
      <c r="CF163" s="285" t="str">
        <f ca="true">+IF(OFFSET('Water Data'!$H$28,0,10*ROW('Water Data'!H157))="","",OFFSET('Water Data'!$H$28,0,10*ROW('Water Data'!H157)))</f>
        <v/>
      </c>
      <c r="CG163" s="285" t="str">
        <f ca="true">+IF(OFFSET('Water Data'!$H$29,0,10*ROW('Water Data'!H157))="","",OFFSET('Water Data'!$H$29,0,10*ROW('Water Data'!H157)))</f>
        <v/>
      </c>
      <c r="CH163" s="285" t="str">
        <f ca="true">+IF(OFFSET('Water Data'!$I$27,0,10*ROW('Water Data'!I157))="","",OFFSET('Water Data'!$I$27,0,10*ROW('Water Data'!I157)))</f>
        <v/>
      </c>
      <c r="CI163" s="285" t="str">
        <f ca="true">+IF(OFFSET('Water Data'!$I$28,0,10*ROW('Water Data'!I157))="","",OFFSET('Water Data'!$I$28,0,10*ROW('Water Data'!I157)))</f>
        <v/>
      </c>
      <c r="CJ163" s="285" t="str">
        <f ca="true">+IF(OFFSET('Water Data'!$I$29,0,10*ROW('Water Data'!I157))="","",OFFSET('Water Data'!$I$29,0,10*ROW('Water Data'!I157)))</f>
        <v/>
      </c>
      <c r="CK163" s="285" t="str">
        <f ca="true">+IF(OFFSET('Sanitation Data'!$D$28,0,10*ROW('Sanitation Data'!D157))="","",OFFSET('Sanitation Data'!$D$28,0,10*ROW('Sanitation Data'!D157)))</f>
        <v/>
      </c>
      <c r="CL163" s="285" t="str">
        <f ca="true">+IF(OFFSET('Sanitation Data'!$D$29,0,10*ROW('Sanitation Data'!D157))="","",OFFSET('Sanitation Data'!$D$29,0,10*ROW('Sanitation Data'!D157)))</f>
        <v/>
      </c>
      <c r="CM163" s="285" t="str">
        <f ca="true">+IF(OFFSET('Sanitation Data'!$D$30,0,10*ROW('Sanitation Data'!D157))="","",OFFSET('Sanitation Data'!$D$30,0,10*ROW('Sanitation Data'!D157)))</f>
        <v/>
      </c>
      <c r="CN163" s="285" t="str">
        <f ca="true">+IF(OFFSET('Sanitation Data'!$D$31,0,10*ROW('Sanitation Data'!D157))="","",OFFSET('Sanitation Data'!$D$31,0,10*ROW('Sanitation Data'!D157)))</f>
        <v/>
      </c>
      <c r="CO163" s="285" t="str">
        <f ca="true">+IF(OFFSET('Sanitation Data'!$D$32,0,10*ROW('Sanitation Data'!D157))="","",OFFSET('Sanitation Data'!$D$32,0,10*ROW('Sanitation Data'!D157)))</f>
        <v/>
      </c>
      <c r="CP163" s="285" t="str">
        <f ca="true">+IF(OFFSET('Sanitation Data'!$E$28,0,10*ROW('Sanitation Data'!E157))="","",OFFSET('Sanitation Data'!$E$28,0,10*ROW('Sanitation Data'!E157)))</f>
        <v/>
      </c>
      <c r="CQ163" s="285" t="str">
        <f ca="true">+IF(OFFSET('Sanitation Data'!$E$29,0,10*ROW('Sanitation Data'!E157))="","",OFFSET('Sanitation Data'!$E$29,0,10*ROW('Sanitation Data'!E157)))</f>
        <v/>
      </c>
      <c r="CR163" s="285" t="str">
        <f ca="true">+IF(OFFSET('Sanitation Data'!$E$30,0,10*ROW('Sanitation Data'!E157))="","",OFFSET('Sanitation Data'!$E$30,0,10*ROW('Sanitation Data'!E157)))</f>
        <v/>
      </c>
      <c r="CS163" s="285" t="str">
        <f ca="true">+IF(OFFSET('Sanitation Data'!$E$31,0,10*ROW('Sanitation Data'!E157))="","",OFFSET('Sanitation Data'!$E$31,0,10*ROW('Sanitation Data'!E157)))</f>
        <v/>
      </c>
      <c r="CT163" s="285" t="str">
        <f ca="true">+IF(OFFSET('Sanitation Data'!$E$32,0,10*ROW('Sanitation Data'!E157))="","",OFFSET('Sanitation Data'!$E$32,0,10*ROW('Sanitation Data'!E157)))</f>
        <v/>
      </c>
      <c r="CU163" s="285" t="str">
        <f ca="true">+IF(OFFSET('Sanitation Data'!$F$28,0,10*ROW('Sanitation Data'!F157))="","",OFFSET('Sanitation Data'!$F$28,0,10*ROW('Sanitation Data'!F157)))</f>
        <v/>
      </c>
      <c r="CV163" s="285" t="str">
        <f ca="true">+IF(OFFSET('Sanitation Data'!$F$29,0,10*ROW('Sanitation Data'!F157))="","",OFFSET('Sanitation Data'!$F$29,0,10*ROW('Sanitation Data'!F157)))</f>
        <v/>
      </c>
      <c r="CW163" s="285" t="str">
        <f ca="true">+IF(OFFSET('Sanitation Data'!$F$30,0,10*ROW('Sanitation Data'!F157))="","",OFFSET('Sanitation Data'!$F$30,0,10*ROW('Sanitation Data'!F157)))</f>
        <v/>
      </c>
      <c r="CX163" s="285" t="str">
        <f ca="true">+IF(OFFSET('Sanitation Data'!$F$31,0,10*ROW('Sanitation Data'!F157))="","",OFFSET('Sanitation Data'!$F$31,0,10*ROW('Sanitation Data'!F157)))</f>
        <v/>
      </c>
      <c r="CY163" s="285" t="str">
        <f ca="true">+IF(OFFSET('Sanitation Data'!$F$32,0,10*ROW('Sanitation Data'!F157))="","",OFFSET('Sanitation Data'!$F$32,0,10*ROW('Sanitation Data'!F157)))</f>
        <v/>
      </c>
      <c r="CZ163" s="285" t="str">
        <f ca="true">+IF(OFFSET('Sanitation Data'!$G$28,0,10*ROW('Sanitation Data'!G157))="","",OFFSET('Sanitation Data'!$G$28,0,10*ROW('Sanitation Data'!G157)))</f>
        <v/>
      </c>
      <c r="DA163" s="285" t="str">
        <f ca="true">+IF(OFFSET('Sanitation Data'!$G$29,0,10*ROW('Sanitation Data'!G157))="","",OFFSET('Sanitation Data'!$G$29,0,10*ROW('Sanitation Data'!G157)))</f>
        <v/>
      </c>
      <c r="DB163" s="285" t="str">
        <f ca="true">+IF(OFFSET('Sanitation Data'!$G$30,0,10*ROW('Sanitation Data'!G157))="","",OFFSET('Sanitation Data'!$G$30,0,10*ROW('Sanitation Data'!G157)))</f>
        <v/>
      </c>
      <c r="DC163" s="285" t="str">
        <f ca="true">+IF(OFFSET('Sanitation Data'!$G$31,0,10*ROW('Sanitation Data'!G157))="","",OFFSET('Sanitation Data'!$G$31,0,10*ROW('Sanitation Data'!G157)))</f>
        <v/>
      </c>
      <c r="DD163" s="285" t="str">
        <f ca="true">+IF(OFFSET('Sanitation Data'!$G$32,0,10*ROW('Sanitation Data'!G157))="","",OFFSET('Sanitation Data'!$G$32,0,10*ROW('Sanitation Data'!G157)))</f>
        <v/>
      </c>
      <c r="DE163" s="285" t="str">
        <f ca="true">+IF(OFFSET('Sanitation Data'!$H$28,0,10*ROW('Sanitation Data'!H157))="","",OFFSET('Sanitation Data'!$H$28,0,10*ROW('Sanitation Data'!H157)))</f>
        <v/>
      </c>
      <c r="DF163" s="285" t="str">
        <f ca="true">+IF(OFFSET('Sanitation Data'!$H$29,0,10*ROW('Sanitation Data'!H157))="","",OFFSET('Sanitation Data'!$H$29,0,10*ROW('Sanitation Data'!H157)))</f>
        <v/>
      </c>
      <c r="DG163" s="285" t="str">
        <f ca="true">+IF(OFFSET('Sanitation Data'!$H$30,0,10*ROW('Sanitation Data'!H157))="","",OFFSET('Sanitation Data'!$H$30,0,10*ROW('Sanitation Data'!H157)))</f>
        <v/>
      </c>
      <c r="DH163" s="285" t="str">
        <f ca="true">+IF(OFFSET('Sanitation Data'!$H$31,0,10*ROW('Sanitation Data'!H157))="","",OFFSET('Sanitation Data'!$H$31,0,10*ROW('Sanitation Data'!H157)))</f>
        <v/>
      </c>
      <c r="DI163" s="285" t="str">
        <f ca="true">+IF(OFFSET('Sanitation Data'!$H$32,0,10*ROW('Sanitation Data'!H157))="","",OFFSET('Sanitation Data'!$H$32,0,10*ROW('Sanitation Data'!H157)))</f>
        <v/>
      </c>
      <c r="DJ163" s="285" t="str">
        <f ca="true">+IF(OFFSET('Sanitation Data'!$I$28,0,10*ROW('Sanitation Data'!I157))="","",OFFSET('Sanitation Data'!$I$28,0,10*ROW('Sanitation Data'!I157)))</f>
        <v/>
      </c>
      <c r="DK163" s="285" t="str">
        <f ca="true">+IF(OFFSET('Sanitation Data'!$I$29,0,10*ROW('Sanitation Data'!I157))="","",OFFSET('Sanitation Data'!$I$29,0,10*ROW('Sanitation Data'!I157)))</f>
        <v/>
      </c>
      <c r="DL163" s="285" t="str">
        <f ca="true">+IF(OFFSET('Sanitation Data'!$I$30,0,10*ROW('Sanitation Data'!I157))="","",OFFSET('Sanitation Data'!$I$30,0,10*ROW('Sanitation Data'!I157)))</f>
        <v/>
      </c>
      <c r="DM163" s="285" t="str">
        <f ca="true">+IF(OFFSET('Sanitation Data'!$I$31,0,10*ROW('Sanitation Data'!I157))="","",OFFSET('Sanitation Data'!$I$31,0,10*ROW('Sanitation Data'!I157)))</f>
        <v/>
      </c>
      <c r="DN163" s="285" t="str">
        <f ca="true">+IF(OFFSET('Sanitation Data'!$I$32,0,10*ROW('Sanitation Data'!I157))="","",OFFSET('Sanitation Data'!$I$32,0,10*ROW('Sanitation Data'!I157)))</f>
        <v/>
      </c>
      <c r="DO163" s="285" t="str">
        <f ca="true">+IF(OFFSET('Hygiene Data'!$D$11,0,10*ROW('Hygiene Data'!D157))="","",OFFSET('Hygiene Data'!$D$11,0,10*ROW('Hygiene Data'!D157)))</f>
        <v/>
      </c>
      <c r="DP163" s="285" t="str">
        <f ca="true">+IF(OFFSET('Hygiene Data'!$D$12,0,10*ROW('Hygiene Data'!D157))="","",OFFSET('Hygiene Data'!$D$12,0,10*ROW('Hygiene Data'!D157)))</f>
        <v/>
      </c>
      <c r="DQ163" s="285" t="str">
        <f ca="true">+IF(OFFSET('Hygiene Data'!$D$13,0,10*ROW('Hygiene Data'!D157))="","",OFFSET('Hygiene Data'!$D$13,0,10*ROW('Hygiene Data'!D157)))</f>
        <v/>
      </c>
      <c r="DR163" s="285" t="str">
        <f ca="true">+IF(OFFSET('Hygiene Data'!$E$11,0,10*ROW('Hygiene Data'!E157))="","",OFFSET('Hygiene Data'!$E$11,0,10*ROW('Hygiene Data'!E157)))</f>
        <v/>
      </c>
      <c r="DS163" s="285" t="str">
        <f ca="true">+IF(OFFSET('Hygiene Data'!$E$12,0,10*ROW('Hygiene Data'!E157))="","",OFFSET('Hygiene Data'!$E$12,0,10*ROW('Hygiene Data'!E157)))</f>
        <v/>
      </c>
      <c r="DT163" s="285" t="str">
        <f ca="true">+IF(OFFSET('Hygiene Data'!$E$13,0,10*ROW('Hygiene Data'!E157))="","",OFFSET('Hygiene Data'!$E$13,0,10*ROW('Hygiene Data'!E157)))</f>
        <v/>
      </c>
      <c r="DU163" s="285" t="str">
        <f ca="true">+IF(OFFSET('Hygiene Data'!$F$11,0,10*ROW('Hygiene Data'!F157))="","",OFFSET('Hygiene Data'!$F$11,0,10*ROW('Hygiene Data'!F157)))</f>
        <v/>
      </c>
      <c r="DV163" s="285" t="str">
        <f ca="true">+IF(OFFSET('Hygiene Data'!$F$12,0,10*ROW('Hygiene Data'!F157))="","",OFFSET('Hygiene Data'!$F$12,0,10*ROW('Hygiene Data'!F157)))</f>
        <v/>
      </c>
      <c r="DW163" s="285" t="str">
        <f ca="true">+IF(OFFSET('Hygiene Data'!$F$13,0,10*ROW('Hygiene Data'!F157))="","",OFFSET('Hygiene Data'!$F$13,0,10*ROW('Hygiene Data'!F157)))</f>
        <v/>
      </c>
      <c r="DX163" s="285" t="str">
        <f ca="true">+IF(OFFSET('Hygiene Data'!$G$11,0,10*ROW('Hygiene Data'!G157))="","",OFFSET('Hygiene Data'!$G$11,0,10*ROW('Hygiene Data'!G157)))</f>
        <v/>
      </c>
      <c r="DY163" s="285" t="str">
        <f ca="true">+IF(OFFSET('Hygiene Data'!$G$12,0,10*ROW('Hygiene Data'!G157))="","",OFFSET('Hygiene Data'!$G$12,0,10*ROW('Hygiene Data'!G157)))</f>
        <v/>
      </c>
      <c r="DZ163" s="285" t="str">
        <f ca="true">+IF(OFFSET('Hygiene Data'!$G$13,0,10*ROW('Hygiene Data'!G157))="","",OFFSET('Hygiene Data'!$G$13,0,10*ROW('Hygiene Data'!G157)))</f>
        <v/>
      </c>
      <c r="EA163" s="285" t="str">
        <f ca="true">+IF(OFFSET('Hygiene Data'!$H$11,0,10*ROW('Hygiene Data'!H157))="","",OFFSET('Hygiene Data'!$H$11,0,10*ROW('Hygiene Data'!H157)))</f>
        <v/>
      </c>
      <c r="EB163" s="285" t="str">
        <f ca="true">+IF(OFFSET('Hygiene Data'!$H$12,0,10*ROW('Hygiene Data'!H157))="","",OFFSET('Hygiene Data'!$H$12,0,10*ROW('Hygiene Data'!H157)))</f>
        <v/>
      </c>
      <c r="EC163" s="285" t="str">
        <f ca="true">+IF(OFFSET('Hygiene Data'!$H$13,0,10*ROW('Hygiene Data'!H157))="","",OFFSET('Hygiene Data'!$H$13,0,10*ROW('Hygiene Data'!H157)))</f>
        <v/>
      </c>
      <c r="ED163" s="285" t="str">
        <f ca="true">+IF(OFFSET('Hygiene Data'!$I$11,0,10*ROW('Hygiene Data'!I157))="","",OFFSET('Hygiene Data'!$I$11,0,10*ROW('Hygiene Data'!I157)))</f>
        <v/>
      </c>
      <c r="EE163" s="285" t="str">
        <f ca="true">+IF(OFFSET('Hygiene Data'!$I$12,0,10*ROW('Hygiene Data'!I157))="","",OFFSET('Hygiene Data'!$I$12,0,10*ROW('Hygiene Data'!I157)))</f>
        <v/>
      </c>
      <c r="EF163" s="28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5"/>
      <c r="BS164" s="285" t="str">
        <f ca="true">+IF(OFFSET('Water Data'!$D$27,0,10*ROW('Water Data'!D158))="","",OFFSET('Water Data'!$D$27,0,10*ROW('Water Data'!D158)))</f>
        <v/>
      </c>
      <c r="BT164" s="285" t="str">
        <f ca="true">+IF(OFFSET('Water Data'!$D$28,0,10*ROW('Water Data'!D158))="","",OFFSET('Water Data'!$D$28,0,10*ROW('Water Data'!D158)))</f>
        <v/>
      </c>
      <c r="BU164" s="285" t="str">
        <f ca="true">+IF(OFFSET('Water Data'!$D$29,0,10*ROW('Water Data'!D158))="","",OFFSET('Water Data'!$D$29,0,10*ROW('Water Data'!D158)))</f>
        <v/>
      </c>
      <c r="BV164" s="285" t="str">
        <f ca="true">+IF(OFFSET('Water Data'!$E$27,0,10*ROW('Water Data'!E158))="","",OFFSET('Water Data'!$E$27,0,10*ROW('Water Data'!E158)))</f>
        <v/>
      </c>
      <c r="BW164" s="285" t="str">
        <f ca="true">+IF(OFFSET('Water Data'!$E$28,0,10*ROW('Water Data'!E158))="","",OFFSET('Water Data'!$E$28,0,10*ROW('Water Data'!E158)))</f>
        <v/>
      </c>
      <c r="BX164" s="285" t="str">
        <f ca="true">+IF(OFFSET('Water Data'!$E$29,0,10*ROW('Water Data'!E158))="","",OFFSET('Water Data'!$E$29,0,10*ROW('Water Data'!E158)))</f>
        <v/>
      </c>
      <c r="BY164" s="285" t="str">
        <f ca="true">+IF(OFFSET('Water Data'!$F$27,0,10*ROW('Water Data'!F158))="","",OFFSET('Water Data'!$F$27,0,10*ROW('Water Data'!F158)))</f>
        <v/>
      </c>
      <c r="BZ164" s="285" t="str">
        <f ca="true">+IF(OFFSET('Water Data'!$F$28,0,10*ROW('Water Data'!F158))="","",OFFSET('Water Data'!$F$28,0,10*ROW('Water Data'!F158)))</f>
        <v/>
      </c>
      <c r="CA164" s="285" t="str">
        <f ca="true">+IF(OFFSET('Water Data'!$F$29,0,10*ROW('Water Data'!F158))="","",OFFSET('Water Data'!$F$29,0,10*ROW('Water Data'!F158)))</f>
        <v/>
      </c>
      <c r="CB164" s="285" t="str">
        <f ca="true">+IF(OFFSET('Water Data'!$G$27,0,10*ROW('Water Data'!G158))="","",OFFSET('Water Data'!$G$27,0,10*ROW('Water Data'!G158)))</f>
        <v/>
      </c>
      <c r="CC164" s="285" t="str">
        <f ca="true">+IF(OFFSET('Water Data'!$G$28,0,10*ROW('Water Data'!G158))="","",OFFSET('Water Data'!$G$28,0,10*ROW('Water Data'!G158)))</f>
        <v/>
      </c>
      <c r="CD164" s="285" t="str">
        <f ca="true">+IF(OFFSET('Water Data'!$G$29,0,10*ROW('Water Data'!G158))="","",OFFSET('Water Data'!$G$29,0,10*ROW('Water Data'!G158)))</f>
        <v/>
      </c>
      <c r="CE164" s="285" t="str">
        <f ca="true">+IF(OFFSET('Water Data'!$H$27,0,10*ROW('Water Data'!H158))="","",OFFSET('Water Data'!$H$27,0,10*ROW('Water Data'!H158)))</f>
        <v/>
      </c>
      <c r="CF164" s="285" t="str">
        <f ca="true">+IF(OFFSET('Water Data'!$H$28,0,10*ROW('Water Data'!H158))="","",OFFSET('Water Data'!$H$28,0,10*ROW('Water Data'!H158)))</f>
        <v/>
      </c>
      <c r="CG164" s="285" t="str">
        <f ca="true">+IF(OFFSET('Water Data'!$H$29,0,10*ROW('Water Data'!H158))="","",OFFSET('Water Data'!$H$29,0,10*ROW('Water Data'!H158)))</f>
        <v/>
      </c>
      <c r="CH164" s="285" t="str">
        <f ca="true">+IF(OFFSET('Water Data'!$I$27,0,10*ROW('Water Data'!I158))="","",OFFSET('Water Data'!$I$27,0,10*ROW('Water Data'!I158)))</f>
        <v/>
      </c>
      <c r="CI164" s="285" t="str">
        <f ca="true">+IF(OFFSET('Water Data'!$I$28,0,10*ROW('Water Data'!I158))="","",OFFSET('Water Data'!$I$28,0,10*ROW('Water Data'!I158)))</f>
        <v/>
      </c>
      <c r="CJ164" s="285" t="str">
        <f ca="true">+IF(OFFSET('Water Data'!$I$29,0,10*ROW('Water Data'!I158))="","",OFFSET('Water Data'!$I$29,0,10*ROW('Water Data'!I158)))</f>
        <v/>
      </c>
      <c r="CK164" s="285" t="str">
        <f ca="true">+IF(OFFSET('Sanitation Data'!$D$28,0,10*ROW('Sanitation Data'!D158))="","",OFFSET('Sanitation Data'!$D$28,0,10*ROW('Sanitation Data'!D158)))</f>
        <v/>
      </c>
      <c r="CL164" s="285" t="str">
        <f ca="true">+IF(OFFSET('Sanitation Data'!$D$29,0,10*ROW('Sanitation Data'!D158))="","",OFFSET('Sanitation Data'!$D$29,0,10*ROW('Sanitation Data'!D158)))</f>
        <v/>
      </c>
      <c r="CM164" s="285" t="str">
        <f ca="true">+IF(OFFSET('Sanitation Data'!$D$30,0,10*ROW('Sanitation Data'!D158))="","",OFFSET('Sanitation Data'!$D$30,0,10*ROW('Sanitation Data'!D158)))</f>
        <v/>
      </c>
      <c r="CN164" s="285" t="str">
        <f ca="true">+IF(OFFSET('Sanitation Data'!$D$31,0,10*ROW('Sanitation Data'!D158))="","",OFFSET('Sanitation Data'!$D$31,0,10*ROW('Sanitation Data'!D158)))</f>
        <v/>
      </c>
      <c r="CO164" s="285" t="str">
        <f ca="true">+IF(OFFSET('Sanitation Data'!$D$32,0,10*ROW('Sanitation Data'!D158))="","",OFFSET('Sanitation Data'!$D$32,0,10*ROW('Sanitation Data'!D158)))</f>
        <v/>
      </c>
      <c r="CP164" s="285" t="str">
        <f ca="true">+IF(OFFSET('Sanitation Data'!$E$28,0,10*ROW('Sanitation Data'!E158))="","",OFFSET('Sanitation Data'!$E$28,0,10*ROW('Sanitation Data'!E158)))</f>
        <v/>
      </c>
      <c r="CQ164" s="285" t="str">
        <f ca="true">+IF(OFFSET('Sanitation Data'!$E$29,0,10*ROW('Sanitation Data'!E158))="","",OFFSET('Sanitation Data'!$E$29,0,10*ROW('Sanitation Data'!E158)))</f>
        <v/>
      </c>
      <c r="CR164" s="285" t="str">
        <f ca="true">+IF(OFFSET('Sanitation Data'!$E$30,0,10*ROW('Sanitation Data'!E158))="","",OFFSET('Sanitation Data'!$E$30,0,10*ROW('Sanitation Data'!E158)))</f>
        <v/>
      </c>
      <c r="CS164" s="285" t="str">
        <f ca="true">+IF(OFFSET('Sanitation Data'!$E$31,0,10*ROW('Sanitation Data'!E158))="","",OFFSET('Sanitation Data'!$E$31,0,10*ROW('Sanitation Data'!E158)))</f>
        <v/>
      </c>
      <c r="CT164" s="285" t="str">
        <f ca="true">+IF(OFFSET('Sanitation Data'!$E$32,0,10*ROW('Sanitation Data'!E158))="","",OFFSET('Sanitation Data'!$E$32,0,10*ROW('Sanitation Data'!E158)))</f>
        <v/>
      </c>
      <c r="CU164" s="285" t="str">
        <f ca="true">+IF(OFFSET('Sanitation Data'!$F$28,0,10*ROW('Sanitation Data'!F158))="","",OFFSET('Sanitation Data'!$F$28,0,10*ROW('Sanitation Data'!F158)))</f>
        <v/>
      </c>
      <c r="CV164" s="285" t="str">
        <f ca="true">+IF(OFFSET('Sanitation Data'!$F$29,0,10*ROW('Sanitation Data'!F158))="","",OFFSET('Sanitation Data'!$F$29,0,10*ROW('Sanitation Data'!F158)))</f>
        <v/>
      </c>
      <c r="CW164" s="285" t="str">
        <f ca="true">+IF(OFFSET('Sanitation Data'!$F$30,0,10*ROW('Sanitation Data'!F158))="","",OFFSET('Sanitation Data'!$F$30,0,10*ROW('Sanitation Data'!F158)))</f>
        <v/>
      </c>
      <c r="CX164" s="285" t="str">
        <f ca="true">+IF(OFFSET('Sanitation Data'!$F$31,0,10*ROW('Sanitation Data'!F158))="","",OFFSET('Sanitation Data'!$F$31,0,10*ROW('Sanitation Data'!F158)))</f>
        <v/>
      </c>
      <c r="CY164" s="285" t="str">
        <f ca="true">+IF(OFFSET('Sanitation Data'!$F$32,0,10*ROW('Sanitation Data'!F158))="","",OFFSET('Sanitation Data'!$F$32,0,10*ROW('Sanitation Data'!F158)))</f>
        <v/>
      </c>
      <c r="CZ164" s="285" t="str">
        <f ca="true">+IF(OFFSET('Sanitation Data'!$G$28,0,10*ROW('Sanitation Data'!G158))="","",OFFSET('Sanitation Data'!$G$28,0,10*ROW('Sanitation Data'!G158)))</f>
        <v/>
      </c>
      <c r="DA164" s="285" t="str">
        <f ca="true">+IF(OFFSET('Sanitation Data'!$G$29,0,10*ROW('Sanitation Data'!G158))="","",OFFSET('Sanitation Data'!$G$29,0,10*ROW('Sanitation Data'!G158)))</f>
        <v/>
      </c>
      <c r="DB164" s="285" t="str">
        <f ca="true">+IF(OFFSET('Sanitation Data'!$G$30,0,10*ROW('Sanitation Data'!G158))="","",OFFSET('Sanitation Data'!$G$30,0,10*ROW('Sanitation Data'!G158)))</f>
        <v/>
      </c>
      <c r="DC164" s="285" t="str">
        <f ca="true">+IF(OFFSET('Sanitation Data'!$G$31,0,10*ROW('Sanitation Data'!G158))="","",OFFSET('Sanitation Data'!$G$31,0,10*ROW('Sanitation Data'!G158)))</f>
        <v/>
      </c>
      <c r="DD164" s="285" t="str">
        <f ca="true">+IF(OFFSET('Sanitation Data'!$G$32,0,10*ROW('Sanitation Data'!G158))="","",OFFSET('Sanitation Data'!$G$32,0,10*ROW('Sanitation Data'!G158)))</f>
        <v/>
      </c>
      <c r="DE164" s="285" t="str">
        <f ca="true">+IF(OFFSET('Sanitation Data'!$H$28,0,10*ROW('Sanitation Data'!H158))="","",OFFSET('Sanitation Data'!$H$28,0,10*ROW('Sanitation Data'!H158)))</f>
        <v/>
      </c>
      <c r="DF164" s="285" t="str">
        <f ca="true">+IF(OFFSET('Sanitation Data'!$H$29,0,10*ROW('Sanitation Data'!H158))="","",OFFSET('Sanitation Data'!$H$29,0,10*ROW('Sanitation Data'!H158)))</f>
        <v/>
      </c>
      <c r="DG164" s="285" t="str">
        <f ca="true">+IF(OFFSET('Sanitation Data'!$H$30,0,10*ROW('Sanitation Data'!H158))="","",OFFSET('Sanitation Data'!$H$30,0,10*ROW('Sanitation Data'!H158)))</f>
        <v/>
      </c>
      <c r="DH164" s="285" t="str">
        <f ca="true">+IF(OFFSET('Sanitation Data'!$H$31,0,10*ROW('Sanitation Data'!H158))="","",OFFSET('Sanitation Data'!$H$31,0,10*ROW('Sanitation Data'!H158)))</f>
        <v/>
      </c>
      <c r="DI164" s="285" t="str">
        <f ca="true">+IF(OFFSET('Sanitation Data'!$H$32,0,10*ROW('Sanitation Data'!H158))="","",OFFSET('Sanitation Data'!$H$32,0,10*ROW('Sanitation Data'!H158)))</f>
        <v/>
      </c>
      <c r="DJ164" s="285" t="str">
        <f ca="true">+IF(OFFSET('Sanitation Data'!$I$28,0,10*ROW('Sanitation Data'!I158))="","",OFFSET('Sanitation Data'!$I$28,0,10*ROW('Sanitation Data'!I158)))</f>
        <v/>
      </c>
      <c r="DK164" s="285" t="str">
        <f ca="true">+IF(OFFSET('Sanitation Data'!$I$29,0,10*ROW('Sanitation Data'!I158))="","",OFFSET('Sanitation Data'!$I$29,0,10*ROW('Sanitation Data'!I158)))</f>
        <v/>
      </c>
      <c r="DL164" s="285" t="str">
        <f ca="true">+IF(OFFSET('Sanitation Data'!$I$30,0,10*ROW('Sanitation Data'!I158))="","",OFFSET('Sanitation Data'!$I$30,0,10*ROW('Sanitation Data'!I158)))</f>
        <v/>
      </c>
      <c r="DM164" s="285" t="str">
        <f ca="true">+IF(OFFSET('Sanitation Data'!$I$31,0,10*ROW('Sanitation Data'!I158))="","",OFFSET('Sanitation Data'!$I$31,0,10*ROW('Sanitation Data'!I158)))</f>
        <v/>
      </c>
      <c r="DN164" s="285" t="str">
        <f ca="true">+IF(OFFSET('Sanitation Data'!$I$32,0,10*ROW('Sanitation Data'!I158))="","",OFFSET('Sanitation Data'!$I$32,0,10*ROW('Sanitation Data'!I158)))</f>
        <v/>
      </c>
      <c r="DO164" s="285" t="str">
        <f ca="true">+IF(OFFSET('Hygiene Data'!$D$11,0,10*ROW('Hygiene Data'!D158))="","",OFFSET('Hygiene Data'!$D$11,0,10*ROW('Hygiene Data'!D158)))</f>
        <v/>
      </c>
      <c r="DP164" s="285" t="str">
        <f ca="true">+IF(OFFSET('Hygiene Data'!$D$12,0,10*ROW('Hygiene Data'!D158))="","",OFFSET('Hygiene Data'!$D$12,0,10*ROW('Hygiene Data'!D158)))</f>
        <v/>
      </c>
      <c r="DQ164" s="285" t="str">
        <f ca="true">+IF(OFFSET('Hygiene Data'!$D$13,0,10*ROW('Hygiene Data'!D158))="","",OFFSET('Hygiene Data'!$D$13,0,10*ROW('Hygiene Data'!D158)))</f>
        <v/>
      </c>
      <c r="DR164" s="285" t="str">
        <f ca="true">+IF(OFFSET('Hygiene Data'!$E$11,0,10*ROW('Hygiene Data'!E158))="","",OFFSET('Hygiene Data'!$E$11,0,10*ROW('Hygiene Data'!E158)))</f>
        <v/>
      </c>
      <c r="DS164" s="285" t="str">
        <f ca="true">+IF(OFFSET('Hygiene Data'!$E$12,0,10*ROW('Hygiene Data'!E158))="","",OFFSET('Hygiene Data'!$E$12,0,10*ROW('Hygiene Data'!E158)))</f>
        <v/>
      </c>
      <c r="DT164" s="285" t="str">
        <f ca="true">+IF(OFFSET('Hygiene Data'!$E$13,0,10*ROW('Hygiene Data'!E158))="","",OFFSET('Hygiene Data'!$E$13,0,10*ROW('Hygiene Data'!E158)))</f>
        <v/>
      </c>
      <c r="DU164" s="285" t="str">
        <f ca="true">+IF(OFFSET('Hygiene Data'!$F$11,0,10*ROW('Hygiene Data'!F158))="","",OFFSET('Hygiene Data'!$F$11,0,10*ROW('Hygiene Data'!F158)))</f>
        <v/>
      </c>
      <c r="DV164" s="285" t="str">
        <f ca="true">+IF(OFFSET('Hygiene Data'!$F$12,0,10*ROW('Hygiene Data'!F158))="","",OFFSET('Hygiene Data'!$F$12,0,10*ROW('Hygiene Data'!F158)))</f>
        <v/>
      </c>
      <c r="DW164" s="285" t="str">
        <f ca="true">+IF(OFFSET('Hygiene Data'!$F$13,0,10*ROW('Hygiene Data'!F158))="","",OFFSET('Hygiene Data'!$F$13,0,10*ROW('Hygiene Data'!F158)))</f>
        <v/>
      </c>
      <c r="DX164" s="285" t="str">
        <f ca="true">+IF(OFFSET('Hygiene Data'!$G$11,0,10*ROW('Hygiene Data'!G158))="","",OFFSET('Hygiene Data'!$G$11,0,10*ROW('Hygiene Data'!G158)))</f>
        <v/>
      </c>
      <c r="DY164" s="285" t="str">
        <f ca="true">+IF(OFFSET('Hygiene Data'!$G$12,0,10*ROW('Hygiene Data'!G158))="","",OFFSET('Hygiene Data'!$G$12,0,10*ROW('Hygiene Data'!G158)))</f>
        <v/>
      </c>
      <c r="DZ164" s="285" t="str">
        <f ca="true">+IF(OFFSET('Hygiene Data'!$G$13,0,10*ROW('Hygiene Data'!G158))="","",OFFSET('Hygiene Data'!$G$13,0,10*ROW('Hygiene Data'!G158)))</f>
        <v/>
      </c>
      <c r="EA164" s="285" t="str">
        <f ca="true">+IF(OFFSET('Hygiene Data'!$H$11,0,10*ROW('Hygiene Data'!H158))="","",OFFSET('Hygiene Data'!$H$11,0,10*ROW('Hygiene Data'!H158)))</f>
        <v/>
      </c>
      <c r="EB164" s="285" t="str">
        <f ca="true">+IF(OFFSET('Hygiene Data'!$H$12,0,10*ROW('Hygiene Data'!H158))="","",OFFSET('Hygiene Data'!$H$12,0,10*ROW('Hygiene Data'!H158)))</f>
        <v/>
      </c>
      <c r="EC164" s="285" t="str">
        <f ca="true">+IF(OFFSET('Hygiene Data'!$H$13,0,10*ROW('Hygiene Data'!H158))="","",OFFSET('Hygiene Data'!$H$13,0,10*ROW('Hygiene Data'!H158)))</f>
        <v/>
      </c>
      <c r="ED164" s="285" t="str">
        <f ca="true">+IF(OFFSET('Hygiene Data'!$I$11,0,10*ROW('Hygiene Data'!I158))="","",OFFSET('Hygiene Data'!$I$11,0,10*ROW('Hygiene Data'!I158)))</f>
        <v/>
      </c>
      <c r="EE164" s="285" t="str">
        <f ca="true">+IF(OFFSET('Hygiene Data'!$I$12,0,10*ROW('Hygiene Data'!I158))="","",OFFSET('Hygiene Data'!$I$12,0,10*ROW('Hygiene Data'!I158)))</f>
        <v/>
      </c>
      <c r="EF164" s="28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5"/>
      <c r="BS165" s="285" t="str">
        <f ca="true">+IF(OFFSET('Water Data'!$D$27,0,10*ROW('Water Data'!D159))="","",OFFSET('Water Data'!$D$27,0,10*ROW('Water Data'!D159)))</f>
        <v/>
      </c>
      <c r="BT165" s="285" t="str">
        <f ca="true">+IF(OFFSET('Water Data'!$D$28,0,10*ROW('Water Data'!D159))="","",OFFSET('Water Data'!$D$28,0,10*ROW('Water Data'!D159)))</f>
        <v/>
      </c>
      <c r="BU165" s="285" t="str">
        <f ca="true">+IF(OFFSET('Water Data'!$D$29,0,10*ROW('Water Data'!D159))="","",OFFSET('Water Data'!$D$29,0,10*ROW('Water Data'!D159)))</f>
        <v/>
      </c>
      <c r="BV165" s="285" t="str">
        <f ca="true">+IF(OFFSET('Water Data'!$E$27,0,10*ROW('Water Data'!E159))="","",OFFSET('Water Data'!$E$27,0,10*ROW('Water Data'!E159)))</f>
        <v/>
      </c>
      <c r="BW165" s="285" t="str">
        <f ca="true">+IF(OFFSET('Water Data'!$E$28,0,10*ROW('Water Data'!E159))="","",OFFSET('Water Data'!$E$28,0,10*ROW('Water Data'!E159)))</f>
        <v/>
      </c>
      <c r="BX165" s="285" t="str">
        <f ca="true">+IF(OFFSET('Water Data'!$E$29,0,10*ROW('Water Data'!E159))="","",OFFSET('Water Data'!$E$29,0,10*ROW('Water Data'!E159)))</f>
        <v/>
      </c>
      <c r="BY165" s="285" t="str">
        <f ca="true">+IF(OFFSET('Water Data'!$F$27,0,10*ROW('Water Data'!F159))="","",OFFSET('Water Data'!$F$27,0,10*ROW('Water Data'!F159)))</f>
        <v/>
      </c>
      <c r="BZ165" s="285" t="str">
        <f ca="true">+IF(OFFSET('Water Data'!$F$28,0,10*ROW('Water Data'!F159))="","",OFFSET('Water Data'!$F$28,0,10*ROW('Water Data'!F159)))</f>
        <v/>
      </c>
      <c r="CA165" s="285" t="str">
        <f ca="true">+IF(OFFSET('Water Data'!$F$29,0,10*ROW('Water Data'!F159))="","",OFFSET('Water Data'!$F$29,0,10*ROW('Water Data'!F159)))</f>
        <v/>
      </c>
      <c r="CB165" s="285" t="str">
        <f ca="true">+IF(OFFSET('Water Data'!$G$27,0,10*ROW('Water Data'!G159))="","",OFFSET('Water Data'!$G$27,0,10*ROW('Water Data'!G159)))</f>
        <v/>
      </c>
      <c r="CC165" s="285" t="str">
        <f ca="true">+IF(OFFSET('Water Data'!$G$28,0,10*ROW('Water Data'!G159))="","",OFFSET('Water Data'!$G$28,0,10*ROW('Water Data'!G159)))</f>
        <v/>
      </c>
      <c r="CD165" s="285" t="str">
        <f ca="true">+IF(OFFSET('Water Data'!$G$29,0,10*ROW('Water Data'!G159))="","",OFFSET('Water Data'!$G$29,0,10*ROW('Water Data'!G159)))</f>
        <v/>
      </c>
      <c r="CE165" s="285" t="str">
        <f ca="true">+IF(OFFSET('Water Data'!$H$27,0,10*ROW('Water Data'!H159))="","",OFFSET('Water Data'!$H$27,0,10*ROW('Water Data'!H159)))</f>
        <v/>
      </c>
      <c r="CF165" s="285" t="str">
        <f ca="true">+IF(OFFSET('Water Data'!$H$28,0,10*ROW('Water Data'!H159))="","",OFFSET('Water Data'!$H$28,0,10*ROW('Water Data'!H159)))</f>
        <v/>
      </c>
      <c r="CG165" s="285" t="str">
        <f ca="true">+IF(OFFSET('Water Data'!$H$29,0,10*ROW('Water Data'!H159))="","",OFFSET('Water Data'!$H$29,0,10*ROW('Water Data'!H159)))</f>
        <v/>
      </c>
      <c r="CH165" s="285" t="str">
        <f ca="true">+IF(OFFSET('Water Data'!$I$27,0,10*ROW('Water Data'!I159))="","",OFFSET('Water Data'!$I$27,0,10*ROW('Water Data'!I159)))</f>
        <v/>
      </c>
      <c r="CI165" s="285" t="str">
        <f ca="true">+IF(OFFSET('Water Data'!$I$28,0,10*ROW('Water Data'!I159))="","",OFFSET('Water Data'!$I$28,0,10*ROW('Water Data'!I159)))</f>
        <v/>
      </c>
      <c r="CJ165" s="285" t="str">
        <f ca="true">+IF(OFFSET('Water Data'!$I$29,0,10*ROW('Water Data'!I159))="","",OFFSET('Water Data'!$I$29,0,10*ROW('Water Data'!I159)))</f>
        <v/>
      </c>
      <c r="CK165" s="285" t="str">
        <f ca="true">+IF(OFFSET('Sanitation Data'!$D$28,0,10*ROW('Sanitation Data'!D159))="","",OFFSET('Sanitation Data'!$D$28,0,10*ROW('Sanitation Data'!D159)))</f>
        <v/>
      </c>
      <c r="CL165" s="285" t="str">
        <f ca="true">+IF(OFFSET('Sanitation Data'!$D$29,0,10*ROW('Sanitation Data'!D159))="","",OFFSET('Sanitation Data'!$D$29,0,10*ROW('Sanitation Data'!D159)))</f>
        <v/>
      </c>
      <c r="CM165" s="285" t="str">
        <f ca="true">+IF(OFFSET('Sanitation Data'!$D$30,0,10*ROW('Sanitation Data'!D159))="","",OFFSET('Sanitation Data'!$D$30,0,10*ROW('Sanitation Data'!D159)))</f>
        <v/>
      </c>
      <c r="CN165" s="285" t="str">
        <f ca="true">+IF(OFFSET('Sanitation Data'!$D$31,0,10*ROW('Sanitation Data'!D159))="","",OFFSET('Sanitation Data'!$D$31,0,10*ROW('Sanitation Data'!D159)))</f>
        <v/>
      </c>
      <c r="CO165" s="285" t="str">
        <f ca="true">+IF(OFFSET('Sanitation Data'!$D$32,0,10*ROW('Sanitation Data'!D159))="","",OFFSET('Sanitation Data'!$D$32,0,10*ROW('Sanitation Data'!D159)))</f>
        <v/>
      </c>
      <c r="CP165" s="285" t="str">
        <f ca="true">+IF(OFFSET('Sanitation Data'!$E$28,0,10*ROW('Sanitation Data'!E159))="","",OFFSET('Sanitation Data'!$E$28,0,10*ROW('Sanitation Data'!E159)))</f>
        <v/>
      </c>
      <c r="CQ165" s="285" t="str">
        <f ca="true">+IF(OFFSET('Sanitation Data'!$E$29,0,10*ROW('Sanitation Data'!E159))="","",OFFSET('Sanitation Data'!$E$29,0,10*ROW('Sanitation Data'!E159)))</f>
        <v/>
      </c>
      <c r="CR165" s="285" t="str">
        <f ca="true">+IF(OFFSET('Sanitation Data'!$E$30,0,10*ROW('Sanitation Data'!E159))="","",OFFSET('Sanitation Data'!$E$30,0,10*ROW('Sanitation Data'!E159)))</f>
        <v/>
      </c>
      <c r="CS165" s="285" t="str">
        <f ca="true">+IF(OFFSET('Sanitation Data'!$E$31,0,10*ROW('Sanitation Data'!E159))="","",OFFSET('Sanitation Data'!$E$31,0,10*ROW('Sanitation Data'!E159)))</f>
        <v/>
      </c>
      <c r="CT165" s="285" t="str">
        <f ca="true">+IF(OFFSET('Sanitation Data'!$E$32,0,10*ROW('Sanitation Data'!E159))="","",OFFSET('Sanitation Data'!$E$32,0,10*ROW('Sanitation Data'!E159)))</f>
        <v/>
      </c>
      <c r="CU165" s="285" t="str">
        <f ca="true">+IF(OFFSET('Sanitation Data'!$F$28,0,10*ROW('Sanitation Data'!F159))="","",OFFSET('Sanitation Data'!$F$28,0,10*ROW('Sanitation Data'!F159)))</f>
        <v/>
      </c>
      <c r="CV165" s="285" t="str">
        <f ca="true">+IF(OFFSET('Sanitation Data'!$F$29,0,10*ROW('Sanitation Data'!F159))="","",OFFSET('Sanitation Data'!$F$29,0,10*ROW('Sanitation Data'!F159)))</f>
        <v/>
      </c>
      <c r="CW165" s="285" t="str">
        <f ca="true">+IF(OFFSET('Sanitation Data'!$F$30,0,10*ROW('Sanitation Data'!F159))="","",OFFSET('Sanitation Data'!$F$30,0,10*ROW('Sanitation Data'!F159)))</f>
        <v/>
      </c>
      <c r="CX165" s="285" t="str">
        <f ca="true">+IF(OFFSET('Sanitation Data'!$F$31,0,10*ROW('Sanitation Data'!F159))="","",OFFSET('Sanitation Data'!$F$31,0,10*ROW('Sanitation Data'!F159)))</f>
        <v/>
      </c>
      <c r="CY165" s="285" t="str">
        <f ca="true">+IF(OFFSET('Sanitation Data'!$F$32,0,10*ROW('Sanitation Data'!F159))="","",OFFSET('Sanitation Data'!$F$32,0,10*ROW('Sanitation Data'!F159)))</f>
        <v/>
      </c>
      <c r="CZ165" s="285" t="str">
        <f ca="true">+IF(OFFSET('Sanitation Data'!$G$28,0,10*ROW('Sanitation Data'!G159))="","",OFFSET('Sanitation Data'!$G$28,0,10*ROW('Sanitation Data'!G159)))</f>
        <v/>
      </c>
      <c r="DA165" s="285" t="str">
        <f ca="true">+IF(OFFSET('Sanitation Data'!$G$29,0,10*ROW('Sanitation Data'!G159))="","",OFFSET('Sanitation Data'!$G$29,0,10*ROW('Sanitation Data'!G159)))</f>
        <v/>
      </c>
      <c r="DB165" s="285" t="str">
        <f ca="true">+IF(OFFSET('Sanitation Data'!$G$30,0,10*ROW('Sanitation Data'!G159))="","",OFFSET('Sanitation Data'!$G$30,0,10*ROW('Sanitation Data'!G159)))</f>
        <v/>
      </c>
      <c r="DC165" s="285" t="str">
        <f ca="true">+IF(OFFSET('Sanitation Data'!$G$31,0,10*ROW('Sanitation Data'!G159))="","",OFFSET('Sanitation Data'!$G$31,0,10*ROW('Sanitation Data'!G159)))</f>
        <v/>
      </c>
      <c r="DD165" s="285" t="str">
        <f ca="true">+IF(OFFSET('Sanitation Data'!$G$32,0,10*ROW('Sanitation Data'!G159))="","",OFFSET('Sanitation Data'!$G$32,0,10*ROW('Sanitation Data'!G159)))</f>
        <v/>
      </c>
      <c r="DE165" s="285" t="str">
        <f ca="true">+IF(OFFSET('Sanitation Data'!$H$28,0,10*ROW('Sanitation Data'!H159))="","",OFFSET('Sanitation Data'!$H$28,0,10*ROW('Sanitation Data'!H159)))</f>
        <v/>
      </c>
      <c r="DF165" s="285" t="str">
        <f ca="true">+IF(OFFSET('Sanitation Data'!$H$29,0,10*ROW('Sanitation Data'!H159))="","",OFFSET('Sanitation Data'!$H$29,0,10*ROW('Sanitation Data'!H159)))</f>
        <v/>
      </c>
      <c r="DG165" s="285" t="str">
        <f ca="true">+IF(OFFSET('Sanitation Data'!$H$30,0,10*ROW('Sanitation Data'!H159))="","",OFFSET('Sanitation Data'!$H$30,0,10*ROW('Sanitation Data'!H159)))</f>
        <v/>
      </c>
      <c r="DH165" s="285" t="str">
        <f ca="true">+IF(OFFSET('Sanitation Data'!$H$31,0,10*ROW('Sanitation Data'!H159))="","",OFFSET('Sanitation Data'!$H$31,0,10*ROW('Sanitation Data'!H159)))</f>
        <v/>
      </c>
      <c r="DI165" s="285" t="str">
        <f ca="true">+IF(OFFSET('Sanitation Data'!$H$32,0,10*ROW('Sanitation Data'!H159))="","",OFFSET('Sanitation Data'!$H$32,0,10*ROW('Sanitation Data'!H159)))</f>
        <v/>
      </c>
      <c r="DJ165" s="285" t="str">
        <f ca="true">+IF(OFFSET('Sanitation Data'!$I$28,0,10*ROW('Sanitation Data'!I159))="","",OFFSET('Sanitation Data'!$I$28,0,10*ROW('Sanitation Data'!I159)))</f>
        <v/>
      </c>
      <c r="DK165" s="285" t="str">
        <f ca="true">+IF(OFFSET('Sanitation Data'!$I$29,0,10*ROW('Sanitation Data'!I159))="","",OFFSET('Sanitation Data'!$I$29,0,10*ROW('Sanitation Data'!I159)))</f>
        <v/>
      </c>
      <c r="DL165" s="285" t="str">
        <f ca="true">+IF(OFFSET('Sanitation Data'!$I$30,0,10*ROW('Sanitation Data'!I159))="","",OFFSET('Sanitation Data'!$I$30,0,10*ROW('Sanitation Data'!I159)))</f>
        <v/>
      </c>
      <c r="DM165" s="285" t="str">
        <f ca="true">+IF(OFFSET('Sanitation Data'!$I$31,0,10*ROW('Sanitation Data'!I159))="","",OFFSET('Sanitation Data'!$I$31,0,10*ROW('Sanitation Data'!I159)))</f>
        <v/>
      </c>
      <c r="DN165" s="285" t="str">
        <f ca="true">+IF(OFFSET('Sanitation Data'!$I$32,0,10*ROW('Sanitation Data'!I159))="","",OFFSET('Sanitation Data'!$I$32,0,10*ROW('Sanitation Data'!I159)))</f>
        <v/>
      </c>
      <c r="DO165" s="285" t="str">
        <f ca="true">+IF(OFFSET('Hygiene Data'!$D$11,0,10*ROW('Hygiene Data'!D159))="","",OFFSET('Hygiene Data'!$D$11,0,10*ROW('Hygiene Data'!D159)))</f>
        <v/>
      </c>
      <c r="DP165" s="285" t="str">
        <f ca="true">+IF(OFFSET('Hygiene Data'!$D$12,0,10*ROW('Hygiene Data'!D159))="","",OFFSET('Hygiene Data'!$D$12,0,10*ROW('Hygiene Data'!D159)))</f>
        <v/>
      </c>
      <c r="DQ165" s="285" t="str">
        <f ca="true">+IF(OFFSET('Hygiene Data'!$D$13,0,10*ROW('Hygiene Data'!D159))="","",OFFSET('Hygiene Data'!$D$13,0,10*ROW('Hygiene Data'!D159)))</f>
        <v/>
      </c>
      <c r="DR165" s="285" t="str">
        <f ca="true">+IF(OFFSET('Hygiene Data'!$E$11,0,10*ROW('Hygiene Data'!E159))="","",OFFSET('Hygiene Data'!$E$11,0,10*ROW('Hygiene Data'!E159)))</f>
        <v/>
      </c>
      <c r="DS165" s="285" t="str">
        <f ca="true">+IF(OFFSET('Hygiene Data'!$E$12,0,10*ROW('Hygiene Data'!E159))="","",OFFSET('Hygiene Data'!$E$12,0,10*ROW('Hygiene Data'!E159)))</f>
        <v/>
      </c>
      <c r="DT165" s="285" t="str">
        <f ca="true">+IF(OFFSET('Hygiene Data'!$E$13,0,10*ROW('Hygiene Data'!E159))="","",OFFSET('Hygiene Data'!$E$13,0,10*ROW('Hygiene Data'!E159)))</f>
        <v/>
      </c>
      <c r="DU165" s="285" t="str">
        <f ca="true">+IF(OFFSET('Hygiene Data'!$F$11,0,10*ROW('Hygiene Data'!F159))="","",OFFSET('Hygiene Data'!$F$11,0,10*ROW('Hygiene Data'!F159)))</f>
        <v/>
      </c>
      <c r="DV165" s="285" t="str">
        <f ca="true">+IF(OFFSET('Hygiene Data'!$F$12,0,10*ROW('Hygiene Data'!F159))="","",OFFSET('Hygiene Data'!$F$12,0,10*ROW('Hygiene Data'!F159)))</f>
        <v/>
      </c>
      <c r="DW165" s="285" t="str">
        <f ca="true">+IF(OFFSET('Hygiene Data'!$F$13,0,10*ROW('Hygiene Data'!F159))="","",OFFSET('Hygiene Data'!$F$13,0,10*ROW('Hygiene Data'!F159)))</f>
        <v/>
      </c>
      <c r="DX165" s="285" t="str">
        <f ca="true">+IF(OFFSET('Hygiene Data'!$G$11,0,10*ROW('Hygiene Data'!G159))="","",OFFSET('Hygiene Data'!$G$11,0,10*ROW('Hygiene Data'!G159)))</f>
        <v/>
      </c>
      <c r="DY165" s="285" t="str">
        <f ca="true">+IF(OFFSET('Hygiene Data'!$G$12,0,10*ROW('Hygiene Data'!G159))="","",OFFSET('Hygiene Data'!$G$12,0,10*ROW('Hygiene Data'!G159)))</f>
        <v/>
      </c>
      <c r="DZ165" s="285" t="str">
        <f ca="true">+IF(OFFSET('Hygiene Data'!$G$13,0,10*ROW('Hygiene Data'!G159))="","",OFFSET('Hygiene Data'!$G$13,0,10*ROW('Hygiene Data'!G159)))</f>
        <v/>
      </c>
      <c r="EA165" s="285" t="str">
        <f ca="true">+IF(OFFSET('Hygiene Data'!$H$11,0,10*ROW('Hygiene Data'!H159))="","",OFFSET('Hygiene Data'!$H$11,0,10*ROW('Hygiene Data'!H159)))</f>
        <v/>
      </c>
      <c r="EB165" s="285" t="str">
        <f ca="true">+IF(OFFSET('Hygiene Data'!$H$12,0,10*ROW('Hygiene Data'!H159))="","",OFFSET('Hygiene Data'!$H$12,0,10*ROW('Hygiene Data'!H159)))</f>
        <v/>
      </c>
      <c r="EC165" s="285" t="str">
        <f ca="true">+IF(OFFSET('Hygiene Data'!$H$13,0,10*ROW('Hygiene Data'!H159))="","",OFFSET('Hygiene Data'!$H$13,0,10*ROW('Hygiene Data'!H159)))</f>
        <v/>
      </c>
      <c r="ED165" s="285" t="str">
        <f ca="true">+IF(OFFSET('Hygiene Data'!$I$11,0,10*ROW('Hygiene Data'!I159))="","",OFFSET('Hygiene Data'!$I$11,0,10*ROW('Hygiene Data'!I159)))</f>
        <v/>
      </c>
      <c r="EE165" s="285" t="str">
        <f ca="true">+IF(OFFSET('Hygiene Data'!$I$12,0,10*ROW('Hygiene Data'!I159))="","",OFFSET('Hygiene Data'!$I$12,0,10*ROW('Hygiene Data'!I159)))</f>
        <v/>
      </c>
      <c r="EF165" s="28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5"/>
      <c r="BS166" s="285" t="str">
        <f ca="true">+IF(OFFSET('Water Data'!$D$27,0,10*ROW('Water Data'!D160))="","",OFFSET('Water Data'!$D$27,0,10*ROW('Water Data'!D160)))</f>
        <v/>
      </c>
      <c r="BT166" s="285" t="str">
        <f ca="true">+IF(OFFSET('Water Data'!$D$28,0,10*ROW('Water Data'!D160))="","",OFFSET('Water Data'!$D$28,0,10*ROW('Water Data'!D160)))</f>
        <v/>
      </c>
      <c r="BU166" s="285" t="str">
        <f ca="true">+IF(OFFSET('Water Data'!$D$29,0,10*ROW('Water Data'!D160))="","",OFFSET('Water Data'!$D$29,0,10*ROW('Water Data'!D160)))</f>
        <v/>
      </c>
      <c r="BV166" s="285" t="str">
        <f ca="true">+IF(OFFSET('Water Data'!$E$27,0,10*ROW('Water Data'!E160))="","",OFFSET('Water Data'!$E$27,0,10*ROW('Water Data'!E160)))</f>
        <v/>
      </c>
      <c r="BW166" s="285" t="str">
        <f ca="true">+IF(OFFSET('Water Data'!$E$28,0,10*ROW('Water Data'!E160))="","",OFFSET('Water Data'!$E$28,0,10*ROW('Water Data'!E160)))</f>
        <v/>
      </c>
      <c r="BX166" s="285" t="str">
        <f ca="true">+IF(OFFSET('Water Data'!$E$29,0,10*ROW('Water Data'!E160))="","",OFFSET('Water Data'!$E$29,0,10*ROW('Water Data'!E160)))</f>
        <v/>
      </c>
      <c r="BY166" s="285" t="str">
        <f ca="true">+IF(OFFSET('Water Data'!$F$27,0,10*ROW('Water Data'!F160))="","",OFFSET('Water Data'!$F$27,0,10*ROW('Water Data'!F160)))</f>
        <v/>
      </c>
      <c r="BZ166" s="285" t="str">
        <f ca="true">+IF(OFFSET('Water Data'!$F$28,0,10*ROW('Water Data'!F160))="","",OFFSET('Water Data'!$F$28,0,10*ROW('Water Data'!F160)))</f>
        <v/>
      </c>
      <c r="CA166" s="285" t="str">
        <f ca="true">+IF(OFFSET('Water Data'!$F$29,0,10*ROW('Water Data'!F160))="","",OFFSET('Water Data'!$F$29,0,10*ROW('Water Data'!F160)))</f>
        <v/>
      </c>
      <c r="CB166" s="285" t="str">
        <f ca="true">+IF(OFFSET('Water Data'!$G$27,0,10*ROW('Water Data'!G160))="","",OFFSET('Water Data'!$G$27,0,10*ROW('Water Data'!G160)))</f>
        <v/>
      </c>
      <c r="CC166" s="285" t="str">
        <f ca="true">+IF(OFFSET('Water Data'!$G$28,0,10*ROW('Water Data'!G160))="","",OFFSET('Water Data'!$G$28,0,10*ROW('Water Data'!G160)))</f>
        <v/>
      </c>
      <c r="CD166" s="285" t="str">
        <f ca="true">+IF(OFFSET('Water Data'!$G$29,0,10*ROW('Water Data'!G160))="","",OFFSET('Water Data'!$G$29,0,10*ROW('Water Data'!G160)))</f>
        <v/>
      </c>
      <c r="CE166" s="285" t="str">
        <f ca="true">+IF(OFFSET('Water Data'!$H$27,0,10*ROW('Water Data'!H160))="","",OFFSET('Water Data'!$H$27,0,10*ROW('Water Data'!H160)))</f>
        <v/>
      </c>
      <c r="CF166" s="285" t="str">
        <f ca="true">+IF(OFFSET('Water Data'!$H$28,0,10*ROW('Water Data'!H160))="","",OFFSET('Water Data'!$H$28,0,10*ROW('Water Data'!H160)))</f>
        <v/>
      </c>
      <c r="CG166" s="285" t="str">
        <f ca="true">+IF(OFFSET('Water Data'!$H$29,0,10*ROW('Water Data'!H160))="","",OFFSET('Water Data'!$H$29,0,10*ROW('Water Data'!H160)))</f>
        <v/>
      </c>
      <c r="CH166" s="285" t="str">
        <f ca="true">+IF(OFFSET('Water Data'!$I$27,0,10*ROW('Water Data'!I160))="","",OFFSET('Water Data'!$I$27,0,10*ROW('Water Data'!I160)))</f>
        <v/>
      </c>
      <c r="CI166" s="285" t="str">
        <f ca="true">+IF(OFFSET('Water Data'!$I$28,0,10*ROW('Water Data'!I160))="","",OFFSET('Water Data'!$I$28,0,10*ROW('Water Data'!I160)))</f>
        <v/>
      </c>
      <c r="CJ166" s="285" t="str">
        <f ca="true">+IF(OFFSET('Water Data'!$I$29,0,10*ROW('Water Data'!I160))="","",OFFSET('Water Data'!$I$29,0,10*ROW('Water Data'!I160)))</f>
        <v/>
      </c>
      <c r="CK166" s="285" t="str">
        <f ca="true">+IF(OFFSET('Sanitation Data'!$D$28,0,10*ROW('Sanitation Data'!D160))="","",OFFSET('Sanitation Data'!$D$28,0,10*ROW('Sanitation Data'!D160)))</f>
        <v/>
      </c>
      <c r="CL166" s="285" t="str">
        <f ca="true">+IF(OFFSET('Sanitation Data'!$D$29,0,10*ROW('Sanitation Data'!D160))="","",OFFSET('Sanitation Data'!$D$29,0,10*ROW('Sanitation Data'!D160)))</f>
        <v/>
      </c>
      <c r="CM166" s="285" t="str">
        <f ca="true">+IF(OFFSET('Sanitation Data'!$D$30,0,10*ROW('Sanitation Data'!D160))="","",OFFSET('Sanitation Data'!$D$30,0,10*ROW('Sanitation Data'!D160)))</f>
        <v/>
      </c>
      <c r="CN166" s="285" t="str">
        <f ca="true">+IF(OFFSET('Sanitation Data'!$D$31,0,10*ROW('Sanitation Data'!D160))="","",OFFSET('Sanitation Data'!$D$31,0,10*ROW('Sanitation Data'!D160)))</f>
        <v/>
      </c>
      <c r="CO166" s="285" t="str">
        <f ca="true">+IF(OFFSET('Sanitation Data'!$D$32,0,10*ROW('Sanitation Data'!D160))="","",OFFSET('Sanitation Data'!$D$32,0,10*ROW('Sanitation Data'!D160)))</f>
        <v/>
      </c>
      <c r="CP166" s="285" t="str">
        <f ca="true">+IF(OFFSET('Sanitation Data'!$E$28,0,10*ROW('Sanitation Data'!E160))="","",OFFSET('Sanitation Data'!$E$28,0,10*ROW('Sanitation Data'!E160)))</f>
        <v/>
      </c>
      <c r="CQ166" s="285" t="str">
        <f ca="true">+IF(OFFSET('Sanitation Data'!$E$29,0,10*ROW('Sanitation Data'!E160))="","",OFFSET('Sanitation Data'!$E$29,0,10*ROW('Sanitation Data'!E160)))</f>
        <v/>
      </c>
      <c r="CR166" s="285" t="str">
        <f ca="true">+IF(OFFSET('Sanitation Data'!$E$30,0,10*ROW('Sanitation Data'!E160))="","",OFFSET('Sanitation Data'!$E$30,0,10*ROW('Sanitation Data'!E160)))</f>
        <v/>
      </c>
      <c r="CS166" s="285" t="str">
        <f ca="true">+IF(OFFSET('Sanitation Data'!$E$31,0,10*ROW('Sanitation Data'!E160))="","",OFFSET('Sanitation Data'!$E$31,0,10*ROW('Sanitation Data'!E160)))</f>
        <v/>
      </c>
      <c r="CT166" s="285" t="str">
        <f ca="true">+IF(OFFSET('Sanitation Data'!$E$32,0,10*ROW('Sanitation Data'!E160))="","",OFFSET('Sanitation Data'!$E$32,0,10*ROW('Sanitation Data'!E160)))</f>
        <v/>
      </c>
      <c r="CU166" s="285" t="str">
        <f ca="true">+IF(OFFSET('Sanitation Data'!$F$28,0,10*ROW('Sanitation Data'!F160))="","",OFFSET('Sanitation Data'!$F$28,0,10*ROW('Sanitation Data'!F160)))</f>
        <v/>
      </c>
      <c r="CV166" s="285" t="str">
        <f ca="true">+IF(OFFSET('Sanitation Data'!$F$29,0,10*ROW('Sanitation Data'!F160))="","",OFFSET('Sanitation Data'!$F$29,0,10*ROW('Sanitation Data'!F160)))</f>
        <v/>
      </c>
      <c r="CW166" s="285" t="str">
        <f ca="true">+IF(OFFSET('Sanitation Data'!$F$30,0,10*ROW('Sanitation Data'!F160))="","",OFFSET('Sanitation Data'!$F$30,0,10*ROW('Sanitation Data'!F160)))</f>
        <v/>
      </c>
      <c r="CX166" s="285" t="str">
        <f ca="true">+IF(OFFSET('Sanitation Data'!$F$31,0,10*ROW('Sanitation Data'!F160))="","",OFFSET('Sanitation Data'!$F$31,0,10*ROW('Sanitation Data'!F160)))</f>
        <v/>
      </c>
      <c r="CY166" s="285" t="str">
        <f ca="true">+IF(OFFSET('Sanitation Data'!$F$32,0,10*ROW('Sanitation Data'!F160))="","",OFFSET('Sanitation Data'!$F$32,0,10*ROW('Sanitation Data'!F160)))</f>
        <v/>
      </c>
      <c r="CZ166" s="285" t="str">
        <f ca="true">+IF(OFFSET('Sanitation Data'!$G$28,0,10*ROW('Sanitation Data'!G160))="","",OFFSET('Sanitation Data'!$G$28,0,10*ROW('Sanitation Data'!G160)))</f>
        <v/>
      </c>
      <c r="DA166" s="285" t="str">
        <f ca="true">+IF(OFFSET('Sanitation Data'!$G$29,0,10*ROW('Sanitation Data'!G160))="","",OFFSET('Sanitation Data'!$G$29,0,10*ROW('Sanitation Data'!G160)))</f>
        <v/>
      </c>
      <c r="DB166" s="285" t="str">
        <f ca="true">+IF(OFFSET('Sanitation Data'!$G$30,0,10*ROW('Sanitation Data'!G160))="","",OFFSET('Sanitation Data'!$G$30,0,10*ROW('Sanitation Data'!G160)))</f>
        <v/>
      </c>
      <c r="DC166" s="285" t="str">
        <f ca="true">+IF(OFFSET('Sanitation Data'!$G$31,0,10*ROW('Sanitation Data'!G160))="","",OFFSET('Sanitation Data'!$G$31,0,10*ROW('Sanitation Data'!G160)))</f>
        <v/>
      </c>
      <c r="DD166" s="285" t="str">
        <f ca="true">+IF(OFFSET('Sanitation Data'!$G$32,0,10*ROW('Sanitation Data'!G160))="","",OFFSET('Sanitation Data'!$G$32,0,10*ROW('Sanitation Data'!G160)))</f>
        <v/>
      </c>
      <c r="DE166" s="285" t="str">
        <f ca="true">+IF(OFFSET('Sanitation Data'!$H$28,0,10*ROW('Sanitation Data'!H160))="","",OFFSET('Sanitation Data'!$H$28,0,10*ROW('Sanitation Data'!H160)))</f>
        <v/>
      </c>
      <c r="DF166" s="285" t="str">
        <f ca="true">+IF(OFFSET('Sanitation Data'!$H$29,0,10*ROW('Sanitation Data'!H160))="","",OFFSET('Sanitation Data'!$H$29,0,10*ROW('Sanitation Data'!H160)))</f>
        <v/>
      </c>
      <c r="DG166" s="285" t="str">
        <f ca="true">+IF(OFFSET('Sanitation Data'!$H$30,0,10*ROW('Sanitation Data'!H160))="","",OFFSET('Sanitation Data'!$H$30,0,10*ROW('Sanitation Data'!H160)))</f>
        <v/>
      </c>
      <c r="DH166" s="285" t="str">
        <f ca="true">+IF(OFFSET('Sanitation Data'!$H$31,0,10*ROW('Sanitation Data'!H160))="","",OFFSET('Sanitation Data'!$H$31,0,10*ROW('Sanitation Data'!H160)))</f>
        <v/>
      </c>
      <c r="DI166" s="285" t="str">
        <f ca="true">+IF(OFFSET('Sanitation Data'!$H$32,0,10*ROW('Sanitation Data'!H160))="","",OFFSET('Sanitation Data'!$H$32,0,10*ROW('Sanitation Data'!H160)))</f>
        <v/>
      </c>
      <c r="DJ166" s="285" t="str">
        <f ca="true">+IF(OFFSET('Sanitation Data'!$I$28,0,10*ROW('Sanitation Data'!I160))="","",OFFSET('Sanitation Data'!$I$28,0,10*ROW('Sanitation Data'!I160)))</f>
        <v/>
      </c>
      <c r="DK166" s="285" t="str">
        <f ca="true">+IF(OFFSET('Sanitation Data'!$I$29,0,10*ROW('Sanitation Data'!I160))="","",OFFSET('Sanitation Data'!$I$29,0,10*ROW('Sanitation Data'!I160)))</f>
        <v/>
      </c>
      <c r="DL166" s="285" t="str">
        <f ca="true">+IF(OFFSET('Sanitation Data'!$I$30,0,10*ROW('Sanitation Data'!I160))="","",OFFSET('Sanitation Data'!$I$30,0,10*ROW('Sanitation Data'!I160)))</f>
        <v/>
      </c>
      <c r="DM166" s="285" t="str">
        <f ca="true">+IF(OFFSET('Sanitation Data'!$I$31,0,10*ROW('Sanitation Data'!I160))="","",OFFSET('Sanitation Data'!$I$31,0,10*ROW('Sanitation Data'!I160)))</f>
        <v/>
      </c>
      <c r="DN166" s="285" t="str">
        <f ca="true">+IF(OFFSET('Sanitation Data'!$I$32,0,10*ROW('Sanitation Data'!I160))="","",OFFSET('Sanitation Data'!$I$32,0,10*ROW('Sanitation Data'!I160)))</f>
        <v/>
      </c>
      <c r="DO166" s="285" t="str">
        <f ca="true">+IF(OFFSET('Hygiene Data'!$D$11,0,10*ROW('Hygiene Data'!D160))="","",OFFSET('Hygiene Data'!$D$11,0,10*ROW('Hygiene Data'!D160)))</f>
        <v/>
      </c>
      <c r="DP166" s="285" t="str">
        <f ca="true">+IF(OFFSET('Hygiene Data'!$D$12,0,10*ROW('Hygiene Data'!D160))="","",OFFSET('Hygiene Data'!$D$12,0,10*ROW('Hygiene Data'!D160)))</f>
        <v/>
      </c>
      <c r="DQ166" s="285" t="str">
        <f ca="true">+IF(OFFSET('Hygiene Data'!$D$13,0,10*ROW('Hygiene Data'!D160))="","",OFFSET('Hygiene Data'!$D$13,0,10*ROW('Hygiene Data'!D160)))</f>
        <v/>
      </c>
      <c r="DR166" s="285" t="str">
        <f ca="true">+IF(OFFSET('Hygiene Data'!$E$11,0,10*ROW('Hygiene Data'!E160))="","",OFFSET('Hygiene Data'!$E$11,0,10*ROW('Hygiene Data'!E160)))</f>
        <v/>
      </c>
      <c r="DS166" s="285" t="str">
        <f ca="true">+IF(OFFSET('Hygiene Data'!$E$12,0,10*ROW('Hygiene Data'!E160))="","",OFFSET('Hygiene Data'!$E$12,0,10*ROW('Hygiene Data'!E160)))</f>
        <v/>
      </c>
      <c r="DT166" s="285" t="str">
        <f ca="true">+IF(OFFSET('Hygiene Data'!$E$13,0,10*ROW('Hygiene Data'!E160))="","",OFFSET('Hygiene Data'!$E$13,0,10*ROW('Hygiene Data'!E160)))</f>
        <v/>
      </c>
      <c r="DU166" s="285" t="str">
        <f ca="true">+IF(OFFSET('Hygiene Data'!$F$11,0,10*ROW('Hygiene Data'!F160))="","",OFFSET('Hygiene Data'!$F$11,0,10*ROW('Hygiene Data'!F160)))</f>
        <v/>
      </c>
      <c r="DV166" s="285" t="str">
        <f ca="true">+IF(OFFSET('Hygiene Data'!$F$12,0,10*ROW('Hygiene Data'!F160))="","",OFFSET('Hygiene Data'!$F$12,0,10*ROW('Hygiene Data'!F160)))</f>
        <v/>
      </c>
      <c r="DW166" s="285" t="str">
        <f ca="true">+IF(OFFSET('Hygiene Data'!$F$13,0,10*ROW('Hygiene Data'!F160))="","",OFFSET('Hygiene Data'!$F$13,0,10*ROW('Hygiene Data'!F160)))</f>
        <v/>
      </c>
      <c r="DX166" s="285" t="str">
        <f ca="true">+IF(OFFSET('Hygiene Data'!$G$11,0,10*ROW('Hygiene Data'!G160))="","",OFFSET('Hygiene Data'!$G$11,0,10*ROW('Hygiene Data'!G160)))</f>
        <v/>
      </c>
      <c r="DY166" s="285" t="str">
        <f ca="true">+IF(OFFSET('Hygiene Data'!$G$12,0,10*ROW('Hygiene Data'!G160))="","",OFFSET('Hygiene Data'!$G$12,0,10*ROW('Hygiene Data'!G160)))</f>
        <v/>
      </c>
      <c r="DZ166" s="285" t="str">
        <f ca="true">+IF(OFFSET('Hygiene Data'!$G$13,0,10*ROW('Hygiene Data'!G160))="","",OFFSET('Hygiene Data'!$G$13,0,10*ROW('Hygiene Data'!G160)))</f>
        <v/>
      </c>
      <c r="EA166" s="285" t="str">
        <f ca="true">+IF(OFFSET('Hygiene Data'!$H$11,0,10*ROW('Hygiene Data'!H160))="","",OFFSET('Hygiene Data'!$H$11,0,10*ROW('Hygiene Data'!H160)))</f>
        <v/>
      </c>
      <c r="EB166" s="285" t="str">
        <f ca="true">+IF(OFFSET('Hygiene Data'!$H$12,0,10*ROW('Hygiene Data'!H160))="","",OFFSET('Hygiene Data'!$H$12,0,10*ROW('Hygiene Data'!H160)))</f>
        <v/>
      </c>
      <c r="EC166" s="285" t="str">
        <f ca="true">+IF(OFFSET('Hygiene Data'!$H$13,0,10*ROW('Hygiene Data'!H160))="","",OFFSET('Hygiene Data'!$H$13,0,10*ROW('Hygiene Data'!H160)))</f>
        <v/>
      </c>
      <c r="ED166" s="285" t="str">
        <f ca="true">+IF(OFFSET('Hygiene Data'!$I$11,0,10*ROW('Hygiene Data'!I160))="","",OFFSET('Hygiene Data'!$I$11,0,10*ROW('Hygiene Data'!I160)))</f>
        <v/>
      </c>
      <c r="EE166" s="285" t="str">
        <f ca="true">+IF(OFFSET('Hygiene Data'!$I$12,0,10*ROW('Hygiene Data'!I160))="","",OFFSET('Hygiene Data'!$I$12,0,10*ROW('Hygiene Data'!I160)))</f>
        <v/>
      </c>
      <c r="EF166" s="28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5"/>
      <c r="BS167" s="285" t="str">
        <f ca="true">+IF(OFFSET('Water Data'!$D$27,0,10*ROW('Water Data'!D161))="","",OFFSET('Water Data'!$D$27,0,10*ROW('Water Data'!D161)))</f>
        <v/>
      </c>
      <c r="BT167" s="285" t="str">
        <f ca="true">+IF(OFFSET('Water Data'!$D$28,0,10*ROW('Water Data'!D161))="","",OFFSET('Water Data'!$D$28,0,10*ROW('Water Data'!D161)))</f>
        <v/>
      </c>
      <c r="BU167" s="285" t="str">
        <f ca="true">+IF(OFFSET('Water Data'!$D$29,0,10*ROW('Water Data'!D161))="","",OFFSET('Water Data'!$D$29,0,10*ROW('Water Data'!D161)))</f>
        <v/>
      </c>
      <c r="BV167" s="285" t="str">
        <f ca="true">+IF(OFFSET('Water Data'!$E$27,0,10*ROW('Water Data'!E161))="","",OFFSET('Water Data'!$E$27,0,10*ROW('Water Data'!E161)))</f>
        <v/>
      </c>
      <c r="BW167" s="285" t="str">
        <f ca="true">+IF(OFFSET('Water Data'!$E$28,0,10*ROW('Water Data'!E161))="","",OFFSET('Water Data'!$E$28,0,10*ROW('Water Data'!E161)))</f>
        <v/>
      </c>
      <c r="BX167" s="285" t="str">
        <f ca="true">+IF(OFFSET('Water Data'!$E$29,0,10*ROW('Water Data'!E161))="","",OFFSET('Water Data'!$E$29,0,10*ROW('Water Data'!E161)))</f>
        <v/>
      </c>
      <c r="BY167" s="285" t="str">
        <f ca="true">+IF(OFFSET('Water Data'!$F$27,0,10*ROW('Water Data'!F161))="","",OFFSET('Water Data'!$F$27,0,10*ROW('Water Data'!F161)))</f>
        <v/>
      </c>
      <c r="BZ167" s="285" t="str">
        <f ca="true">+IF(OFFSET('Water Data'!$F$28,0,10*ROW('Water Data'!F161))="","",OFFSET('Water Data'!$F$28,0,10*ROW('Water Data'!F161)))</f>
        <v/>
      </c>
      <c r="CA167" s="285" t="str">
        <f ca="true">+IF(OFFSET('Water Data'!$F$29,0,10*ROW('Water Data'!F161))="","",OFFSET('Water Data'!$F$29,0,10*ROW('Water Data'!F161)))</f>
        <v/>
      </c>
      <c r="CB167" s="285" t="str">
        <f ca="true">+IF(OFFSET('Water Data'!$G$27,0,10*ROW('Water Data'!G161))="","",OFFSET('Water Data'!$G$27,0,10*ROW('Water Data'!G161)))</f>
        <v/>
      </c>
      <c r="CC167" s="285" t="str">
        <f ca="true">+IF(OFFSET('Water Data'!$G$28,0,10*ROW('Water Data'!G161))="","",OFFSET('Water Data'!$G$28,0,10*ROW('Water Data'!G161)))</f>
        <v/>
      </c>
      <c r="CD167" s="285" t="str">
        <f ca="true">+IF(OFFSET('Water Data'!$G$29,0,10*ROW('Water Data'!G161))="","",OFFSET('Water Data'!$G$29,0,10*ROW('Water Data'!G161)))</f>
        <v/>
      </c>
      <c r="CE167" s="285" t="str">
        <f ca="true">+IF(OFFSET('Water Data'!$H$27,0,10*ROW('Water Data'!H161))="","",OFFSET('Water Data'!$H$27,0,10*ROW('Water Data'!H161)))</f>
        <v/>
      </c>
      <c r="CF167" s="285" t="str">
        <f ca="true">+IF(OFFSET('Water Data'!$H$28,0,10*ROW('Water Data'!H161))="","",OFFSET('Water Data'!$H$28,0,10*ROW('Water Data'!H161)))</f>
        <v/>
      </c>
      <c r="CG167" s="285" t="str">
        <f ca="true">+IF(OFFSET('Water Data'!$H$29,0,10*ROW('Water Data'!H161))="","",OFFSET('Water Data'!$H$29,0,10*ROW('Water Data'!H161)))</f>
        <v/>
      </c>
      <c r="CH167" s="285" t="str">
        <f ca="true">+IF(OFFSET('Water Data'!$I$27,0,10*ROW('Water Data'!I161))="","",OFFSET('Water Data'!$I$27,0,10*ROW('Water Data'!I161)))</f>
        <v/>
      </c>
      <c r="CI167" s="285" t="str">
        <f ca="true">+IF(OFFSET('Water Data'!$I$28,0,10*ROW('Water Data'!I161))="","",OFFSET('Water Data'!$I$28,0,10*ROW('Water Data'!I161)))</f>
        <v/>
      </c>
      <c r="CJ167" s="285" t="str">
        <f ca="true">+IF(OFFSET('Water Data'!$I$29,0,10*ROW('Water Data'!I161))="","",OFFSET('Water Data'!$I$29,0,10*ROW('Water Data'!I161)))</f>
        <v/>
      </c>
      <c r="CK167" s="285" t="str">
        <f ca="true">+IF(OFFSET('Sanitation Data'!$D$28,0,10*ROW('Sanitation Data'!D161))="","",OFFSET('Sanitation Data'!$D$28,0,10*ROW('Sanitation Data'!D161)))</f>
        <v/>
      </c>
      <c r="CL167" s="285" t="str">
        <f ca="true">+IF(OFFSET('Sanitation Data'!$D$29,0,10*ROW('Sanitation Data'!D161))="","",OFFSET('Sanitation Data'!$D$29,0,10*ROW('Sanitation Data'!D161)))</f>
        <v/>
      </c>
      <c r="CM167" s="285" t="str">
        <f ca="true">+IF(OFFSET('Sanitation Data'!$D$30,0,10*ROW('Sanitation Data'!D161))="","",OFFSET('Sanitation Data'!$D$30,0,10*ROW('Sanitation Data'!D161)))</f>
        <v/>
      </c>
      <c r="CN167" s="285" t="str">
        <f ca="true">+IF(OFFSET('Sanitation Data'!$D$31,0,10*ROW('Sanitation Data'!D161))="","",OFFSET('Sanitation Data'!$D$31,0,10*ROW('Sanitation Data'!D161)))</f>
        <v/>
      </c>
      <c r="CO167" s="285" t="str">
        <f ca="true">+IF(OFFSET('Sanitation Data'!$D$32,0,10*ROW('Sanitation Data'!D161))="","",OFFSET('Sanitation Data'!$D$32,0,10*ROW('Sanitation Data'!D161)))</f>
        <v/>
      </c>
      <c r="CP167" s="285" t="str">
        <f ca="true">+IF(OFFSET('Sanitation Data'!$E$28,0,10*ROW('Sanitation Data'!E161))="","",OFFSET('Sanitation Data'!$E$28,0,10*ROW('Sanitation Data'!E161)))</f>
        <v/>
      </c>
      <c r="CQ167" s="285" t="str">
        <f ca="true">+IF(OFFSET('Sanitation Data'!$E$29,0,10*ROW('Sanitation Data'!E161))="","",OFFSET('Sanitation Data'!$E$29,0,10*ROW('Sanitation Data'!E161)))</f>
        <v/>
      </c>
      <c r="CR167" s="285" t="str">
        <f ca="true">+IF(OFFSET('Sanitation Data'!$E$30,0,10*ROW('Sanitation Data'!E161))="","",OFFSET('Sanitation Data'!$E$30,0,10*ROW('Sanitation Data'!E161)))</f>
        <v/>
      </c>
      <c r="CS167" s="285" t="str">
        <f ca="true">+IF(OFFSET('Sanitation Data'!$E$31,0,10*ROW('Sanitation Data'!E161))="","",OFFSET('Sanitation Data'!$E$31,0,10*ROW('Sanitation Data'!E161)))</f>
        <v/>
      </c>
      <c r="CT167" s="285" t="str">
        <f ca="true">+IF(OFFSET('Sanitation Data'!$E$32,0,10*ROW('Sanitation Data'!E161))="","",OFFSET('Sanitation Data'!$E$32,0,10*ROW('Sanitation Data'!E161)))</f>
        <v/>
      </c>
      <c r="CU167" s="285" t="str">
        <f ca="true">+IF(OFFSET('Sanitation Data'!$F$28,0,10*ROW('Sanitation Data'!F161))="","",OFFSET('Sanitation Data'!$F$28,0,10*ROW('Sanitation Data'!F161)))</f>
        <v/>
      </c>
      <c r="CV167" s="285" t="str">
        <f ca="true">+IF(OFFSET('Sanitation Data'!$F$29,0,10*ROW('Sanitation Data'!F161))="","",OFFSET('Sanitation Data'!$F$29,0,10*ROW('Sanitation Data'!F161)))</f>
        <v/>
      </c>
      <c r="CW167" s="285" t="str">
        <f ca="true">+IF(OFFSET('Sanitation Data'!$F$30,0,10*ROW('Sanitation Data'!F161))="","",OFFSET('Sanitation Data'!$F$30,0,10*ROW('Sanitation Data'!F161)))</f>
        <v/>
      </c>
      <c r="CX167" s="285" t="str">
        <f ca="true">+IF(OFFSET('Sanitation Data'!$F$31,0,10*ROW('Sanitation Data'!F161))="","",OFFSET('Sanitation Data'!$F$31,0,10*ROW('Sanitation Data'!F161)))</f>
        <v/>
      </c>
      <c r="CY167" s="285" t="str">
        <f ca="true">+IF(OFFSET('Sanitation Data'!$F$32,0,10*ROW('Sanitation Data'!F161))="","",OFFSET('Sanitation Data'!$F$32,0,10*ROW('Sanitation Data'!F161)))</f>
        <v/>
      </c>
      <c r="CZ167" s="285" t="str">
        <f ca="true">+IF(OFFSET('Sanitation Data'!$G$28,0,10*ROW('Sanitation Data'!G161))="","",OFFSET('Sanitation Data'!$G$28,0,10*ROW('Sanitation Data'!G161)))</f>
        <v/>
      </c>
      <c r="DA167" s="285" t="str">
        <f ca="true">+IF(OFFSET('Sanitation Data'!$G$29,0,10*ROW('Sanitation Data'!G161))="","",OFFSET('Sanitation Data'!$G$29,0,10*ROW('Sanitation Data'!G161)))</f>
        <v/>
      </c>
      <c r="DB167" s="285" t="str">
        <f ca="true">+IF(OFFSET('Sanitation Data'!$G$30,0,10*ROW('Sanitation Data'!G161))="","",OFFSET('Sanitation Data'!$G$30,0,10*ROW('Sanitation Data'!G161)))</f>
        <v/>
      </c>
      <c r="DC167" s="285" t="str">
        <f ca="true">+IF(OFFSET('Sanitation Data'!$G$31,0,10*ROW('Sanitation Data'!G161))="","",OFFSET('Sanitation Data'!$G$31,0,10*ROW('Sanitation Data'!G161)))</f>
        <v/>
      </c>
      <c r="DD167" s="285" t="str">
        <f ca="true">+IF(OFFSET('Sanitation Data'!$G$32,0,10*ROW('Sanitation Data'!G161))="","",OFFSET('Sanitation Data'!$G$32,0,10*ROW('Sanitation Data'!G161)))</f>
        <v/>
      </c>
      <c r="DE167" s="285" t="str">
        <f ca="true">+IF(OFFSET('Sanitation Data'!$H$28,0,10*ROW('Sanitation Data'!H161))="","",OFFSET('Sanitation Data'!$H$28,0,10*ROW('Sanitation Data'!H161)))</f>
        <v/>
      </c>
      <c r="DF167" s="285" t="str">
        <f ca="true">+IF(OFFSET('Sanitation Data'!$H$29,0,10*ROW('Sanitation Data'!H161))="","",OFFSET('Sanitation Data'!$H$29,0,10*ROW('Sanitation Data'!H161)))</f>
        <v/>
      </c>
      <c r="DG167" s="285" t="str">
        <f ca="true">+IF(OFFSET('Sanitation Data'!$H$30,0,10*ROW('Sanitation Data'!H161))="","",OFFSET('Sanitation Data'!$H$30,0,10*ROW('Sanitation Data'!H161)))</f>
        <v/>
      </c>
      <c r="DH167" s="285" t="str">
        <f ca="true">+IF(OFFSET('Sanitation Data'!$H$31,0,10*ROW('Sanitation Data'!H161))="","",OFFSET('Sanitation Data'!$H$31,0,10*ROW('Sanitation Data'!H161)))</f>
        <v/>
      </c>
      <c r="DI167" s="285" t="str">
        <f ca="true">+IF(OFFSET('Sanitation Data'!$H$32,0,10*ROW('Sanitation Data'!H161))="","",OFFSET('Sanitation Data'!$H$32,0,10*ROW('Sanitation Data'!H161)))</f>
        <v/>
      </c>
      <c r="DJ167" s="285" t="str">
        <f ca="true">+IF(OFFSET('Sanitation Data'!$I$28,0,10*ROW('Sanitation Data'!I161))="","",OFFSET('Sanitation Data'!$I$28,0,10*ROW('Sanitation Data'!I161)))</f>
        <v/>
      </c>
      <c r="DK167" s="285" t="str">
        <f ca="true">+IF(OFFSET('Sanitation Data'!$I$29,0,10*ROW('Sanitation Data'!I161))="","",OFFSET('Sanitation Data'!$I$29,0,10*ROW('Sanitation Data'!I161)))</f>
        <v/>
      </c>
      <c r="DL167" s="285" t="str">
        <f ca="true">+IF(OFFSET('Sanitation Data'!$I$30,0,10*ROW('Sanitation Data'!I161))="","",OFFSET('Sanitation Data'!$I$30,0,10*ROW('Sanitation Data'!I161)))</f>
        <v/>
      </c>
      <c r="DM167" s="285" t="str">
        <f ca="true">+IF(OFFSET('Sanitation Data'!$I$31,0,10*ROW('Sanitation Data'!I161))="","",OFFSET('Sanitation Data'!$I$31,0,10*ROW('Sanitation Data'!I161)))</f>
        <v/>
      </c>
      <c r="DN167" s="285" t="str">
        <f ca="true">+IF(OFFSET('Sanitation Data'!$I$32,0,10*ROW('Sanitation Data'!I161))="","",OFFSET('Sanitation Data'!$I$32,0,10*ROW('Sanitation Data'!I161)))</f>
        <v/>
      </c>
      <c r="DO167" s="285" t="str">
        <f ca="true">+IF(OFFSET('Hygiene Data'!$D$11,0,10*ROW('Hygiene Data'!D161))="","",OFFSET('Hygiene Data'!$D$11,0,10*ROW('Hygiene Data'!D161)))</f>
        <v/>
      </c>
      <c r="DP167" s="285" t="str">
        <f ca="true">+IF(OFFSET('Hygiene Data'!$D$12,0,10*ROW('Hygiene Data'!D161))="","",OFFSET('Hygiene Data'!$D$12,0,10*ROW('Hygiene Data'!D161)))</f>
        <v/>
      </c>
      <c r="DQ167" s="285" t="str">
        <f ca="true">+IF(OFFSET('Hygiene Data'!$D$13,0,10*ROW('Hygiene Data'!D161))="","",OFFSET('Hygiene Data'!$D$13,0,10*ROW('Hygiene Data'!D161)))</f>
        <v/>
      </c>
      <c r="DR167" s="285" t="str">
        <f ca="true">+IF(OFFSET('Hygiene Data'!$E$11,0,10*ROW('Hygiene Data'!E161))="","",OFFSET('Hygiene Data'!$E$11,0,10*ROW('Hygiene Data'!E161)))</f>
        <v/>
      </c>
      <c r="DS167" s="285" t="str">
        <f ca="true">+IF(OFFSET('Hygiene Data'!$E$12,0,10*ROW('Hygiene Data'!E161))="","",OFFSET('Hygiene Data'!$E$12,0,10*ROW('Hygiene Data'!E161)))</f>
        <v/>
      </c>
      <c r="DT167" s="285" t="str">
        <f ca="true">+IF(OFFSET('Hygiene Data'!$E$13,0,10*ROW('Hygiene Data'!E161))="","",OFFSET('Hygiene Data'!$E$13,0,10*ROW('Hygiene Data'!E161)))</f>
        <v/>
      </c>
      <c r="DU167" s="285" t="str">
        <f ca="true">+IF(OFFSET('Hygiene Data'!$F$11,0,10*ROW('Hygiene Data'!F161))="","",OFFSET('Hygiene Data'!$F$11,0,10*ROW('Hygiene Data'!F161)))</f>
        <v/>
      </c>
      <c r="DV167" s="285" t="str">
        <f ca="true">+IF(OFFSET('Hygiene Data'!$F$12,0,10*ROW('Hygiene Data'!F161))="","",OFFSET('Hygiene Data'!$F$12,0,10*ROW('Hygiene Data'!F161)))</f>
        <v/>
      </c>
      <c r="DW167" s="285" t="str">
        <f ca="true">+IF(OFFSET('Hygiene Data'!$F$13,0,10*ROW('Hygiene Data'!F161))="","",OFFSET('Hygiene Data'!$F$13,0,10*ROW('Hygiene Data'!F161)))</f>
        <v/>
      </c>
      <c r="DX167" s="285" t="str">
        <f ca="true">+IF(OFFSET('Hygiene Data'!$G$11,0,10*ROW('Hygiene Data'!G161))="","",OFFSET('Hygiene Data'!$G$11,0,10*ROW('Hygiene Data'!G161)))</f>
        <v/>
      </c>
      <c r="DY167" s="285" t="str">
        <f ca="true">+IF(OFFSET('Hygiene Data'!$G$12,0,10*ROW('Hygiene Data'!G161))="","",OFFSET('Hygiene Data'!$G$12,0,10*ROW('Hygiene Data'!G161)))</f>
        <v/>
      </c>
      <c r="DZ167" s="285" t="str">
        <f ca="true">+IF(OFFSET('Hygiene Data'!$G$13,0,10*ROW('Hygiene Data'!G161))="","",OFFSET('Hygiene Data'!$G$13,0,10*ROW('Hygiene Data'!G161)))</f>
        <v/>
      </c>
      <c r="EA167" s="285" t="str">
        <f ca="true">+IF(OFFSET('Hygiene Data'!$H$11,0,10*ROW('Hygiene Data'!H161))="","",OFFSET('Hygiene Data'!$H$11,0,10*ROW('Hygiene Data'!H161)))</f>
        <v/>
      </c>
      <c r="EB167" s="285" t="str">
        <f ca="true">+IF(OFFSET('Hygiene Data'!$H$12,0,10*ROW('Hygiene Data'!H161))="","",OFFSET('Hygiene Data'!$H$12,0,10*ROW('Hygiene Data'!H161)))</f>
        <v/>
      </c>
      <c r="EC167" s="285" t="str">
        <f ca="true">+IF(OFFSET('Hygiene Data'!$H$13,0,10*ROW('Hygiene Data'!H161))="","",OFFSET('Hygiene Data'!$H$13,0,10*ROW('Hygiene Data'!H161)))</f>
        <v/>
      </c>
      <c r="ED167" s="285" t="str">
        <f ca="true">+IF(OFFSET('Hygiene Data'!$I$11,0,10*ROW('Hygiene Data'!I161))="","",OFFSET('Hygiene Data'!$I$11,0,10*ROW('Hygiene Data'!I161)))</f>
        <v/>
      </c>
      <c r="EE167" s="285" t="str">
        <f ca="true">+IF(OFFSET('Hygiene Data'!$I$12,0,10*ROW('Hygiene Data'!I161))="","",OFFSET('Hygiene Data'!$I$12,0,10*ROW('Hygiene Data'!I161)))</f>
        <v/>
      </c>
      <c r="EF167" s="28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5"/>
      <c r="BS168" s="285" t="str">
        <f ca="true">+IF(OFFSET('Water Data'!$D$27,0,10*ROW('Water Data'!D162))="","",OFFSET('Water Data'!$D$27,0,10*ROW('Water Data'!D162)))</f>
        <v/>
      </c>
      <c r="BT168" s="285" t="str">
        <f ca="true">+IF(OFFSET('Water Data'!$D$28,0,10*ROW('Water Data'!D162))="","",OFFSET('Water Data'!$D$28,0,10*ROW('Water Data'!D162)))</f>
        <v/>
      </c>
      <c r="BU168" s="285" t="str">
        <f ca="true">+IF(OFFSET('Water Data'!$D$29,0,10*ROW('Water Data'!D162))="","",OFFSET('Water Data'!$D$29,0,10*ROW('Water Data'!D162)))</f>
        <v/>
      </c>
      <c r="BV168" s="285" t="str">
        <f ca="true">+IF(OFFSET('Water Data'!$E$27,0,10*ROW('Water Data'!E162))="","",OFFSET('Water Data'!$E$27,0,10*ROW('Water Data'!E162)))</f>
        <v/>
      </c>
      <c r="BW168" s="285" t="str">
        <f ca="true">+IF(OFFSET('Water Data'!$E$28,0,10*ROW('Water Data'!E162))="","",OFFSET('Water Data'!$E$28,0,10*ROW('Water Data'!E162)))</f>
        <v/>
      </c>
      <c r="BX168" s="285" t="str">
        <f ca="true">+IF(OFFSET('Water Data'!$E$29,0,10*ROW('Water Data'!E162))="","",OFFSET('Water Data'!$E$29,0,10*ROW('Water Data'!E162)))</f>
        <v/>
      </c>
      <c r="BY168" s="285" t="str">
        <f ca="true">+IF(OFFSET('Water Data'!$F$27,0,10*ROW('Water Data'!F162))="","",OFFSET('Water Data'!$F$27,0,10*ROW('Water Data'!F162)))</f>
        <v/>
      </c>
      <c r="BZ168" s="285" t="str">
        <f ca="true">+IF(OFFSET('Water Data'!$F$28,0,10*ROW('Water Data'!F162))="","",OFFSET('Water Data'!$F$28,0,10*ROW('Water Data'!F162)))</f>
        <v/>
      </c>
      <c r="CA168" s="285" t="str">
        <f ca="true">+IF(OFFSET('Water Data'!$F$29,0,10*ROW('Water Data'!F162))="","",OFFSET('Water Data'!$F$29,0,10*ROW('Water Data'!F162)))</f>
        <v/>
      </c>
      <c r="CB168" s="285" t="str">
        <f ca="true">+IF(OFFSET('Water Data'!$G$27,0,10*ROW('Water Data'!G162))="","",OFFSET('Water Data'!$G$27,0,10*ROW('Water Data'!G162)))</f>
        <v/>
      </c>
      <c r="CC168" s="285" t="str">
        <f ca="true">+IF(OFFSET('Water Data'!$G$28,0,10*ROW('Water Data'!G162))="","",OFFSET('Water Data'!$G$28,0,10*ROW('Water Data'!G162)))</f>
        <v/>
      </c>
      <c r="CD168" s="285" t="str">
        <f ca="true">+IF(OFFSET('Water Data'!$G$29,0,10*ROW('Water Data'!G162))="","",OFFSET('Water Data'!$G$29,0,10*ROW('Water Data'!G162)))</f>
        <v/>
      </c>
      <c r="CE168" s="285" t="str">
        <f ca="true">+IF(OFFSET('Water Data'!$H$27,0,10*ROW('Water Data'!H162))="","",OFFSET('Water Data'!$H$27,0,10*ROW('Water Data'!H162)))</f>
        <v/>
      </c>
      <c r="CF168" s="285" t="str">
        <f ca="true">+IF(OFFSET('Water Data'!$H$28,0,10*ROW('Water Data'!H162))="","",OFFSET('Water Data'!$H$28,0,10*ROW('Water Data'!H162)))</f>
        <v/>
      </c>
      <c r="CG168" s="285" t="str">
        <f ca="true">+IF(OFFSET('Water Data'!$H$29,0,10*ROW('Water Data'!H162))="","",OFFSET('Water Data'!$H$29,0,10*ROW('Water Data'!H162)))</f>
        <v/>
      </c>
      <c r="CH168" s="285" t="str">
        <f ca="true">+IF(OFFSET('Water Data'!$I$27,0,10*ROW('Water Data'!I162))="","",OFFSET('Water Data'!$I$27,0,10*ROW('Water Data'!I162)))</f>
        <v/>
      </c>
      <c r="CI168" s="285" t="str">
        <f ca="true">+IF(OFFSET('Water Data'!$I$28,0,10*ROW('Water Data'!I162))="","",OFFSET('Water Data'!$I$28,0,10*ROW('Water Data'!I162)))</f>
        <v/>
      </c>
      <c r="CJ168" s="285" t="str">
        <f ca="true">+IF(OFFSET('Water Data'!$I$29,0,10*ROW('Water Data'!I162))="","",OFFSET('Water Data'!$I$29,0,10*ROW('Water Data'!I162)))</f>
        <v/>
      </c>
      <c r="CK168" s="285" t="str">
        <f ca="true">+IF(OFFSET('Sanitation Data'!$D$28,0,10*ROW('Sanitation Data'!D162))="","",OFFSET('Sanitation Data'!$D$28,0,10*ROW('Sanitation Data'!D162)))</f>
        <v/>
      </c>
      <c r="CL168" s="285" t="str">
        <f ca="true">+IF(OFFSET('Sanitation Data'!$D$29,0,10*ROW('Sanitation Data'!D162))="","",OFFSET('Sanitation Data'!$D$29,0,10*ROW('Sanitation Data'!D162)))</f>
        <v/>
      </c>
      <c r="CM168" s="285" t="str">
        <f ca="true">+IF(OFFSET('Sanitation Data'!$D$30,0,10*ROW('Sanitation Data'!D162))="","",OFFSET('Sanitation Data'!$D$30,0,10*ROW('Sanitation Data'!D162)))</f>
        <v/>
      </c>
      <c r="CN168" s="285" t="str">
        <f ca="true">+IF(OFFSET('Sanitation Data'!$D$31,0,10*ROW('Sanitation Data'!D162))="","",OFFSET('Sanitation Data'!$D$31,0,10*ROW('Sanitation Data'!D162)))</f>
        <v/>
      </c>
      <c r="CO168" s="285" t="str">
        <f ca="true">+IF(OFFSET('Sanitation Data'!$D$32,0,10*ROW('Sanitation Data'!D162))="","",OFFSET('Sanitation Data'!$D$32,0,10*ROW('Sanitation Data'!D162)))</f>
        <v/>
      </c>
      <c r="CP168" s="285" t="str">
        <f ca="true">+IF(OFFSET('Sanitation Data'!$E$28,0,10*ROW('Sanitation Data'!E162))="","",OFFSET('Sanitation Data'!$E$28,0,10*ROW('Sanitation Data'!E162)))</f>
        <v/>
      </c>
      <c r="CQ168" s="285" t="str">
        <f ca="true">+IF(OFFSET('Sanitation Data'!$E$29,0,10*ROW('Sanitation Data'!E162))="","",OFFSET('Sanitation Data'!$E$29,0,10*ROW('Sanitation Data'!E162)))</f>
        <v/>
      </c>
      <c r="CR168" s="285" t="str">
        <f ca="true">+IF(OFFSET('Sanitation Data'!$E$30,0,10*ROW('Sanitation Data'!E162))="","",OFFSET('Sanitation Data'!$E$30,0,10*ROW('Sanitation Data'!E162)))</f>
        <v/>
      </c>
      <c r="CS168" s="285" t="str">
        <f ca="true">+IF(OFFSET('Sanitation Data'!$E$31,0,10*ROW('Sanitation Data'!E162))="","",OFFSET('Sanitation Data'!$E$31,0,10*ROW('Sanitation Data'!E162)))</f>
        <v/>
      </c>
      <c r="CT168" s="285" t="str">
        <f ca="true">+IF(OFFSET('Sanitation Data'!$E$32,0,10*ROW('Sanitation Data'!E162))="","",OFFSET('Sanitation Data'!$E$32,0,10*ROW('Sanitation Data'!E162)))</f>
        <v/>
      </c>
      <c r="CU168" s="285" t="str">
        <f ca="true">+IF(OFFSET('Sanitation Data'!$F$28,0,10*ROW('Sanitation Data'!F162))="","",OFFSET('Sanitation Data'!$F$28,0,10*ROW('Sanitation Data'!F162)))</f>
        <v/>
      </c>
      <c r="CV168" s="285" t="str">
        <f ca="true">+IF(OFFSET('Sanitation Data'!$F$29,0,10*ROW('Sanitation Data'!F162))="","",OFFSET('Sanitation Data'!$F$29,0,10*ROW('Sanitation Data'!F162)))</f>
        <v/>
      </c>
      <c r="CW168" s="285" t="str">
        <f ca="true">+IF(OFFSET('Sanitation Data'!$F$30,0,10*ROW('Sanitation Data'!F162))="","",OFFSET('Sanitation Data'!$F$30,0,10*ROW('Sanitation Data'!F162)))</f>
        <v/>
      </c>
      <c r="CX168" s="285" t="str">
        <f ca="true">+IF(OFFSET('Sanitation Data'!$F$31,0,10*ROW('Sanitation Data'!F162))="","",OFFSET('Sanitation Data'!$F$31,0,10*ROW('Sanitation Data'!F162)))</f>
        <v/>
      </c>
      <c r="CY168" s="285" t="str">
        <f ca="true">+IF(OFFSET('Sanitation Data'!$F$32,0,10*ROW('Sanitation Data'!F162))="","",OFFSET('Sanitation Data'!$F$32,0,10*ROW('Sanitation Data'!F162)))</f>
        <v/>
      </c>
      <c r="CZ168" s="285" t="str">
        <f ca="true">+IF(OFFSET('Sanitation Data'!$G$28,0,10*ROW('Sanitation Data'!G162))="","",OFFSET('Sanitation Data'!$G$28,0,10*ROW('Sanitation Data'!G162)))</f>
        <v/>
      </c>
      <c r="DA168" s="285" t="str">
        <f ca="true">+IF(OFFSET('Sanitation Data'!$G$29,0,10*ROW('Sanitation Data'!G162))="","",OFFSET('Sanitation Data'!$G$29,0,10*ROW('Sanitation Data'!G162)))</f>
        <v/>
      </c>
      <c r="DB168" s="285" t="str">
        <f ca="true">+IF(OFFSET('Sanitation Data'!$G$30,0,10*ROW('Sanitation Data'!G162))="","",OFFSET('Sanitation Data'!$G$30,0,10*ROW('Sanitation Data'!G162)))</f>
        <v/>
      </c>
      <c r="DC168" s="285" t="str">
        <f ca="true">+IF(OFFSET('Sanitation Data'!$G$31,0,10*ROW('Sanitation Data'!G162))="","",OFFSET('Sanitation Data'!$G$31,0,10*ROW('Sanitation Data'!G162)))</f>
        <v/>
      </c>
      <c r="DD168" s="285" t="str">
        <f ca="true">+IF(OFFSET('Sanitation Data'!$G$32,0,10*ROW('Sanitation Data'!G162))="","",OFFSET('Sanitation Data'!$G$32,0,10*ROW('Sanitation Data'!G162)))</f>
        <v/>
      </c>
      <c r="DE168" s="285" t="str">
        <f ca="true">+IF(OFFSET('Sanitation Data'!$H$28,0,10*ROW('Sanitation Data'!H162))="","",OFFSET('Sanitation Data'!$H$28,0,10*ROW('Sanitation Data'!H162)))</f>
        <v/>
      </c>
      <c r="DF168" s="285" t="str">
        <f ca="true">+IF(OFFSET('Sanitation Data'!$H$29,0,10*ROW('Sanitation Data'!H162))="","",OFFSET('Sanitation Data'!$H$29,0,10*ROW('Sanitation Data'!H162)))</f>
        <v/>
      </c>
      <c r="DG168" s="285" t="str">
        <f ca="true">+IF(OFFSET('Sanitation Data'!$H$30,0,10*ROW('Sanitation Data'!H162))="","",OFFSET('Sanitation Data'!$H$30,0,10*ROW('Sanitation Data'!H162)))</f>
        <v/>
      </c>
      <c r="DH168" s="285" t="str">
        <f ca="true">+IF(OFFSET('Sanitation Data'!$H$31,0,10*ROW('Sanitation Data'!H162))="","",OFFSET('Sanitation Data'!$H$31,0,10*ROW('Sanitation Data'!H162)))</f>
        <v/>
      </c>
      <c r="DI168" s="285" t="str">
        <f ca="true">+IF(OFFSET('Sanitation Data'!$H$32,0,10*ROW('Sanitation Data'!H162))="","",OFFSET('Sanitation Data'!$H$32,0,10*ROW('Sanitation Data'!H162)))</f>
        <v/>
      </c>
      <c r="DJ168" s="285" t="str">
        <f ca="true">+IF(OFFSET('Sanitation Data'!$I$28,0,10*ROW('Sanitation Data'!I162))="","",OFFSET('Sanitation Data'!$I$28,0,10*ROW('Sanitation Data'!I162)))</f>
        <v/>
      </c>
      <c r="DK168" s="285" t="str">
        <f ca="true">+IF(OFFSET('Sanitation Data'!$I$29,0,10*ROW('Sanitation Data'!I162))="","",OFFSET('Sanitation Data'!$I$29,0,10*ROW('Sanitation Data'!I162)))</f>
        <v/>
      </c>
      <c r="DL168" s="285" t="str">
        <f ca="true">+IF(OFFSET('Sanitation Data'!$I$30,0,10*ROW('Sanitation Data'!I162))="","",OFFSET('Sanitation Data'!$I$30,0,10*ROW('Sanitation Data'!I162)))</f>
        <v/>
      </c>
      <c r="DM168" s="285" t="str">
        <f ca="true">+IF(OFFSET('Sanitation Data'!$I$31,0,10*ROW('Sanitation Data'!I162))="","",OFFSET('Sanitation Data'!$I$31,0,10*ROW('Sanitation Data'!I162)))</f>
        <v/>
      </c>
      <c r="DN168" s="285" t="str">
        <f ca="true">+IF(OFFSET('Sanitation Data'!$I$32,0,10*ROW('Sanitation Data'!I162))="","",OFFSET('Sanitation Data'!$I$32,0,10*ROW('Sanitation Data'!I162)))</f>
        <v/>
      </c>
      <c r="DO168" s="285" t="str">
        <f ca="true">+IF(OFFSET('Hygiene Data'!$D$11,0,10*ROW('Hygiene Data'!D162))="","",OFFSET('Hygiene Data'!$D$11,0,10*ROW('Hygiene Data'!D162)))</f>
        <v/>
      </c>
      <c r="DP168" s="285" t="str">
        <f ca="true">+IF(OFFSET('Hygiene Data'!$D$12,0,10*ROW('Hygiene Data'!D162))="","",OFFSET('Hygiene Data'!$D$12,0,10*ROW('Hygiene Data'!D162)))</f>
        <v/>
      </c>
      <c r="DQ168" s="285" t="str">
        <f ca="true">+IF(OFFSET('Hygiene Data'!$D$13,0,10*ROW('Hygiene Data'!D162))="","",OFFSET('Hygiene Data'!$D$13,0,10*ROW('Hygiene Data'!D162)))</f>
        <v/>
      </c>
      <c r="DR168" s="285" t="str">
        <f ca="true">+IF(OFFSET('Hygiene Data'!$E$11,0,10*ROW('Hygiene Data'!E162))="","",OFFSET('Hygiene Data'!$E$11,0,10*ROW('Hygiene Data'!E162)))</f>
        <v/>
      </c>
      <c r="DS168" s="285" t="str">
        <f ca="true">+IF(OFFSET('Hygiene Data'!$E$12,0,10*ROW('Hygiene Data'!E162))="","",OFFSET('Hygiene Data'!$E$12,0,10*ROW('Hygiene Data'!E162)))</f>
        <v/>
      </c>
      <c r="DT168" s="285" t="str">
        <f ca="true">+IF(OFFSET('Hygiene Data'!$E$13,0,10*ROW('Hygiene Data'!E162))="","",OFFSET('Hygiene Data'!$E$13,0,10*ROW('Hygiene Data'!E162)))</f>
        <v/>
      </c>
      <c r="DU168" s="285" t="str">
        <f ca="true">+IF(OFFSET('Hygiene Data'!$F$11,0,10*ROW('Hygiene Data'!F162))="","",OFFSET('Hygiene Data'!$F$11,0,10*ROW('Hygiene Data'!F162)))</f>
        <v/>
      </c>
      <c r="DV168" s="285" t="str">
        <f ca="true">+IF(OFFSET('Hygiene Data'!$F$12,0,10*ROW('Hygiene Data'!F162))="","",OFFSET('Hygiene Data'!$F$12,0,10*ROW('Hygiene Data'!F162)))</f>
        <v/>
      </c>
      <c r="DW168" s="285" t="str">
        <f ca="true">+IF(OFFSET('Hygiene Data'!$F$13,0,10*ROW('Hygiene Data'!F162))="","",OFFSET('Hygiene Data'!$F$13,0,10*ROW('Hygiene Data'!F162)))</f>
        <v/>
      </c>
      <c r="DX168" s="285" t="str">
        <f ca="true">+IF(OFFSET('Hygiene Data'!$G$11,0,10*ROW('Hygiene Data'!G162))="","",OFFSET('Hygiene Data'!$G$11,0,10*ROW('Hygiene Data'!G162)))</f>
        <v/>
      </c>
      <c r="DY168" s="285" t="str">
        <f ca="true">+IF(OFFSET('Hygiene Data'!$G$12,0,10*ROW('Hygiene Data'!G162))="","",OFFSET('Hygiene Data'!$G$12,0,10*ROW('Hygiene Data'!G162)))</f>
        <v/>
      </c>
      <c r="DZ168" s="285" t="str">
        <f ca="true">+IF(OFFSET('Hygiene Data'!$G$13,0,10*ROW('Hygiene Data'!G162))="","",OFFSET('Hygiene Data'!$G$13,0,10*ROW('Hygiene Data'!G162)))</f>
        <v/>
      </c>
      <c r="EA168" s="285" t="str">
        <f ca="true">+IF(OFFSET('Hygiene Data'!$H$11,0,10*ROW('Hygiene Data'!H162))="","",OFFSET('Hygiene Data'!$H$11,0,10*ROW('Hygiene Data'!H162)))</f>
        <v/>
      </c>
      <c r="EB168" s="285" t="str">
        <f ca="true">+IF(OFFSET('Hygiene Data'!$H$12,0,10*ROW('Hygiene Data'!H162))="","",OFFSET('Hygiene Data'!$H$12,0,10*ROW('Hygiene Data'!H162)))</f>
        <v/>
      </c>
      <c r="EC168" s="285" t="str">
        <f ca="true">+IF(OFFSET('Hygiene Data'!$H$13,0,10*ROW('Hygiene Data'!H162))="","",OFFSET('Hygiene Data'!$H$13,0,10*ROW('Hygiene Data'!H162)))</f>
        <v/>
      </c>
      <c r="ED168" s="285" t="str">
        <f ca="true">+IF(OFFSET('Hygiene Data'!$I$11,0,10*ROW('Hygiene Data'!I162))="","",OFFSET('Hygiene Data'!$I$11,0,10*ROW('Hygiene Data'!I162)))</f>
        <v/>
      </c>
      <c r="EE168" s="285" t="str">
        <f ca="true">+IF(OFFSET('Hygiene Data'!$I$12,0,10*ROW('Hygiene Data'!I162))="","",OFFSET('Hygiene Data'!$I$12,0,10*ROW('Hygiene Data'!I162)))</f>
        <v/>
      </c>
      <c r="EF168" s="28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5"/>
      <c r="BS169" s="285" t="str">
        <f ca="true">+IF(OFFSET('Water Data'!$D$27,0,10*ROW('Water Data'!D163))="","",OFFSET('Water Data'!$D$27,0,10*ROW('Water Data'!D163)))</f>
        <v/>
      </c>
      <c r="BT169" s="285" t="str">
        <f ca="true">+IF(OFFSET('Water Data'!$D$28,0,10*ROW('Water Data'!D163))="","",OFFSET('Water Data'!$D$28,0,10*ROW('Water Data'!D163)))</f>
        <v/>
      </c>
      <c r="BU169" s="285" t="str">
        <f ca="true">+IF(OFFSET('Water Data'!$D$29,0,10*ROW('Water Data'!D163))="","",OFFSET('Water Data'!$D$29,0,10*ROW('Water Data'!D163)))</f>
        <v/>
      </c>
      <c r="BV169" s="285" t="str">
        <f ca="true">+IF(OFFSET('Water Data'!$E$27,0,10*ROW('Water Data'!E163))="","",OFFSET('Water Data'!$E$27,0,10*ROW('Water Data'!E163)))</f>
        <v/>
      </c>
      <c r="BW169" s="285" t="str">
        <f ca="true">+IF(OFFSET('Water Data'!$E$28,0,10*ROW('Water Data'!E163))="","",OFFSET('Water Data'!$E$28,0,10*ROW('Water Data'!E163)))</f>
        <v/>
      </c>
      <c r="BX169" s="285" t="str">
        <f ca="true">+IF(OFFSET('Water Data'!$E$29,0,10*ROW('Water Data'!E163))="","",OFFSET('Water Data'!$E$29,0,10*ROW('Water Data'!E163)))</f>
        <v/>
      </c>
      <c r="BY169" s="285" t="str">
        <f ca="true">+IF(OFFSET('Water Data'!$F$27,0,10*ROW('Water Data'!F163))="","",OFFSET('Water Data'!$F$27,0,10*ROW('Water Data'!F163)))</f>
        <v/>
      </c>
      <c r="BZ169" s="285" t="str">
        <f ca="true">+IF(OFFSET('Water Data'!$F$28,0,10*ROW('Water Data'!F163))="","",OFFSET('Water Data'!$F$28,0,10*ROW('Water Data'!F163)))</f>
        <v/>
      </c>
      <c r="CA169" s="285" t="str">
        <f ca="true">+IF(OFFSET('Water Data'!$F$29,0,10*ROW('Water Data'!F163))="","",OFFSET('Water Data'!$F$29,0,10*ROW('Water Data'!F163)))</f>
        <v/>
      </c>
      <c r="CB169" s="285" t="str">
        <f ca="true">+IF(OFFSET('Water Data'!$G$27,0,10*ROW('Water Data'!G163))="","",OFFSET('Water Data'!$G$27,0,10*ROW('Water Data'!G163)))</f>
        <v/>
      </c>
      <c r="CC169" s="285" t="str">
        <f ca="true">+IF(OFFSET('Water Data'!$G$28,0,10*ROW('Water Data'!G163))="","",OFFSET('Water Data'!$G$28,0,10*ROW('Water Data'!G163)))</f>
        <v/>
      </c>
      <c r="CD169" s="285" t="str">
        <f ca="true">+IF(OFFSET('Water Data'!$G$29,0,10*ROW('Water Data'!G163))="","",OFFSET('Water Data'!$G$29,0,10*ROW('Water Data'!G163)))</f>
        <v/>
      </c>
      <c r="CE169" s="285" t="str">
        <f ca="true">+IF(OFFSET('Water Data'!$H$27,0,10*ROW('Water Data'!H163))="","",OFFSET('Water Data'!$H$27,0,10*ROW('Water Data'!H163)))</f>
        <v/>
      </c>
      <c r="CF169" s="285" t="str">
        <f ca="true">+IF(OFFSET('Water Data'!$H$28,0,10*ROW('Water Data'!H163))="","",OFFSET('Water Data'!$H$28,0,10*ROW('Water Data'!H163)))</f>
        <v/>
      </c>
      <c r="CG169" s="285" t="str">
        <f ca="true">+IF(OFFSET('Water Data'!$H$29,0,10*ROW('Water Data'!H163))="","",OFFSET('Water Data'!$H$29,0,10*ROW('Water Data'!H163)))</f>
        <v/>
      </c>
      <c r="CH169" s="285" t="str">
        <f ca="true">+IF(OFFSET('Water Data'!$I$27,0,10*ROW('Water Data'!I163))="","",OFFSET('Water Data'!$I$27,0,10*ROW('Water Data'!I163)))</f>
        <v/>
      </c>
      <c r="CI169" s="285" t="str">
        <f ca="true">+IF(OFFSET('Water Data'!$I$28,0,10*ROW('Water Data'!I163))="","",OFFSET('Water Data'!$I$28,0,10*ROW('Water Data'!I163)))</f>
        <v/>
      </c>
      <c r="CJ169" s="285" t="str">
        <f ca="true">+IF(OFFSET('Water Data'!$I$29,0,10*ROW('Water Data'!I163))="","",OFFSET('Water Data'!$I$29,0,10*ROW('Water Data'!I163)))</f>
        <v/>
      </c>
      <c r="CK169" s="285" t="str">
        <f ca="true">+IF(OFFSET('Sanitation Data'!$D$28,0,10*ROW('Sanitation Data'!D163))="","",OFFSET('Sanitation Data'!$D$28,0,10*ROW('Sanitation Data'!D163)))</f>
        <v/>
      </c>
      <c r="CL169" s="285" t="str">
        <f ca="true">+IF(OFFSET('Sanitation Data'!$D$29,0,10*ROW('Sanitation Data'!D163))="","",OFFSET('Sanitation Data'!$D$29,0,10*ROW('Sanitation Data'!D163)))</f>
        <v/>
      </c>
      <c r="CM169" s="285" t="str">
        <f ca="true">+IF(OFFSET('Sanitation Data'!$D$30,0,10*ROW('Sanitation Data'!D163))="","",OFFSET('Sanitation Data'!$D$30,0,10*ROW('Sanitation Data'!D163)))</f>
        <v/>
      </c>
      <c r="CN169" s="285" t="str">
        <f ca="true">+IF(OFFSET('Sanitation Data'!$D$31,0,10*ROW('Sanitation Data'!D163))="","",OFFSET('Sanitation Data'!$D$31,0,10*ROW('Sanitation Data'!D163)))</f>
        <v/>
      </c>
      <c r="CO169" s="285" t="str">
        <f ca="true">+IF(OFFSET('Sanitation Data'!$D$32,0,10*ROW('Sanitation Data'!D163))="","",OFFSET('Sanitation Data'!$D$32,0,10*ROW('Sanitation Data'!D163)))</f>
        <v/>
      </c>
      <c r="CP169" s="285" t="str">
        <f ca="true">+IF(OFFSET('Sanitation Data'!$E$28,0,10*ROW('Sanitation Data'!E163))="","",OFFSET('Sanitation Data'!$E$28,0,10*ROW('Sanitation Data'!E163)))</f>
        <v/>
      </c>
      <c r="CQ169" s="285" t="str">
        <f ca="true">+IF(OFFSET('Sanitation Data'!$E$29,0,10*ROW('Sanitation Data'!E163))="","",OFFSET('Sanitation Data'!$E$29,0,10*ROW('Sanitation Data'!E163)))</f>
        <v/>
      </c>
      <c r="CR169" s="285" t="str">
        <f ca="true">+IF(OFFSET('Sanitation Data'!$E$30,0,10*ROW('Sanitation Data'!E163))="","",OFFSET('Sanitation Data'!$E$30,0,10*ROW('Sanitation Data'!E163)))</f>
        <v/>
      </c>
      <c r="CS169" s="285" t="str">
        <f ca="true">+IF(OFFSET('Sanitation Data'!$E$31,0,10*ROW('Sanitation Data'!E163))="","",OFFSET('Sanitation Data'!$E$31,0,10*ROW('Sanitation Data'!E163)))</f>
        <v/>
      </c>
      <c r="CT169" s="285" t="str">
        <f ca="true">+IF(OFFSET('Sanitation Data'!$E$32,0,10*ROW('Sanitation Data'!E163))="","",OFFSET('Sanitation Data'!$E$32,0,10*ROW('Sanitation Data'!E163)))</f>
        <v/>
      </c>
      <c r="CU169" s="285" t="str">
        <f ca="true">+IF(OFFSET('Sanitation Data'!$F$28,0,10*ROW('Sanitation Data'!F163))="","",OFFSET('Sanitation Data'!$F$28,0,10*ROW('Sanitation Data'!F163)))</f>
        <v/>
      </c>
      <c r="CV169" s="285" t="str">
        <f ca="true">+IF(OFFSET('Sanitation Data'!$F$29,0,10*ROW('Sanitation Data'!F163))="","",OFFSET('Sanitation Data'!$F$29,0,10*ROW('Sanitation Data'!F163)))</f>
        <v/>
      </c>
      <c r="CW169" s="285" t="str">
        <f ca="true">+IF(OFFSET('Sanitation Data'!$F$30,0,10*ROW('Sanitation Data'!F163))="","",OFFSET('Sanitation Data'!$F$30,0,10*ROW('Sanitation Data'!F163)))</f>
        <v/>
      </c>
      <c r="CX169" s="285" t="str">
        <f ca="true">+IF(OFFSET('Sanitation Data'!$F$31,0,10*ROW('Sanitation Data'!F163))="","",OFFSET('Sanitation Data'!$F$31,0,10*ROW('Sanitation Data'!F163)))</f>
        <v/>
      </c>
      <c r="CY169" s="285" t="str">
        <f ca="true">+IF(OFFSET('Sanitation Data'!$F$32,0,10*ROW('Sanitation Data'!F163))="","",OFFSET('Sanitation Data'!$F$32,0,10*ROW('Sanitation Data'!F163)))</f>
        <v/>
      </c>
      <c r="CZ169" s="285" t="str">
        <f ca="true">+IF(OFFSET('Sanitation Data'!$G$28,0,10*ROW('Sanitation Data'!G163))="","",OFFSET('Sanitation Data'!$G$28,0,10*ROW('Sanitation Data'!G163)))</f>
        <v/>
      </c>
      <c r="DA169" s="285" t="str">
        <f ca="true">+IF(OFFSET('Sanitation Data'!$G$29,0,10*ROW('Sanitation Data'!G163))="","",OFFSET('Sanitation Data'!$G$29,0,10*ROW('Sanitation Data'!G163)))</f>
        <v/>
      </c>
      <c r="DB169" s="285" t="str">
        <f ca="true">+IF(OFFSET('Sanitation Data'!$G$30,0,10*ROW('Sanitation Data'!G163))="","",OFFSET('Sanitation Data'!$G$30,0,10*ROW('Sanitation Data'!G163)))</f>
        <v/>
      </c>
      <c r="DC169" s="285" t="str">
        <f ca="true">+IF(OFFSET('Sanitation Data'!$G$31,0,10*ROW('Sanitation Data'!G163))="","",OFFSET('Sanitation Data'!$G$31,0,10*ROW('Sanitation Data'!G163)))</f>
        <v/>
      </c>
      <c r="DD169" s="285" t="str">
        <f ca="true">+IF(OFFSET('Sanitation Data'!$G$32,0,10*ROW('Sanitation Data'!G163))="","",OFFSET('Sanitation Data'!$G$32,0,10*ROW('Sanitation Data'!G163)))</f>
        <v/>
      </c>
      <c r="DE169" s="285" t="str">
        <f ca="true">+IF(OFFSET('Sanitation Data'!$H$28,0,10*ROW('Sanitation Data'!H163))="","",OFFSET('Sanitation Data'!$H$28,0,10*ROW('Sanitation Data'!H163)))</f>
        <v/>
      </c>
      <c r="DF169" s="285" t="str">
        <f ca="true">+IF(OFFSET('Sanitation Data'!$H$29,0,10*ROW('Sanitation Data'!H163))="","",OFFSET('Sanitation Data'!$H$29,0,10*ROW('Sanitation Data'!H163)))</f>
        <v/>
      </c>
      <c r="DG169" s="285" t="str">
        <f ca="true">+IF(OFFSET('Sanitation Data'!$H$30,0,10*ROW('Sanitation Data'!H163))="","",OFFSET('Sanitation Data'!$H$30,0,10*ROW('Sanitation Data'!H163)))</f>
        <v/>
      </c>
      <c r="DH169" s="285" t="str">
        <f ca="true">+IF(OFFSET('Sanitation Data'!$H$31,0,10*ROW('Sanitation Data'!H163))="","",OFFSET('Sanitation Data'!$H$31,0,10*ROW('Sanitation Data'!H163)))</f>
        <v/>
      </c>
      <c r="DI169" s="285" t="str">
        <f ca="true">+IF(OFFSET('Sanitation Data'!$H$32,0,10*ROW('Sanitation Data'!H163))="","",OFFSET('Sanitation Data'!$H$32,0,10*ROW('Sanitation Data'!H163)))</f>
        <v/>
      </c>
      <c r="DJ169" s="285" t="str">
        <f ca="true">+IF(OFFSET('Sanitation Data'!$I$28,0,10*ROW('Sanitation Data'!I163))="","",OFFSET('Sanitation Data'!$I$28,0,10*ROW('Sanitation Data'!I163)))</f>
        <v/>
      </c>
      <c r="DK169" s="285" t="str">
        <f ca="true">+IF(OFFSET('Sanitation Data'!$I$29,0,10*ROW('Sanitation Data'!I163))="","",OFFSET('Sanitation Data'!$I$29,0,10*ROW('Sanitation Data'!I163)))</f>
        <v/>
      </c>
      <c r="DL169" s="285" t="str">
        <f ca="true">+IF(OFFSET('Sanitation Data'!$I$30,0,10*ROW('Sanitation Data'!I163))="","",OFFSET('Sanitation Data'!$I$30,0,10*ROW('Sanitation Data'!I163)))</f>
        <v/>
      </c>
      <c r="DM169" s="285" t="str">
        <f ca="true">+IF(OFFSET('Sanitation Data'!$I$31,0,10*ROW('Sanitation Data'!I163))="","",OFFSET('Sanitation Data'!$I$31,0,10*ROW('Sanitation Data'!I163)))</f>
        <v/>
      </c>
      <c r="DN169" s="285" t="str">
        <f ca="true">+IF(OFFSET('Sanitation Data'!$I$32,0,10*ROW('Sanitation Data'!I163))="","",OFFSET('Sanitation Data'!$I$32,0,10*ROW('Sanitation Data'!I163)))</f>
        <v/>
      </c>
      <c r="DO169" s="285" t="str">
        <f ca="true">+IF(OFFSET('Hygiene Data'!$D$11,0,10*ROW('Hygiene Data'!D163))="","",OFFSET('Hygiene Data'!$D$11,0,10*ROW('Hygiene Data'!D163)))</f>
        <v/>
      </c>
      <c r="DP169" s="285" t="str">
        <f ca="true">+IF(OFFSET('Hygiene Data'!$D$12,0,10*ROW('Hygiene Data'!D163))="","",OFFSET('Hygiene Data'!$D$12,0,10*ROW('Hygiene Data'!D163)))</f>
        <v/>
      </c>
      <c r="DQ169" s="285" t="str">
        <f ca="true">+IF(OFFSET('Hygiene Data'!$D$13,0,10*ROW('Hygiene Data'!D163))="","",OFFSET('Hygiene Data'!$D$13,0,10*ROW('Hygiene Data'!D163)))</f>
        <v/>
      </c>
      <c r="DR169" s="285" t="str">
        <f ca="true">+IF(OFFSET('Hygiene Data'!$E$11,0,10*ROW('Hygiene Data'!E163))="","",OFFSET('Hygiene Data'!$E$11,0,10*ROW('Hygiene Data'!E163)))</f>
        <v/>
      </c>
      <c r="DS169" s="285" t="str">
        <f ca="true">+IF(OFFSET('Hygiene Data'!$E$12,0,10*ROW('Hygiene Data'!E163))="","",OFFSET('Hygiene Data'!$E$12,0,10*ROW('Hygiene Data'!E163)))</f>
        <v/>
      </c>
      <c r="DT169" s="285" t="str">
        <f ca="true">+IF(OFFSET('Hygiene Data'!$E$13,0,10*ROW('Hygiene Data'!E163))="","",OFFSET('Hygiene Data'!$E$13,0,10*ROW('Hygiene Data'!E163)))</f>
        <v/>
      </c>
      <c r="DU169" s="285" t="str">
        <f ca="true">+IF(OFFSET('Hygiene Data'!$F$11,0,10*ROW('Hygiene Data'!F163))="","",OFFSET('Hygiene Data'!$F$11,0,10*ROW('Hygiene Data'!F163)))</f>
        <v/>
      </c>
      <c r="DV169" s="285" t="str">
        <f ca="true">+IF(OFFSET('Hygiene Data'!$F$12,0,10*ROW('Hygiene Data'!F163))="","",OFFSET('Hygiene Data'!$F$12,0,10*ROW('Hygiene Data'!F163)))</f>
        <v/>
      </c>
      <c r="DW169" s="285" t="str">
        <f ca="true">+IF(OFFSET('Hygiene Data'!$F$13,0,10*ROW('Hygiene Data'!F163))="","",OFFSET('Hygiene Data'!$F$13,0,10*ROW('Hygiene Data'!F163)))</f>
        <v/>
      </c>
      <c r="DX169" s="285" t="str">
        <f ca="true">+IF(OFFSET('Hygiene Data'!$G$11,0,10*ROW('Hygiene Data'!G163))="","",OFFSET('Hygiene Data'!$G$11,0,10*ROW('Hygiene Data'!G163)))</f>
        <v/>
      </c>
      <c r="DY169" s="285" t="str">
        <f ca="true">+IF(OFFSET('Hygiene Data'!$G$12,0,10*ROW('Hygiene Data'!G163))="","",OFFSET('Hygiene Data'!$G$12,0,10*ROW('Hygiene Data'!G163)))</f>
        <v/>
      </c>
      <c r="DZ169" s="285" t="str">
        <f ca="true">+IF(OFFSET('Hygiene Data'!$G$13,0,10*ROW('Hygiene Data'!G163))="","",OFFSET('Hygiene Data'!$G$13,0,10*ROW('Hygiene Data'!G163)))</f>
        <v/>
      </c>
      <c r="EA169" s="285" t="str">
        <f ca="true">+IF(OFFSET('Hygiene Data'!$H$11,0,10*ROW('Hygiene Data'!H163))="","",OFFSET('Hygiene Data'!$H$11,0,10*ROW('Hygiene Data'!H163)))</f>
        <v/>
      </c>
      <c r="EB169" s="285" t="str">
        <f ca="true">+IF(OFFSET('Hygiene Data'!$H$12,0,10*ROW('Hygiene Data'!H163))="","",OFFSET('Hygiene Data'!$H$12,0,10*ROW('Hygiene Data'!H163)))</f>
        <v/>
      </c>
      <c r="EC169" s="285" t="str">
        <f ca="true">+IF(OFFSET('Hygiene Data'!$H$13,0,10*ROW('Hygiene Data'!H163))="","",OFFSET('Hygiene Data'!$H$13,0,10*ROW('Hygiene Data'!H163)))</f>
        <v/>
      </c>
      <c r="ED169" s="285" t="str">
        <f ca="true">+IF(OFFSET('Hygiene Data'!$I$11,0,10*ROW('Hygiene Data'!I163))="","",OFFSET('Hygiene Data'!$I$11,0,10*ROW('Hygiene Data'!I163)))</f>
        <v/>
      </c>
      <c r="EE169" s="285" t="str">
        <f ca="true">+IF(OFFSET('Hygiene Data'!$I$12,0,10*ROW('Hygiene Data'!I163))="","",OFFSET('Hygiene Data'!$I$12,0,10*ROW('Hygiene Data'!I163)))</f>
        <v/>
      </c>
      <c r="EF169" s="28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5"/>
      <c r="BS170" s="285" t="str">
        <f ca="true">+IF(OFFSET('Water Data'!$D$27,0,10*ROW('Water Data'!D164))="","",OFFSET('Water Data'!$D$27,0,10*ROW('Water Data'!D164)))</f>
        <v/>
      </c>
      <c r="BT170" s="285" t="str">
        <f ca="true">+IF(OFFSET('Water Data'!$D$28,0,10*ROW('Water Data'!D164))="","",OFFSET('Water Data'!$D$28,0,10*ROW('Water Data'!D164)))</f>
        <v/>
      </c>
      <c r="BU170" s="285" t="str">
        <f ca="true">+IF(OFFSET('Water Data'!$D$29,0,10*ROW('Water Data'!D164))="","",OFFSET('Water Data'!$D$29,0,10*ROW('Water Data'!D164)))</f>
        <v/>
      </c>
      <c r="BV170" s="285" t="str">
        <f ca="true">+IF(OFFSET('Water Data'!$E$27,0,10*ROW('Water Data'!E164))="","",OFFSET('Water Data'!$E$27,0,10*ROW('Water Data'!E164)))</f>
        <v/>
      </c>
      <c r="BW170" s="285" t="str">
        <f ca="true">+IF(OFFSET('Water Data'!$E$28,0,10*ROW('Water Data'!E164))="","",OFFSET('Water Data'!$E$28,0,10*ROW('Water Data'!E164)))</f>
        <v/>
      </c>
      <c r="BX170" s="285" t="str">
        <f ca="true">+IF(OFFSET('Water Data'!$E$29,0,10*ROW('Water Data'!E164))="","",OFFSET('Water Data'!$E$29,0,10*ROW('Water Data'!E164)))</f>
        <v/>
      </c>
      <c r="BY170" s="285" t="str">
        <f ca="true">+IF(OFFSET('Water Data'!$F$27,0,10*ROW('Water Data'!F164))="","",OFFSET('Water Data'!$F$27,0,10*ROW('Water Data'!F164)))</f>
        <v/>
      </c>
      <c r="BZ170" s="285" t="str">
        <f ca="true">+IF(OFFSET('Water Data'!$F$28,0,10*ROW('Water Data'!F164))="","",OFFSET('Water Data'!$F$28,0,10*ROW('Water Data'!F164)))</f>
        <v/>
      </c>
      <c r="CA170" s="285" t="str">
        <f ca="true">+IF(OFFSET('Water Data'!$F$29,0,10*ROW('Water Data'!F164))="","",OFFSET('Water Data'!$F$29,0,10*ROW('Water Data'!F164)))</f>
        <v/>
      </c>
      <c r="CB170" s="285" t="str">
        <f ca="true">+IF(OFFSET('Water Data'!$G$27,0,10*ROW('Water Data'!G164))="","",OFFSET('Water Data'!$G$27,0,10*ROW('Water Data'!G164)))</f>
        <v/>
      </c>
      <c r="CC170" s="285" t="str">
        <f ca="true">+IF(OFFSET('Water Data'!$G$28,0,10*ROW('Water Data'!G164))="","",OFFSET('Water Data'!$G$28,0,10*ROW('Water Data'!G164)))</f>
        <v/>
      </c>
      <c r="CD170" s="285" t="str">
        <f ca="true">+IF(OFFSET('Water Data'!$G$29,0,10*ROW('Water Data'!G164))="","",OFFSET('Water Data'!$G$29,0,10*ROW('Water Data'!G164)))</f>
        <v/>
      </c>
      <c r="CE170" s="285" t="str">
        <f ca="true">+IF(OFFSET('Water Data'!$H$27,0,10*ROW('Water Data'!H164))="","",OFFSET('Water Data'!$H$27,0,10*ROW('Water Data'!H164)))</f>
        <v/>
      </c>
      <c r="CF170" s="285" t="str">
        <f ca="true">+IF(OFFSET('Water Data'!$H$28,0,10*ROW('Water Data'!H164))="","",OFFSET('Water Data'!$H$28,0,10*ROW('Water Data'!H164)))</f>
        <v/>
      </c>
      <c r="CG170" s="285" t="str">
        <f ca="true">+IF(OFFSET('Water Data'!$H$29,0,10*ROW('Water Data'!H164))="","",OFFSET('Water Data'!$H$29,0,10*ROW('Water Data'!H164)))</f>
        <v/>
      </c>
      <c r="CH170" s="285" t="str">
        <f ca="true">+IF(OFFSET('Water Data'!$I$27,0,10*ROW('Water Data'!I164))="","",OFFSET('Water Data'!$I$27,0,10*ROW('Water Data'!I164)))</f>
        <v/>
      </c>
      <c r="CI170" s="285" t="str">
        <f ca="true">+IF(OFFSET('Water Data'!$I$28,0,10*ROW('Water Data'!I164))="","",OFFSET('Water Data'!$I$28,0,10*ROW('Water Data'!I164)))</f>
        <v/>
      </c>
      <c r="CJ170" s="285" t="str">
        <f ca="true">+IF(OFFSET('Water Data'!$I$29,0,10*ROW('Water Data'!I164))="","",OFFSET('Water Data'!$I$29,0,10*ROW('Water Data'!I164)))</f>
        <v/>
      </c>
      <c r="CK170" s="285" t="str">
        <f ca="true">+IF(OFFSET('Sanitation Data'!$D$28,0,10*ROW('Sanitation Data'!D164))="","",OFFSET('Sanitation Data'!$D$28,0,10*ROW('Sanitation Data'!D164)))</f>
        <v/>
      </c>
      <c r="CL170" s="285" t="str">
        <f ca="true">+IF(OFFSET('Sanitation Data'!$D$29,0,10*ROW('Sanitation Data'!D164))="","",OFFSET('Sanitation Data'!$D$29,0,10*ROW('Sanitation Data'!D164)))</f>
        <v/>
      </c>
      <c r="CM170" s="285" t="str">
        <f ca="true">+IF(OFFSET('Sanitation Data'!$D$30,0,10*ROW('Sanitation Data'!D164))="","",OFFSET('Sanitation Data'!$D$30,0,10*ROW('Sanitation Data'!D164)))</f>
        <v/>
      </c>
      <c r="CN170" s="285" t="str">
        <f ca="true">+IF(OFFSET('Sanitation Data'!$D$31,0,10*ROW('Sanitation Data'!D164))="","",OFFSET('Sanitation Data'!$D$31,0,10*ROW('Sanitation Data'!D164)))</f>
        <v/>
      </c>
      <c r="CO170" s="285" t="str">
        <f ca="true">+IF(OFFSET('Sanitation Data'!$D$32,0,10*ROW('Sanitation Data'!D164))="","",OFFSET('Sanitation Data'!$D$32,0,10*ROW('Sanitation Data'!D164)))</f>
        <v/>
      </c>
      <c r="CP170" s="285" t="str">
        <f ca="true">+IF(OFFSET('Sanitation Data'!$E$28,0,10*ROW('Sanitation Data'!E164))="","",OFFSET('Sanitation Data'!$E$28,0,10*ROW('Sanitation Data'!E164)))</f>
        <v/>
      </c>
      <c r="CQ170" s="285" t="str">
        <f ca="true">+IF(OFFSET('Sanitation Data'!$E$29,0,10*ROW('Sanitation Data'!E164))="","",OFFSET('Sanitation Data'!$E$29,0,10*ROW('Sanitation Data'!E164)))</f>
        <v/>
      </c>
      <c r="CR170" s="285" t="str">
        <f ca="true">+IF(OFFSET('Sanitation Data'!$E$30,0,10*ROW('Sanitation Data'!E164))="","",OFFSET('Sanitation Data'!$E$30,0,10*ROW('Sanitation Data'!E164)))</f>
        <v/>
      </c>
      <c r="CS170" s="285" t="str">
        <f ca="true">+IF(OFFSET('Sanitation Data'!$E$31,0,10*ROW('Sanitation Data'!E164))="","",OFFSET('Sanitation Data'!$E$31,0,10*ROW('Sanitation Data'!E164)))</f>
        <v/>
      </c>
      <c r="CT170" s="285" t="str">
        <f ca="true">+IF(OFFSET('Sanitation Data'!$E$32,0,10*ROW('Sanitation Data'!E164))="","",OFFSET('Sanitation Data'!$E$32,0,10*ROW('Sanitation Data'!E164)))</f>
        <v/>
      </c>
      <c r="CU170" s="285" t="str">
        <f ca="true">+IF(OFFSET('Sanitation Data'!$F$28,0,10*ROW('Sanitation Data'!F164))="","",OFFSET('Sanitation Data'!$F$28,0,10*ROW('Sanitation Data'!F164)))</f>
        <v/>
      </c>
      <c r="CV170" s="285" t="str">
        <f ca="true">+IF(OFFSET('Sanitation Data'!$F$29,0,10*ROW('Sanitation Data'!F164))="","",OFFSET('Sanitation Data'!$F$29,0,10*ROW('Sanitation Data'!F164)))</f>
        <v/>
      </c>
      <c r="CW170" s="285" t="str">
        <f ca="true">+IF(OFFSET('Sanitation Data'!$F$30,0,10*ROW('Sanitation Data'!F164))="","",OFFSET('Sanitation Data'!$F$30,0,10*ROW('Sanitation Data'!F164)))</f>
        <v/>
      </c>
      <c r="CX170" s="285" t="str">
        <f ca="true">+IF(OFFSET('Sanitation Data'!$F$31,0,10*ROW('Sanitation Data'!F164))="","",OFFSET('Sanitation Data'!$F$31,0,10*ROW('Sanitation Data'!F164)))</f>
        <v/>
      </c>
      <c r="CY170" s="285" t="str">
        <f ca="true">+IF(OFFSET('Sanitation Data'!$F$32,0,10*ROW('Sanitation Data'!F164))="","",OFFSET('Sanitation Data'!$F$32,0,10*ROW('Sanitation Data'!F164)))</f>
        <v/>
      </c>
      <c r="CZ170" s="285" t="str">
        <f ca="true">+IF(OFFSET('Sanitation Data'!$G$28,0,10*ROW('Sanitation Data'!G164))="","",OFFSET('Sanitation Data'!$G$28,0,10*ROW('Sanitation Data'!G164)))</f>
        <v/>
      </c>
      <c r="DA170" s="285" t="str">
        <f ca="true">+IF(OFFSET('Sanitation Data'!$G$29,0,10*ROW('Sanitation Data'!G164))="","",OFFSET('Sanitation Data'!$G$29,0,10*ROW('Sanitation Data'!G164)))</f>
        <v/>
      </c>
      <c r="DB170" s="285" t="str">
        <f ca="true">+IF(OFFSET('Sanitation Data'!$G$30,0,10*ROW('Sanitation Data'!G164))="","",OFFSET('Sanitation Data'!$G$30,0,10*ROW('Sanitation Data'!G164)))</f>
        <v/>
      </c>
      <c r="DC170" s="285" t="str">
        <f ca="true">+IF(OFFSET('Sanitation Data'!$G$31,0,10*ROW('Sanitation Data'!G164))="","",OFFSET('Sanitation Data'!$G$31,0,10*ROW('Sanitation Data'!G164)))</f>
        <v/>
      </c>
      <c r="DD170" s="285" t="str">
        <f ca="true">+IF(OFFSET('Sanitation Data'!$G$32,0,10*ROW('Sanitation Data'!G164))="","",OFFSET('Sanitation Data'!$G$32,0,10*ROW('Sanitation Data'!G164)))</f>
        <v/>
      </c>
      <c r="DE170" s="285" t="str">
        <f ca="true">+IF(OFFSET('Sanitation Data'!$H$28,0,10*ROW('Sanitation Data'!H164))="","",OFFSET('Sanitation Data'!$H$28,0,10*ROW('Sanitation Data'!H164)))</f>
        <v/>
      </c>
      <c r="DF170" s="285" t="str">
        <f ca="true">+IF(OFFSET('Sanitation Data'!$H$29,0,10*ROW('Sanitation Data'!H164))="","",OFFSET('Sanitation Data'!$H$29,0,10*ROW('Sanitation Data'!H164)))</f>
        <v/>
      </c>
      <c r="DG170" s="285" t="str">
        <f ca="true">+IF(OFFSET('Sanitation Data'!$H$30,0,10*ROW('Sanitation Data'!H164))="","",OFFSET('Sanitation Data'!$H$30,0,10*ROW('Sanitation Data'!H164)))</f>
        <v/>
      </c>
      <c r="DH170" s="285" t="str">
        <f ca="true">+IF(OFFSET('Sanitation Data'!$H$31,0,10*ROW('Sanitation Data'!H164))="","",OFFSET('Sanitation Data'!$H$31,0,10*ROW('Sanitation Data'!H164)))</f>
        <v/>
      </c>
      <c r="DI170" s="285" t="str">
        <f ca="true">+IF(OFFSET('Sanitation Data'!$H$32,0,10*ROW('Sanitation Data'!H164))="","",OFFSET('Sanitation Data'!$H$32,0,10*ROW('Sanitation Data'!H164)))</f>
        <v/>
      </c>
      <c r="DJ170" s="285" t="str">
        <f ca="true">+IF(OFFSET('Sanitation Data'!$I$28,0,10*ROW('Sanitation Data'!I164))="","",OFFSET('Sanitation Data'!$I$28,0,10*ROW('Sanitation Data'!I164)))</f>
        <v/>
      </c>
      <c r="DK170" s="285" t="str">
        <f ca="true">+IF(OFFSET('Sanitation Data'!$I$29,0,10*ROW('Sanitation Data'!I164))="","",OFFSET('Sanitation Data'!$I$29,0,10*ROW('Sanitation Data'!I164)))</f>
        <v/>
      </c>
      <c r="DL170" s="285" t="str">
        <f ca="true">+IF(OFFSET('Sanitation Data'!$I$30,0,10*ROW('Sanitation Data'!I164))="","",OFFSET('Sanitation Data'!$I$30,0,10*ROW('Sanitation Data'!I164)))</f>
        <v/>
      </c>
      <c r="DM170" s="285" t="str">
        <f ca="true">+IF(OFFSET('Sanitation Data'!$I$31,0,10*ROW('Sanitation Data'!I164))="","",OFFSET('Sanitation Data'!$I$31,0,10*ROW('Sanitation Data'!I164)))</f>
        <v/>
      </c>
      <c r="DN170" s="285" t="str">
        <f ca="true">+IF(OFFSET('Sanitation Data'!$I$32,0,10*ROW('Sanitation Data'!I164))="","",OFFSET('Sanitation Data'!$I$32,0,10*ROW('Sanitation Data'!I164)))</f>
        <v/>
      </c>
      <c r="DO170" s="285" t="str">
        <f ca="true">+IF(OFFSET('Hygiene Data'!$D$11,0,10*ROW('Hygiene Data'!D164))="","",OFFSET('Hygiene Data'!$D$11,0,10*ROW('Hygiene Data'!D164)))</f>
        <v/>
      </c>
      <c r="DP170" s="285" t="str">
        <f ca="true">+IF(OFFSET('Hygiene Data'!$D$12,0,10*ROW('Hygiene Data'!D164))="","",OFFSET('Hygiene Data'!$D$12,0,10*ROW('Hygiene Data'!D164)))</f>
        <v/>
      </c>
      <c r="DQ170" s="285" t="str">
        <f ca="true">+IF(OFFSET('Hygiene Data'!$D$13,0,10*ROW('Hygiene Data'!D164))="","",OFFSET('Hygiene Data'!$D$13,0,10*ROW('Hygiene Data'!D164)))</f>
        <v/>
      </c>
      <c r="DR170" s="285" t="str">
        <f ca="true">+IF(OFFSET('Hygiene Data'!$E$11,0,10*ROW('Hygiene Data'!E164))="","",OFFSET('Hygiene Data'!$E$11,0,10*ROW('Hygiene Data'!E164)))</f>
        <v/>
      </c>
      <c r="DS170" s="285" t="str">
        <f ca="true">+IF(OFFSET('Hygiene Data'!$E$12,0,10*ROW('Hygiene Data'!E164))="","",OFFSET('Hygiene Data'!$E$12,0,10*ROW('Hygiene Data'!E164)))</f>
        <v/>
      </c>
      <c r="DT170" s="285" t="str">
        <f ca="true">+IF(OFFSET('Hygiene Data'!$E$13,0,10*ROW('Hygiene Data'!E164))="","",OFFSET('Hygiene Data'!$E$13,0,10*ROW('Hygiene Data'!E164)))</f>
        <v/>
      </c>
      <c r="DU170" s="285" t="str">
        <f ca="true">+IF(OFFSET('Hygiene Data'!$F$11,0,10*ROW('Hygiene Data'!F164))="","",OFFSET('Hygiene Data'!$F$11,0,10*ROW('Hygiene Data'!F164)))</f>
        <v/>
      </c>
      <c r="DV170" s="285" t="str">
        <f ca="true">+IF(OFFSET('Hygiene Data'!$F$12,0,10*ROW('Hygiene Data'!F164))="","",OFFSET('Hygiene Data'!$F$12,0,10*ROW('Hygiene Data'!F164)))</f>
        <v/>
      </c>
      <c r="DW170" s="285" t="str">
        <f ca="true">+IF(OFFSET('Hygiene Data'!$F$13,0,10*ROW('Hygiene Data'!F164))="","",OFFSET('Hygiene Data'!$F$13,0,10*ROW('Hygiene Data'!F164)))</f>
        <v/>
      </c>
      <c r="DX170" s="285" t="str">
        <f ca="true">+IF(OFFSET('Hygiene Data'!$G$11,0,10*ROW('Hygiene Data'!G164))="","",OFFSET('Hygiene Data'!$G$11,0,10*ROW('Hygiene Data'!G164)))</f>
        <v/>
      </c>
      <c r="DY170" s="285" t="str">
        <f ca="true">+IF(OFFSET('Hygiene Data'!$G$12,0,10*ROW('Hygiene Data'!G164))="","",OFFSET('Hygiene Data'!$G$12,0,10*ROW('Hygiene Data'!G164)))</f>
        <v/>
      </c>
      <c r="DZ170" s="285" t="str">
        <f ca="true">+IF(OFFSET('Hygiene Data'!$G$13,0,10*ROW('Hygiene Data'!G164))="","",OFFSET('Hygiene Data'!$G$13,0,10*ROW('Hygiene Data'!G164)))</f>
        <v/>
      </c>
      <c r="EA170" s="285" t="str">
        <f ca="true">+IF(OFFSET('Hygiene Data'!$H$11,0,10*ROW('Hygiene Data'!H164))="","",OFFSET('Hygiene Data'!$H$11,0,10*ROW('Hygiene Data'!H164)))</f>
        <v/>
      </c>
      <c r="EB170" s="285" t="str">
        <f ca="true">+IF(OFFSET('Hygiene Data'!$H$12,0,10*ROW('Hygiene Data'!H164))="","",OFFSET('Hygiene Data'!$H$12,0,10*ROW('Hygiene Data'!H164)))</f>
        <v/>
      </c>
      <c r="EC170" s="285" t="str">
        <f ca="true">+IF(OFFSET('Hygiene Data'!$H$13,0,10*ROW('Hygiene Data'!H164))="","",OFFSET('Hygiene Data'!$H$13,0,10*ROW('Hygiene Data'!H164)))</f>
        <v/>
      </c>
      <c r="ED170" s="285" t="str">
        <f ca="true">+IF(OFFSET('Hygiene Data'!$I$11,0,10*ROW('Hygiene Data'!I164))="","",OFFSET('Hygiene Data'!$I$11,0,10*ROW('Hygiene Data'!I164)))</f>
        <v/>
      </c>
      <c r="EE170" s="285" t="str">
        <f ca="true">+IF(OFFSET('Hygiene Data'!$I$12,0,10*ROW('Hygiene Data'!I164))="","",OFFSET('Hygiene Data'!$I$12,0,10*ROW('Hygiene Data'!I164)))</f>
        <v/>
      </c>
      <c r="EF170" s="28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5"/>
      <c r="BS171" s="285" t="str">
        <f ca="true">+IF(OFFSET('Water Data'!$D$27,0,10*ROW('Water Data'!D165))="","",OFFSET('Water Data'!$D$27,0,10*ROW('Water Data'!D165)))</f>
        <v/>
      </c>
      <c r="BT171" s="285" t="str">
        <f ca="true">+IF(OFFSET('Water Data'!$D$28,0,10*ROW('Water Data'!D165))="","",OFFSET('Water Data'!$D$28,0,10*ROW('Water Data'!D165)))</f>
        <v/>
      </c>
      <c r="BU171" s="285" t="str">
        <f ca="true">+IF(OFFSET('Water Data'!$D$29,0,10*ROW('Water Data'!D165))="","",OFFSET('Water Data'!$D$29,0,10*ROW('Water Data'!D165)))</f>
        <v/>
      </c>
      <c r="BV171" s="285" t="str">
        <f ca="true">+IF(OFFSET('Water Data'!$E$27,0,10*ROW('Water Data'!E165))="","",OFFSET('Water Data'!$E$27,0,10*ROW('Water Data'!E165)))</f>
        <v/>
      </c>
      <c r="BW171" s="285" t="str">
        <f ca="true">+IF(OFFSET('Water Data'!$E$28,0,10*ROW('Water Data'!E165))="","",OFFSET('Water Data'!$E$28,0,10*ROW('Water Data'!E165)))</f>
        <v/>
      </c>
      <c r="BX171" s="285" t="str">
        <f ca="true">+IF(OFFSET('Water Data'!$E$29,0,10*ROW('Water Data'!E165))="","",OFFSET('Water Data'!$E$29,0,10*ROW('Water Data'!E165)))</f>
        <v/>
      </c>
      <c r="BY171" s="285" t="str">
        <f ca="true">+IF(OFFSET('Water Data'!$F$27,0,10*ROW('Water Data'!F165))="","",OFFSET('Water Data'!$F$27,0,10*ROW('Water Data'!F165)))</f>
        <v/>
      </c>
      <c r="BZ171" s="285" t="str">
        <f ca="true">+IF(OFFSET('Water Data'!$F$28,0,10*ROW('Water Data'!F165))="","",OFFSET('Water Data'!$F$28,0,10*ROW('Water Data'!F165)))</f>
        <v/>
      </c>
      <c r="CA171" s="285" t="str">
        <f ca="true">+IF(OFFSET('Water Data'!$F$29,0,10*ROW('Water Data'!F165))="","",OFFSET('Water Data'!$F$29,0,10*ROW('Water Data'!F165)))</f>
        <v/>
      </c>
      <c r="CB171" s="285" t="str">
        <f ca="true">+IF(OFFSET('Water Data'!$G$27,0,10*ROW('Water Data'!G165))="","",OFFSET('Water Data'!$G$27,0,10*ROW('Water Data'!G165)))</f>
        <v/>
      </c>
      <c r="CC171" s="285" t="str">
        <f ca="true">+IF(OFFSET('Water Data'!$G$28,0,10*ROW('Water Data'!G165))="","",OFFSET('Water Data'!$G$28,0,10*ROW('Water Data'!G165)))</f>
        <v/>
      </c>
      <c r="CD171" s="285" t="str">
        <f ca="true">+IF(OFFSET('Water Data'!$G$29,0,10*ROW('Water Data'!G165))="","",OFFSET('Water Data'!$G$29,0,10*ROW('Water Data'!G165)))</f>
        <v/>
      </c>
      <c r="CE171" s="285" t="str">
        <f ca="true">+IF(OFFSET('Water Data'!$H$27,0,10*ROW('Water Data'!H165))="","",OFFSET('Water Data'!$H$27,0,10*ROW('Water Data'!H165)))</f>
        <v/>
      </c>
      <c r="CF171" s="285" t="str">
        <f ca="true">+IF(OFFSET('Water Data'!$H$28,0,10*ROW('Water Data'!H165))="","",OFFSET('Water Data'!$H$28,0,10*ROW('Water Data'!H165)))</f>
        <v/>
      </c>
      <c r="CG171" s="285" t="str">
        <f ca="true">+IF(OFFSET('Water Data'!$H$29,0,10*ROW('Water Data'!H165))="","",OFFSET('Water Data'!$H$29,0,10*ROW('Water Data'!H165)))</f>
        <v/>
      </c>
      <c r="CH171" s="285" t="str">
        <f ca="true">+IF(OFFSET('Water Data'!$I$27,0,10*ROW('Water Data'!I165))="","",OFFSET('Water Data'!$I$27,0,10*ROW('Water Data'!I165)))</f>
        <v/>
      </c>
      <c r="CI171" s="285" t="str">
        <f ca="true">+IF(OFFSET('Water Data'!$I$28,0,10*ROW('Water Data'!I165))="","",OFFSET('Water Data'!$I$28,0,10*ROW('Water Data'!I165)))</f>
        <v/>
      </c>
      <c r="CJ171" s="285" t="str">
        <f ca="true">+IF(OFFSET('Water Data'!$I$29,0,10*ROW('Water Data'!I165))="","",OFFSET('Water Data'!$I$29,0,10*ROW('Water Data'!I165)))</f>
        <v/>
      </c>
      <c r="CK171" s="285" t="str">
        <f ca="true">+IF(OFFSET('Sanitation Data'!$D$28,0,10*ROW('Sanitation Data'!D165))="","",OFFSET('Sanitation Data'!$D$28,0,10*ROW('Sanitation Data'!D165)))</f>
        <v/>
      </c>
      <c r="CL171" s="285" t="str">
        <f ca="true">+IF(OFFSET('Sanitation Data'!$D$29,0,10*ROW('Sanitation Data'!D165))="","",OFFSET('Sanitation Data'!$D$29,0,10*ROW('Sanitation Data'!D165)))</f>
        <v/>
      </c>
      <c r="CM171" s="285" t="str">
        <f ca="true">+IF(OFFSET('Sanitation Data'!$D$30,0,10*ROW('Sanitation Data'!D165))="","",OFFSET('Sanitation Data'!$D$30,0,10*ROW('Sanitation Data'!D165)))</f>
        <v/>
      </c>
      <c r="CN171" s="285" t="str">
        <f ca="true">+IF(OFFSET('Sanitation Data'!$D$31,0,10*ROW('Sanitation Data'!D165))="","",OFFSET('Sanitation Data'!$D$31,0,10*ROW('Sanitation Data'!D165)))</f>
        <v/>
      </c>
      <c r="CO171" s="285" t="str">
        <f ca="true">+IF(OFFSET('Sanitation Data'!$D$32,0,10*ROW('Sanitation Data'!D165))="","",OFFSET('Sanitation Data'!$D$32,0,10*ROW('Sanitation Data'!D165)))</f>
        <v/>
      </c>
      <c r="CP171" s="285" t="str">
        <f ca="true">+IF(OFFSET('Sanitation Data'!$E$28,0,10*ROW('Sanitation Data'!E165))="","",OFFSET('Sanitation Data'!$E$28,0,10*ROW('Sanitation Data'!E165)))</f>
        <v/>
      </c>
      <c r="CQ171" s="285" t="str">
        <f ca="true">+IF(OFFSET('Sanitation Data'!$E$29,0,10*ROW('Sanitation Data'!E165))="","",OFFSET('Sanitation Data'!$E$29,0,10*ROW('Sanitation Data'!E165)))</f>
        <v/>
      </c>
      <c r="CR171" s="285" t="str">
        <f ca="true">+IF(OFFSET('Sanitation Data'!$E$30,0,10*ROW('Sanitation Data'!E165))="","",OFFSET('Sanitation Data'!$E$30,0,10*ROW('Sanitation Data'!E165)))</f>
        <v/>
      </c>
      <c r="CS171" s="285" t="str">
        <f ca="true">+IF(OFFSET('Sanitation Data'!$E$31,0,10*ROW('Sanitation Data'!E165))="","",OFFSET('Sanitation Data'!$E$31,0,10*ROW('Sanitation Data'!E165)))</f>
        <v/>
      </c>
      <c r="CT171" s="285" t="str">
        <f ca="true">+IF(OFFSET('Sanitation Data'!$E$32,0,10*ROW('Sanitation Data'!E165))="","",OFFSET('Sanitation Data'!$E$32,0,10*ROW('Sanitation Data'!E165)))</f>
        <v/>
      </c>
      <c r="CU171" s="285" t="str">
        <f ca="true">+IF(OFFSET('Sanitation Data'!$F$28,0,10*ROW('Sanitation Data'!F165))="","",OFFSET('Sanitation Data'!$F$28,0,10*ROW('Sanitation Data'!F165)))</f>
        <v/>
      </c>
      <c r="CV171" s="285" t="str">
        <f ca="true">+IF(OFFSET('Sanitation Data'!$F$29,0,10*ROW('Sanitation Data'!F165))="","",OFFSET('Sanitation Data'!$F$29,0,10*ROW('Sanitation Data'!F165)))</f>
        <v/>
      </c>
      <c r="CW171" s="285" t="str">
        <f ca="true">+IF(OFFSET('Sanitation Data'!$F$30,0,10*ROW('Sanitation Data'!F165))="","",OFFSET('Sanitation Data'!$F$30,0,10*ROW('Sanitation Data'!F165)))</f>
        <v/>
      </c>
      <c r="CX171" s="285" t="str">
        <f ca="true">+IF(OFFSET('Sanitation Data'!$F$31,0,10*ROW('Sanitation Data'!F165))="","",OFFSET('Sanitation Data'!$F$31,0,10*ROW('Sanitation Data'!F165)))</f>
        <v/>
      </c>
      <c r="CY171" s="285" t="str">
        <f ca="true">+IF(OFFSET('Sanitation Data'!$F$32,0,10*ROW('Sanitation Data'!F165))="","",OFFSET('Sanitation Data'!$F$32,0,10*ROW('Sanitation Data'!F165)))</f>
        <v/>
      </c>
      <c r="CZ171" s="285" t="str">
        <f ca="true">+IF(OFFSET('Sanitation Data'!$G$28,0,10*ROW('Sanitation Data'!G165))="","",OFFSET('Sanitation Data'!$G$28,0,10*ROW('Sanitation Data'!G165)))</f>
        <v/>
      </c>
      <c r="DA171" s="285" t="str">
        <f ca="true">+IF(OFFSET('Sanitation Data'!$G$29,0,10*ROW('Sanitation Data'!G165))="","",OFFSET('Sanitation Data'!$G$29,0,10*ROW('Sanitation Data'!G165)))</f>
        <v/>
      </c>
      <c r="DB171" s="285" t="str">
        <f ca="true">+IF(OFFSET('Sanitation Data'!$G$30,0,10*ROW('Sanitation Data'!G165))="","",OFFSET('Sanitation Data'!$G$30,0,10*ROW('Sanitation Data'!G165)))</f>
        <v/>
      </c>
      <c r="DC171" s="285" t="str">
        <f ca="true">+IF(OFFSET('Sanitation Data'!$G$31,0,10*ROW('Sanitation Data'!G165))="","",OFFSET('Sanitation Data'!$G$31,0,10*ROW('Sanitation Data'!G165)))</f>
        <v/>
      </c>
      <c r="DD171" s="285" t="str">
        <f ca="true">+IF(OFFSET('Sanitation Data'!$G$32,0,10*ROW('Sanitation Data'!G165))="","",OFFSET('Sanitation Data'!$G$32,0,10*ROW('Sanitation Data'!G165)))</f>
        <v/>
      </c>
      <c r="DE171" s="285" t="str">
        <f ca="true">+IF(OFFSET('Sanitation Data'!$H$28,0,10*ROW('Sanitation Data'!H165))="","",OFFSET('Sanitation Data'!$H$28,0,10*ROW('Sanitation Data'!H165)))</f>
        <v/>
      </c>
      <c r="DF171" s="285" t="str">
        <f ca="true">+IF(OFFSET('Sanitation Data'!$H$29,0,10*ROW('Sanitation Data'!H165))="","",OFFSET('Sanitation Data'!$H$29,0,10*ROW('Sanitation Data'!H165)))</f>
        <v/>
      </c>
      <c r="DG171" s="285" t="str">
        <f ca="true">+IF(OFFSET('Sanitation Data'!$H$30,0,10*ROW('Sanitation Data'!H165))="","",OFFSET('Sanitation Data'!$H$30,0,10*ROW('Sanitation Data'!H165)))</f>
        <v/>
      </c>
      <c r="DH171" s="285" t="str">
        <f ca="true">+IF(OFFSET('Sanitation Data'!$H$31,0,10*ROW('Sanitation Data'!H165))="","",OFFSET('Sanitation Data'!$H$31,0,10*ROW('Sanitation Data'!H165)))</f>
        <v/>
      </c>
      <c r="DI171" s="285" t="str">
        <f ca="true">+IF(OFFSET('Sanitation Data'!$H$32,0,10*ROW('Sanitation Data'!H165))="","",OFFSET('Sanitation Data'!$H$32,0,10*ROW('Sanitation Data'!H165)))</f>
        <v/>
      </c>
      <c r="DJ171" s="285" t="str">
        <f ca="true">+IF(OFFSET('Sanitation Data'!$I$28,0,10*ROW('Sanitation Data'!I165))="","",OFFSET('Sanitation Data'!$I$28,0,10*ROW('Sanitation Data'!I165)))</f>
        <v/>
      </c>
      <c r="DK171" s="285" t="str">
        <f ca="true">+IF(OFFSET('Sanitation Data'!$I$29,0,10*ROW('Sanitation Data'!I165))="","",OFFSET('Sanitation Data'!$I$29,0,10*ROW('Sanitation Data'!I165)))</f>
        <v/>
      </c>
      <c r="DL171" s="285" t="str">
        <f ca="true">+IF(OFFSET('Sanitation Data'!$I$30,0,10*ROW('Sanitation Data'!I165))="","",OFFSET('Sanitation Data'!$I$30,0,10*ROW('Sanitation Data'!I165)))</f>
        <v/>
      </c>
      <c r="DM171" s="285" t="str">
        <f ca="true">+IF(OFFSET('Sanitation Data'!$I$31,0,10*ROW('Sanitation Data'!I165))="","",OFFSET('Sanitation Data'!$I$31,0,10*ROW('Sanitation Data'!I165)))</f>
        <v/>
      </c>
      <c r="DN171" s="285" t="str">
        <f ca="true">+IF(OFFSET('Sanitation Data'!$I$32,0,10*ROW('Sanitation Data'!I165))="","",OFFSET('Sanitation Data'!$I$32,0,10*ROW('Sanitation Data'!I165)))</f>
        <v/>
      </c>
      <c r="DO171" s="285" t="str">
        <f ca="true">+IF(OFFSET('Hygiene Data'!$D$11,0,10*ROW('Hygiene Data'!D165))="","",OFFSET('Hygiene Data'!$D$11,0,10*ROW('Hygiene Data'!D165)))</f>
        <v/>
      </c>
      <c r="DP171" s="285" t="str">
        <f ca="true">+IF(OFFSET('Hygiene Data'!$D$12,0,10*ROW('Hygiene Data'!D165))="","",OFFSET('Hygiene Data'!$D$12,0,10*ROW('Hygiene Data'!D165)))</f>
        <v/>
      </c>
      <c r="DQ171" s="285" t="str">
        <f ca="true">+IF(OFFSET('Hygiene Data'!$D$13,0,10*ROW('Hygiene Data'!D165))="","",OFFSET('Hygiene Data'!$D$13,0,10*ROW('Hygiene Data'!D165)))</f>
        <v/>
      </c>
      <c r="DR171" s="285" t="str">
        <f ca="true">+IF(OFFSET('Hygiene Data'!$E$11,0,10*ROW('Hygiene Data'!E165))="","",OFFSET('Hygiene Data'!$E$11,0,10*ROW('Hygiene Data'!E165)))</f>
        <v/>
      </c>
      <c r="DS171" s="285" t="str">
        <f ca="true">+IF(OFFSET('Hygiene Data'!$E$12,0,10*ROW('Hygiene Data'!E165))="","",OFFSET('Hygiene Data'!$E$12,0,10*ROW('Hygiene Data'!E165)))</f>
        <v/>
      </c>
      <c r="DT171" s="285" t="str">
        <f ca="true">+IF(OFFSET('Hygiene Data'!$E$13,0,10*ROW('Hygiene Data'!E165))="","",OFFSET('Hygiene Data'!$E$13,0,10*ROW('Hygiene Data'!E165)))</f>
        <v/>
      </c>
      <c r="DU171" s="285" t="str">
        <f ca="true">+IF(OFFSET('Hygiene Data'!$F$11,0,10*ROW('Hygiene Data'!F165))="","",OFFSET('Hygiene Data'!$F$11,0,10*ROW('Hygiene Data'!F165)))</f>
        <v/>
      </c>
      <c r="DV171" s="285" t="str">
        <f ca="true">+IF(OFFSET('Hygiene Data'!$F$12,0,10*ROW('Hygiene Data'!F165))="","",OFFSET('Hygiene Data'!$F$12,0,10*ROW('Hygiene Data'!F165)))</f>
        <v/>
      </c>
      <c r="DW171" s="285" t="str">
        <f ca="true">+IF(OFFSET('Hygiene Data'!$F$13,0,10*ROW('Hygiene Data'!F165))="","",OFFSET('Hygiene Data'!$F$13,0,10*ROW('Hygiene Data'!F165)))</f>
        <v/>
      </c>
      <c r="DX171" s="285" t="str">
        <f ca="true">+IF(OFFSET('Hygiene Data'!$G$11,0,10*ROW('Hygiene Data'!G165))="","",OFFSET('Hygiene Data'!$G$11,0,10*ROW('Hygiene Data'!G165)))</f>
        <v/>
      </c>
      <c r="DY171" s="285" t="str">
        <f ca="true">+IF(OFFSET('Hygiene Data'!$G$12,0,10*ROW('Hygiene Data'!G165))="","",OFFSET('Hygiene Data'!$G$12,0,10*ROW('Hygiene Data'!G165)))</f>
        <v/>
      </c>
      <c r="DZ171" s="285" t="str">
        <f ca="true">+IF(OFFSET('Hygiene Data'!$G$13,0,10*ROW('Hygiene Data'!G165))="","",OFFSET('Hygiene Data'!$G$13,0,10*ROW('Hygiene Data'!G165)))</f>
        <v/>
      </c>
      <c r="EA171" s="285" t="str">
        <f ca="true">+IF(OFFSET('Hygiene Data'!$H$11,0,10*ROW('Hygiene Data'!H165))="","",OFFSET('Hygiene Data'!$H$11,0,10*ROW('Hygiene Data'!H165)))</f>
        <v/>
      </c>
      <c r="EB171" s="285" t="str">
        <f ca="true">+IF(OFFSET('Hygiene Data'!$H$12,0,10*ROW('Hygiene Data'!H165))="","",OFFSET('Hygiene Data'!$H$12,0,10*ROW('Hygiene Data'!H165)))</f>
        <v/>
      </c>
      <c r="EC171" s="285" t="str">
        <f ca="true">+IF(OFFSET('Hygiene Data'!$H$13,0,10*ROW('Hygiene Data'!H165))="","",OFFSET('Hygiene Data'!$H$13,0,10*ROW('Hygiene Data'!H165)))</f>
        <v/>
      </c>
      <c r="ED171" s="285" t="str">
        <f ca="true">+IF(OFFSET('Hygiene Data'!$I$11,0,10*ROW('Hygiene Data'!I165))="","",OFFSET('Hygiene Data'!$I$11,0,10*ROW('Hygiene Data'!I165)))</f>
        <v/>
      </c>
      <c r="EE171" s="285" t="str">
        <f ca="true">+IF(OFFSET('Hygiene Data'!$I$12,0,10*ROW('Hygiene Data'!I165))="","",OFFSET('Hygiene Data'!$I$12,0,10*ROW('Hygiene Data'!I165)))</f>
        <v/>
      </c>
      <c r="EF171" s="28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5"/>
      <c r="BS172" s="285" t="str">
        <f ca="true">+IF(OFFSET('Water Data'!$D$27,0,10*ROW('Water Data'!D166))="","",OFFSET('Water Data'!$D$27,0,10*ROW('Water Data'!D166)))</f>
        <v/>
      </c>
      <c r="BT172" s="285" t="str">
        <f ca="true">+IF(OFFSET('Water Data'!$D$28,0,10*ROW('Water Data'!D166))="","",OFFSET('Water Data'!$D$28,0,10*ROW('Water Data'!D166)))</f>
        <v/>
      </c>
      <c r="BU172" s="285" t="str">
        <f ca="true">+IF(OFFSET('Water Data'!$D$29,0,10*ROW('Water Data'!D166))="","",OFFSET('Water Data'!$D$29,0,10*ROW('Water Data'!D166)))</f>
        <v/>
      </c>
      <c r="BV172" s="285" t="str">
        <f ca="true">+IF(OFFSET('Water Data'!$E$27,0,10*ROW('Water Data'!E166))="","",OFFSET('Water Data'!$E$27,0,10*ROW('Water Data'!E166)))</f>
        <v/>
      </c>
      <c r="BW172" s="285" t="str">
        <f ca="true">+IF(OFFSET('Water Data'!$E$28,0,10*ROW('Water Data'!E166))="","",OFFSET('Water Data'!$E$28,0,10*ROW('Water Data'!E166)))</f>
        <v/>
      </c>
      <c r="BX172" s="285" t="str">
        <f ca="true">+IF(OFFSET('Water Data'!$E$29,0,10*ROW('Water Data'!E166))="","",OFFSET('Water Data'!$E$29,0,10*ROW('Water Data'!E166)))</f>
        <v/>
      </c>
      <c r="BY172" s="285" t="str">
        <f ca="true">+IF(OFFSET('Water Data'!$F$27,0,10*ROW('Water Data'!F166))="","",OFFSET('Water Data'!$F$27,0,10*ROW('Water Data'!F166)))</f>
        <v/>
      </c>
      <c r="BZ172" s="285" t="str">
        <f ca="true">+IF(OFFSET('Water Data'!$F$28,0,10*ROW('Water Data'!F166))="","",OFFSET('Water Data'!$F$28,0,10*ROW('Water Data'!F166)))</f>
        <v/>
      </c>
      <c r="CA172" s="285" t="str">
        <f ca="true">+IF(OFFSET('Water Data'!$F$29,0,10*ROW('Water Data'!F166))="","",OFFSET('Water Data'!$F$29,0,10*ROW('Water Data'!F166)))</f>
        <v/>
      </c>
      <c r="CB172" s="285" t="str">
        <f ca="true">+IF(OFFSET('Water Data'!$G$27,0,10*ROW('Water Data'!G166))="","",OFFSET('Water Data'!$G$27,0,10*ROW('Water Data'!G166)))</f>
        <v/>
      </c>
      <c r="CC172" s="285" t="str">
        <f ca="true">+IF(OFFSET('Water Data'!$G$28,0,10*ROW('Water Data'!G166))="","",OFFSET('Water Data'!$G$28,0,10*ROW('Water Data'!G166)))</f>
        <v/>
      </c>
      <c r="CD172" s="285" t="str">
        <f ca="true">+IF(OFFSET('Water Data'!$G$29,0,10*ROW('Water Data'!G166))="","",OFFSET('Water Data'!$G$29,0,10*ROW('Water Data'!G166)))</f>
        <v/>
      </c>
      <c r="CE172" s="285" t="str">
        <f ca="true">+IF(OFFSET('Water Data'!$H$27,0,10*ROW('Water Data'!H166))="","",OFFSET('Water Data'!$H$27,0,10*ROW('Water Data'!H166)))</f>
        <v/>
      </c>
      <c r="CF172" s="285" t="str">
        <f ca="true">+IF(OFFSET('Water Data'!$H$28,0,10*ROW('Water Data'!H166))="","",OFFSET('Water Data'!$H$28,0,10*ROW('Water Data'!H166)))</f>
        <v/>
      </c>
      <c r="CG172" s="285" t="str">
        <f ca="true">+IF(OFFSET('Water Data'!$H$29,0,10*ROW('Water Data'!H166))="","",OFFSET('Water Data'!$H$29,0,10*ROW('Water Data'!H166)))</f>
        <v/>
      </c>
      <c r="CH172" s="285" t="str">
        <f ca="true">+IF(OFFSET('Water Data'!$I$27,0,10*ROW('Water Data'!I166))="","",OFFSET('Water Data'!$I$27,0,10*ROW('Water Data'!I166)))</f>
        <v/>
      </c>
      <c r="CI172" s="285" t="str">
        <f ca="true">+IF(OFFSET('Water Data'!$I$28,0,10*ROW('Water Data'!I166))="","",OFFSET('Water Data'!$I$28,0,10*ROW('Water Data'!I166)))</f>
        <v/>
      </c>
      <c r="CJ172" s="285" t="str">
        <f ca="true">+IF(OFFSET('Water Data'!$I$29,0,10*ROW('Water Data'!I166))="","",OFFSET('Water Data'!$I$29,0,10*ROW('Water Data'!I166)))</f>
        <v/>
      </c>
      <c r="CK172" s="285" t="str">
        <f ca="true">+IF(OFFSET('Sanitation Data'!$D$28,0,10*ROW('Sanitation Data'!D166))="","",OFFSET('Sanitation Data'!$D$28,0,10*ROW('Sanitation Data'!D166)))</f>
        <v/>
      </c>
      <c r="CL172" s="285" t="str">
        <f ca="true">+IF(OFFSET('Sanitation Data'!$D$29,0,10*ROW('Sanitation Data'!D166))="","",OFFSET('Sanitation Data'!$D$29,0,10*ROW('Sanitation Data'!D166)))</f>
        <v/>
      </c>
      <c r="CM172" s="285" t="str">
        <f ca="true">+IF(OFFSET('Sanitation Data'!$D$30,0,10*ROW('Sanitation Data'!D166))="","",OFFSET('Sanitation Data'!$D$30,0,10*ROW('Sanitation Data'!D166)))</f>
        <v/>
      </c>
      <c r="CN172" s="285" t="str">
        <f ca="true">+IF(OFFSET('Sanitation Data'!$D$31,0,10*ROW('Sanitation Data'!D166))="","",OFFSET('Sanitation Data'!$D$31,0,10*ROW('Sanitation Data'!D166)))</f>
        <v/>
      </c>
      <c r="CO172" s="285" t="str">
        <f ca="true">+IF(OFFSET('Sanitation Data'!$D$32,0,10*ROW('Sanitation Data'!D166))="","",OFFSET('Sanitation Data'!$D$32,0,10*ROW('Sanitation Data'!D166)))</f>
        <v/>
      </c>
      <c r="CP172" s="285" t="str">
        <f ca="true">+IF(OFFSET('Sanitation Data'!$E$28,0,10*ROW('Sanitation Data'!E166))="","",OFFSET('Sanitation Data'!$E$28,0,10*ROW('Sanitation Data'!E166)))</f>
        <v/>
      </c>
      <c r="CQ172" s="285" t="str">
        <f ca="true">+IF(OFFSET('Sanitation Data'!$E$29,0,10*ROW('Sanitation Data'!E166))="","",OFFSET('Sanitation Data'!$E$29,0,10*ROW('Sanitation Data'!E166)))</f>
        <v/>
      </c>
      <c r="CR172" s="285" t="str">
        <f ca="true">+IF(OFFSET('Sanitation Data'!$E$30,0,10*ROW('Sanitation Data'!E166))="","",OFFSET('Sanitation Data'!$E$30,0,10*ROW('Sanitation Data'!E166)))</f>
        <v/>
      </c>
      <c r="CS172" s="285" t="str">
        <f ca="true">+IF(OFFSET('Sanitation Data'!$E$31,0,10*ROW('Sanitation Data'!E166))="","",OFFSET('Sanitation Data'!$E$31,0,10*ROW('Sanitation Data'!E166)))</f>
        <v/>
      </c>
      <c r="CT172" s="285" t="str">
        <f ca="true">+IF(OFFSET('Sanitation Data'!$E$32,0,10*ROW('Sanitation Data'!E166))="","",OFFSET('Sanitation Data'!$E$32,0,10*ROW('Sanitation Data'!E166)))</f>
        <v/>
      </c>
      <c r="CU172" s="285" t="str">
        <f ca="true">+IF(OFFSET('Sanitation Data'!$F$28,0,10*ROW('Sanitation Data'!F166))="","",OFFSET('Sanitation Data'!$F$28,0,10*ROW('Sanitation Data'!F166)))</f>
        <v/>
      </c>
      <c r="CV172" s="285" t="str">
        <f ca="true">+IF(OFFSET('Sanitation Data'!$F$29,0,10*ROW('Sanitation Data'!F166))="","",OFFSET('Sanitation Data'!$F$29,0,10*ROW('Sanitation Data'!F166)))</f>
        <v/>
      </c>
      <c r="CW172" s="285" t="str">
        <f ca="true">+IF(OFFSET('Sanitation Data'!$F$30,0,10*ROW('Sanitation Data'!F166))="","",OFFSET('Sanitation Data'!$F$30,0,10*ROW('Sanitation Data'!F166)))</f>
        <v/>
      </c>
      <c r="CX172" s="285" t="str">
        <f ca="true">+IF(OFFSET('Sanitation Data'!$F$31,0,10*ROW('Sanitation Data'!F166))="","",OFFSET('Sanitation Data'!$F$31,0,10*ROW('Sanitation Data'!F166)))</f>
        <v/>
      </c>
      <c r="CY172" s="285" t="str">
        <f ca="true">+IF(OFFSET('Sanitation Data'!$F$32,0,10*ROW('Sanitation Data'!F166))="","",OFFSET('Sanitation Data'!$F$32,0,10*ROW('Sanitation Data'!F166)))</f>
        <v/>
      </c>
      <c r="CZ172" s="285" t="str">
        <f ca="true">+IF(OFFSET('Sanitation Data'!$G$28,0,10*ROW('Sanitation Data'!G166))="","",OFFSET('Sanitation Data'!$G$28,0,10*ROW('Sanitation Data'!G166)))</f>
        <v/>
      </c>
      <c r="DA172" s="285" t="str">
        <f ca="true">+IF(OFFSET('Sanitation Data'!$G$29,0,10*ROW('Sanitation Data'!G166))="","",OFFSET('Sanitation Data'!$G$29,0,10*ROW('Sanitation Data'!G166)))</f>
        <v/>
      </c>
      <c r="DB172" s="285" t="str">
        <f ca="true">+IF(OFFSET('Sanitation Data'!$G$30,0,10*ROW('Sanitation Data'!G166))="","",OFFSET('Sanitation Data'!$G$30,0,10*ROW('Sanitation Data'!G166)))</f>
        <v/>
      </c>
      <c r="DC172" s="285" t="str">
        <f ca="true">+IF(OFFSET('Sanitation Data'!$G$31,0,10*ROW('Sanitation Data'!G166))="","",OFFSET('Sanitation Data'!$G$31,0,10*ROW('Sanitation Data'!G166)))</f>
        <v/>
      </c>
      <c r="DD172" s="285" t="str">
        <f ca="true">+IF(OFFSET('Sanitation Data'!$G$32,0,10*ROW('Sanitation Data'!G166))="","",OFFSET('Sanitation Data'!$G$32,0,10*ROW('Sanitation Data'!G166)))</f>
        <v/>
      </c>
      <c r="DE172" s="285" t="str">
        <f ca="true">+IF(OFFSET('Sanitation Data'!$H$28,0,10*ROW('Sanitation Data'!H166))="","",OFFSET('Sanitation Data'!$H$28,0,10*ROW('Sanitation Data'!H166)))</f>
        <v/>
      </c>
      <c r="DF172" s="285" t="str">
        <f ca="true">+IF(OFFSET('Sanitation Data'!$H$29,0,10*ROW('Sanitation Data'!H166))="","",OFFSET('Sanitation Data'!$H$29,0,10*ROW('Sanitation Data'!H166)))</f>
        <v/>
      </c>
      <c r="DG172" s="285" t="str">
        <f ca="true">+IF(OFFSET('Sanitation Data'!$H$30,0,10*ROW('Sanitation Data'!H166))="","",OFFSET('Sanitation Data'!$H$30,0,10*ROW('Sanitation Data'!H166)))</f>
        <v/>
      </c>
      <c r="DH172" s="285" t="str">
        <f ca="true">+IF(OFFSET('Sanitation Data'!$H$31,0,10*ROW('Sanitation Data'!H166))="","",OFFSET('Sanitation Data'!$H$31,0,10*ROW('Sanitation Data'!H166)))</f>
        <v/>
      </c>
      <c r="DI172" s="285" t="str">
        <f ca="true">+IF(OFFSET('Sanitation Data'!$H$32,0,10*ROW('Sanitation Data'!H166))="","",OFFSET('Sanitation Data'!$H$32,0,10*ROW('Sanitation Data'!H166)))</f>
        <v/>
      </c>
      <c r="DJ172" s="285" t="str">
        <f ca="true">+IF(OFFSET('Sanitation Data'!$I$28,0,10*ROW('Sanitation Data'!I166))="","",OFFSET('Sanitation Data'!$I$28,0,10*ROW('Sanitation Data'!I166)))</f>
        <v/>
      </c>
      <c r="DK172" s="285" t="str">
        <f ca="true">+IF(OFFSET('Sanitation Data'!$I$29,0,10*ROW('Sanitation Data'!I166))="","",OFFSET('Sanitation Data'!$I$29,0,10*ROW('Sanitation Data'!I166)))</f>
        <v/>
      </c>
      <c r="DL172" s="285" t="str">
        <f ca="true">+IF(OFFSET('Sanitation Data'!$I$30,0,10*ROW('Sanitation Data'!I166))="","",OFFSET('Sanitation Data'!$I$30,0,10*ROW('Sanitation Data'!I166)))</f>
        <v/>
      </c>
      <c r="DM172" s="285" t="str">
        <f ca="true">+IF(OFFSET('Sanitation Data'!$I$31,0,10*ROW('Sanitation Data'!I166))="","",OFFSET('Sanitation Data'!$I$31,0,10*ROW('Sanitation Data'!I166)))</f>
        <v/>
      </c>
      <c r="DN172" s="285" t="str">
        <f ca="true">+IF(OFFSET('Sanitation Data'!$I$32,0,10*ROW('Sanitation Data'!I166))="","",OFFSET('Sanitation Data'!$I$32,0,10*ROW('Sanitation Data'!I166)))</f>
        <v/>
      </c>
      <c r="DO172" s="285" t="str">
        <f ca="true">+IF(OFFSET('Hygiene Data'!$D$11,0,10*ROW('Hygiene Data'!D166))="","",OFFSET('Hygiene Data'!$D$11,0,10*ROW('Hygiene Data'!D166)))</f>
        <v/>
      </c>
      <c r="DP172" s="285" t="str">
        <f ca="true">+IF(OFFSET('Hygiene Data'!$D$12,0,10*ROW('Hygiene Data'!D166))="","",OFFSET('Hygiene Data'!$D$12,0,10*ROW('Hygiene Data'!D166)))</f>
        <v/>
      </c>
      <c r="DQ172" s="285" t="str">
        <f ca="true">+IF(OFFSET('Hygiene Data'!$D$13,0,10*ROW('Hygiene Data'!D166))="","",OFFSET('Hygiene Data'!$D$13,0,10*ROW('Hygiene Data'!D166)))</f>
        <v/>
      </c>
      <c r="DR172" s="285" t="str">
        <f ca="true">+IF(OFFSET('Hygiene Data'!$E$11,0,10*ROW('Hygiene Data'!E166))="","",OFFSET('Hygiene Data'!$E$11,0,10*ROW('Hygiene Data'!E166)))</f>
        <v/>
      </c>
      <c r="DS172" s="285" t="str">
        <f ca="true">+IF(OFFSET('Hygiene Data'!$E$12,0,10*ROW('Hygiene Data'!E166))="","",OFFSET('Hygiene Data'!$E$12,0,10*ROW('Hygiene Data'!E166)))</f>
        <v/>
      </c>
      <c r="DT172" s="285" t="str">
        <f ca="true">+IF(OFFSET('Hygiene Data'!$E$13,0,10*ROW('Hygiene Data'!E166))="","",OFFSET('Hygiene Data'!$E$13,0,10*ROW('Hygiene Data'!E166)))</f>
        <v/>
      </c>
      <c r="DU172" s="285" t="str">
        <f ca="true">+IF(OFFSET('Hygiene Data'!$F$11,0,10*ROW('Hygiene Data'!F166))="","",OFFSET('Hygiene Data'!$F$11,0,10*ROW('Hygiene Data'!F166)))</f>
        <v/>
      </c>
      <c r="DV172" s="285" t="str">
        <f ca="true">+IF(OFFSET('Hygiene Data'!$F$12,0,10*ROW('Hygiene Data'!F166))="","",OFFSET('Hygiene Data'!$F$12,0,10*ROW('Hygiene Data'!F166)))</f>
        <v/>
      </c>
      <c r="DW172" s="285" t="str">
        <f ca="true">+IF(OFFSET('Hygiene Data'!$F$13,0,10*ROW('Hygiene Data'!F166))="","",OFFSET('Hygiene Data'!$F$13,0,10*ROW('Hygiene Data'!F166)))</f>
        <v/>
      </c>
      <c r="DX172" s="285" t="str">
        <f ca="true">+IF(OFFSET('Hygiene Data'!$G$11,0,10*ROW('Hygiene Data'!G166))="","",OFFSET('Hygiene Data'!$G$11,0,10*ROW('Hygiene Data'!G166)))</f>
        <v/>
      </c>
      <c r="DY172" s="285" t="str">
        <f ca="true">+IF(OFFSET('Hygiene Data'!$G$12,0,10*ROW('Hygiene Data'!G166))="","",OFFSET('Hygiene Data'!$G$12,0,10*ROW('Hygiene Data'!G166)))</f>
        <v/>
      </c>
      <c r="DZ172" s="285" t="str">
        <f ca="true">+IF(OFFSET('Hygiene Data'!$G$13,0,10*ROW('Hygiene Data'!G166))="","",OFFSET('Hygiene Data'!$G$13,0,10*ROW('Hygiene Data'!G166)))</f>
        <v/>
      </c>
      <c r="EA172" s="285" t="str">
        <f ca="true">+IF(OFFSET('Hygiene Data'!$H$11,0,10*ROW('Hygiene Data'!H166))="","",OFFSET('Hygiene Data'!$H$11,0,10*ROW('Hygiene Data'!H166)))</f>
        <v/>
      </c>
      <c r="EB172" s="285" t="str">
        <f ca="true">+IF(OFFSET('Hygiene Data'!$H$12,0,10*ROW('Hygiene Data'!H166))="","",OFFSET('Hygiene Data'!$H$12,0,10*ROW('Hygiene Data'!H166)))</f>
        <v/>
      </c>
      <c r="EC172" s="285" t="str">
        <f ca="true">+IF(OFFSET('Hygiene Data'!$H$13,0,10*ROW('Hygiene Data'!H166))="","",OFFSET('Hygiene Data'!$H$13,0,10*ROW('Hygiene Data'!H166)))</f>
        <v/>
      </c>
      <c r="ED172" s="285" t="str">
        <f ca="true">+IF(OFFSET('Hygiene Data'!$I$11,0,10*ROW('Hygiene Data'!I166))="","",OFFSET('Hygiene Data'!$I$11,0,10*ROW('Hygiene Data'!I166)))</f>
        <v/>
      </c>
      <c r="EE172" s="285" t="str">
        <f ca="true">+IF(OFFSET('Hygiene Data'!$I$12,0,10*ROW('Hygiene Data'!I166))="","",OFFSET('Hygiene Data'!$I$12,0,10*ROW('Hygiene Data'!I166)))</f>
        <v/>
      </c>
      <c r="EF172" s="28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5"/>
      <c r="BS173" s="285" t="str">
        <f ca="true">+IF(OFFSET('Water Data'!$D$27,0,10*ROW('Water Data'!D167))="","",OFFSET('Water Data'!$D$27,0,10*ROW('Water Data'!D167)))</f>
        <v/>
      </c>
      <c r="BT173" s="285" t="str">
        <f ca="true">+IF(OFFSET('Water Data'!$D$28,0,10*ROW('Water Data'!D167))="","",OFFSET('Water Data'!$D$28,0,10*ROW('Water Data'!D167)))</f>
        <v/>
      </c>
      <c r="BU173" s="285" t="str">
        <f ca="true">+IF(OFFSET('Water Data'!$D$29,0,10*ROW('Water Data'!D167))="","",OFFSET('Water Data'!$D$29,0,10*ROW('Water Data'!D167)))</f>
        <v/>
      </c>
      <c r="BV173" s="285" t="str">
        <f ca="true">+IF(OFFSET('Water Data'!$E$27,0,10*ROW('Water Data'!E167))="","",OFFSET('Water Data'!$E$27,0,10*ROW('Water Data'!E167)))</f>
        <v/>
      </c>
      <c r="BW173" s="285" t="str">
        <f ca="true">+IF(OFFSET('Water Data'!$E$28,0,10*ROW('Water Data'!E167))="","",OFFSET('Water Data'!$E$28,0,10*ROW('Water Data'!E167)))</f>
        <v/>
      </c>
      <c r="BX173" s="285" t="str">
        <f ca="true">+IF(OFFSET('Water Data'!$E$29,0,10*ROW('Water Data'!E167))="","",OFFSET('Water Data'!$E$29,0,10*ROW('Water Data'!E167)))</f>
        <v/>
      </c>
      <c r="BY173" s="285" t="str">
        <f ca="true">+IF(OFFSET('Water Data'!$F$27,0,10*ROW('Water Data'!F167))="","",OFFSET('Water Data'!$F$27,0,10*ROW('Water Data'!F167)))</f>
        <v/>
      </c>
      <c r="BZ173" s="285" t="str">
        <f ca="true">+IF(OFFSET('Water Data'!$F$28,0,10*ROW('Water Data'!F167))="","",OFFSET('Water Data'!$F$28,0,10*ROW('Water Data'!F167)))</f>
        <v/>
      </c>
      <c r="CA173" s="285" t="str">
        <f ca="true">+IF(OFFSET('Water Data'!$F$29,0,10*ROW('Water Data'!F167))="","",OFFSET('Water Data'!$F$29,0,10*ROW('Water Data'!F167)))</f>
        <v/>
      </c>
      <c r="CB173" s="285" t="str">
        <f ca="true">+IF(OFFSET('Water Data'!$G$27,0,10*ROW('Water Data'!G167))="","",OFFSET('Water Data'!$G$27,0,10*ROW('Water Data'!G167)))</f>
        <v/>
      </c>
      <c r="CC173" s="285" t="str">
        <f ca="true">+IF(OFFSET('Water Data'!$G$28,0,10*ROW('Water Data'!G167))="","",OFFSET('Water Data'!$G$28,0,10*ROW('Water Data'!G167)))</f>
        <v/>
      </c>
      <c r="CD173" s="285" t="str">
        <f ca="true">+IF(OFFSET('Water Data'!$G$29,0,10*ROW('Water Data'!G167))="","",OFFSET('Water Data'!$G$29,0,10*ROW('Water Data'!G167)))</f>
        <v/>
      </c>
      <c r="CE173" s="285" t="str">
        <f ca="true">+IF(OFFSET('Water Data'!$H$27,0,10*ROW('Water Data'!H167))="","",OFFSET('Water Data'!$H$27,0,10*ROW('Water Data'!H167)))</f>
        <v/>
      </c>
      <c r="CF173" s="285" t="str">
        <f ca="true">+IF(OFFSET('Water Data'!$H$28,0,10*ROW('Water Data'!H167))="","",OFFSET('Water Data'!$H$28,0,10*ROW('Water Data'!H167)))</f>
        <v/>
      </c>
      <c r="CG173" s="285" t="str">
        <f ca="true">+IF(OFFSET('Water Data'!$H$29,0,10*ROW('Water Data'!H167))="","",OFFSET('Water Data'!$H$29,0,10*ROW('Water Data'!H167)))</f>
        <v/>
      </c>
      <c r="CH173" s="285" t="str">
        <f ca="true">+IF(OFFSET('Water Data'!$I$27,0,10*ROW('Water Data'!I167))="","",OFFSET('Water Data'!$I$27,0,10*ROW('Water Data'!I167)))</f>
        <v/>
      </c>
      <c r="CI173" s="285" t="str">
        <f ca="true">+IF(OFFSET('Water Data'!$I$28,0,10*ROW('Water Data'!I167))="","",OFFSET('Water Data'!$I$28,0,10*ROW('Water Data'!I167)))</f>
        <v/>
      </c>
      <c r="CJ173" s="285" t="str">
        <f ca="true">+IF(OFFSET('Water Data'!$I$29,0,10*ROW('Water Data'!I167))="","",OFFSET('Water Data'!$I$29,0,10*ROW('Water Data'!I167)))</f>
        <v/>
      </c>
      <c r="CK173" s="285" t="str">
        <f ca="true">+IF(OFFSET('Sanitation Data'!$D$28,0,10*ROW('Sanitation Data'!D167))="","",OFFSET('Sanitation Data'!$D$28,0,10*ROW('Sanitation Data'!D167)))</f>
        <v/>
      </c>
      <c r="CL173" s="285" t="str">
        <f ca="true">+IF(OFFSET('Sanitation Data'!$D$29,0,10*ROW('Sanitation Data'!D167))="","",OFFSET('Sanitation Data'!$D$29,0,10*ROW('Sanitation Data'!D167)))</f>
        <v/>
      </c>
      <c r="CM173" s="285" t="str">
        <f ca="true">+IF(OFFSET('Sanitation Data'!$D$30,0,10*ROW('Sanitation Data'!D167))="","",OFFSET('Sanitation Data'!$D$30,0,10*ROW('Sanitation Data'!D167)))</f>
        <v/>
      </c>
      <c r="CN173" s="285" t="str">
        <f ca="true">+IF(OFFSET('Sanitation Data'!$D$31,0,10*ROW('Sanitation Data'!D167))="","",OFFSET('Sanitation Data'!$D$31,0,10*ROW('Sanitation Data'!D167)))</f>
        <v/>
      </c>
      <c r="CO173" s="285" t="str">
        <f ca="true">+IF(OFFSET('Sanitation Data'!$D$32,0,10*ROW('Sanitation Data'!D167))="","",OFFSET('Sanitation Data'!$D$32,0,10*ROW('Sanitation Data'!D167)))</f>
        <v/>
      </c>
      <c r="CP173" s="285" t="str">
        <f ca="true">+IF(OFFSET('Sanitation Data'!$E$28,0,10*ROW('Sanitation Data'!E167))="","",OFFSET('Sanitation Data'!$E$28,0,10*ROW('Sanitation Data'!E167)))</f>
        <v/>
      </c>
      <c r="CQ173" s="285" t="str">
        <f ca="true">+IF(OFFSET('Sanitation Data'!$E$29,0,10*ROW('Sanitation Data'!E167))="","",OFFSET('Sanitation Data'!$E$29,0,10*ROW('Sanitation Data'!E167)))</f>
        <v/>
      </c>
      <c r="CR173" s="285" t="str">
        <f ca="true">+IF(OFFSET('Sanitation Data'!$E$30,0,10*ROW('Sanitation Data'!E167))="","",OFFSET('Sanitation Data'!$E$30,0,10*ROW('Sanitation Data'!E167)))</f>
        <v/>
      </c>
      <c r="CS173" s="285" t="str">
        <f ca="true">+IF(OFFSET('Sanitation Data'!$E$31,0,10*ROW('Sanitation Data'!E167))="","",OFFSET('Sanitation Data'!$E$31,0,10*ROW('Sanitation Data'!E167)))</f>
        <v/>
      </c>
      <c r="CT173" s="285" t="str">
        <f ca="true">+IF(OFFSET('Sanitation Data'!$E$32,0,10*ROW('Sanitation Data'!E167))="","",OFFSET('Sanitation Data'!$E$32,0,10*ROW('Sanitation Data'!E167)))</f>
        <v/>
      </c>
      <c r="CU173" s="285" t="str">
        <f ca="true">+IF(OFFSET('Sanitation Data'!$F$28,0,10*ROW('Sanitation Data'!F167))="","",OFFSET('Sanitation Data'!$F$28,0,10*ROW('Sanitation Data'!F167)))</f>
        <v/>
      </c>
      <c r="CV173" s="285" t="str">
        <f ca="true">+IF(OFFSET('Sanitation Data'!$F$29,0,10*ROW('Sanitation Data'!F167))="","",OFFSET('Sanitation Data'!$F$29,0,10*ROW('Sanitation Data'!F167)))</f>
        <v/>
      </c>
      <c r="CW173" s="285" t="str">
        <f ca="true">+IF(OFFSET('Sanitation Data'!$F$30,0,10*ROW('Sanitation Data'!F167))="","",OFFSET('Sanitation Data'!$F$30,0,10*ROW('Sanitation Data'!F167)))</f>
        <v/>
      </c>
      <c r="CX173" s="285" t="str">
        <f ca="true">+IF(OFFSET('Sanitation Data'!$F$31,0,10*ROW('Sanitation Data'!F167))="","",OFFSET('Sanitation Data'!$F$31,0,10*ROW('Sanitation Data'!F167)))</f>
        <v/>
      </c>
      <c r="CY173" s="285" t="str">
        <f ca="true">+IF(OFFSET('Sanitation Data'!$F$32,0,10*ROW('Sanitation Data'!F167))="","",OFFSET('Sanitation Data'!$F$32,0,10*ROW('Sanitation Data'!F167)))</f>
        <v/>
      </c>
      <c r="CZ173" s="285" t="str">
        <f ca="true">+IF(OFFSET('Sanitation Data'!$G$28,0,10*ROW('Sanitation Data'!G167))="","",OFFSET('Sanitation Data'!$G$28,0,10*ROW('Sanitation Data'!G167)))</f>
        <v/>
      </c>
      <c r="DA173" s="285" t="str">
        <f ca="true">+IF(OFFSET('Sanitation Data'!$G$29,0,10*ROW('Sanitation Data'!G167))="","",OFFSET('Sanitation Data'!$G$29,0,10*ROW('Sanitation Data'!G167)))</f>
        <v/>
      </c>
      <c r="DB173" s="285" t="str">
        <f ca="true">+IF(OFFSET('Sanitation Data'!$G$30,0,10*ROW('Sanitation Data'!G167))="","",OFFSET('Sanitation Data'!$G$30,0,10*ROW('Sanitation Data'!G167)))</f>
        <v/>
      </c>
      <c r="DC173" s="285" t="str">
        <f ca="true">+IF(OFFSET('Sanitation Data'!$G$31,0,10*ROW('Sanitation Data'!G167))="","",OFFSET('Sanitation Data'!$G$31,0,10*ROW('Sanitation Data'!G167)))</f>
        <v/>
      </c>
      <c r="DD173" s="285" t="str">
        <f ca="true">+IF(OFFSET('Sanitation Data'!$G$32,0,10*ROW('Sanitation Data'!G167))="","",OFFSET('Sanitation Data'!$G$32,0,10*ROW('Sanitation Data'!G167)))</f>
        <v/>
      </c>
      <c r="DE173" s="285" t="str">
        <f ca="true">+IF(OFFSET('Sanitation Data'!$H$28,0,10*ROW('Sanitation Data'!H167))="","",OFFSET('Sanitation Data'!$H$28,0,10*ROW('Sanitation Data'!H167)))</f>
        <v/>
      </c>
      <c r="DF173" s="285" t="str">
        <f ca="true">+IF(OFFSET('Sanitation Data'!$H$29,0,10*ROW('Sanitation Data'!H167))="","",OFFSET('Sanitation Data'!$H$29,0,10*ROW('Sanitation Data'!H167)))</f>
        <v/>
      </c>
      <c r="DG173" s="285" t="str">
        <f ca="true">+IF(OFFSET('Sanitation Data'!$H$30,0,10*ROW('Sanitation Data'!H167))="","",OFFSET('Sanitation Data'!$H$30,0,10*ROW('Sanitation Data'!H167)))</f>
        <v/>
      </c>
      <c r="DH173" s="285" t="str">
        <f ca="true">+IF(OFFSET('Sanitation Data'!$H$31,0,10*ROW('Sanitation Data'!H167))="","",OFFSET('Sanitation Data'!$H$31,0,10*ROW('Sanitation Data'!H167)))</f>
        <v/>
      </c>
      <c r="DI173" s="285" t="str">
        <f ca="true">+IF(OFFSET('Sanitation Data'!$H$32,0,10*ROW('Sanitation Data'!H167))="","",OFFSET('Sanitation Data'!$H$32,0,10*ROW('Sanitation Data'!H167)))</f>
        <v/>
      </c>
      <c r="DJ173" s="285" t="str">
        <f ca="true">+IF(OFFSET('Sanitation Data'!$I$28,0,10*ROW('Sanitation Data'!I167))="","",OFFSET('Sanitation Data'!$I$28,0,10*ROW('Sanitation Data'!I167)))</f>
        <v/>
      </c>
      <c r="DK173" s="285" t="str">
        <f ca="true">+IF(OFFSET('Sanitation Data'!$I$29,0,10*ROW('Sanitation Data'!I167))="","",OFFSET('Sanitation Data'!$I$29,0,10*ROW('Sanitation Data'!I167)))</f>
        <v/>
      </c>
      <c r="DL173" s="285" t="str">
        <f ca="true">+IF(OFFSET('Sanitation Data'!$I$30,0,10*ROW('Sanitation Data'!I167))="","",OFFSET('Sanitation Data'!$I$30,0,10*ROW('Sanitation Data'!I167)))</f>
        <v/>
      </c>
      <c r="DM173" s="285" t="str">
        <f ca="true">+IF(OFFSET('Sanitation Data'!$I$31,0,10*ROW('Sanitation Data'!I167))="","",OFFSET('Sanitation Data'!$I$31,0,10*ROW('Sanitation Data'!I167)))</f>
        <v/>
      </c>
      <c r="DN173" s="285" t="str">
        <f ca="true">+IF(OFFSET('Sanitation Data'!$I$32,0,10*ROW('Sanitation Data'!I167))="","",OFFSET('Sanitation Data'!$I$32,0,10*ROW('Sanitation Data'!I167)))</f>
        <v/>
      </c>
      <c r="DO173" s="285" t="str">
        <f ca="true">+IF(OFFSET('Hygiene Data'!$D$11,0,10*ROW('Hygiene Data'!D167))="","",OFFSET('Hygiene Data'!$D$11,0,10*ROW('Hygiene Data'!D167)))</f>
        <v/>
      </c>
      <c r="DP173" s="285" t="str">
        <f ca="true">+IF(OFFSET('Hygiene Data'!$D$12,0,10*ROW('Hygiene Data'!D167))="","",OFFSET('Hygiene Data'!$D$12,0,10*ROW('Hygiene Data'!D167)))</f>
        <v/>
      </c>
      <c r="DQ173" s="285" t="str">
        <f ca="true">+IF(OFFSET('Hygiene Data'!$D$13,0,10*ROW('Hygiene Data'!D167))="","",OFFSET('Hygiene Data'!$D$13,0,10*ROW('Hygiene Data'!D167)))</f>
        <v/>
      </c>
      <c r="DR173" s="285" t="str">
        <f ca="true">+IF(OFFSET('Hygiene Data'!$E$11,0,10*ROW('Hygiene Data'!E167))="","",OFFSET('Hygiene Data'!$E$11,0,10*ROW('Hygiene Data'!E167)))</f>
        <v/>
      </c>
      <c r="DS173" s="285" t="str">
        <f ca="true">+IF(OFFSET('Hygiene Data'!$E$12,0,10*ROW('Hygiene Data'!E167))="","",OFFSET('Hygiene Data'!$E$12,0,10*ROW('Hygiene Data'!E167)))</f>
        <v/>
      </c>
      <c r="DT173" s="285" t="str">
        <f ca="true">+IF(OFFSET('Hygiene Data'!$E$13,0,10*ROW('Hygiene Data'!E167))="","",OFFSET('Hygiene Data'!$E$13,0,10*ROW('Hygiene Data'!E167)))</f>
        <v/>
      </c>
      <c r="DU173" s="285" t="str">
        <f ca="true">+IF(OFFSET('Hygiene Data'!$F$11,0,10*ROW('Hygiene Data'!F167))="","",OFFSET('Hygiene Data'!$F$11,0,10*ROW('Hygiene Data'!F167)))</f>
        <v/>
      </c>
      <c r="DV173" s="285" t="str">
        <f ca="true">+IF(OFFSET('Hygiene Data'!$F$12,0,10*ROW('Hygiene Data'!F167))="","",OFFSET('Hygiene Data'!$F$12,0,10*ROW('Hygiene Data'!F167)))</f>
        <v/>
      </c>
      <c r="DW173" s="285" t="str">
        <f ca="true">+IF(OFFSET('Hygiene Data'!$F$13,0,10*ROW('Hygiene Data'!F167))="","",OFFSET('Hygiene Data'!$F$13,0,10*ROW('Hygiene Data'!F167)))</f>
        <v/>
      </c>
      <c r="DX173" s="285" t="str">
        <f ca="true">+IF(OFFSET('Hygiene Data'!$G$11,0,10*ROW('Hygiene Data'!G167))="","",OFFSET('Hygiene Data'!$G$11,0,10*ROW('Hygiene Data'!G167)))</f>
        <v/>
      </c>
      <c r="DY173" s="285" t="str">
        <f ca="true">+IF(OFFSET('Hygiene Data'!$G$12,0,10*ROW('Hygiene Data'!G167))="","",OFFSET('Hygiene Data'!$G$12,0,10*ROW('Hygiene Data'!G167)))</f>
        <v/>
      </c>
      <c r="DZ173" s="285" t="str">
        <f ca="true">+IF(OFFSET('Hygiene Data'!$G$13,0,10*ROW('Hygiene Data'!G167))="","",OFFSET('Hygiene Data'!$G$13,0,10*ROW('Hygiene Data'!G167)))</f>
        <v/>
      </c>
      <c r="EA173" s="285" t="str">
        <f ca="true">+IF(OFFSET('Hygiene Data'!$H$11,0,10*ROW('Hygiene Data'!H167))="","",OFFSET('Hygiene Data'!$H$11,0,10*ROW('Hygiene Data'!H167)))</f>
        <v/>
      </c>
      <c r="EB173" s="285" t="str">
        <f ca="true">+IF(OFFSET('Hygiene Data'!$H$12,0,10*ROW('Hygiene Data'!H167))="","",OFFSET('Hygiene Data'!$H$12,0,10*ROW('Hygiene Data'!H167)))</f>
        <v/>
      </c>
      <c r="EC173" s="285" t="str">
        <f ca="true">+IF(OFFSET('Hygiene Data'!$H$13,0,10*ROW('Hygiene Data'!H167))="","",OFFSET('Hygiene Data'!$H$13,0,10*ROW('Hygiene Data'!H167)))</f>
        <v/>
      </c>
      <c r="ED173" s="285" t="str">
        <f ca="true">+IF(OFFSET('Hygiene Data'!$I$11,0,10*ROW('Hygiene Data'!I167))="","",OFFSET('Hygiene Data'!$I$11,0,10*ROW('Hygiene Data'!I167)))</f>
        <v/>
      </c>
      <c r="EE173" s="285" t="str">
        <f ca="true">+IF(OFFSET('Hygiene Data'!$I$12,0,10*ROW('Hygiene Data'!I167))="","",OFFSET('Hygiene Data'!$I$12,0,10*ROW('Hygiene Data'!I167)))</f>
        <v/>
      </c>
      <c r="EF173" s="28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5"/>
      <c r="BS174" s="285" t="str">
        <f ca="true">+IF(OFFSET('Water Data'!$D$27,0,10*ROW('Water Data'!D168))="","",OFFSET('Water Data'!$D$27,0,10*ROW('Water Data'!D168)))</f>
        <v/>
      </c>
      <c r="BT174" s="285" t="str">
        <f ca="true">+IF(OFFSET('Water Data'!$D$28,0,10*ROW('Water Data'!D168))="","",OFFSET('Water Data'!$D$28,0,10*ROW('Water Data'!D168)))</f>
        <v/>
      </c>
      <c r="BU174" s="285" t="str">
        <f ca="true">+IF(OFFSET('Water Data'!$D$29,0,10*ROW('Water Data'!D168))="","",OFFSET('Water Data'!$D$29,0,10*ROW('Water Data'!D168)))</f>
        <v/>
      </c>
      <c r="BV174" s="285" t="str">
        <f ca="true">+IF(OFFSET('Water Data'!$E$27,0,10*ROW('Water Data'!E168))="","",OFFSET('Water Data'!$E$27,0,10*ROW('Water Data'!E168)))</f>
        <v/>
      </c>
      <c r="BW174" s="285" t="str">
        <f ca="true">+IF(OFFSET('Water Data'!$E$28,0,10*ROW('Water Data'!E168))="","",OFFSET('Water Data'!$E$28,0,10*ROW('Water Data'!E168)))</f>
        <v/>
      </c>
      <c r="BX174" s="285" t="str">
        <f ca="true">+IF(OFFSET('Water Data'!$E$29,0,10*ROW('Water Data'!E168))="","",OFFSET('Water Data'!$E$29,0,10*ROW('Water Data'!E168)))</f>
        <v/>
      </c>
      <c r="BY174" s="285" t="str">
        <f ca="true">+IF(OFFSET('Water Data'!$F$27,0,10*ROW('Water Data'!F168))="","",OFFSET('Water Data'!$F$27,0,10*ROW('Water Data'!F168)))</f>
        <v/>
      </c>
      <c r="BZ174" s="285" t="str">
        <f ca="true">+IF(OFFSET('Water Data'!$F$28,0,10*ROW('Water Data'!F168))="","",OFFSET('Water Data'!$F$28,0,10*ROW('Water Data'!F168)))</f>
        <v/>
      </c>
      <c r="CA174" s="285" t="str">
        <f ca="true">+IF(OFFSET('Water Data'!$F$29,0,10*ROW('Water Data'!F168))="","",OFFSET('Water Data'!$F$29,0,10*ROW('Water Data'!F168)))</f>
        <v/>
      </c>
      <c r="CB174" s="285" t="str">
        <f ca="true">+IF(OFFSET('Water Data'!$G$27,0,10*ROW('Water Data'!G168))="","",OFFSET('Water Data'!$G$27,0,10*ROW('Water Data'!G168)))</f>
        <v/>
      </c>
      <c r="CC174" s="285" t="str">
        <f ca="true">+IF(OFFSET('Water Data'!$G$28,0,10*ROW('Water Data'!G168))="","",OFFSET('Water Data'!$G$28,0,10*ROW('Water Data'!G168)))</f>
        <v/>
      </c>
      <c r="CD174" s="285" t="str">
        <f ca="true">+IF(OFFSET('Water Data'!$G$29,0,10*ROW('Water Data'!G168))="","",OFFSET('Water Data'!$G$29,0,10*ROW('Water Data'!G168)))</f>
        <v/>
      </c>
      <c r="CE174" s="285" t="str">
        <f ca="true">+IF(OFFSET('Water Data'!$H$27,0,10*ROW('Water Data'!H168))="","",OFFSET('Water Data'!$H$27,0,10*ROW('Water Data'!H168)))</f>
        <v/>
      </c>
      <c r="CF174" s="285" t="str">
        <f ca="true">+IF(OFFSET('Water Data'!$H$28,0,10*ROW('Water Data'!H168))="","",OFFSET('Water Data'!$H$28,0,10*ROW('Water Data'!H168)))</f>
        <v/>
      </c>
      <c r="CG174" s="285" t="str">
        <f ca="true">+IF(OFFSET('Water Data'!$H$29,0,10*ROW('Water Data'!H168))="","",OFFSET('Water Data'!$H$29,0,10*ROW('Water Data'!H168)))</f>
        <v/>
      </c>
      <c r="CH174" s="285" t="str">
        <f ca="true">+IF(OFFSET('Water Data'!$I$27,0,10*ROW('Water Data'!I168))="","",OFFSET('Water Data'!$I$27,0,10*ROW('Water Data'!I168)))</f>
        <v/>
      </c>
      <c r="CI174" s="285" t="str">
        <f ca="true">+IF(OFFSET('Water Data'!$I$28,0,10*ROW('Water Data'!I168))="","",OFFSET('Water Data'!$I$28,0,10*ROW('Water Data'!I168)))</f>
        <v/>
      </c>
      <c r="CJ174" s="285" t="str">
        <f ca="true">+IF(OFFSET('Water Data'!$I$29,0,10*ROW('Water Data'!I168))="","",OFFSET('Water Data'!$I$29,0,10*ROW('Water Data'!I168)))</f>
        <v/>
      </c>
      <c r="CK174" s="285" t="str">
        <f ca="true">+IF(OFFSET('Sanitation Data'!$D$28,0,10*ROW('Sanitation Data'!D168))="","",OFFSET('Sanitation Data'!$D$28,0,10*ROW('Sanitation Data'!D168)))</f>
        <v/>
      </c>
      <c r="CL174" s="285" t="str">
        <f ca="true">+IF(OFFSET('Sanitation Data'!$D$29,0,10*ROW('Sanitation Data'!D168))="","",OFFSET('Sanitation Data'!$D$29,0,10*ROW('Sanitation Data'!D168)))</f>
        <v/>
      </c>
      <c r="CM174" s="285" t="str">
        <f ca="true">+IF(OFFSET('Sanitation Data'!$D$30,0,10*ROW('Sanitation Data'!D168))="","",OFFSET('Sanitation Data'!$D$30,0,10*ROW('Sanitation Data'!D168)))</f>
        <v/>
      </c>
      <c r="CN174" s="285" t="str">
        <f ca="true">+IF(OFFSET('Sanitation Data'!$D$31,0,10*ROW('Sanitation Data'!D168))="","",OFFSET('Sanitation Data'!$D$31,0,10*ROW('Sanitation Data'!D168)))</f>
        <v/>
      </c>
      <c r="CO174" s="285" t="str">
        <f ca="true">+IF(OFFSET('Sanitation Data'!$D$32,0,10*ROW('Sanitation Data'!D168))="","",OFFSET('Sanitation Data'!$D$32,0,10*ROW('Sanitation Data'!D168)))</f>
        <v/>
      </c>
      <c r="CP174" s="285" t="str">
        <f ca="true">+IF(OFFSET('Sanitation Data'!$E$28,0,10*ROW('Sanitation Data'!E168))="","",OFFSET('Sanitation Data'!$E$28,0,10*ROW('Sanitation Data'!E168)))</f>
        <v/>
      </c>
      <c r="CQ174" s="285" t="str">
        <f ca="true">+IF(OFFSET('Sanitation Data'!$E$29,0,10*ROW('Sanitation Data'!E168))="","",OFFSET('Sanitation Data'!$E$29,0,10*ROW('Sanitation Data'!E168)))</f>
        <v/>
      </c>
      <c r="CR174" s="285" t="str">
        <f ca="true">+IF(OFFSET('Sanitation Data'!$E$30,0,10*ROW('Sanitation Data'!E168))="","",OFFSET('Sanitation Data'!$E$30,0,10*ROW('Sanitation Data'!E168)))</f>
        <v/>
      </c>
      <c r="CS174" s="285" t="str">
        <f ca="true">+IF(OFFSET('Sanitation Data'!$E$31,0,10*ROW('Sanitation Data'!E168))="","",OFFSET('Sanitation Data'!$E$31,0,10*ROW('Sanitation Data'!E168)))</f>
        <v/>
      </c>
      <c r="CT174" s="285" t="str">
        <f ca="true">+IF(OFFSET('Sanitation Data'!$E$32,0,10*ROW('Sanitation Data'!E168))="","",OFFSET('Sanitation Data'!$E$32,0,10*ROW('Sanitation Data'!E168)))</f>
        <v/>
      </c>
      <c r="CU174" s="285" t="str">
        <f ca="true">+IF(OFFSET('Sanitation Data'!$F$28,0,10*ROW('Sanitation Data'!F168))="","",OFFSET('Sanitation Data'!$F$28,0,10*ROW('Sanitation Data'!F168)))</f>
        <v/>
      </c>
      <c r="CV174" s="285" t="str">
        <f ca="true">+IF(OFFSET('Sanitation Data'!$F$29,0,10*ROW('Sanitation Data'!F168))="","",OFFSET('Sanitation Data'!$F$29,0,10*ROW('Sanitation Data'!F168)))</f>
        <v/>
      </c>
      <c r="CW174" s="285" t="str">
        <f ca="true">+IF(OFFSET('Sanitation Data'!$F$30,0,10*ROW('Sanitation Data'!F168))="","",OFFSET('Sanitation Data'!$F$30,0,10*ROW('Sanitation Data'!F168)))</f>
        <v/>
      </c>
      <c r="CX174" s="285" t="str">
        <f ca="true">+IF(OFFSET('Sanitation Data'!$F$31,0,10*ROW('Sanitation Data'!F168))="","",OFFSET('Sanitation Data'!$F$31,0,10*ROW('Sanitation Data'!F168)))</f>
        <v/>
      </c>
      <c r="CY174" s="285" t="str">
        <f ca="true">+IF(OFFSET('Sanitation Data'!$F$32,0,10*ROW('Sanitation Data'!F168))="","",OFFSET('Sanitation Data'!$F$32,0,10*ROW('Sanitation Data'!F168)))</f>
        <v/>
      </c>
      <c r="CZ174" s="285" t="str">
        <f ca="true">+IF(OFFSET('Sanitation Data'!$G$28,0,10*ROW('Sanitation Data'!G168))="","",OFFSET('Sanitation Data'!$G$28,0,10*ROW('Sanitation Data'!G168)))</f>
        <v/>
      </c>
      <c r="DA174" s="285" t="str">
        <f ca="true">+IF(OFFSET('Sanitation Data'!$G$29,0,10*ROW('Sanitation Data'!G168))="","",OFFSET('Sanitation Data'!$G$29,0,10*ROW('Sanitation Data'!G168)))</f>
        <v/>
      </c>
      <c r="DB174" s="285" t="str">
        <f ca="true">+IF(OFFSET('Sanitation Data'!$G$30,0,10*ROW('Sanitation Data'!G168))="","",OFFSET('Sanitation Data'!$G$30,0,10*ROW('Sanitation Data'!G168)))</f>
        <v/>
      </c>
      <c r="DC174" s="285" t="str">
        <f ca="true">+IF(OFFSET('Sanitation Data'!$G$31,0,10*ROW('Sanitation Data'!G168))="","",OFFSET('Sanitation Data'!$G$31,0,10*ROW('Sanitation Data'!G168)))</f>
        <v/>
      </c>
      <c r="DD174" s="285" t="str">
        <f ca="true">+IF(OFFSET('Sanitation Data'!$G$32,0,10*ROW('Sanitation Data'!G168))="","",OFFSET('Sanitation Data'!$G$32,0,10*ROW('Sanitation Data'!G168)))</f>
        <v/>
      </c>
      <c r="DE174" s="285" t="str">
        <f ca="true">+IF(OFFSET('Sanitation Data'!$H$28,0,10*ROW('Sanitation Data'!H168))="","",OFFSET('Sanitation Data'!$H$28,0,10*ROW('Sanitation Data'!H168)))</f>
        <v/>
      </c>
      <c r="DF174" s="285" t="str">
        <f ca="true">+IF(OFFSET('Sanitation Data'!$H$29,0,10*ROW('Sanitation Data'!H168))="","",OFFSET('Sanitation Data'!$H$29,0,10*ROW('Sanitation Data'!H168)))</f>
        <v/>
      </c>
      <c r="DG174" s="285" t="str">
        <f ca="true">+IF(OFFSET('Sanitation Data'!$H$30,0,10*ROW('Sanitation Data'!H168))="","",OFFSET('Sanitation Data'!$H$30,0,10*ROW('Sanitation Data'!H168)))</f>
        <v/>
      </c>
      <c r="DH174" s="285" t="str">
        <f ca="true">+IF(OFFSET('Sanitation Data'!$H$31,0,10*ROW('Sanitation Data'!H168))="","",OFFSET('Sanitation Data'!$H$31,0,10*ROW('Sanitation Data'!H168)))</f>
        <v/>
      </c>
      <c r="DI174" s="285" t="str">
        <f ca="true">+IF(OFFSET('Sanitation Data'!$H$32,0,10*ROW('Sanitation Data'!H168))="","",OFFSET('Sanitation Data'!$H$32,0,10*ROW('Sanitation Data'!H168)))</f>
        <v/>
      </c>
      <c r="DJ174" s="285" t="str">
        <f ca="true">+IF(OFFSET('Sanitation Data'!$I$28,0,10*ROW('Sanitation Data'!I168))="","",OFFSET('Sanitation Data'!$I$28,0,10*ROW('Sanitation Data'!I168)))</f>
        <v/>
      </c>
      <c r="DK174" s="285" t="str">
        <f ca="true">+IF(OFFSET('Sanitation Data'!$I$29,0,10*ROW('Sanitation Data'!I168))="","",OFFSET('Sanitation Data'!$I$29,0,10*ROW('Sanitation Data'!I168)))</f>
        <v/>
      </c>
      <c r="DL174" s="285" t="str">
        <f ca="true">+IF(OFFSET('Sanitation Data'!$I$30,0,10*ROW('Sanitation Data'!I168))="","",OFFSET('Sanitation Data'!$I$30,0,10*ROW('Sanitation Data'!I168)))</f>
        <v/>
      </c>
      <c r="DM174" s="285" t="str">
        <f ca="true">+IF(OFFSET('Sanitation Data'!$I$31,0,10*ROW('Sanitation Data'!I168))="","",OFFSET('Sanitation Data'!$I$31,0,10*ROW('Sanitation Data'!I168)))</f>
        <v/>
      </c>
      <c r="DN174" s="285" t="str">
        <f ca="true">+IF(OFFSET('Sanitation Data'!$I$32,0,10*ROW('Sanitation Data'!I168))="","",OFFSET('Sanitation Data'!$I$32,0,10*ROW('Sanitation Data'!I168)))</f>
        <v/>
      </c>
      <c r="DO174" s="285" t="str">
        <f ca="true">+IF(OFFSET('Hygiene Data'!$D$11,0,10*ROW('Hygiene Data'!D168))="","",OFFSET('Hygiene Data'!$D$11,0,10*ROW('Hygiene Data'!D168)))</f>
        <v/>
      </c>
      <c r="DP174" s="285" t="str">
        <f ca="true">+IF(OFFSET('Hygiene Data'!$D$12,0,10*ROW('Hygiene Data'!D168))="","",OFFSET('Hygiene Data'!$D$12,0,10*ROW('Hygiene Data'!D168)))</f>
        <v/>
      </c>
      <c r="DQ174" s="285" t="str">
        <f ca="true">+IF(OFFSET('Hygiene Data'!$D$13,0,10*ROW('Hygiene Data'!D168))="","",OFFSET('Hygiene Data'!$D$13,0,10*ROW('Hygiene Data'!D168)))</f>
        <v/>
      </c>
      <c r="DR174" s="285" t="str">
        <f ca="true">+IF(OFFSET('Hygiene Data'!$E$11,0,10*ROW('Hygiene Data'!E168))="","",OFFSET('Hygiene Data'!$E$11,0,10*ROW('Hygiene Data'!E168)))</f>
        <v/>
      </c>
      <c r="DS174" s="285" t="str">
        <f ca="true">+IF(OFFSET('Hygiene Data'!$E$12,0,10*ROW('Hygiene Data'!E168))="","",OFFSET('Hygiene Data'!$E$12,0,10*ROW('Hygiene Data'!E168)))</f>
        <v/>
      </c>
      <c r="DT174" s="285" t="str">
        <f ca="true">+IF(OFFSET('Hygiene Data'!$E$13,0,10*ROW('Hygiene Data'!E168))="","",OFFSET('Hygiene Data'!$E$13,0,10*ROW('Hygiene Data'!E168)))</f>
        <v/>
      </c>
      <c r="DU174" s="285" t="str">
        <f ca="true">+IF(OFFSET('Hygiene Data'!$F$11,0,10*ROW('Hygiene Data'!F168))="","",OFFSET('Hygiene Data'!$F$11,0,10*ROW('Hygiene Data'!F168)))</f>
        <v/>
      </c>
      <c r="DV174" s="285" t="str">
        <f ca="true">+IF(OFFSET('Hygiene Data'!$F$12,0,10*ROW('Hygiene Data'!F168))="","",OFFSET('Hygiene Data'!$F$12,0,10*ROW('Hygiene Data'!F168)))</f>
        <v/>
      </c>
      <c r="DW174" s="285" t="str">
        <f ca="true">+IF(OFFSET('Hygiene Data'!$F$13,0,10*ROW('Hygiene Data'!F168))="","",OFFSET('Hygiene Data'!$F$13,0,10*ROW('Hygiene Data'!F168)))</f>
        <v/>
      </c>
      <c r="DX174" s="285" t="str">
        <f ca="true">+IF(OFFSET('Hygiene Data'!$G$11,0,10*ROW('Hygiene Data'!G168))="","",OFFSET('Hygiene Data'!$G$11,0,10*ROW('Hygiene Data'!G168)))</f>
        <v/>
      </c>
      <c r="DY174" s="285" t="str">
        <f ca="true">+IF(OFFSET('Hygiene Data'!$G$12,0,10*ROW('Hygiene Data'!G168))="","",OFFSET('Hygiene Data'!$G$12,0,10*ROW('Hygiene Data'!G168)))</f>
        <v/>
      </c>
      <c r="DZ174" s="285" t="str">
        <f ca="true">+IF(OFFSET('Hygiene Data'!$G$13,0,10*ROW('Hygiene Data'!G168))="","",OFFSET('Hygiene Data'!$G$13,0,10*ROW('Hygiene Data'!G168)))</f>
        <v/>
      </c>
      <c r="EA174" s="285" t="str">
        <f ca="true">+IF(OFFSET('Hygiene Data'!$H$11,0,10*ROW('Hygiene Data'!H168))="","",OFFSET('Hygiene Data'!$H$11,0,10*ROW('Hygiene Data'!H168)))</f>
        <v/>
      </c>
      <c r="EB174" s="285" t="str">
        <f ca="true">+IF(OFFSET('Hygiene Data'!$H$12,0,10*ROW('Hygiene Data'!H168))="","",OFFSET('Hygiene Data'!$H$12,0,10*ROW('Hygiene Data'!H168)))</f>
        <v/>
      </c>
      <c r="EC174" s="285" t="str">
        <f ca="true">+IF(OFFSET('Hygiene Data'!$H$13,0,10*ROW('Hygiene Data'!H168))="","",OFFSET('Hygiene Data'!$H$13,0,10*ROW('Hygiene Data'!H168)))</f>
        <v/>
      </c>
      <c r="ED174" s="285" t="str">
        <f ca="true">+IF(OFFSET('Hygiene Data'!$I$11,0,10*ROW('Hygiene Data'!I168))="","",OFFSET('Hygiene Data'!$I$11,0,10*ROW('Hygiene Data'!I168)))</f>
        <v/>
      </c>
      <c r="EE174" s="285" t="str">
        <f ca="true">+IF(OFFSET('Hygiene Data'!$I$12,0,10*ROW('Hygiene Data'!I168))="","",OFFSET('Hygiene Data'!$I$12,0,10*ROW('Hygiene Data'!I168)))</f>
        <v/>
      </c>
      <c r="EF174" s="28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5"/>
      <c r="BS175" s="285" t="str">
        <f ca="true">+IF(OFFSET('Water Data'!$D$27,0,10*ROW('Water Data'!D169))="","",OFFSET('Water Data'!$D$27,0,10*ROW('Water Data'!D169)))</f>
        <v/>
      </c>
      <c r="BT175" s="285" t="str">
        <f ca="true">+IF(OFFSET('Water Data'!$D$28,0,10*ROW('Water Data'!D169))="","",OFFSET('Water Data'!$D$28,0,10*ROW('Water Data'!D169)))</f>
        <v/>
      </c>
      <c r="BU175" s="285" t="str">
        <f ca="true">+IF(OFFSET('Water Data'!$D$29,0,10*ROW('Water Data'!D169))="","",OFFSET('Water Data'!$D$29,0,10*ROW('Water Data'!D169)))</f>
        <v/>
      </c>
      <c r="BV175" s="285" t="str">
        <f ca="true">+IF(OFFSET('Water Data'!$E$27,0,10*ROW('Water Data'!E169))="","",OFFSET('Water Data'!$E$27,0,10*ROW('Water Data'!E169)))</f>
        <v/>
      </c>
      <c r="BW175" s="285" t="str">
        <f ca="true">+IF(OFFSET('Water Data'!$E$28,0,10*ROW('Water Data'!E169))="","",OFFSET('Water Data'!$E$28,0,10*ROW('Water Data'!E169)))</f>
        <v/>
      </c>
      <c r="BX175" s="285" t="str">
        <f ca="true">+IF(OFFSET('Water Data'!$E$29,0,10*ROW('Water Data'!E169))="","",OFFSET('Water Data'!$E$29,0,10*ROW('Water Data'!E169)))</f>
        <v/>
      </c>
      <c r="BY175" s="285" t="str">
        <f ca="true">+IF(OFFSET('Water Data'!$F$27,0,10*ROW('Water Data'!F169))="","",OFFSET('Water Data'!$F$27,0,10*ROW('Water Data'!F169)))</f>
        <v/>
      </c>
      <c r="BZ175" s="285" t="str">
        <f ca="true">+IF(OFFSET('Water Data'!$F$28,0,10*ROW('Water Data'!F169))="","",OFFSET('Water Data'!$F$28,0,10*ROW('Water Data'!F169)))</f>
        <v/>
      </c>
      <c r="CA175" s="285" t="str">
        <f ca="true">+IF(OFFSET('Water Data'!$F$29,0,10*ROW('Water Data'!F169))="","",OFFSET('Water Data'!$F$29,0,10*ROW('Water Data'!F169)))</f>
        <v/>
      </c>
      <c r="CB175" s="285" t="str">
        <f ca="true">+IF(OFFSET('Water Data'!$G$27,0,10*ROW('Water Data'!G169))="","",OFFSET('Water Data'!$G$27,0,10*ROW('Water Data'!G169)))</f>
        <v/>
      </c>
      <c r="CC175" s="285" t="str">
        <f ca="true">+IF(OFFSET('Water Data'!$G$28,0,10*ROW('Water Data'!G169))="","",OFFSET('Water Data'!$G$28,0,10*ROW('Water Data'!G169)))</f>
        <v/>
      </c>
      <c r="CD175" s="285" t="str">
        <f ca="true">+IF(OFFSET('Water Data'!$G$29,0,10*ROW('Water Data'!G169))="","",OFFSET('Water Data'!$G$29,0,10*ROW('Water Data'!G169)))</f>
        <v/>
      </c>
      <c r="CE175" s="285" t="str">
        <f ca="true">+IF(OFFSET('Water Data'!$H$27,0,10*ROW('Water Data'!H169))="","",OFFSET('Water Data'!$H$27,0,10*ROW('Water Data'!H169)))</f>
        <v/>
      </c>
      <c r="CF175" s="285" t="str">
        <f ca="true">+IF(OFFSET('Water Data'!$H$28,0,10*ROW('Water Data'!H169))="","",OFFSET('Water Data'!$H$28,0,10*ROW('Water Data'!H169)))</f>
        <v/>
      </c>
      <c r="CG175" s="285" t="str">
        <f ca="true">+IF(OFFSET('Water Data'!$H$29,0,10*ROW('Water Data'!H169))="","",OFFSET('Water Data'!$H$29,0,10*ROW('Water Data'!H169)))</f>
        <v/>
      </c>
      <c r="CH175" s="285" t="str">
        <f ca="true">+IF(OFFSET('Water Data'!$I$27,0,10*ROW('Water Data'!I169))="","",OFFSET('Water Data'!$I$27,0,10*ROW('Water Data'!I169)))</f>
        <v/>
      </c>
      <c r="CI175" s="285" t="str">
        <f ca="true">+IF(OFFSET('Water Data'!$I$28,0,10*ROW('Water Data'!I169))="","",OFFSET('Water Data'!$I$28,0,10*ROW('Water Data'!I169)))</f>
        <v/>
      </c>
      <c r="CJ175" s="285" t="str">
        <f ca="true">+IF(OFFSET('Water Data'!$I$29,0,10*ROW('Water Data'!I169))="","",OFFSET('Water Data'!$I$29,0,10*ROW('Water Data'!I169)))</f>
        <v/>
      </c>
      <c r="CK175" s="285" t="str">
        <f ca="true">+IF(OFFSET('Sanitation Data'!$D$28,0,10*ROW('Sanitation Data'!D169))="","",OFFSET('Sanitation Data'!$D$28,0,10*ROW('Sanitation Data'!D169)))</f>
        <v/>
      </c>
      <c r="CL175" s="285" t="str">
        <f ca="true">+IF(OFFSET('Sanitation Data'!$D$29,0,10*ROW('Sanitation Data'!D169))="","",OFFSET('Sanitation Data'!$D$29,0,10*ROW('Sanitation Data'!D169)))</f>
        <v/>
      </c>
      <c r="CM175" s="285" t="str">
        <f ca="true">+IF(OFFSET('Sanitation Data'!$D$30,0,10*ROW('Sanitation Data'!D169))="","",OFFSET('Sanitation Data'!$D$30,0,10*ROW('Sanitation Data'!D169)))</f>
        <v/>
      </c>
      <c r="CN175" s="285" t="str">
        <f ca="true">+IF(OFFSET('Sanitation Data'!$D$31,0,10*ROW('Sanitation Data'!D169))="","",OFFSET('Sanitation Data'!$D$31,0,10*ROW('Sanitation Data'!D169)))</f>
        <v/>
      </c>
      <c r="CO175" s="285" t="str">
        <f ca="true">+IF(OFFSET('Sanitation Data'!$D$32,0,10*ROW('Sanitation Data'!D169))="","",OFFSET('Sanitation Data'!$D$32,0,10*ROW('Sanitation Data'!D169)))</f>
        <v/>
      </c>
      <c r="CP175" s="285" t="str">
        <f ca="true">+IF(OFFSET('Sanitation Data'!$E$28,0,10*ROW('Sanitation Data'!E169))="","",OFFSET('Sanitation Data'!$E$28,0,10*ROW('Sanitation Data'!E169)))</f>
        <v/>
      </c>
      <c r="CQ175" s="285" t="str">
        <f ca="true">+IF(OFFSET('Sanitation Data'!$E$29,0,10*ROW('Sanitation Data'!E169))="","",OFFSET('Sanitation Data'!$E$29,0,10*ROW('Sanitation Data'!E169)))</f>
        <v/>
      </c>
      <c r="CR175" s="285" t="str">
        <f ca="true">+IF(OFFSET('Sanitation Data'!$E$30,0,10*ROW('Sanitation Data'!E169))="","",OFFSET('Sanitation Data'!$E$30,0,10*ROW('Sanitation Data'!E169)))</f>
        <v/>
      </c>
      <c r="CS175" s="285" t="str">
        <f ca="true">+IF(OFFSET('Sanitation Data'!$E$31,0,10*ROW('Sanitation Data'!E169))="","",OFFSET('Sanitation Data'!$E$31,0,10*ROW('Sanitation Data'!E169)))</f>
        <v/>
      </c>
      <c r="CT175" s="285" t="str">
        <f ca="true">+IF(OFFSET('Sanitation Data'!$E$32,0,10*ROW('Sanitation Data'!E169))="","",OFFSET('Sanitation Data'!$E$32,0,10*ROW('Sanitation Data'!E169)))</f>
        <v/>
      </c>
      <c r="CU175" s="285" t="str">
        <f ca="true">+IF(OFFSET('Sanitation Data'!$F$28,0,10*ROW('Sanitation Data'!F169))="","",OFFSET('Sanitation Data'!$F$28,0,10*ROW('Sanitation Data'!F169)))</f>
        <v/>
      </c>
      <c r="CV175" s="285" t="str">
        <f ca="true">+IF(OFFSET('Sanitation Data'!$F$29,0,10*ROW('Sanitation Data'!F169))="","",OFFSET('Sanitation Data'!$F$29,0,10*ROW('Sanitation Data'!F169)))</f>
        <v/>
      </c>
      <c r="CW175" s="285" t="str">
        <f ca="true">+IF(OFFSET('Sanitation Data'!$F$30,0,10*ROW('Sanitation Data'!F169))="","",OFFSET('Sanitation Data'!$F$30,0,10*ROW('Sanitation Data'!F169)))</f>
        <v/>
      </c>
      <c r="CX175" s="285" t="str">
        <f ca="true">+IF(OFFSET('Sanitation Data'!$F$31,0,10*ROW('Sanitation Data'!F169))="","",OFFSET('Sanitation Data'!$F$31,0,10*ROW('Sanitation Data'!F169)))</f>
        <v/>
      </c>
      <c r="CY175" s="285" t="str">
        <f ca="true">+IF(OFFSET('Sanitation Data'!$F$32,0,10*ROW('Sanitation Data'!F169))="","",OFFSET('Sanitation Data'!$F$32,0,10*ROW('Sanitation Data'!F169)))</f>
        <v/>
      </c>
      <c r="CZ175" s="285" t="str">
        <f ca="true">+IF(OFFSET('Sanitation Data'!$G$28,0,10*ROW('Sanitation Data'!G169))="","",OFFSET('Sanitation Data'!$G$28,0,10*ROW('Sanitation Data'!G169)))</f>
        <v/>
      </c>
      <c r="DA175" s="285" t="str">
        <f ca="true">+IF(OFFSET('Sanitation Data'!$G$29,0,10*ROW('Sanitation Data'!G169))="","",OFFSET('Sanitation Data'!$G$29,0,10*ROW('Sanitation Data'!G169)))</f>
        <v/>
      </c>
      <c r="DB175" s="285" t="str">
        <f ca="true">+IF(OFFSET('Sanitation Data'!$G$30,0,10*ROW('Sanitation Data'!G169))="","",OFFSET('Sanitation Data'!$G$30,0,10*ROW('Sanitation Data'!G169)))</f>
        <v/>
      </c>
      <c r="DC175" s="285" t="str">
        <f ca="true">+IF(OFFSET('Sanitation Data'!$G$31,0,10*ROW('Sanitation Data'!G169))="","",OFFSET('Sanitation Data'!$G$31,0,10*ROW('Sanitation Data'!G169)))</f>
        <v/>
      </c>
      <c r="DD175" s="285" t="str">
        <f ca="true">+IF(OFFSET('Sanitation Data'!$G$32,0,10*ROW('Sanitation Data'!G169))="","",OFFSET('Sanitation Data'!$G$32,0,10*ROW('Sanitation Data'!G169)))</f>
        <v/>
      </c>
      <c r="DE175" s="285" t="str">
        <f ca="true">+IF(OFFSET('Sanitation Data'!$H$28,0,10*ROW('Sanitation Data'!H169))="","",OFFSET('Sanitation Data'!$H$28,0,10*ROW('Sanitation Data'!H169)))</f>
        <v/>
      </c>
      <c r="DF175" s="285" t="str">
        <f ca="true">+IF(OFFSET('Sanitation Data'!$H$29,0,10*ROW('Sanitation Data'!H169))="","",OFFSET('Sanitation Data'!$H$29,0,10*ROW('Sanitation Data'!H169)))</f>
        <v/>
      </c>
      <c r="DG175" s="285" t="str">
        <f ca="true">+IF(OFFSET('Sanitation Data'!$H$30,0,10*ROW('Sanitation Data'!H169))="","",OFFSET('Sanitation Data'!$H$30,0,10*ROW('Sanitation Data'!H169)))</f>
        <v/>
      </c>
      <c r="DH175" s="285" t="str">
        <f ca="true">+IF(OFFSET('Sanitation Data'!$H$31,0,10*ROW('Sanitation Data'!H169))="","",OFFSET('Sanitation Data'!$H$31,0,10*ROW('Sanitation Data'!H169)))</f>
        <v/>
      </c>
      <c r="DI175" s="285" t="str">
        <f ca="true">+IF(OFFSET('Sanitation Data'!$H$32,0,10*ROW('Sanitation Data'!H169))="","",OFFSET('Sanitation Data'!$H$32,0,10*ROW('Sanitation Data'!H169)))</f>
        <v/>
      </c>
      <c r="DJ175" s="285" t="str">
        <f ca="true">+IF(OFFSET('Sanitation Data'!$I$28,0,10*ROW('Sanitation Data'!I169))="","",OFFSET('Sanitation Data'!$I$28,0,10*ROW('Sanitation Data'!I169)))</f>
        <v/>
      </c>
      <c r="DK175" s="285" t="str">
        <f ca="true">+IF(OFFSET('Sanitation Data'!$I$29,0,10*ROW('Sanitation Data'!I169))="","",OFFSET('Sanitation Data'!$I$29,0,10*ROW('Sanitation Data'!I169)))</f>
        <v/>
      </c>
      <c r="DL175" s="285" t="str">
        <f ca="true">+IF(OFFSET('Sanitation Data'!$I$30,0,10*ROW('Sanitation Data'!I169))="","",OFFSET('Sanitation Data'!$I$30,0,10*ROW('Sanitation Data'!I169)))</f>
        <v/>
      </c>
      <c r="DM175" s="285" t="str">
        <f ca="true">+IF(OFFSET('Sanitation Data'!$I$31,0,10*ROW('Sanitation Data'!I169))="","",OFFSET('Sanitation Data'!$I$31,0,10*ROW('Sanitation Data'!I169)))</f>
        <v/>
      </c>
      <c r="DN175" s="285" t="str">
        <f ca="true">+IF(OFFSET('Sanitation Data'!$I$32,0,10*ROW('Sanitation Data'!I169))="","",OFFSET('Sanitation Data'!$I$32,0,10*ROW('Sanitation Data'!I169)))</f>
        <v/>
      </c>
      <c r="DO175" s="285" t="str">
        <f ca="true">+IF(OFFSET('Hygiene Data'!$D$11,0,10*ROW('Hygiene Data'!D169))="","",OFFSET('Hygiene Data'!$D$11,0,10*ROW('Hygiene Data'!D169)))</f>
        <v/>
      </c>
      <c r="DP175" s="285" t="str">
        <f ca="true">+IF(OFFSET('Hygiene Data'!$D$12,0,10*ROW('Hygiene Data'!D169))="","",OFFSET('Hygiene Data'!$D$12,0,10*ROW('Hygiene Data'!D169)))</f>
        <v/>
      </c>
      <c r="DQ175" s="285" t="str">
        <f ca="true">+IF(OFFSET('Hygiene Data'!$D$13,0,10*ROW('Hygiene Data'!D169))="","",OFFSET('Hygiene Data'!$D$13,0,10*ROW('Hygiene Data'!D169)))</f>
        <v/>
      </c>
      <c r="DR175" s="285" t="str">
        <f ca="true">+IF(OFFSET('Hygiene Data'!$E$11,0,10*ROW('Hygiene Data'!E169))="","",OFFSET('Hygiene Data'!$E$11,0,10*ROW('Hygiene Data'!E169)))</f>
        <v/>
      </c>
      <c r="DS175" s="285" t="str">
        <f ca="true">+IF(OFFSET('Hygiene Data'!$E$12,0,10*ROW('Hygiene Data'!E169))="","",OFFSET('Hygiene Data'!$E$12,0,10*ROW('Hygiene Data'!E169)))</f>
        <v/>
      </c>
      <c r="DT175" s="285" t="str">
        <f ca="true">+IF(OFFSET('Hygiene Data'!$E$13,0,10*ROW('Hygiene Data'!E169))="","",OFFSET('Hygiene Data'!$E$13,0,10*ROW('Hygiene Data'!E169)))</f>
        <v/>
      </c>
      <c r="DU175" s="285" t="str">
        <f ca="true">+IF(OFFSET('Hygiene Data'!$F$11,0,10*ROW('Hygiene Data'!F169))="","",OFFSET('Hygiene Data'!$F$11,0,10*ROW('Hygiene Data'!F169)))</f>
        <v/>
      </c>
      <c r="DV175" s="285" t="str">
        <f ca="true">+IF(OFFSET('Hygiene Data'!$F$12,0,10*ROW('Hygiene Data'!F169))="","",OFFSET('Hygiene Data'!$F$12,0,10*ROW('Hygiene Data'!F169)))</f>
        <v/>
      </c>
      <c r="DW175" s="285" t="str">
        <f ca="true">+IF(OFFSET('Hygiene Data'!$F$13,0,10*ROW('Hygiene Data'!F169))="","",OFFSET('Hygiene Data'!$F$13,0,10*ROW('Hygiene Data'!F169)))</f>
        <v/>
      </c>
      <c r="DX175" s="285" t="str">
        <f ca="true">+IF(OFFSET('Hygiene Data'!$G$11,0,10*ROW('Hygiene Data'!G169))="","",OFFSET('Hygiene Data'!$G$11,0,10*ROW('Hygiene Data'!G169)))</f>
        <v/>
      </c>
      <c r="DY175" s="285" t="str">
        <f ca="true">+IF(OFFSET('Hygiene Data'!$G$12,0,10*ROW('Hygiene Data'!G169))="","",OFFSET('Hygiene Data'!$G$12,0,10*ROW('Hygiene Data'!G169)))</f>
        <v/>
      </c>
      <c r="DZ175" s="285" t="str">
        <f ca="true">+IF(OFFSET('Hygiene Data'!$G$13,0,10*ROW('Hygiene Data'!G169))="","",OFFSET('Hygiene Data'!$G$13,0,10*ROW('Hygiene Data'!G169)))</f>
        <v/>
      </c>
      <c r="EA175" s="285" t="str">
        <f ca="true">+IF(OFFSET('Hygiene Data'!$H$11,0,10*ROW('Hygiene Data'!H169))="","",OFFSET('Hygiene Data'!$H$11,0,10*ROW('Hygiene Data'!H169)))</f>
        <v/>
      </c>
      <c r="EB175" s="285" t="str">
        <f ca="true">+IF(OFFSET('Hygiene Data'!$H$12,0,10*ROW('Hygiene Data'!H169))="","",OFFSET('Hygiene Data'!$H$12,0,10*ROW('Hygiene Data'!H169)))</f>
        <v/>
      </c>
      <c r="EC175" s="285" t="str">
        <f ca="true">+IF(OFFSET('Hygiene Data'!$H$13,0,10*ROW('Hygiene Data'!H169))="","",OFFSET('Hygiene Data'!$H$13,0,10*ROW('Hygiene Data'!H169)))</f>
        <v/>
      </c>
      <c r="ED175" s="285" t="str">
        <f ca="true">+IF(OFFSET('Hygiene Data'!$I$11,0,10*ROW('Hygiene Data'!I169))="","",OFFSET('Hygiene Data'!$I$11,0,10*ROW('Hygiene Data'!I169)))</f>
        <v/>
      </c>
      <c r="EE175" s="285" t="str">
        <f ca="true">+IF(OFFSET('Hygiene Data'!$I$12,0,10*ROW('Hygiene Data'!I169))="","",OFFSET('Hygiene Data'!$I$12,0,10*ROW('Hygiene Data'!I169)))</f>
        <v/>
      </c>
      <c r="EF175" s="28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5"/>
      <c r="BS176" s="285" t="str">
        <f ca="true">+IF(OFFSET('Water Data'!$D$27,0,10*ROW('Water Data'!D170))="","",OFFSET('Water Data'!$D$27,0,10*ROW('Water Data'!D170)))</f>
        <v/>
      </c>
      <c r="BT176" s="285" t="str">
        <f ca="true">+IF(OFFSET('Water Data'!$D$28,0,10*ROW('Water Data'!D170))="","",OFFSET('Water Data'!$D$28,0,10*ROW('Water Data'!D170)))</f>
        <v/>
      </c>
      <c r="BU176" s="285" t="str">
        <f ca="true">+IF(OFFSET('Water Data'!$D$29,0,10*ROW('Water Data'!D170))="","",OFFSET('Water Data'!$D$29,0,10*ROW('Water Data'!D170)))</f>
        <v/>
      </c>
      <c r="BV176" s="285" t="str">
        <f ca="true">+IF(OFFSET('Water Data'!$E$27,0,10*ROW('Water Data'!E170))="","",OFFSET('Water Data'!$E$27,0,10*ROW('Water Data'!E170)))</f>
        <v/>
      </c>
      <c r="BW176" s="285" t="str">
        <f ca="true">+IF(OFFSET('Water Data'!$E$28,0,10*ROW('Water Data'!E170))="","",OFFSET('Water Data'!$E$28,0,10*ROW('Water Data'!E170)))</f>
        <v/>
      </c>
      <c r="BX176" s="285" t="str">
        <f ca="true">+IF(OFFSET('Water Data'!$E$29,0,10*ROW('Water Data'!E170))="","",OFFSET('Water Data'!$E$29,0,10*ROW('Water Data'!E170)))</f>
        <v/>
      </c>
      <c r="BY176" s="285" t="str">
        <f ca="true">+IF(OFFSET('Water Data'!$F$27,0,10*ROW('Water Data'!F170))="","",OFFSET('Water Data'!$F$27,0,10*ROW('Water Data'!F170)))</f>
        <v/>
      </c>
      <c r="BZ176" s="285" t="str">
        <f ca="true">+IF(OFFSET('Water Data'!$F$28,0,10*ROW('Water Data'!F170))="","",OFFSET('Water Data'!$F$28,0,10*ROW('Water Data'!F170)))</f>
        <v/>
      </c>
      <c r="CA176" s="285" t="str">
        <f ca="true">+IF(OFFSET('Water Data'!$F$29,0,10*ROW('Water Data'!F170))="","",OFFSET('Water Data'!$F$29,0,10*ROW('Water Data'!F170)))</f>
        <v/>
      </c>
      <c r="CB176" s="285" t="str">
        <f ca="true">+IF(OFFSET('Water Data'!$G$27,0,10*ROW('Water Data'!G170))="","",OFFSET('Water Data'!$G$27,0,10*ROW('Water Data'!G170)))</f>
        <v/>
      </c>
      <c r="CC176" s="285" t="str">
        <f ca="true">+IF(OFFSET('Water Data'!$G$28,0,10*ROW('Water Data'!G170))="","",OFFSET('Water Data'!$G$28,0,10*ROW('Water Data'!G170)))</f>
        <v/>
      </c>
      <c r="CD176" s="285" t="str">
        <f ca="true">+IF(OFFSET('Water Data'!$G$29,0,10*ROW('Water Data'!G170))="","",OFFSET('Water Data'!$G$29,0,10*ROW('Water Data'!G170)))</f>
        <v/>
      </c>
      <c r="CE176" s="285" t="str">
        <f ca="true">+IF(OFFSET('Water Data'!$H$27,0,10*ROW('Water Data'!H170))="","",OFFSET('Water Data'!$H$27,0,10*ROW('Water Data'!H170)))</f>
        <v/>
      </c>
      <c r="CF176" s="285" t="str">
        <f ca="true">+IF(OFFSET('Water Data'!$H$28,0,10*ROW('Water Data'!H170))="","",OFFSET('Water Data'!$H$28,0,10*ROW('Water Data'!H170)))</f>
        <v/>
      </c>
      <c r="CG176" s="285" t="str">
        <f ca="true">+IF(OFFSET('Water Data'!$H$29,0,10*ROW('Water Data'!H170))="","",OFFSET('Water Data'!$H$29,0,10*ROW('Water Data'!H170)))</f>
        <v/>
      </c>
      <c r="CH176" s="285" t="str">
        <f ca="true">+IF(OFFSET('Water Data'!$I$27,0,10*ROW('Water Data'!I170))="","",OFFSET('Water Data'!$I$27,0,10*ROW('Water Data'!I170)))</f>
        <v/>
      </c>
      <c r="CI176" s="285" t="str">
        <f ca="true">+IF(OFFSET('Water Data'!$I$28,0,10*ROW('Water Data'!I170))="","",OFFSET('Water Data'!$I$28,0,10*ROW('Water Data'!I170)))</f>
        <v/>
      </c>
      <c r="CJ176" s="285" t="str">
        <f ca="true">+IF(OFFSET('Water Data'!$I$29,0,10*ROW('Water Data'!I170))="","",OFFSET('Water Data'!$I$29,0,10*ROW('Water Data'!I170)))</f>
        <v/>
      </c>
      <c r="CK176" s="285" t="str">
        <f ca="true">+IF(OFFSET('Sanitation Data'!$D$28,0,10*ROW('Sanitation Data'!D170))="","",OFFSET('Sanitation Data'!$D$28,0,10*ROW('Sanitation Data'!D170)))</f>
        <v/>
      </c>
      <c r="CL176" s="285" t="str">
        <f ca="true">+IF(OFFSET('Sanitation Data'!$D$29,0,10*ROW('Sanitation Data'!D170))="","",OFFSET('Sanitation Data'!$D$29,0,10*ROW('Sanitation Data'!D170)))</f>
        <v/>
      </c>
      <c r="CM176" s="285" t="str">
        <f ca="true">+IF(OFFSET('Sanitation Data'!$D$30,0,10*ROW('Sanitation Data'!D170))="","",OFFSET('Sanitation Data'!$D$30,0,10*ROW('Sanitation Data'!D170)))</f>
        <v/>
      </c>
      <c r="CN176" s="285" t="str">
        <f ca="true">+IF(OFFSET('Sanitation Data'!$D$31,0,10*ROW('Sanitation Data'!D170))="","",OFFSET('Sanitation Data'!$D$31,0,10*ROW('Sanitation Data'!D170)))</f>
        <v/>
      </c>
      <c r="CO176" s="285" t="str">
        <f ca="true">+IF(OFFSET('Sanitation Data'!$D$32,0,10*ROW('Sanitation Data'!D170))="","",OFFSET('Sanitation Data'!$D$32,0,10*ROW('Sanitation Data'!D170)))</f>
        <v/>
      </c>
      <c r="CP176" s="285" t="str">
        <f ca="true">+IF(OFFSET('Sanitation Data'!$E$28,0,10*ROW('Sanitation Data'!E170))="","",OFFSET('Sanitation Data'!$E$28,0,10*ROW('Sanitation Data'!E170)))</f>
        <v/>
      </c>
      <c r="CQ176" s="285" t="str">
        <f ca="true">+IF(OFFSET('Sanitation Data'!$E$29,0,10*ROW('Sanitation Data'!E170))="","",OFFSET('Sanitation Data'!$E$29,0,10*ROW('Sanitation Data'!E170)))</f>
        <v/>
      </c>
      <c r="CR176" s="285" t="str">
        <f ca="true">+IF(OFFSET('Sanitation Data'!$E$30,0,10*ROW('Sanitation Data'!E170))="","",OFFSET('Sanitation Data'!$E$30,0,10*ROW('Sanitation Data'!E170)))</f>
        <v/>
      </c>
      <c r="CS176" s="285" t="str">
        <f ca="true">+IF(OFFSET('Sanitation Data'!$E$31,0,10*ROW('Sanitation Data'!E170))="","",OFFSET('Sanitation Data'!$E$31,0,10*ROW('Sanitation Data'!E170)))</f>
        <v/>
      </c>
      <c r="CT176" s="285" t="str">
        <f ca="true">+IF(OFFSET('Sanitation Data'!$E$32,0,10*ROW('Sanitation Data'!E170))="","",OFFSET('Sanitation Data'!$E$32,0,10*ROW('Sanitation Data'!E170)))</f>
        <v/>
      </c>
      <c r="CU176" s="285" t="str">
        <f ca="true">+IF(OFFSET('Sanitation Data'!$F$28,0,10*ROW('Sanitation Data'!F170))="","",OFFSET('Sanitation Data'!$F$28,0,10*ROW('Sanitation Data'!F170)))</f>
        <v/>
      </c>
      <c r="CV176" s="285" t="str">
        <f ca="true">+IF(OFFSET('Sanitation Data'!$F$29,0,10*ROW('Sanitation Data'!F170))="","",OFFSET('Sanitation Data'!$F$29,0,10*ROW('Sanitation Data'!F170)))</f>
        <v/>
      </c>
      <c r="CW176" s="285" t="str">
        <f ca="true">+IF(OFFSET('Sanitation Data'!$F$30,0,10*ROW('Sanitation Data'!F170))="","",OFFSET('Sanitation Data'!$F$30,0,10*ROW('Sanitation Data'!F170)))</f>
        <v/>
      </c>
      <c r="CX176" s="285" t="str">
        <f ca="true">+IF(OFFSET('Sanitation Data'!$F$31,0,10*ROW('Sanitation Data'!F170))="","",OFFSET('Sanitation Data'!$F$31,0,10*ROW('Sanitation Data'!F170)))</f>
        <v/>
      </c>
      <c r="CY176" s="285" t="str">
        <f ca="true">+IF(OFFSET('Sanitation Data'!$F$32,0,10*ROW('Sanitation Data'!F170))="","",OFFSET('Sanitation Data'!$F$32,0,10*ROW('Sanitation Data'!F170)))</f>
        <v/>
      </c>
      <c r="CZ176" s="285" t="str">
        <f ca="true">+IF(OFFSET('Sanitation Data'!$G$28,0,10*ROW('Sanitation Data'!G170))="","",OFFSET('Sanitation Data'!$G$28,0,10*ROW('Sanitation Data'!G170)))</f>
        <v/>
      </c>
      <c r="DA176" s="285" t="str">
        <f ca="true">+IF(OFFSET('Sanitation Data'!$G$29,0,10*ROW('Sanitation Data'!G170))="","",OFFSET('Sanitation Data'!$G$29,0,10*ROW('Sanitation Data'!G170)))</f>
        <v/>
      </c>
      <c r="DB176" s="285" t="str">
        <f ca="true">+IF(OFFSET('Sanitation Data'!$G$30,0,10*ROW('Sanitation Data'!G170))="","",OFFSET('Sanitation Data'!$G$30,0,10*ROW('Sanitation Data'!G170)))</f>
        <v/>
      </c>
      <c r="DC176" s="285" t="str">
        <f ca="true">+IF(OFFSET('Sanitation Data'!$G$31,0,10*ROW('Sanitation Data'!G170))="","",OFFSET('Sanitation Data'!$G$31,0,10*ROW('Sanitation Data'!G170)))</f>
        <v/>
      </c>
      <c r="DD176" s="285" t="str">
        <f ca="true">+IF(OFFSET('Sanitation Data'!$G$32,0,10*ROW('Sanitation Data'!G170))="","",OFFSET('Sanitation Data'!$G$32,0,10*ROW('Sanitation Data'!G170)))</f>
        <v/>
      </c>
      <c r="DE176" s="285" t="str">
        <f ca="true">+IF(OFFSET('Sanitation Data'!$H$28,0,10*ROW('Sanitation Data'!H170))="","",OFFSET('Sanitation Data'!$H$28,0,10*ROW('Sanitation Data'!H170)))</f>
        <v/>
      </c>
      <c r="DF176" s="285" t="str">
        <f ca="true">+IF(OFFSET('Sanitation Data'!$H$29,0,10*ROW('Sanitation Data'!H170))="","",OFFSET('Sanitation Data'!$H$29,0,10*ROW('Sanitation Data'!H170)))</f>
        <v/>
      </c>
      <c r="DG176" s="285" t="str">
        <f ca="true">+IF(OFFSET('Sanitation Data'!$H$30,0,10*ROW('Sanitation Data'!H170))="","",OFFSET('Sanitation Data'!$H$30,0,10*ROW('Sanitation Data'!H170)))</f>
        <v/>
      </c>
      <c r="DH176" s="285" t="str">
        <f ca="true">+IF(OFFSET('Sanitation Data'!$H$31,0,10*ROW('Sanitation Data'!H170))="","",OFFSET('Sanitation Data'!$H$31,0,10*ROW('Sanitation Data'!H170)))</f>
        <v/>
      </c>
      <c r="DI176" s="285" t="str">
        <f ca="true">+IF(OFFSET('Sanitation Data'!$H$32,0,10*ROW('Sanitation Data'!H170))="","",OFFSET('Sanitation Data'!$H$32,0,10*ROW('Sanitation Data'!H170)))</f>
        <v/>
      </c>
      <c r="DJ176" s="285" t="str">
        <f ca="true">+IF(OFFSET('Sanitation Data'!$I$28,0,10*ROW('Sanitation Data'!I170))="","",OFFSET('Sanitation Data'!$I$28,0,10*ROW('Sanitation Data'!I170)))</f>
        <v/>
      </c>
      <c r="DK176" s="285" t="str">
        <f ca="true">+IF(OFFSET('Sanitation Data'!$I$29,0,10*ROW('Sanitation Data'!I170))="","",OFFSET('Sanitation Data'!$I$29,0,10*ROW('Sanitation Data'!I170)))</f>
        <v/>
      </c>
      <c r="DL176" s="285" t="str">
        <f ca="true">+IF(OFFSET('Sanitation Data'!$I$30,0,10*ROW('Sanitation Data'!I170))="","",OFFSET('Sanitation Data'!$I$30,0,10*ROW('Sanitation Data'!I170)))</f>
        <v/>
      </c>
      <c r="DM176" s="285" t="str">
        <f ca="true">+IF(OFFSET('Sanitation Data'!$I$31,0,10*ROW('Sanitation Data'!I170))="","",OFFSET('Sanitation Data'!$I$31,0,10*ROW('Sanitation Data'!I170)))</f>
        <v/>
      </c>
      <c r="DN176" s="285" t="str">
        <f ca="true">+IF(OFFSET('Sanitation Data'!$I$32,0,10*ROW('Sanitation Data'!I170))="","",OFFSET('Sanitation Data'!$I$32,0,10*ROW('Sanitation Data'!I170)))</f>
        <v/>
      </c>
      <c r="DO176" s="285" t="str">
        <f ca="true">+IF(OFFSET('Hygiene Data'!$D$11,0,10*ROW('Hygiene Data'!D170))="","",OFFSET('Hygiene Data'!$D$11,0,10*ROW('Hygiene Data'!D170)))</f>
        <v/>
      </c>
      <c r="DP176" s="285" t="str">
        <f ca="true">+IF(OFFSET('Hygiene Data'!$D$12,0,10*ROW('Hygiene Data'!D170))="","",OFFSET('Hygiene Data'!$D$12,0,10*ROW('Hygiene Data'!D170)))</f>
        <v/>
      </c>
      <c r="DQ176" s="285" t="str">
        <f ca="true">+IF(OFFSET('Hygiene Data'!$D$13,0,10*ROW('Hygiene Data'!D170))="","",OFFSET('Hygiene Data'!$D$13,0,10*ROW('Hygiene Data'!D170)))</f>
        <v/>
      </c>
      <c r="DR176" s="285" t="str">
        <f ca="true">+IF(OFFSET('Hygiene Data'!$E$11,0,10*ROW('Hygiene Data'!E170))="","",OFFSET('Hygiene Data'!$E$11,0,10*ROW('Hygiene Data'!E170)))</f>
        <v/>
      </c>
      <c r="DS176" s="285" t="str">
        <f ca="true">+IF(OFFSET('Hygiene Data'!$E$12,0,10*ROW('Hygiene Data'!E170))="","",OFFSET('Hygiene Data'!$E$12,0,10*ROW('Hygiene Data'!E170)))</f>
        <v/>
      </c>
      <c r="DT176" s="285" t="str">
        <f ca="true">+IF(OFFSET('Hygiene Data'!$E$13,0,10*ROW('Hygiene Data'!E170))="","",OFFSET('Hygiene Data'!$E$13,0,10*ROW('Hygiene Data'!E170)))</f>
        <v/>
      </c>
      <c r="DU176" s="285" t="str">
        <f ca="true">+IF(OFFSET('Hygiene Data'!$F$11,0,10*ROW('Hygiene Data'!F170))="","",OFFSET('Hygiene Data'!$F$11,0,10*ROW('Hygiene Data'!F170)))</f>
        <v/>
      </c>
      <c r="DV176" s="285" t="str">
        <f ca="true">+IF(OFFSET('Hygiene Data'!$F$12,0,10*ROW('Hygiene Data'!F170))="","",OFFSET('Hygiene Data'!$F$12,0,10*ROW('Hygiene Data'!F170)))</f>
        <v/>
      </c>
      <c r="DW176" s="285" t="str">
        <f ca="true">+IF(OFFSET('Hygiene Data'!$F$13,0,10*ROW('Hygiene Data'!F170))="","",OFFSET('Hygiene Data'!$F$13,0,10*ROW('Hygiene Data'!F170)))</f>
        <v/>
      </c>
      <c r="DX176" s="285" t="str">
        <f ca="true">+IF(OFFSET('Hygiene Data'!$G$11,0,10*ROW('Hygiene Data'!G170))="","",OFFSET('Hygiene Data'!$G$11,0,10*ROW('Hygiene Data'!G170)))</f>
        <v/>
      </c>
      <c r="DY176" s="285" t="str">
        <f ca="true">+IF(OFFSET('Hygiene Data'!$G$12,0,10*ROW('Hygiene Data'!G170))="","",OFFSET('Hygiene Data'!$G$12,0,10*ROW('Hygiene Data'!G170)))</f>
        <v/>
      </c>
      <c r="DZ176" s="285" t="str">
        <f ca="true">+IF(OFFSET('Hygiene Data'!$G$13,0,10*ROW('Hygiene Data'!G170))="","",OFFSET('Hygiene Data'!$G$13,0,10*ROW('Hygiene Data'!G170)))</f>
        <v/>
      </c>
      <c r="EA176" s="285" t="str">
        <f ca="true">+IF(OFFSET('Hygiene Data'!$H$11,0,10*ROW('Hygiene Data'!H170))="","",OFFSET('Hygiene Data'!$H$11,0,10*ROW('Hygiene Data'!H170)))</f>
        <v/>
      </c>
      <c r="EB176" s="285" t="str">
        <f ca="true">+IF(OFFSET('Hygiene Data'!$H$12,0,10*ROW('Hygiene Data'!H170))="","",OFFSET('Hygiene Data'!$H$12,0,10*ROW('Hygiene Data'!H170)))</f>
        <v/>
      </c>
      <c r="EC176" s="285" t="str">
        <f ca="true">+IF(OFFSET('Hygiene Data'!$H$13,0,10*ROW('Hygiene Data'!H170))="","",OFFSET('Hygiene Data'!$H$13,0,10*ROW('Hygiene Data'!H170)))</f>
        <v/>
      </c>
      <c r="ED176" s="285" t="str">
        <f ca="true">+IF(OFFSET('Hygiene Data'!$I$11,0,10*ROW('Hygiene Data'!I170))="","",OFFSET('Hygiene Data'!$I$11,0,10*ROW('Hygiene Data'!I170)))</f>
        <v/>
      </c>
      <c r="EE176" s="285" t="str">
        <f ca="true">+IF(OFFSET('Hygiene Data'!$I$12,0,10*ROW('Hygiene Data'!I170))="","",OFFSET('Hygiene Data'!$I$12,0,10*ROW('Hygiene Data'!I170)))</f>
        <v/>
      </c>
      <c r="EF176" s="28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5"/>
      <c r="BS177" s="285" t="str">
        <f ca="true">+IF(OFFSET('Water Data'!$D$27,0,10*ROW('Water Data'!D171))="","",OFFSET('Water Data'!$D$27,0,10*ROW('Water Data'!D171)))</f>
        <v/>
      </c>
      <c r="BT177" s="285" t="str">
        <f ca="true">+IF(OFFSET('Water Data'!$D$28,0,10*ROW('Water Data'!D171))="","",OFFSET('Water Data'!$D$28,0,10*ROW('Water Data'!D171)))</f>
        <v/>
      </c>
      <c r="BU177" s="285" t="str">
        <f ca="true">+IF(OFFSET('Water Data'!$D$29,0,10*ROW('Water Data'!D171))="","",OFFSET('Water Data'!$D$29,0,10*ROW('Water Data'!D171)))</f>
        <v/>
      </c>
      <c r="BV177" s="285" t="str">
        <f ca="true">+IF(OFFSET('Water Data'!$E$27,0,10*ROW('Water Data'!E171))="","",OFFSET('Water Data'!$E$27,0,10*ROW('Water Data'!E171)))</f>
        <v/>
      </c>
      <c r="BW177" s="285" t="str">
        <f ca="true">+IF(OFFSET('Water Data'!$E$28,0,10*ROW('Water Data'!E171))="","",OFFSET('Water Data'!$E$28,0,10*ROW('Water Data'!E171)))</f>
        <v/>
      </c>
      <c r="BX177" s="285" t="str">
        <f ca="true">+IF(OFFSET('Water Data'!$E$29,0,10*ROW('Water Data'!E171))="","",OFFSET('Water Data'!$E$29,0,10*ROW('Water Data'!E171)))</f>
        <v/>
      </c>
      <c r="BY177" s="285" t="str">
        <f ca="true">+IF(OFFSET('Water Data'!$F$27,0,10*ROW('Water Data'!F171))="","",OFFSET('Water Data'!$F$27,0,10*ROW('Water Data'!F171)))</f>
        <v/>
      </c>
      <c r="BZ177" s="285" t="str">
        <f ca="true">+IF(OFFSET('Water Data'!$F$28,0,10*ROW('Water Data'!F171))="","",OFFSET('Water Data'!$F$28,0,10*ROW('Water Data'!F171)))</f>
        <v/>
      </c>
      <c r="CA177" s="285" t="str">
        <f ca="true">+IF(OFFSET('Water Data'!$F$29,0,10*ROW('Water Data'!F171))="","",OFFSET('Water Data'!$F$29,0,10*ROW('Water Data'!F171)))</f>
        <v/>
      </c>
      <c r="CB177" s="285" t="str">
        <f ca="true">+IF(OFFSET('Water Data'!$G$27,0,10*ROW('Water Data'!G171))="","",OFFSET('Water Data'!$G$27,0,10*ROW('Water Data'!G171)))</f>
        <v/>
      </c>
      <c r="CC177" s="285" t="str">
        <f ca="true">+IF(OFFSET('Water Data'!$G$28,0,10*ROW('Water Data'!G171))="","",OFFSET('Water Data'!$G$28,0,10*ROW('Water Data'!G171)))</f>
        <v/>
      </c>
      <c r="CD177" s="285" t="str">
        <f ca="true">+IF(OFFSET('Water Data'!$G$29,0,10*ROW('Water Data'!G171))="","",OFFSET('Water Data'!$G$29,0,10*ROW('Water Data'!G171)))</f>
        <v/>
      </c>
      <c r="CE177" s="285" t="str">
        <f ca="true">+IF(OFFSET('Water Data'!$H$27,0,10*ROW('Water Data'!H171))="","",OFFSET('Water Data'!$H$27,0,10*ROW('Water Data'!H171)))</f>
        <v/>
      </c>
      <c r="CF177" s="285" t="str">
        <f ca="true">+IF(OFFSET('Water Data'!$H$28,0,10*ROW('Water Data'!H171))="","",OFFSET('Water Data'!$H$28,0,10*ROW('Water Data'!H171)))</f>
        <v/>
      </c>
      <c r="CG177" s="285" t="str">
        <f ca="true">+IF(OFFSET('Water Data'!$H$29,0,10*ROW('Water Data'!H171))="","",OFFSET('Water Data'!$H$29,0,10*ROW('Water Data'!H171)))</f>
        <v/>
      </c>
      <c r="CH177" s="285" t="str">
        <f ca="true">+IF(OFFSET('Water Data'!$I$27,0,10*ROW('Water Data'!I171))="","",OFFSET('Water Data'!$I$27,0,10*ROW('Water Data'!I171)))</f>
        <v/>
      </c>
      <c r="CI177" s="285" t="str">
        <f ca="true">+IF(OFFSET('Water Data'!$I$28,0,10*ROW('Water Data'!I171))="","",OFFSET('Water Data'!$I$28,0,10*ROW('Water Data'!I171)))</f>
        <v/>
      </c>
      <c r="CJ177" s="285" t="str">
        <f ca="true">+IF(OFFSET('Water Data'!$I$29,0,10*ROW('Water Data'!I171))="","",OFFSET('Water Data'!$I$29,0,10*ROW('Water Data'!I171)))</f>
        <v/>
      </c>
      <c r="CK177" s="285" t="str">
        <f ca="true">+IF(OFFSET('Sanitation Data'!$D$28,0,10*ROW('Sanitation Data'!D171))="","",OFFSET('Sanitation Data'!$D$28,0,10*ROW('Sanitation Data'!D171)))</f>
        <v/>
      </c>
      <c r="CL177" s="285" t="str">
        <f ca="true">+IF(OFFSET('Sanitation Data'!$D$29,0,10*ROW('Sanitation Data'!D171))="","",OFFSET('Sanitation Data'!$D$29,0,10*ROW('Sanitation Data'!D171)))</f>
        <v/>
      </c>
      <c r="CM177" s="285" t="str">
        <f ca="true">+IF(OFFSET('Sanitation Data'!$D$30,0,10*ROW('Sanitation Data'!D171))="","",OFFSET('Sanitation Data'!$D$30,0,10*ROW('Sanitation Data'!D171)))</f>
        <v/>
      </c>
      <c r="CN177" s="285" t="str">
        <f ca="true">+IF(OFFSET('Sanitation Data'!$D$31,0,10*ROW('Sanitation Data'!D171))="","",OFFSET('Sanitation Data'!$D$31,0,10*ROW('Sanitation Data'!D171)))</f>
        <v/>
      </c>
      <c r="CO177" s="285" t="str">
        <f ca="true">+IF(OFFSET('Sanitation Data'!$D$32,0,10*ROW('Sanitation Data'!D171))="","",OFFSET('Sanitation Data'!$D$32,0,10*ROW('Sanitation Data'!D171)))</f>
        <v/>
      </c>
      <c r="CP177" s="285" t="str">
        <f ca="true">+IF(OFFSET('Sanitation Data'!$E$28,0,10*ROW('Sanitation Data'!E171))="","",OFFSET('Sanitation Data'!$E$28,0,10*ROW('Sanitation Data'!E171)))</f>
        <v/>
      </c>
      <c r="CQ177" s="285" t="str">
        <f ca="true">+IF(OFFSET('Sanitation Data'!$E$29,0,10*ROW('Sanitation Data'!E171))="","",OFFSET('Sanitation Data'!$E$29,0,10*ROW('Sanitation Data'!E171)))</f>
        <v/>
      </c>
      <c r="CR177" s="285" t="str">
        <f ca="true">+IF(OFFSET('Sanitation Data'!$E$30,0,10*ROW('Sanitation Data'!E171))="","",OFFSET('Sanitation Data'!$E$30,0,10*ROW('Sanitation Data'!E171)))</f>
        <v/>
      </c>
      <c r="CS177" s="285" t="str">
        <f ca="true">+IF(OFFSET('Sanitation Data'!$E$31,0,10*ROW('Sanitation Data'!E171))="","",OFFSET('Sanitation Data'!$E$31,0,10*ROW('Sanitation Data'!E171)))</f>
        <v/>
      </c>
      <c r="CT177" s="285" t="str">
        <f ca="true">+IF(OFFSET('Sanitation Data'!$E$32,0,10*ROW('Sanitation Data'!E171))="","",OFFSET('Sanitation Data'!$E$32,0,10*ROW('Sanitation Data'!E171)))</f>
        <v/>
      </c>
      <c r="CU177" s="285" t="str">
        <f ca="true">+IF(OFFSET('Sanitation Data'!$F$28,0,10*ROW('Sanitation Data'!F171))="","",OFFSET('Sanitation Data'!$F$28,0,10*ROW('Sanitation Data'!F171)))</f>
        <v/>
      </c>
      <c r="CV177" s="285" t="str">
        <f ca="true">+IF(OFFSET('Sanitation Data'!$F$29,0,10*ROW('Sanitation Data'!F171))="","",OFFSET('Sanitation Data'!$F$29,0,10*ROW('Sanitation Data'!F171)))</f>
        <v/>
      </c>
      <c r="CW177" s="285" t="str">
        <f ca="true">+IF(OFFSET('Sanitation Data'!$F$30,0,10*ROW('Sanitation Data'!F171))="","",OFFSET('Sanitation Data'!$F$30,0,10*ROW('Sanitation Data'!F171)))</f>
        <v/>
      </c>
      <c r="CX177" s="285" t="str">
        <f ca="true">+IF(OFFSET('Sanitation Data'!$F$31,0,10*ROW('Sanitation Data'!F171))="","",OFFSET('Sanitation Data'!$F$31,0,10*ROW('Sanitation Data'!F171)))</f>
        <v/>
      </c>
      <c r="CY177" s="285" t="str">
        <f ca="true">+IF(OFFSET('Sanitation Data'!$F$32,0,10*ROW('Sanitation Data'!F171))="","",OFFSET('Sanitation Data'!$F$32,0,10*ROW('Sanitation Data'!F171)))</f>
        <v/>
      </c>
      <c r="CZ177" s="285" t="str">
        <f ca="true">+IF(OFFSET('Sanitation Data'!$G$28,0,10*ROW('Sanitation Data'!G171))="","",OFFSET('Sanitation Data'!$G$28,0,10*ROW('Sanitation Data'!G171)))</f>
        <v/>
      </c>
      <c r="DA177" s="285" t="str">
        <f ca="true">+IF(OFFSET('Sanitation Data'!$G$29,0,10*ROW('Sanitation Data'!G171))="","",OFFSET('Sanitation Data'!$G$29,0,10*ROW('Sanitation Data'!G171)))</f>
        <v/>
      </c>
      <c r="DB177" s="285" t="str">
        <f ca="true">+IF(OFFSET('Sanitation Data'!$G$30,0,10*ROW('Sanitation Data'!G171))="","",OFFSET('Sanitation Data'!$G$30,0,10*ROW('Sanitation Data'!G171)))</f>
        <v/>
      </c>
      <c r="DC177" s="285" t="str">
        <f ca="true">+IF(OFFSET('Sanitation Data'!$G$31,0,10*ROW('Sanitation Data'!G171))="","",OFFSET('Sanitation Data'!$G$31,0,10*ROW('Sanitation Data'!G171)))</f>
        <v/>
      </c>
      <c r="DD177" s="285" t="str">
        <f ca="true">+IF(OFFSET('Sanitation Data'!$G$32,0,10*ROW('Sanitation Data'!G171))="","",OFFSET('Sanitation Data'!$G$32,0,10*ROW('Sanitation Data'!G171)))</f>
        <v/>
      </c>
      <c r="DE177" s="285" t="str">
        <f ca="true">+IF(OFFSET('Sanitation Data'!$H$28,0,10*ROW('Sanitation Data'!H171))="","",OFFSET('Sanitation Data'!$H$28,0,10*ROW('Sanitation Data'!H171)))</f>
        <v/>
      </c>
      <c r="DF177" s="285" t="str">
        <f ca="true">+IF(OFFSET('Sanitation Data'!$H$29,0,10*ROW('Sanitation Data'!H171))="","",OFFSET('Sanitation Data'!$H$29,0,10*ROW('Sanitation Data'!H171)))</f>
        <v/>
      </c>
      <c r="DG177" s="285" t="str">
        <f ca="true">+IF(OFFSET('Sanitation Data'!$H$30,0,10*ROW('Sanitation Data'!H171))="","",OFFSET('Sanitation Data'!$H$30,0,10*ROW('Sanitation Data'!H171)))</f>
        <v/>
      </c>
      <c r="DH177" s="285" t="str">
        <f ca="true">+IF(OFFSET('Sanitation Data'!$H$31,0,10*ROW('Sanitation Data'!H171))="","",OFFSET('Sanitation Data'!$H$31,0,10*ROW('Sanitation Data'!H171)))</f>
        <v/>
      </c>
      <c r="DI177" s="285" t="str">
        <f ca="true">+IF(OFFSET('Sanitation Data'!$H$32,0,10*ROW('Sanitation Data'!H171))="","",OFFSET('Sanitation Data'!$H$32,0,10*ROW('Sanitation Data'!H171)))</f>
        <v/>
      </c>
      <c r="DJ177" s="285" t="str">
        <f ca="true">+IF(OFFSET('Sanitation Data'!$I$28,0,10*ROW('Sanitation Data'!I171))="","",OFFSET('Sanitation Data'!$I$28,0,10*ROW('Sanitation Data'!I171)))</f>
        <v/>
      </c>
      <c r="DK177" s="285" t="str">
        <f ca="true">+IF(OFFSET('Sanitation Data'!$I$29,0,10*ROW('Sanitation Data'!I171))="","",OFFSET('Sanitation Data'!$I$29,0,10*ROW('Sanitation Data'!I171)))</f>
        <v/>
      </c>
      <c r="DL177" s="285" t="str">
        <f ca="true">+IF(OFFSET('Sanitation Data'!$I$30,0,10*ROW('Sanitation Data'!I171))="","",OFFSET('Sanitation Data'!$I$30,0,10*ROW('Sanitation Data'!I171)))</f>
        <v/>
      </c>
      <c r="DM177" s="285" t="str">
        <f ca="true">+IF(OFFSET('Sanitation Data'!$I$31,0,10*ROW('Sanitation Data'!I171))="","",OFFSET('Sanitation Data'!$I$31,0,10*ROW('Sanitation Data'!I171)))</f>
        <v/>
      </c>
      <c r="DN177" s="285" t="str">
        <f ca="true">+IF(OFFSET('Sanitation Data'!$I$32,0,10*ROW('Sanitation Data'!I171))="","",OFFSET('Sanitation Data'!$I$32,0,10*ROW('Sanitation Data'!I171)))</f>
        <v/>
      </c>
      <c r="DO177" s="285" t="str">
        <f ca="true">+IF(OFFSET('Hygiene Data'!$D$11,0,10*ROW('Hygiene Data'!D171))="","",OFFSET('Hygiene Data'!$D$11,0,10*ROW('Hygiene Data'!D171)))</f>
        <v/>
      </c>
      <c r="DP177" s="285" t="str">
        <f ca="true">+IF(OFFSET('Hygiene Data'!$D$12,0,10*ROW('Hygiene Data'!D171))="","",OFFSET('Hygiene Data'!$D$12,0,10*ROW('Hygiene Data'!D171)))</f>
        <v/>
      </c>
      <c r="DQ177" s="285" t="str">
        <f ca="true">+IF(OFFSET('Hygiene Data'!$D$13,0,10*ROW('Hygiene Data'!D171))="","",OFFSET('Hygiene Data'!$D$13,0,10*ROW('Hygiene Data'!D171)))</f>
        <v/>
      </c>
      <c r="DR177" s="285" t="str">
        <f ca="true">+IF(OFFSET('Hygiene Data'!$E$11,0,10*ROW('Hygiene Data'!E171))="","",OFFSET('Hygiene Data'!$E$11,0,10*ROW('Hygiene Data'!E171)))</f>
        <v/>
      </c>
      <c r="DS177" s="285" t="str">
        <f ca="true">+IF(OFFSET('Hygiene Data'!$E$12,0,10*ROW('Hygiene Data'!E171))="","",OFFSET('Hygiene Data'!$E$12,0,10*ROW('Hygiene Data'!E171)))</f>
        <v/>
      </c>
      <c r="DT177" s="285" t="str">
        <f ca="true">+IF(OFFSET('Hygiene Data'!$E$13,0,10*ROW('Hygiene Data'!E171))="","",OFFSET('Hygiene Data'!$E$13,0,10*ROW('Hygiene Data'!E171)))</f>
        <v/>
      </c>
      <c r="DU177" s="285" t="str">
        <f ca="true">+IF(OFFSET('Hygiene Data'!$F$11,0,10*ROW('Hygiene Data'!F171))="","",OFFSET('Hygiene Data'!$F$11,0,10*ROW('Hygiene Data'!F171)))</f>
        <v/>
      </c>
      <c r="DV177" s="285" t="str">
        <f ca="true">+IF(OFFSET('Hygiene Data'!$F$12,0,10*ROW('Hygiene Data'!F171))="","",OFFSET('Hygiene Data'!$F$12,0,10*ROW('Hygiene Data'!F171)))</f>
        <v/>
      </c>
      <c r="DW177" s="285" t="str">
        <f ca="true">+IF(OFFSET('Hygiene Data'!$F$13,0,10*ROW('Hygiene Data'!F171))="","",OFFSET('Hygiene Data'!$F$13,0,10*ROW('Hygiene Data'!F171)))</f>
        <v/>
      </c>
      <c r="DX177" s="285" t="str">
        <f ca="true">+IF(OFFSET('Hygiene Data'!$G$11,0,10*ROW('Hygiene Data'!G171))="","",OFFSET('Hygiene Data'!$G$11,0,10*ROW('Hygiene Data'!G171)))</f>
        <v/>
      </c>
      <c r="DY177" s="285" t="str">
        <f ca="true">+IF(OFFSET('Hygiene Data'!$G$12,0,10*ROW('Hygiene Data'!G171))="","",OFFSET('Hygiene Data'!$G$12,0,10*ROW('Hygiene Data'!G171)))</f>
        <v/>
      </c>
      <c r="DZ177" s="285" t="str">
        <f ca="true">+IF(OFFSET('Hygiene Data'!$G$13,0,10*ROW('Hygiene Data'!G171))="","",OFFSET('Hygiene Data'!$G$13,0,10*ROW('Hygiene Data'!G171)))</f>
        <v/>
      </c>
      <c r="EA177" s="285" t="str">
        <f ca="true">+IF(OFFSET('Hygiene Data'!$H$11,0,10*ROW('Hygiene Data'!H171))="","",OFFSET('Hygiene Data'!$H$11,0,10*ROW('Hygiene Data'!H171)))</f>
        <v/>
      </c>
      <c r="EB177" s="285" t="str">
        <f ca="true">+IF(OFFSET('Hygiene Data'!$H$12,0,10*ROW('Hygiene Data'!H171))="","",OFFSET('Hygiene Data'!$H$12,0,10*ROW('Hygiene Data'!H171)))</f>
        <v/>
      </c>
      <c r="EC177" s="285" t="str">
        <f ca="true">+IF(OFFSET('Hygiene Data'!$H$13,0,10*ROW('Hygiene Data'!H171))="","",OFFSET('Hygiene Data'!$H$13,0,10*ROW('Hygiene Data'!H171)))</f>
        <v/>
      </c>
      <c r="ED177" s="285" t="str">
        <f ca="true">+IF(OFFSET('Hygiene Data'!$I$11,0,10*ROW('Hygiene Data'!I171))="","",OFFSET('Hygiene Data'!$I$11,0,10*ROW('Hygiene Data'!I171)))</f>
        <v/>
      </c>
      <c r="EE177" s="285" t="str">
        <f ca="true">+IF(OFFSET('Hygiene Data'!$I$12,0,10*ROW('Hygiene Data'!I171))="","",OFFSET('Hygiene Data'!$I$12,0,10*ROW('Hygiene Data'!I171)))</f>
        <v/>
      </c>
      <c r="EF177" s="28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5"/>
      <c r="BS178" s="285" t="str">
        <f ca="true">+IF(OFFSET('Water Data'!$D$27,0,10*ROW('Water Data'!D172))="","",OFFSET('Water Data'!$D$27,0,10*ROW('Water Data'!D172)))</f>
        <v/>
      </c>
      <c r="BT178" s="285" t="str">
        <f ca="true">+IF(OFFSET('Water Data'!$D$28,0,10*ROW('Water Data'!D172))="","",OFFSET('Water Data'!$D$28,0,10*ROW('Water Data'!D172)))</f>
        <v/>
      </c>
      <c r="BU178" s="285" t="str">
        <f ca="true">+IF(OFFSET('Water Data'!$D$29,0,10*ROW('Water Data'!D172))="","",OFFSET('Water Data'!$D$29,0,10*ROW('Water Data'!D172)))</f>
        <v/>
      </c>
      <c r="BV178" s="285" t="str">
        <f ca="true">+IF(OFFSET('Water Data'!$E$27,0,10*ROW('Water Data'!E172))="","",OFFSET('Water Data'!$E$27,0,10*ROW('Water Data'!E172)))</f>
        <v/>
      </c>
      <c r="BW178" s="285" t="str">
        <f ca="true">+IF(OFFSET('Water Data'!$E$28,0,10*ROW('Water Data'!E172))="","",OFFSET('Water Data'!$E$28,0,10*ROW('Water Data'!E172)))</f>
        <v/>
      </c>
      <c r="BX178" s="285" t="str">
        <f ca="true">+IF(OFFSET('Water Data'!$E$29,0,10*ROW('Water Data'!E172))="","",OFFSET('Water Data'!$E$29,0,10*ROW('Water Data'!E172)))</f>
        <v/>
      </c>
      <c r="BY178" s="285" t="str">
        <f ca="true">+IF(OFFSET('Water Data'!$F$27,0,10*ROW('Water Data'!F172))="","",OFFSET('Water Data'!$F$27,0,10*ROW('Water Data'!F172)))</f>
        <v/>
      </c>
      <c r="BZ178" s="285" t="str">
        <f ca="true">+IF(OFFSET('Water Data'!$F$28,0,10*ROW('Water Data'!F172))="","",OFFSET('Water Data'!$F$28,0,10*ROW('Water Data'!F172)))</f>
        <v/>
      </c>
      <c r="CA178" s="285" t="str">
        <f ca="true">+IF(OFFSET('Water Data'!$F$29,0,10*ROW('Water Data'!F172))="","",OFFSET('Water Data'!$F$29,0,10*ROW('Water Data'!F172)))</f>
        <v/>
      </c>
      <c r="CB178" s="285" t="str">
        <f ca="true">+IF(OFFSET('Water Data'!$G$27,0,10*ROW('Water Data'!G172))="","",OFFSET('Water Data'!$G$27,0,10*ROW('Water Data'!G172)))</f>
        <v/>
      </c>
      <c r="CC178" s="285" t="str">
        <f ca="true">+IF(OFFSET('Water Data'!$G$28,0,10*ROW('Water Data'!G172))="","",OFFSET('Water Data'!$G$28,0,10*ROW('Water Data'!G172)))</f>
        <v/>
      </c>
      <c r="CD178" s="285" t="str">
        <f ca="true">+IF(OFFSET('Water Data'!$G$29,0,10*ROW('Water Data'!G172))="","",OFFSET('Water Data'!$G$29,0,10*ROW('Water Data'!G172)))</f>
        <v/>
      </c>
      <c r="CE178" s="285" t="str">
        <f ca="true">+IF(OFFSET('Water Data'!$H$27,0,10*ROW('Water Data'!H172))="","",OFFSET('Water Data'!$H$27,0,10*ROW('Water Data'!H172)))</f>
        <v/>
      </c>
      <c r="CF178" s="285" t="str">
        <f ca="true">+IF(OFFSET('Water Data'!$H$28,0,10*ROW('Water Data'!H172))="","",OFFSET('Water Data'!$H$28,0,10*ROW('Water Data'!H172)))</f>
        <v/>
      </c>
      <c r="CG178" s="285" t="str">
        <f ca="true">+IF(OFFSET('Water Data'!$H$29,0,10*ROW('Water Data'!H172))="","",OFFSET('Water Data'!$H$29,0,10*ROW('Water Data'!H172)))</f>
        <v/>
      </c>
      <c r="CH178" s="285" t="str">
        <f ca="true">+IF(OFFSET('Water Data'!$I$27,0,10*ROW('Water Data'!I172))="","",OFFSET('Water Data'!$I$27,0,10*ROW('Water Data'!I172)))</f>
        <v/>
      </c>
      <c r="CI178" s="285" t="str">
        <f ca="true">+IF(OFFSET('Water Data'!$I$28,0,10*ROW('Water Data'!I172))="","",OFFSET('Water Data'!$I$28,0,10*ROW('Water Data'!I172)))</f>
        <v/>
      </c>
      <c r="CJ178" s="285" t="str">
        <f ca="true">+IF(OFFSET('Water Data'!$I$29,0,10*ROW('Water Data'!I172))="","",OFFSET('Water Data'!$I$29,0,10*ROW('Water Data'!I172)))</f>
        <v/>
      </c>
      <c r="CK178" s="285" t="str">
        <f ca="true">+IF(OFFSET('Sanitation Data'!$D$28,0,10*ROW('Sanitation Data'!D172))="","",OFFSET('Sanitation Data'!$D$28,0,10*ROW('Sanitation Data'!D172)))</f>
        <v/>
      </c>
      <c r="CL178" s="285" t="str">
        <f ca="true">+IF(OFFSET('Sanitation Data'!$D$29,0,10*ROW('Sanitation Data'!D172))="","",OFFSET('Sanitation Data'!$D$29,0,10*ROW('Sanitation Data'!D172)))</f>
        <v/>
      </c>
      <c r="CM178" s="285" t="str">
        <f ca="true">+IF(OFFSET('Sanitation Data'!$D$30,0,10*ROW('Sanitation Data'!D172))="","",OFFSET('Sanitation Data'!$D$30,0,10*ROW('Sanitation Data'!D172)))</f>
        <v/>
      </c>
      <c r="CN178" s="285" t="str">
        <f ca="true">+IF(OFFSET('Sanitation Data'!$D$31,0,10*ROW('Sanitation Data'!D172))="","",OFFSET('Sanitation Data'!$D$31,0,10*ROW('Sanitation Data'!D172)))</f>
        <v/>
      </c>
      <c r="CO178" s="285" t="str">
        <f ca="true">+IF(OFFSET('Sanitation Data'!$D$32,0,10*ROW('Sanitation Data'!D172))="","",OFFSET('Sanitation Data'!$D$32,0,10*ROW('Sanitation Data'!D172)))</f>
        <v/>
      </c>
      <c r="CP178" s="285" t="str">
        <f ca="true">+IF(OFFSET('Sanitation Data'!$E$28,0,10*ROW('Sanitation Data'!E172))="","",OFFSET('Sanitation Data'!$E$28,0,10*ROW('Sanitation Data'!E172)))</f>
        <v/>
      </c>
      <c r="CQ178" s="285" t="str">
        <f ca="true">+IF(OFFSET('Sanitation Data'!$E$29,0,10*ROW('Sanitation Data'!E172))="","",OFFSET('Sanitation Data'!$E$29,0,10*ROW('Sanitation Data'!E172)))</f>
        <v/>
      </c>
      <c r="CR178" s="285" t="str">
        <f ca="true">+IF(OFFSET('Sanitation Data'!$E$30,0,10*ROW('Sanitation Data'!E172))="","",OFFSET('Sanitation Data'!$E$30,0,10*ROW('Sanitation Data'!E172)))</f>
        <v/>
      </c>
      <c r="CS178" s="285" t="str">
        <f ca="true">+IF(OFFSET('Sanitation Data'!$E$31,0,10*ROW('Sanitation Data'!E172))="","",OFFSET('Sanitation Data'!$E$31,0,10*ROW('Sanitation Data'!E172)))</f>
        <v/>
      </c>
      <c r="CT178" s="285" t="str">
        <f ca="true">+IF(OFFSET('Sanitation Data'!$E$32,0,10*ROW('Sanitation Data'!E172))="","",OFFSET('Sanitation Data'!$E$32,0,10*ROW('Sanitation Data'!E172)))</f>
        <v/>
      </c>
      <c r="CU178" s="285" t="str">
        <f ca="true">+IF(OFFSET('Sanitation Data'!$F$28,0,10*ROW('Sanitation Data'!F172))="","",OFFSET('Sanitation Data'!$F$28,0,10*ROW('Sanitation Data'!F172)))</f>
        <v/>
      </c>
      <c r="CV178" s="285" t="str">
        <f ca="true">+IF(OFFSET('Sanitation Data'!$F$29,0,10*ROW('Sanitation Data'!F172))="","",OFFSET('Sanitation Data'!$F$29,0,10*ROW('Sanitation Data'!F172)))</f>
        <v/>
      </c>
      <c r="CW178" s="285" t="str">
        <f ca="true">+IF(OFFSET('Sanitation Data'!$F$30,0,10*ROW('Sanitation Data'!F172))="","",OFFSET('Sanitation Data'!$F$30,0,10*ROW('Sanitation Data'!F172)))</f>
        <v/>
      </c>
      <c r="CX178" s="285" t="str">
        <f ca="true">+IF(OFFSET('Sanitation Data'!$F$31,0,10*ROW('Sanitation Data'!F172))="","",OFFSET('Sanitation Data'!$F$31,0,10*ROW('Sanitation Data'!F172)))</f>
        <v/>
      </c>
      <c r="CY178" s="285" t="str">
        <f ca="true">+IF(OFFSET('Sanitation Data'!$F$32,0,10*ROW('Sanitation Data'!F172))="","",OFFSET('Sanitation Data'!$F$32,0,10*ROW('Sanitation Data'!F172)))</f>
        <v/>
      </c>
      <c r="CZ178" s="285" t="str">
        <f ca="true">+IF(OFFSET('Sanitation Data'!$G$28,0,10*ROW('Sanitation Data'!G172))="","",OFFSET('Sanitation Data'!$G$28,0,10*ROW('Sanitation Data'!G172)))</f>
        <v/>
      </c>
      <c r="DA178" s="285" t="str">
        <f ca="true">+IF(OFFSET('Sanitation Data'!$G$29,0,10*ROW('Sanitation Data'!G172))="","",OFFSET('Sanitation Data'!$G$29,0,10*ROW('Sanitation Data'!G172)))</f>
        <v/>
      </c>
      <c r="DB178" s="285" t="str">
        <f ca="true">+IF(OFFSET('Sanitation Data'!$G$30,0,10*ROW('Sanitation Data'!G172))="","",OFFSET('Sanitation Data'!$G$30,0,10*ROW('Sanitation Data'!G172)))</f>
        <v/>
      </c>
      <c r="DC178" s="285" t="str">
        <f ca="true">+IF(OFFSET('Sanitation Data'!$G$31,0,10*ROW('Sanitation Data'!G172))="","",OFFSET('Sanitation Data'!$G$31,0,10*ROW('Sanitation Data'!G172)))</f>
        <v/>
      </c>
      <c r="DD178" s="285" t="str">
        <f ca="true">+IF(OFFSET('Sanitation Data'!$G$32,0,10*ROW('Sanitation Data'!G172))="","",OFFSET('Sanitation Data'!$G$32,0,10*ROW('Sanitation Data'!G172)))</f>
        <v/>
      </c>
      <c r="DE178" s="285" t="str">
        <f ca="true">+IF(OFFSET('Sanitation Data'!$H$28,0,10*ROW('Sanitation Data'!H172))="","",OFFSET('Sanitation Data'!$H$28,0,10*ROW('Sanitation Data'!H172)))</f>
        <v/>
      </c>
      <c r="DF178" s="285" t="str">
        <f ca="true">+IF(OFFSET('Sanitation Data'!$H$29,0,10*ROW('Sanitation Data'!H172))="","",OFFSET('Sanitation Data'!$H$29,0,10*ROW('Sanitation Data'!H172)))</f>
        <v/>
      </c>
      <c r="DG178" s="285" t="str">
        <f ca="true">+IF(OFFSET('Sanitation Data'!$H$30,0,10*ROW('Sanitation Data'!H172))="","",OFFSET('Sanitation Data'!$H$30,0,10*ROW('Sanitation Data'!H172)))</f>
        <v/>
      </c>
      <c r="DH178" s="285" t="str">
        <f ca="true">+IF(OFFSET('Sanitation Data'!$H$31,0,10*ROW('Sanitation Data'!H172))="","",OFFSET('Sanitation Data'!$H$31,0,10*ROW('Sanitation Data'!H172)))</f>
        <v/>
      </c>
      <c r="DI178" s="285" t="str">
        <f ca="true">+IF(OFFSET('Sanitation Data'!$H$32,0,10*ROW('Sanitation Data'!H172))="","",OFFSET('Sanitation Data'!$H$32,0,10*ROW('Sanitation Data'!H172)))</f>
        <v/>
      </c>
      <c r="DJ178" s="285" t="str">
        <f ca="true">+IF(OFFSET('Sanitation Data'!$I$28,0,10*ROW('Sanitation Data'!I172))="","",OFFSET('Sanitation Data'!$I$28,0,10*ROW('Sanitation Data'!I172)))</f>
        <v/>
      </c>
      <c r="DK178" s="285" t="str">
        <f ca="true">+IF(OFFSET('Sanitation Data'!$I$29,0,10*ROW('Sanitation Data'!I172))="","",OFFSET('Sanitation Data'!$I$29,0,10*ROW('Sanitation Data'!I172)))</f>
        <v/>
      </c>
      <c r="DL178" s="285" t="str">
        <f ca="true">+IF(OFFSET('Sanitation Data'!$I$30,0,10*ROW('Sanitation Data'!I172))="","",OFFSET('Sanitation Data'!$I$30,0,10*ROW('Sanitation Data'!I172)))</f>
        <v/>
      </c>
      <c r="DM178" s="285" t="str">
        <f ca="true">+IF(OFFSET('Sanitation Data'!$I$31,0,10*ROW('Sanitation Data'!I172))="","",OFFSET('Sanitation Data'!$I$31,0,10*ROW('Sanitation Data'!I172)))</f>
        <v/>
      </c>
      <c r="DN178" s="285" t="str">
        <f ca="true">+IF(OFFSET('Sanitation Data'!$I$32,0,10*ROW('Sanitation Data'!I172))="","",OFFSET('Sanitation Data'!$I$32,0,10*ROW('Sanitation Data'!I172)))</f>
        <v/>
      </c>
      <c r="DO178" s="285" t="str">
        <f ca="true">+IF(OFFSET('Hygiene Data'!$D$11,0,10*ROW('Hygiene Data'!D172))="","",OFFSET('Hygiene Data'!$D$11,0,10*ROW('Hygiene Data'!D172)))</f>
        <v/>
      </c>
      <c r="DP178" s="285" t="str">
        <f ca="true">+IF(OFFSET('Hygiene Data'!$D$12,0,10*ROW('Hygiene Data'!D172))="","",OFFSET('Hygiene Data'!$D$12,0,10*ROW('Hygiene Data'!D172)))</f>
        <v/>
      </c>
      <c r="DQ178" s="285" t="str">
        <f ca="true">+IF(OFFSET('Hygiene Data'!$D$13,0,10*ROW('Hygiene Data'!D172))="","",OFFSET('Hygiene Data'!$D$13,0,10*ROW('Hygiene Data'!D172)))</f>
        <v/>
      </c>
      <c r="DR178" s="285" t="str">
        <f ca="true">+IF(OFFSET('Hygiene Data'!$E$11,0,10*ROW('Hygiene Data'!E172))="","",OFFSET('Hygiene Data'!$E$11,0,10*ROW('Hygiene Data'!E172)))</f>
        <v/>
      </c>
      <c r="DS178" s="285" t="str">
        <f ca="true">+IF(OFFSET('Hygiene Data'!$E$12,0,10*ROW('Hygiene Data'!E172))="","",OFFSET('Hygiene Data'!$E$12,0,10*ROW('Hygiene Data'!E172)))</f>
        <v/>
      </c>
      <c r="DT178" s="285" t="str">
        <f ca="true">+IF(OFFSET('Hygiene Data'!$E$13,0,10*ROW('Hygiene Data'!E172))="","",OFFSET('Hygiene Data'!$E$13,0,10*ROW('Hygiene Data'!E172)))</f>
        <v/>
      </c>
      <c r="DU178" s="285" t="str">
        <f ca="true">+IF(OFFSET('Hygiene Data'!$F$11,0,10*ROW('Hygiene Data'!F172))="","",OFFSET('Hygiene Data'!$F$11,0,10*ROW('Hygiene Data'!F172)))</f>
        <v/>
      </c>
      <c r="DV178" s="285" t="str">
        <f ca="true">+IF(OFFSET('Hygiene Data'!$F$12,0,10*ROW('Hygiene Data'!F172))="","",OFFSET('Hygiene Data'!$F$12,0,10*ROW('Hygiene Data'!F172)))</f>
        <v/>
      </c>
      <c r="DW178" s="285" t="str">
        <f ca="true">+IF(OFFSET('Hygiene Data'!$F$13,0,10*ROW('Hygiene Data'!F172))="","",OFFSET('Hygiene Data'!$F$13,0,10*ROW('Hygiene Data'!F172)))</f>
        <v/>
      </c>
      <c r="DX178" s="285" t="str">
        <f ca="true">+IF(OFFSET('Hygiene Data'!$G$11,0,10*ROW('Hygiene Data'!G172))="","",OFFSET('Hygiene Data'!$G$11,0,10*ROW('Hygiene Data'!G172)))</f>
        <v/>
      </c>
      <c r="DY178" s="285" t="str">
        <f ca="true">+IF(OFFSET('Hygiene Data'!$G$12,0,10*ROW('Hygiene Data'!G172))="","",OFFSET('Hygiene Data'!$G$12,0,10*ROW('Hygiene Data'!G172)))</f>
        <v/>
      </c>
      <c r="DZ178" s="285" t="str">
        <f ca="true">+IF(OFFSET('Hygiene Data'!$G$13,0,10*ROW('Hygiene Data'!G172))="","",OFFSET('Hygiene Data'!$G$13,0,10*ROW('Hygiene Data'!G172)))</f>
        <v/>
      </c>
      <c r="EA178" s="285" t="str">
        <f ca="true">+IF(OFFSET('Hygiene Data'!$H$11,0,10*ROW('Hygiene Data'!H172))="","",OFFSET('Hygiene Data'!$H$11,0,10*ROW('Hygiene Data'!H172)))</f>
        <v/>
      </c>
      <c r="EB178" s="285" t="str">
        <f ca="true">+IF(OFFSET('Hygiene Data'!$H$12,0,10*ROW('Hygiene Data'!H172))="","",OFFSET('Hygiene Data'!$H$12,0,10*ROW('Hygiene Data'!H172)))</f>
        <v/>
      </c>
      <c r="EC178" s="285" t="str">
        <f ca="true">+IF(OFFSET('Hygiene Data'!$H$13,0,10*ROW('Hygiene Data'!H172))="","",OFFSET('Hygiene Data'!$H$13,0,10*ROW('Hygiene Data'!H172)))</f>
        <v/>
      </c>
      <c r="ED178" s="285" t="str">
        <f ca="true">+IF(OFFSET('Hygiene Data'!$I$11,0,10*ROW('Hygiene Data'!I172))="","",OFFSET('Hygiene Data'!$I$11,0,10*ROW('Hygiene Data'!I172)))</f>
        <v/>
      </c>
      <c r="EE178" s="285" t="str">
        <f ca="true">+IF(OFFSET('Hygiene Data'!$I$12,0,10*ROW('Hygiene Data'!I172))="","",OFFSET('Hygiene Data'!$I$12,0,10*ROW('Hygiene Data'!I172)))</f>
        <v/>
      </c>
      <c r="EF178" s="28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5"/>
      <c r="BS179" s="285" t="str">
        <f ca="true">+IF(OFFSET('Water Data'!$D$27,0,10*ROW('Water Data'!D173))="","",OFFSET('Water Data'!$D$27,0,10*ROW('Water Data'!D173)))</f>
        <v/>
      </c>
      <c r="BT179" s="285" t="str">
        <f ca="true">+IF(OFFSET('Water Data'!$D$28,0,10*ROW('Water Data'!D173))="","",OFFSET('Water Data'!$D$28,0,10*ROW('Water Data'!D173)))</f>
        <v/>
      </c>
      <c r="BU179" s="285" t="str">
        <f ca="true">+IF(OFFSET('Water Data'!$D$29,0,10*ROW('Water Data'!D173))="","",OFFSET('Water Data'!$D$29,0,10*ROW('Water Data'!D173)))</f>
        <v/>
      </c>
      <c r="BV179" s="285" t="str">
        <f ca="true">+IF(OFFSET('Water Data'!$E$27,0,10*ROW('Water Data'!E173))="","",OFFSET('Water Data'!$E$27,0,10*ROW('Water Data'!E173)))</f>
        <v/>
      </c>
      <c r="BW179" s="285" t="str">
        <f ca="true">+IF(OFFSET('Water Data'!$E$28,0,10*ROW('Water Data'!E173))="","",OFFSET('Water Data'!$E$28,0,10*ROW('Water Data'!E173)))</f>
        <v/>
      </c>
      <c r="BX179" s="285" t="str">
        <f ca="true">+IF(OFFSET('Water Data'!$E$29,0,10*ROW('Water Data'!E173))="","",OFFSET('Water Data'!$E$29,0,10*ROW('Water Data'!E173)))</f>
        <v/>
      </c>
      <c r="BY179" s="285" t="str">
        <f ca="true">+IF(OFFSET('Water Data'!$F$27,0,10*ROW('Water Data'!F173))="","",OFFSET('Water Data'!$F$27,0,10*ROW('Water Data'!F173)))</f>
        <v/>
      </c>
      <c r="BZ179" s="285" t="str">
        <f ca="true">+IF(OFFSET('Water Data'!$F$28,0,10*ROW('Water Data'!F173))="","",OFFSET('Water Data'!$F$28,0,10*ROW('Water Data'!F173)))</f>
        <v/>
      </c>
      <c r="CA179" s="285" t="str">
        <f ca="true">+IF(OFFSET('Water Data'!$F$29,0,10*ROW('Water Data'!F173))="","",OFFSET('Water Data'!$F$29,0,10*ROW('Water Data'!F173)))</f>
        <v/>
      </c>
      <c r="CB179" s="285" t="str">
        <f ca="true">+IF(OFFSET('Water Data'!$G$27,0,10*ROW('Water Data'!G173))="","",OFFSET('Water Data'!$G$27,0,10*ROW('Water Data'!G173)))</f>
        <v/>
      </c>
      <c r="CC179" s="285" t="str">
        <f ca="true">+IF(OFFSET('Water Data'!$G$28,0,10*ROW('Water Data'!G173))="","",OFFSET('Water Data'!$G$28,0,10*ROW('Water Data'!G173)))</f>
        <v/>
      </c>
      <c r="CD179" s="285" t="str">
        <f ca="true">+IF(OFFSET('Water Data'!$G$29,0,10*ROW('Water Data'!G173))="","",OFFSET('Water Data'!$G$29,0,10*ROW('Water Data'!G173)))</f>
        <v/>
      </c>
      <c r="CE179" s="285" t="str">
        <f ca="true">+IF(OFFSET('Water Data'!$H$27,0,10*ROW('Water Data'!H173))="","",OFFSET('Water Data'!$H$27,0,10*ROW('Water Data'!H173)))</f>
        <v/>
      </c>
      <c r="CF179" s="285" t="str">
        <f ca="true">+IF(OFFSET('Water Data'!$H$28,0,10*ROW('Water Data'!H173))="","",OFFSET('Water Data'!$H$28,0,10*ROW('Water Data'!H173)))</f>
        <v/>
      </c>
      <c r="CG179" s="285" t="str">
        <f ca="true">+IF(OFFSET('Water Data'!$H$29,0,10*ROW('Water Data'!H173))="","",OFFSET('Water Data'!$H$29,0,10*ROW('Water Data'!H173)))</f>
        <v/>
      </c>
      <c r="CH179" s="285" t="str">
        <f ca="true">+IF(OFFSET('Water Data'!$I$27,0,10*ROW('Water Data'!I173))="","",OFFSET('Water Data'!$I$27,0,10*ROW('Water Data'!I173)))</f>
        <v/>
      </c>
      <c r="CI179" s="285" t="str">
        <f ca="true">+IF(OFFSET('Water Data'!$I$28,0,10*ROW('Water Data'!I173))="","",OFFSET('Water Data'!$I$28,0,10*ROW('Water Data'!I173)))</f>
        <v/>
      </c>
      <c r="CJ179" s="285" t="str">
        <f ca="true">+IF(OFFSET('Water Data'!$I$29,0,10*ROW('Water Data'!I173))="","",OFFSET('Water Data'!$I$29,0,10*ROW('Water Data'!I173)))</f>
        <v/>
      </c>
      <c r="CK179" s="285" t="str">
        <f ca="true">+IF(OFFSET('Sanitation Data'!$D$28,0,10*ROW('Sanitation Data'!D173))="","",OFFSET('Sanitation Data'!$D$28,0,10*ROW('Sanitation Data'!D173)))</f>
        <v/>
      </c>
      <c r="CL179" s="285" t="str">
        <f ca="true">+IF(OFFSET('Sanitation Data'!$D$29,0,10*ROW('Sanitation Data'!D173))="","",OFFSET('Sanitation Data'!$D$29,0,10*ROW('Sanitation Data'!D173)))</f>
        <v/>
      </c>
      <c r="CM179" s="285" t="str">
        <f ca="true">+IF(OFFSET('Sanitation Data'!$D$30,0,10*ROW('Sanitation Data'!D173))="","",OFFSET('Sanitation Data'!$D$30,0,10*ROW('Sanitation Data'!D173)))</f>
        <v/>
      </c>
      <c r="CN179" s="285" t="str">
        <f ca="true">+IF(OFFSET('Sanitation Data'!$D$31,0,10*ROW('Sanitation Data'!D173))="","",OFFSET('Sanitation Data'!$D$31,0,10*ROW('Sanitation Data'!D173)))</f>
        <v/>
      </c>
      <c r="CO179" s="285" t="str">
        <f ca="true">+IF(OFFSET('Sanitation Data'!$D$32,0,10*ROW('Sanitation Data'!D173))="","",OFFSET('Sanitation Data'!$D$32,0,10*ROW('Sanitation Data'!D173)))</f>
        <v/>
      </c>
      <c r="CP179" s="285" t="str">
        <f ca="true">+IF(OFFSET('Sanitation Data'!$E$28,0,10*ROW('Sanitation Data'!E173))="","",OFFSET('Sanitation Data'!$E$28,0,10*ROW('Sanitation Data'!E173)))</f>
        <v/>
      </c>
      <c r="CQ179" s="285" t="str">
        <f ca="true">+IF(OFFSET('Sanitation Data'!$E$29,0,10*ROW('Sanitation Data'!E173))="","",OFFSET('Sanitation Data'!$E$29,0,10*ROW('Sanitation Data'!E173)))</f>
        <v/>
      </c>
      <c r="CR179" s="285" t="str">
        <f ca="true">+IF(OFFSET('Sanitation Data'!$E$30,0,10*ROW('Sanitation Data'!E173))="","",OFFSET('Sanitation Data'!$E$30,0,10*ROW('Sanitation Data'!E173)))</f>
        <v/>
      </c>
      <c r="CS179" s="285" t="str">
        <f ca="true">+IF(OFFSET('Sanitation Data'!$E$31,0,10*ROW('Sanitation Data'!E173))="","",OFFSET('Sanitation Data'!$E$31,0,10*ROW('Sanitation Data'!E173)))</f>
        <v/>
      </c>
      <c r="CT179" s="285" t="str">
        <f ca="true">+IF(OFFSET('Sanitation Data'!$E$32,0,10*ROW('Sanitation Data'!E173))="","",OFFSET('Sanitation Data'!$E$32,0,10*ROW('Sanitation Data'!E173)))</f>
        <v/>
      </c>
      <c r="CU179" s="285" t="str">
        <f ca="true">+IF(OFFSET('Sanitation Data'!$F$28,0,10*ROW('Sanitation Data'!F173))="","",OFFSET('Sanitation Data'!$F$28,0,10*ROW('Sanitation Data'!F173)))</f>
        <v/>
      </c>
      <c r="CV179" s="285" t="str">
        <f ca="true">+IF(OFFSET('Sanitation Data'!$F$29,0,10*ROW('Sanitation Data'!F173))="","",OFFSET('Sanitation Data'!$F$29,0,10*ROW('Sanitation Data'!F173)))</f>
        <v/>
      </c>
      <c r="CW179" s="285" t="str">
        <f ca="true">+IF(OFFSET('Sanitation Data'!$F$30,0,10*ROW('Sanitation Data'!F173))="","",OFFSET('Sanitation Data'!$F$30,0,10*ROW('Sanitation Data'!F173)))</f>
        <v/>
      </c>
      <c r="CX179" s="285" t="str">
        <f ca="true">+IF(OFFSET('Sanitation Data'!$F$31,0,10*ROW('Sanitation Data'!F173))="","",OFFSET('Sanitation Data'!$F$31,0,10*ROW('Sanitation Data'!F173)))</f>
        <v/>
      </c>
      <c r="CY179" s="285" t="str">
        <f ca="true">+IF(OFFSET('Sanitation Data'!$F$32,0,10*ROW('Sanitation Data'!F173))="","",OFFSET('Sanitation Data'!$F$32,0,10*ROW('Sanitation Data'!F173)))</f>
        <v/>
      </c>
      <c r="CZ179" s="285" t="str">
        <f ca="true">+IF(OFFSET('Sanitation Data'!$G$28,0,10*ROW('Sanitation Data'!G173))="","",OFFSET('Sanitation Data'!$G$28,0,10*ROW('Sanitation Data'!G173)))</f>
        <v/>
      </c>
      <c r="DA179" s="285" t="str">
        <f ca="true">+IF(OFFSET('Sanitation Data'!$G$29,0,10*ROW('Sanitation Data'!G173))="","",OFFSET('Sanitation Data'!$G$29,0,10*ROW('Sanitation Data'!G173)))</f>
        <v/>
      </c>
      <c r="DB179" s="285" t="str">
        <f ca="true">+IF(OFFSET('Sanitation Data'!$G$30,0,10*ROW('Sanitation Data'!G173))="","",OFFSET('Sanitation Data'!$G$30,0,10*ROW('Sanitation Data'!G173)))</f>
        <v/>
      </c>
      <c r="DC179" s="285" t="str">
        <f ca="true">+IF(OFFSET('Sanitation Data'!$G$31,0,10*ROW('Sanitation Data'!G173))="","",OFFSET('Sanitation Data'!$G$31,0,10*ROW('Sanitation Data'!G173)))</f>
        <v/>
      </c>
      <c r="DD179" s="285" t="str">
        <f ca="true">+IF(OFFSET('Sanitation Data'!$G$32,0,10*ROW('Sanitation Data'!G173))="","",OFFSET('Sanitation Data'!$G$32,0,10*ROW('Sanitation Data'!G173)))</f>
        <v/>
      </c>
      <c r="DE179" s="285" t="str">
        <f ca="true">+IF(OFFSET('Sanitation Data'!$H$28,0,10*ROW('Sanitation Data'!H173))="","",OFFSET('Sanitation Data'!$H$28,0,10*ROW('Sanitation Data'!H173)))</f>
        <v/>
      </c>
      <c r="DF179" s="285" t="str">
        <f ca="true">+IF(OFFSET('Sanitation Data'!$H$29,0,10*ROW('Sanitation Data'!H173))="","",OFFSET('Sanitation Data'!$H$29,0,10*ROW('Sanitation Data'!H173)))</f>
        <v/>
      </c>
      <c r="DG179" s="285" t="str">
        <f ca="true">+IF(OFFSET('Sanitation Data'!$H$30,0,10*ROW('Sanitation Data'!H173))="","",OFFSET('Sanitation Data'!$H$30,0,10*ROW('Sanitation Data'!H173)))</f>
        <v/>
      </c>
      <c r="DH179" s="285" t="str">
        <f ca="true">+IF(OFFSET('Sanitation Data'!$H$31,0,10*ROW('Sanitation Data'!H173))="","",OFFSET('Sanitation Data'!$H$31,0,10*ROW('Sanitation Data'!H173)))</f>
        <v/>
      </c>
      <c r="DI179" s="285" t="str">
        <f ca="true">+IF(OFFSET('Sanitation Data'!$H$32,0,10*ROW('Sanitation Data'!H173))="","",OFFSET('Sanitation Data'!$H$32,0,10*ROW('Sanitation Data'!H173)))</f>
        <v/>
      </c>
      <c r="DJ179" s="285" t="str">
        <f ca="true">+IF(OFFSET('Sanitation Data'!$I$28,0,10*ROW('Sanitation Data'!I173))="","",OFFSET('Sanitation Data'!$I$28,0,10*ROW('Sanitation Data'!I173)))</f>
        <v/>
      </c>
      <c r="DK179" s="285" t="str">
        <f ca="true">+IF(OFFSET('Sanitation Data'!$I$29,0,10*ROW('Sanitation Data'!I173))="","",OFFSET('Sanitation Data'!$I$29,0,10*ROW('Sanitation Data'!I173)))</f>
        <v/>
      </c>
      <c r="DL179" s="285" t="str">
        <f ca="true">+IF(OFFSET('Sanitation Data'!$I$30,0,10*ROW('Sanitation Data'!I173))="","",OFFSET('Sanitation Data'!$I$30,0,10*ROW('Sanitation Data'!I173)))</f>
        <v/>
      </c>
      <c r="DM179" s="285" t="str">
        <f ca="true">+IF(OFFSET('Sanitation Data'!$I$31,0,10*ROW('Sanitation Data'!I173))="","",OFFSET('Sanitation Data'!$I$31,0,10*ROW('Sanitation Data'!I173)))</f>
        <v/>
      </c>
      <c r="DN179" s="285" t="str">
        <f ca="true">+IF(OFFSET('Sanitation Data'!$I$32,0,10*ROW('Sanitation Data'!I173))="","",OFFSET('Sanitation Data'!$I$32,0,10*ROW('Sanitation Data'!I173)))</f>
        <v/>
      </c>
      <c r="DO179" s="285" t="str">
        <f ca="true">+IF(OFFSET('Hygiene Data'!$D$11,0,10*ROW('Hygiene Data'!D173))="","",OFFSET('Hygiene Data'!$D$11,0,10*ROW('Hygiene Data'!D173)))</f>
        <v/>
      </c>
      <c r="DP179" s="285" t="str">
        <f ca="true">+IF(OFFSET('Hygiene Data'!$D$12,0,10*ROW('Hygiene Data'!D173))="","",OFFSET('Hygiene Data'!$D$12,0,10*ROW('Hygiene Data'!D173)))</f>
        <v/>
      </c>
      <c r="DQ179" s="285" t="str">
        <f ca="true">+IF(OFFSET('Hygiene Data'!$D$13,0,10*ROW('Hygiene Data'!D173))="","",OFFSET('Hygiene Data'!$D$13,0,10*ROW('Hygiene Data'!D173)))</f>
        <v/>
      </c>
      <c r="DR179" s="285" t="str">
        <f ca="true">+IF(OFFSET('Hygiene Data'!$E$11,0,10*ROW('Hygiene Data'!E173))="","",OFFSET('Hygiene Data'!$E$11,0,10*ROW('Hygiene Data'!E173)))</f>
        <v/>
      </c>
      <c r="DS179" s="285" t="str">
        <f ca="true">+IF(OFFSET('Hygiene Data'!$E$12,0,10*ROW('Hygiene Data'!E173))="","",OFFSET('Hygiene Data'!$E$12,0,10*ROW('Hygiene Data'!E173)))</f>
        <v/>
      </c>
      <c r="DT179" s="285" t="str">
        <f ca="true">+IF(OFFSET('Hygiene Data'!$E$13,0,10*ROW('Hygiene Data'!E173))="","",OFFSET('Hygiene Data'!$E$13,0,10*ROW('Hygiene Data'!E173)))</f>
        <v/>
      </c>
      <c r="DU179" s="285" t="str">
        <f ca="true">+IF(OFFSET('Hygiene Data'!$F$11,0,10*ROW('Hygiene Data'!F173))="","",OFFSET('Hygiene Data'!$F$11,0,10*ROW('Hygiene Data'!F173)))</f>
        <v/>
      </c>
      <c r="DV179" s="285" t="str">
        <f ca="true">+IF(OFFSET('Hygiene Data'!$F$12,0,10*ROW('Hygiene Data'!F173))="","",OFFSET('Hygiene Data'!$F$12,0,10*ROW('Hygiene Data'!F173)))</f>
        <v/>
      </c>
      <c r="DW179" s="285" t="str">
        <f ca="true">+IF(OFFSET('Hygiene Data'!$F$13,0,10*ROW('Hygiene Data'!F173))="","",OFFSET('Hygiene Data'!$F$13,0,10*ROW('Hygiene Data'!F173)))</f>
        <v/>
      </c>
      <c r="DX179" s="285" t="str">
        <f ca="true">+IF(OFFSET('Hygiene Data'!$G$11,0,10*ROW('Hygiene Data'!G173))="","",OFFSET('Hygiene Data'!$G$11,0,10*ROW('Hygiene Data'!G173)))</f>
        <v/>
      </c>
      <c r="DY179" s="285" t="str">
        <f ca="true">+IF(OFFSET('Hygiene Data'!$G$12,0,10*ROW('Hygiene Data'!G173))="","",OFFSET('Hygiene Data'!$G$12,0,10*ROW('Hygiene Data'!G173)))</f>
        <v/>
      </c>
      <c r="DZ179" s="285" t="str">
        <f ca="true">+IF(OFFSET('Hygiene Data'!$G$13,0,10*ROW('Hygiene Data'!G173))="","",OFFSET('Hygiene Data'!$G$13,0,10*ROW('Hygiene Data'!G173)))</f>
        <v/>
      </c>
      <c r="EA179" s="285" t="str">
        <f ca="true">+IF(OFFSET('Hygiene Data'!$H$11,0,10*ROW('Hygiene Data'!H173))="","",OFFSET('Hygiene Data'!$H$11,0,10*ROW('Hygiene Data'!H173)))</f>
        <v/>
      </c>
      <c r="EB179" s="285" t="str">
        <f ca="true">+IF(OFFSET('Hygiene Data'!$H$12,0,10*ROW('Hygiene Data'!H173))="","",OFFSET('Hygiene Data'!$H$12,0,10*ROW('Hygiene Data'!H173)))</f>
        <v/>
      </c>
      <c r="EC179" s="285" t="str">
        <f ca="true">+IF(OFFSET('Hygiene Data'!$H$13,0,10*ROW('Hygiene Data'!H173))="","",OFFSET('Hygiene Data'!$H$13,0,10*ROW('Hygiene Data'!H173)))</f>
        <v/>
      </c>
      <c r="ED179" s="285" t="str">
        <f ca="true">+IF(OFFSET('Hygiene Data'!$I$11,0,10*ROW('Hygiene Data'!I173))="","",OFFSET('Hygiene Data'!$I$11,0,10*ROW('Hygiene Data'!I173)))</f>
        <v/>
      </c>
      <c r="EE179" s="285" t="str">
        <f ca="true">+IF(OFFSET('Hygiene Data'!$I$12,0,10*ROW('Hygiene Data'!I173))="","",OFFSET('Hygiene Data'!$I$12,0,10*ROW('Hygiene Data'!I173)))</f>
        <v/>
      </c>
      <c r="EF179" s="28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5"/>
      <c r="BS180" s="285" t="str">
        <f ca="true">+IF(OFFSET('Water Data'!$D$27,0,10*ROW('Water Data'!D174))="","",OFFSET('Water Data'!$D$27,0,10*ROW('Water Data'!D174)))</f>
        <v/>
      </c>
      <c r="BT180" s="285" t="str">
        <f ca="true">+IF(OFFSET('Water Data'!$D$28,0,10*ROW('Water Data'!D174))="","",OFFSET('Water Data'!$D$28,0,10*ROW('Water Data'!D174)))</f>
        <v/>
      </c>
      <c r="BU180" s="285" t="str">
        <f ca="true">+IF(OFFSET('Water Data'!$D$29,0,10*ROW('Water Data'!D174))="","",OFFSET('Water Data'!$D$29,0,10*ROW('Water Data'!D174)))</f>
        <v/>
      </c>
      <c r="BV180" s="285" t="str">
        <f ca="true">+IF(OFFSET('Water Data'!$E$27,0,10*ROW('Water Data'!E174))="","",OFFSET('Water Data'!$E$27,0,10*ROW('Water Data'!E174)))</f>
        <v/>
      </c>
      <c r="BW180" s="285" t="str">
        <f ca="true">+IF(OFFSET('Water Data'!$E$28,0,10*ROW('Water Data'!E174))="","",OFFSET('Water Data'!$E$28,0,10*ROW('Water Data'!E174)))</f>
        <v/>
      </c>
      <c r="BX180" s="285" t="str">
        <f ca="true">+IF(OFFSET('Water Data'!$E$29,0,10*ROW('Water Data'!E174))="","",OFFSET('Water Data'!$E$29,0,10*ROW('Water Data'!E174)))</f>
        <v/>
      </c>
      <c r="BY180" s="285" t="str">
        <f ca="true">+IF(OFFSET('Water Data'!$F$27,0,10*ROW('Water Data'!F174))="","",OFFSET('Water Data'!$F$27,0,10*ROW('Water Data'!F174)))</f>
        <v/>
      </c>
      <c r="BZ180" s="285" t="str">
        <f ca="true">+IF(OFFSET('Water Data'!$F$28,0,10*ROW('Water Data'!F174))="","",OFFSET('Water Data'!$F$28,0,10*ROW('Water Data'!F174)))</f>
        <v/>
      </c>
      <c r="CA180" s="285" t="str">
        <f ca="true">+IF(OFFSET('Water Data'!$F$29,0,10*ROW('Water Data'!F174))="","",OFFSET('Water Data'!$F$29,0,10*ROW('Water Data'!F174)))</f>
        <v/>
      </c>
      <c r="CB180" s="285" t="str">
        <f ca="true">+IF(OFFSET('Water Data'!$G$27,0,10*ROW('Water Data'!G174))="","",OFFSET('Water Data'!$G$27,0,10*ROW('Water Data'!G174)))</f>
        <v/>
      </c>
      <c r="CC180" s="285" t="str">
        <f ca="true">+IF(OFFSET('Water Data'!$G$28,0,10*ROW('Water Data'!G174))="","",OFFSET('Water Data'!$G$28,0,10*ROW('Water Data'!G174)))</f>
        <v/>
      </c>
      <c r="CD180" s="285" t="str">
        <f ca="true">+IF(OFFSET('Water Data'!$G$29,0,10*ROW('Water Data'!G174))="","",OFFSET('Water Data'!$G$29,0,10*ROW('Water Data'!G174)))</f>
        <v/>
      </c>
      <c r="CE180" s="285" t="str">
        <f ca="true">+IF(OFFSET('Water Data'!$H$27,0,10*ROW('Water Data'!H174))="","",OFFSET('Water Data'!$H$27,0,10*ROW('Water Data'!H174)))</f>
        <v/>
      </c>
      <c r="CF180" s="285" t="str">
        <f ca="true">+IF(OFFSET('Water Data'!$H$28,0,10*ROW('Water Data'!H174))="","",OFFSET('Water Data'!$H$28,0,10*ROW('Water Data'!H174)))</f>
        <v/>
      </c>
      <c r="CG180" s="285" t="str">
        <f ca="true">+IF(OFFSET('Water Data'!$H$29,0,10*ROW('Water Data'!H174))="","",OFFSET('Water Data'!$H$29,0,10*ROW('Water Data'!H174)))</f>
        <v/>
      </c>
      <c r="CH180" s="285" t="str">
        <f ca="true">+IF(OFFSET('Water Data'!$I$27,0,10*ROW('Water Data'!I174))="","",OFFSET('Water Data'!$I$27,0,10*ROW('Water Data'!I174)))</f>
        <v/>
      </c>
      <c r="CI180" s="285" t="str">
        <f ca="true">+IF(OFFSET('Water Data'!$I$28,0,10*ROW('Water Data'!I174))="","",OFFSET('Water Data'!$I$28,0,10*ROW('Water Data'!I174)))</f>
        <v/>
      </c>
      <c r="CJ180" s="285" t="str">
        <f ca="true">+IF(OFFSET('Water Data'!$I$29,0,10*ROW('Water Data'!I174))="","",OFFSET('Water Data'!$I$29,0,10*ROW('Water Data'!I174)))</f>
        <v/>
      </c>
      <c r="CK180" s="285" t="str">
        <f ca="true">+IF(OFFSET('Sanitation Data'!$D$28,0,10*ROW('Sanitation Data'!D174))="","",OFFSET('Sanitation Data'!$D$28,0,10*ROW('Sanitation Data'!D174)))</f>
        <v/>
      </c>
      <c r="CL180" s="285" t="str">
        <f ca="true">+IF(OFFSET('Sanitation Data'!$D$29,0,10*ROW('Sanitation Data'!D174))="","",OFFSET('Sanitation Data'!$D$29,0,10*ROW('Sanitation Data'!D174)))</f>
        <v/>
      </c>
      <c r="CM180" s="285" t="str">
        <f ca="true">+IF(OFFSET('Sanitation Data'!$D$30,0,10*ROW('Sanitation Data'!D174))="","",OFFSET('Sanitation Data'!$D$30,0,10*ROW('Sanitation Data'!D174)))</f>
        <v/>
      </c>
      <c r="CN180" s="285" t="str">
        <f ca="true">+IF(OFFSET('Sanitation Data'!$D$31,0,10*ROW('Sanitation Data'!D174))="","",OFFSET('Sanitation Data'!$D$31,0,10*ROW('Sanitation Data'!D174)))</f>
        <v/>
      </c>
      <c r="CO180" s="285" t="str">
        <f ca="true">+IF(OFFSET('Sanitation Data'!$D$32,0,10*ROW('Sanitation Data'!D174))="","",OFFSET('Sanitation Data'!$D$32,0,10*ROW('Sanitation Data'!D174)))</f>
        <v/>
      </c>
      <c r="CP180" s="285" t="str">
        <f ca="true">+IF(OFFSET('Sanitation Data'!$E$28,0,10*ROW('Sanitation Data'!E174))="","",OFFSET('Sanitation Data'!$E$28,0,10*ROW('Sanitation Data'!E174)))</f>
        <v/>
      </c>
      <c r="CQ180" s="285" t="str">
        <f ca="true">+IF(OFFSET('Sanitation Data'!$E$29,0,10*ROW('Sanitation Data'!E174))="","",OFFSET('Sanitation Data'!$E$29,0,10*ROW('Sanitation Data'!E174)))</f>
        <v/>
      </c>
      <c r="CR180" s="285" t="str">
        <f ca="true">+IF(OFFSET('Sanitation Data'!$E$30,0,10*ROW('Sanitation Data'!E174))="","",OFFSET('Sanitation Data'!$E$30,0,10*ROW('Sanitation Data'!E174)))</f>
        <v/>
      </c>
      <c r="CS180" s="285" t="str">
        <f ca="true">+IF(OFFSET('Sanitation Data'!$E$31,0,10*ROW('Sanitation Data'!E174))="","",OFFSET('Sanitation Data'!$E$31,0,10*ROW('Sanitation Data'!E174)))</f>
        <v/>
      </c>
      <c r="CT180" s="285" t="str">
        <f ca="true">+IF(OFFSET('Sanitation Data'!$E$32,0,10*ROW('Sanitation Data'!E174))="","",OFFSET('Sanitation Data'!$E$32,0,10*ROW('Sanitation Data'!E174)))</f>
        <v/>
      </c>
      <c r="CU180" s="285" t="str">
        <f ca="true">+IF(OFFSET('Sanitation Data'!$F$28,0,10*ROW('Sanitation Data'!F174))="","",OFFSET('Sanitation Data'!$F$28,0,10*ROW('Sanitation Data'!F174)))</f>
        <v/>
      </c>
      <c r="CV180" s="285" t="str">
        <f ca="true">+IF(OFFSET('Sanitation Data'!$F$29,0,10*ROW('Sanitation Data'!F174))="","",OFFSET('Sanitation Data'!$F$29,0,10*ROW('Sanitation Data'!F174)))</f>
        <v/>
      </c>
      <c r="CW180" s="285" t="str">
        <f ca="true">+IF(OFFSET('Sanitation Data'!$F$30,0,10*ROW('Sanitation Data'!F174))="","",OFFSET('Sanitation Data'!$F$30,0,10*ROW('Sanitation Data'!F174)))</f>
        <v/>
      </c>
      <c r="CX180" s="285" t="str">
        <f ca="true">+IF(OFFSET('Sanitation Data'!$F$31,0,10*ROW('Sanitation Data'!F174))="","",OFFSET('Sanitation Data'!$F$31,0,10*ROW('Sanitation Data'!F174)))</f>
        <v/>
      </c>
      <c r="CY180" s="285" t="str">
        <f ca="true">+IF(OFFSET('Sanitation Data'!$F$32,0,10*ROW('Sanitation Data'!F174))="","",OFFSET('Sanitation Data'!$F$32,0,10*ROW('Sanitation Data'!F174)))</f>
        <v/>
      </c>
      <c r="CZ180" s="285" t="str">
        <f ca="true">+IF(OFFSET('Sanitation Data'!$G$28,0,10*ROW('Sanitation Data'!G174))="","",OFFSET('Sanitation Data'!$G$28,0,10*ROW('Sanitation Data'!G174)))</f>
        <v/>
      </c>
      <c r="DA180" s="285" t="str">
        <f ca="true">+IF(OFFSET('Sanitation Data'!$G$29,0,10*ROW('Sanitation Data'!G174))="","",OFFSET('Sanitation Data'!$G$29,0,10*ROW('Sanitation Data'!G174)))</f>
        <v/>
      </c>
      <c r="DB180" s="285" t="str">
        <f ca="true">+IF(OFFSET('Sanitation Data'!$G$30,0,10*ROW('Sanitation Data'!G174))="","",OFFSET('Sanitation Data'!$G$30,0,10*ROW('Sanitation Data'!G174)))</f>
        <v/>
      </c>
      <c r="DC180" s="285" t="str">
        <f ca="true">+IF(OFFSET('Sanitation Data'!$G$31,0,10*ROW('Sanitation Data'!G174))="","",OFFSET('Sanitation Data'!$G$31,0,10*ROW('Sanitation Data'!G174)))</f>
        <v/>
      </c>
      <c r="DD180" s="285" t="str">
        <f ca="true">+IF(OFFSET('Sanitation Data'!$G$32,0,10*ROW('Sanitation Data'!G174))="","",OFFSET('Sanitation Data'!$G$32,0,10*ROW('Sanitation Data'!G174)))</f>
        <v/>
      </c>
      <c r="DE180" s="285" t="str">
        <f ca="true">+IF(OFFSET('Sanitation Data'!$H$28,0,10*ROW('Sanitation Data'!H174))="","",OFFSET('Sanitation Data'!$H$28,0,10*ROW('Sanitation Data'!H174)))</f>
        <v/>
      </c>
      <c r="DF180" s="285" t="str">
        <f ca="true">+IF(OFFSET('Sanitation Data'!$H$29,0,10*ROW('Sanitation Data'!H174))="","",OFFSET('Sanitation Data'!$H$29,0,10*ROW('Sanitation Data'!H174)))</f>
        <v/>
      </c>
      <c r="DG180" s="285" t="str">
        <f ca="true">+IF(OFFSET('Sanitation Data'!$H$30,0,10*ROW('Sanitation Data'!H174))="","",OFFSET('Sanitation Data'!$H$30,0,10*ROW('Sanitation Data'!H174)))</f>
        <v/>
      </c>
      <c r="DH180" s="285" t="str">
        <f ca="true">+IF(OFFSET('Sanitation Data'!$H$31,0,10*ROW('Sanitation Data'!H174))="","",OFFSET('Sanitation Data'!$H$31,0,10*ROW('Sanitation Data'!H174)))</f>
        <v/>
      </c>
      <c r="DI180" s="285" t="str">
        <f ca="true">+IF(OFFSET('Sanitation Data'!$H$32,0,10*ROW('Sanitation Data'!H174))="","",OFFSET('Sanitation Data'!$H$32,0,10*ROW('Sanitation Data'!H174)))</f>
        <v/>
      </c>
      <c r="DJ180" s="285" t="str">
        <f ca="true">+IF(OFFSET('Sanitation Data'!$I$28,0,10*ROW('Sanitation Data'!I174))="","",OFFSET('Sanitation Data'!$I$28,0,10*ROW('Sanitation Data'!I174)))</f>
        <v/>
      </c>
      <c r="DK180" s="285" t="str">
        <f ca="true">+IF(OFFSET('Sanitation Data'!$I$29,0,10*ROW('Sanitation Data'!I174))="","",OFFSET('Sanitation Data'!$I$29,0,10*ROW('Sanitation Data'!I174)))</f>
        <v/>
      </c>
      <c r="DL180" s="285" t="str">
        <f ca="true">+IF(OFFSET('Sanitation Data'!$I$30,0,10*ROW('Sanitation Data'!I174))="","",OFFSET('Sanitation Data'!$I$30,0,10*ROW('Sanitation Data'!I174)))</f>
        <v/>
      </c>
      <c r="DM180" s="285" t="str">
        <f ca="true">+IF(OFFSET('Sanitation Data'!$I$31,0,10*ROW('Sanitation Data'!I174))="","",OFFSET('Sanitation Data'!$I$31,0,10*ROW('Sanitation Data'!I174)))</f>
        <v/>
      </c>
      <c r="DN180" s="285" t="str">
        <f ca="true">+IF(OFFSET('Sanitation Data'!$I$32,0,10*ROW('Sanitation Data'!I174))="","",OFFSET('Sanitation Data'!$I$32,0,10*ROW('Sanitation Data'!I174)))</f>
        <v/>
      </c>
      <c r="DO180" s="285" t="str">
        <f ca="true">+IF(OFFSET('Hygiene Data'!$D$11,0,10*ROW('Hygiene Data'!D174))="","",OFFSET('Hygiene Data'!$D$11,0,10*ROW('Hygiene Data'!D174)))</f>
        <v/>
      </c>
      <c r="DP180" s="285" t="str">
        <f ca="true">+IF(OFFSET('Hygiene Data'!$D$12,0,10*ROW('Hygiene Data'!D174))="","",OFFSET('Hygiene Data'!$D$12,0,10*ROW('Hygiene Data'!D174)))</f>
        <v/>
      </c>
      <c r="DQ180" s="285" t="str">
        <f ca="true">+IF(OFFSET('Hygiene Data'!$D$13,0,10*ROW('Hygiene Data'!D174))="","",OFFSET('Hygiene Data'!$D$13,0,10*ROW('Hygiene Data'!D174)))</f>
        <v/>
      </c>
      <c r="DR180" s="285" t="str">
        <f ca="true">+IF(OFFSET('Hygiene Data'!$E$11,0,10*ROW('Hygiene Data'!E174))="","",OFFSET('Hygiene Data'!$E$11,0,10*ROW('Hygiene Data'!E174)))</f>
        <v/>
      </c>
      <c r="DS180" s="285" t="str">
        <f ca="true">+IF(OFFSET('Hygiene Data'!$E$12,0,10*ROW('Hygiene Data'!E174))="","",OFFSET('Hygiene Data'!$E$12,0,10*ROW('Hygiene Data'!E174)))</f>
        <v/>
      </c>
      <c r="DT180" s="285" t="str">
        <f ca="true">+IF(OFFSET('Hygiene Data'!$E$13,0,10*ROW('Hygiene Data'!E174))="","",OFFSET('Hygiene Data'!$E$13,0,10*ROW('Hygiene Data'!E174)))</f>
        <v/>
      </c>
      <c r="DU180" s="285" t="str">
        <f ca="true">+IF(OFFSET('Hygiene Data'!$F$11,0,10*ROW('Hygiene Data'!F174))="","",OFFSET('Hygiene Data'!$F$11,0,10*ROW('Hygiene Data'!F174)))</f>
        <v/>
      </c>
      <c r="DV180" s="285" t="str">
        <f ca="true">+IF(OFFSET('Hygiene Data'!$F$12,0,10*ROW('Hygiene Data'!F174))="","",OFFSET('Hygiene Data'!$F$12,0,10*ROW('Hygiene Data'!F174)))</f>
        <v/>
      </c>
      <c r="DW180" s="285" t="str">
        <f ca="true">+IF(OFFSET('Hygiene Data'!$F$13,0,10*ROW('Hygiene Data'!F174))="","",OFFSET('Hygiene Data'!$F$13,0,10*ROW('Hygiene Data'!F174)))</f>
        <v/>
      </c>
      <c r="DX180" s="285" t="str">
        <f ca="true">+IF(OFFSET('Hygiene Data'!$G$11,0,10*ROW('Hygiene Data'!G174))="","",OFFSET('Hygiene Data'!$G$11,0,10*ROW('Hygiene Data'!G174)))</f>
        <v/>
      </c>
      <c r="DY180" s="285" t="str">
        <f ca="true">+IF(OFFSET('Hygiene Data'!$G$12,0,10*ROW('Hygiene Data'!G174))="","",OFFSET('Hygiene Data'!$G$12,0,10*ROW('Hygiene Data'!G174)))</f>
        <v/>
      </c>
      <c r="DZ180" s="285" t="str">
        <f ca="true">+IF(OFFSET('Hygiene Data'!$G$13,0,10*ROW('Hygiene Data'!G174))="","",OFFSET('Hygiene Data'!$G$13,0,10*ROW('Hygiene Data'!G174)))</f>
        <v/>
      </c>
      <c r="EA180" s="285" t="str">
        <f ca="true">+IF(OFFSET('Hygiene Data'!$H$11,0,10*ROW('Hygiene Data'!H174))="","",OFFSET('Hygiene Data'!$H$11,0,10*ROW('Hygiene Data'!H174)))</f>
        <v/>
      </c>
      <c r="EB180" s="285" t="str">
        <f ca="true">+IF(OFFSET('Hygiene Data'!$H$12,0,10*ROW('Hygiene Data'!H174))="","",OFFSET('Hygiene Data'!$H$12,0,10*ROW('Hygiene Data'!H174)))</f>
        <v/>
      </c>
      <c r="EC180" s="285" t="str">
        <f ca="true">+IF(OFFSET('Hygiene Data'!$H$13,0,10*ROW('Hygiene Data'!H174))="","",OFFSET('Hygiene Data'!$H$13,0,10*ROW('Hygiene Data'!H174)))</f>
        <v/>
      </c>
      <c r="ED180" s="285" t="str">
        <f ca="true">+IF(OFFSET('Hygiene Data'!$I$11,0,10*ROW('Hygiene Data'!I174))="","",OFFSET('Hygiene Data'!$I$11,0,10*ROW('Hygiene Data'!I174)))</f>
        <v/>
      </c>
      <c r="EE180" s="285" t="str">
        <f ca="true">+IF(OFFSET('Hygiene Data'!$I$12,0,10*ROW('Hygiene Data'!I174))="","",OFFSET('Hygiene Data'!$I$12,0,10*ROW('Hygiene Data'!I174)))</f>
        <v/>
      </c>
      <c r="EF180" s="28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5"/>
      <c r="BS181" s="285" t="str">
        <f ca="true">+IF(OFFSET('Water Data'!$D$27,0,10*ROW('Water Data'!D175))="","",OFFSET('Water Data'!$D$27,0,10*ROW('Water Data'!D175)))</f>
        <v/>
      </c>
      <c r="BT181" s="285" t="str">
        <f ca="true">+IF(OFFSET('Water Data'!$D$28,0,10*ROW('Water Data'!D175))="","",OFFSET('Water Data'!$D$28,0,10*ROW('Water Data'!D175)))</f>
        <v/>
      </c>
      <c r="BU181" s="285" t="str">
        <f ca="true">+IF(OFFSET('Water Data'!$D$29,0,10*ROW('Water Data'!D175))="","",OFFSET('Water Data'!$D$29,0,10*ROW('Water Data'!D175)))</f>
        <v/>
      </c>
      <c r="BV181" s="285" t="str">
        <f ca="true">+IF(OFFSET('Water Data'!$E$27,0,10*ROW('Water Data'!E175))="","",OFFSET('Water Data'!$E$27,0,10*ROW('Water Data'!E175)))</f>
        <v/>
      </c>
      <c r="BW181" s="285" t="str">
        <f ca="true">+IF(OFFSET('Water Data'!$E$28,0,10*ROW('Water Data'!E175))="","",OFFSET('Water Data'!$E$28,0,10*ROW('Water Data'!E175)))</f>
        <v/>
      </c>
      <c r="BX181" s="285" t="str">
        <f ca="true">+IF(OFFSET('Water Data'!$E$29,0,10*ROW('Water Data'!E175))="","",OFFSET('Water Data'!$E$29,0,10*ROW('Water Data'!E175)))</f>
        <v/>
      </c>
      <c r="BY181" s="285" t="str">
        <f ca="true">+IF(OFFSET('Water Data'!$F$27,0,10*ROW('Water Data'!F175))="","",OFFSET('Water Data'!$F$27,0,10*ROW('Water Data'!F175)))</f>
        <v/>
      </c>
      <c r="BZ181" s="285" t="str">
        <f ca="true">+IF(OFFSET('Water Data'!$F$28,0,10*ROW('Water Data'!F175))="","",OFFSET('Water Data'!$F$28,0,10*ROW('Water Data'!F175)))</f>
        <v/>
      </c>
      <c r="CA181" s="285" t="str">
        <f ca="true">+IF(OFFSET('Water Data'!$F$29,0,10*ROW('Water Data'!F175))="","",OFFSET('Water Data'!$F$29,0,10*ROW('Water Data'!F175)))</f>
        <v/>
      </c>
      <c r="CB181" s="285" t="str">
        <f ca="true">+IF(OFFSET('Water Data'!$G$27,0,10*ROW('Water Data'!G175))="","",OFFSET('Water Data'!$G$27,0,10*ROW('Water Data'!G175)))</f>
        <v/>
      </c>
      <c r="CC181" s="285" t="str">
        <f ca="true">+IF(OFFSET('Water Data'!$G$28,0,10*ROW('Water Data'!G175))="","",OFFSET('Water Data'!$G$28,0,10*ROW('Water Data'!G175)))</f>
        <v/>
      </c>
      <c r="CD181" s="285" t="str">
        <f ca="true">+IF(OFFSET('Water Data'!$G$29,0,10*ROW('Water Data'!G175))="","",OFFSET('Water Data'!$G$29,0,10*ROW('Water Data'!G175)))</f>
        <v/>
      </c>
      <c r="CE181" s="285" t="str">
        <f ca="true">+IF(OFFSET('Water Data'!$H$27,0,10*ROW('Water Data'!H175))="","",OFFSET('Water Data'!$H$27,0,10*ROW('Water Data'!H175)))</f>
        <v/>
      </c>
      <c r="CF181" s="285" t="str">
        <f ca="true">+IF(OFFSET('Water Data'!$H$28,0,10*ROW('Water Data'!H175))="","",OFFSET('Water Data'!$H$28,0,10*ROW('Water Data'!H175)))</f>
        <v/>
      </c>
      <c r="CG181" s="285" t="str">
        <f ca="true">+IF(OFFSET('Water Data'!$H$29,0,10*ROW('Water Data'!H175))="","",OFFSET('Water Data'!$H$29,0,10*ROW('Water Data'!H175)))</f>
        <v/>
      </c>
      <c r="CH181" s="285" t="str">
        <f ca="true">+IF(OFFSET('Water Data'!$I$27,0,10*ROW('Water Data'!I175))="","",OFFSET('Water Data'!$I$27,0,10*ROW('Water Data'!I175)))</f>
        <v/>
      </c>
      <c r="CI181" s="285" t="str">
        <f ca="true">+IF(OFFSET('Water Data'!$I$28,0,10*ROW('Water Data'!I175))="","",OFFSET('Water Data'!$I$28,0,10*ROW('Water Data'!I175)))</f>
        <v/>
      </c>
      <c r="CJ181" s="285" t="str">
        <f ca="true">+IF(OFFSET('Water Data'!$I$29,0,10*ROW('Water Data'!I175))="","",OFFSET('Water Data'!$I$29,0,10*ROW('Water Data'!I175)))</f>
        <v/>
      </c>
      <c r="CK181" s="285" t="str">
        <f ca="true">+IF(OFFSET('Sanitation Data'!$D$28,0,10*ROW('Sanitation Data'!D175))="","",OFFSET('Sanitation Data'!$D$28,0,10*ROW('Sanitation Data'!D175)))</f>
        <v/>
      </c>
      <c r="CL181" s="285" t="str">
        <f ca="true">+IF(OFFSET('Sanitation Data'!$D$29,0,10*ROW('Sanitation Data'!D175))="","",OFFSET('Sanitation Data'!$D$29,0,10*ROW('Sanitation Data'!D175)))</f>
        <v/>
      </c>
      <c r="CM181" s="285" t="str">
        <f ca="true">+IF(OFFSET('Sanitation Data'!$D$30,0,10*ROW('Sanitation Data'!D175))="","",OFFSET('Sanitation Data'!$D$30,0,10*ROW('Sanitation Data'!D175)))</f>
        <v/>
      </c>
      <c r="CN181" s="285" t="str">
        <f ca="true">+IF(OFFSET('Sanitation Data'!$D$31,0,10*ROW('Sanitation Data'!D175))="","",OFFSET('Sanitation Data'!$D$31,0,10*ROW('Sanitation Data'!D175)))</f>
        <v/>
      </c>
      <c r="CO181" s="285" t="str">
        <f ca="true">+IF(OFFSET('Sanitation Data'!$D$32,0,10*ROW('Sanitation Data'!D175))="","",OFFSET('Sanitation Data'!$D$32,0,10*ROW('Sanitation Data'!D175)))</f>
        <v/>
      </c>
      <c r="CP181" s="285" t="str">
        <f ca="true">+IF(OFFSET('Sanitation Data'!$E$28,0,10*ROW('Sanitation Data'!E175))="","",OFFSET('Sanitation Data'!$E$28,0,10*ROW('Sanitation Data'!E175)))</f>
        <v/>
      </c>
      <c r="CQ181" s="285" t="str">
        <f ca="true">+IF(OFFSET('Sanitation Data'!$E$29,0,10*ROW('Sanitation Data'!E175))="","",OFFSET('Sanitation Data'!$E$29,0,10*ROW('Sanitation Data'!E175)))</f>
        <v/>
      </c>
      <c r="CR181" s="285" t="str">
        <f ca="true">+IF(OFFSET('Sanitation Data'!$E$30,0,10*ROW('Sanitation Data'!E175))="","",OFFSET('Sanitation Data'!$E$30,0,10*ROW('Sanitation Data'!E175)))</f>
        <v/>
      </c>
      <c r="CS181" s="285" t="str">
        <f ca="true">+IF(OFFSET('Sanitation Data'!$E$31,0,10*ROW('Sanitation Data'!E175))="","",OFFSET('Sanitation Data'!$E$31,0,10*ROW('Sanitation Data'!E175)))</f>
        <v/>
      </c>
      <c r="CT181" s="285" t="str">
        <f ca="true">+IF(OFFSET('Sanitation Data'!$E$32,0,10*ROW('Sanitation Data'!E175))="","",OFFSET('Sanitation Data'!$E$32,0,10*ROW('Sanitation Data'!E175)))</f>
        <v/>
      </c>
      <c r="CU181" s="285" t="str">
        <f ca="true">+IF(OFFSET('Sanitation Data'!$F$28,0,10*ROW('Sanitation Data'!F175))="","",OFFSET('Sanitation Data'!$F$28,0,10*ROW('Sanitation Data'!F175)))</f>
        <v/>
      </c>
      <c r="CV181" s="285" t="str">
        <f ca="true">+IF(OFFSET('Sanitation Data'!$F$29,0,10*ROW('Sanitation Data'!F175))="","",OFFSET('Sanitation Data'!$F$29,0,10*ROW('Sanitation Data'!F175)))</f>
        <v/>
      </c>
      <c r="CW181" s="285" t="str">
        <f ca="true">+IF(OFFSET('Sanitation Data'!$F$30,0,10*ROW('Sanitation Data'!F175))="","",OFFSET('Sanitation Data'!$F$30,0,10*ROW('Sanitation Data'!F175)))</f>
        <v/>
      </c>
      <c r="CX181" s="285" t="str">
        <f ca="true">+IF(OFFSET('Sanitation Data'!$F$31,0,10*ROW('Sanitation Data'!F175))="","",OFFSET('Sanitation Data'!$F$31,0,10*ROW('Sanitation Data'!F175)))</f>
        <v/>
      </c>
      <c r="CY181" s="285" t="str">
        <f ca="true">+IF(OFFSET('Sanitation Data'!$F$32,0,10*ROW('Sanitation Data'!F175))="","",OFFSET('Sanitation Data'!$F$32,0,10*ROW('Sanitation Data'!F175)))</f>
        <v/>
      </c>
      <c r="CZ181" s="285" t="str">
        <f ca="true">+IF(OFFSET('Sanitation Data'!$G$28,0,10*ROW('Sanitation Data'!G175))="","",OFFSET('Sanitation Data'!$G$28,0,10*ROW('Sanitation Data'!G175)))</f>
        <v/>
      </c>
      <c r="DA181" s="285" t="str">
        <f ca="true">+IF(OFFSET('Sanitation Data'!$G$29,0,10*ROW('Sanitation Data'!G175))="","",OFFSET('Sanitation Data'!$G$29,0,10*ROW('Sanitation Data'!G175)))</f>
        <v/>
      </c>
      <c r="DB181" s="285" t="str">
        <f ca="true">+IF(OFFSET('Sanitation Data'!$G$30,0,10*ROW('Sanitation Data'!G175))="","",OFFSET('Sanitation Data'!$G$30,0,10*ROW('Sanitation Data'!G175)))</f>
        <v/>
      </c>
      <c r="DC181" s="285" t="str">
        <f ca="true">+IF(OFFSET('Sanitation Data'!$G$31,0,10*ROW('Sanitation Data'!G175))="","",OFFSET('Sanitation Data'!$G$31,0,10*ROW('Sanitation Data'!G175)))</f>
        <v/>
      </c>
      <c r="DD181" s="285" t="str">
        <f ca="true">+IF(OFFSET('Sanitation Data'!$G$32,0,10*ROW('Sanitation Data'!G175))="","",OFFSET('Sanitation Data'!$G$32,0,10*ROW('Sanitation Data'!G175)))</f>
        <v/>
      </c>
      <c r="DE181" s="285" t="str">
        <f ca="true">+IF(OFFSET('Sanitation Data'!$H$28,0,10*ROW('Sanitation Data'!H175))="","",OFFSET('Sanitation Data'!$H$28,0,10*ROW('Sanitation Data'!H175)))</f>
        <v/>
      </c>
      <c r="DF181" s="285" t="str">
        <f ca="true">+IF(OFFSET('Sanitation Data'!$H$29,0,10*ROW('Sanitation Data'!H175))="","",OFFSET('Sanitation Data'!$H$29,0,10*ROW('Sanitation Data'!H175)))</f>
        <v/>
      </c>
      <c r="DG181" s="285" t="str">
        <f ca="true">+IF(OFFSET('Sanitation Data'!$H$30,0,10*ROW('Sanitation Data'!H175))="","",OFFSET('Sanitation Data'!$H$30,0,10*ROW('Sanitation Data'!H175)))</f>
        <v/>
      </c>
      <c r="DH181" s="285" t="str">
        <f ca="true">+IF(OFFSET('Sanitation Data'!$H$31,0,10*ROW('Sanitation Data'!H175))="","",OFFSET('Sanitation Data'!$H$31,0,10*ROW('Sanitation Data'!H175)))</f>
        <v/>
      </c>
      <c r="DI181" s="285" t="str">
        <f ca="true">+IF(OFFSET('Sanitation Data'!$H$32,0,10*ROW('Sanitation Data'!H175))="","",OFFSET('Sanitation Data'!$H$32,0,10*ROW('Sanitation Data'!H175)))</f>
        <v/>
      </c>
      <c r="DJ181" s="285" t="str">
        <f ca="true">+IF(OFFSET('Sanitation Data'!$I$28,0,10*ROW('Sanitation Data'!I175))="","",OFFSET('Sanitation Data'!$I$28,0,10*ROW('Sanitation Data'!I175)))</f>
        <v/>
      </c>
      <c r="DK181" s="285" t="str">
        <f ca="true">+IF(OFFSET('Sanitation Data'!$I$29,0,10*ROW('Sanitation Data'!I175))="","",OFFSET('Sanitation Data'!$I$29,0,10*ROW('Sanitation Data'!I175)))</f>
        <v/>
      </c>
      <c r="DL181" s="285" t="str">
        <f ca="true">+IF(OFFSET('Sanitation Data'!$I$30,0,10*ROW('Sanitation Data'!I175))="","",OFFSET('Sanitation Data'!$I$30,0,10*ROW('Sanitation Data'!I175)))</f>
        <v/>
      </c>
      <c r="DM181" s="285" t="str">
        <f ca="true">+IF(OFFSET('Sanitation Data'!$I$31,0,10*ROW('Sanitation Data'!I175))="","",OFFSET('Sanitation Data'!$I$31,0,10*ROW('Sanitation Data'!I175)))</f>
        <v/>
      </c>
      <c r="DN181" s="285" t="str">
        <f ca="true">+IF(OFFSET('Sanitation Data'!$I$32,0,10*ROW('Sanitation Data'!I175))="","",OFFSET('Sanitation Data'!$I$32,0,10*ROW('Sanitation Data'!I175)))</f>
        <v/>
      </c>
      <c r="DO181" s="285" t="str">
        <f ca="true">+IF(OFFSET('Hygiene Data'!$D$11,0,10*ROW('Hygiene Data'!D175))="","",OFFSET('Hygiene Data'!$D$11,0,10*ROW('Hygiene Data'!D175)))</f>
        <v/>
      </c>
      <c r="DP181" s="285" t="str">
        <f ca="true">+IF(OFFSET('Hygiene Data'!$D$12,0,10*ROW('Hygiene Data'!D175))="","",OFFSET('Hygiene Data'!$D$12,0,10*ROW('Hygiene Data'!D175)))</f>
        <v/>
      </c>
      <c r="DQ181" s="285" t="str">
        <f ca="true">+IF(OFFSET('Hygiene Data'!$D$13,0,10*ROW('Hygiene Data'!D175))="","",OFFSET('Hygiene Data'!$D$13,0,10*ROW('Hygiene Data'!D175)))</f>
        <v/>
      </c>
      <c r="DR181" s="285" t="str">
        <f ca="true">+IF(OFFSET('Hygiene Data'!$E$11,0,10*ROW('Hygiene Data'!E175))="","",OFFSET('Hygiene Data'!$E$11,0,10*ROW('Hygiene Data'!E175)))</f>
        <v/>
      </c>
      <c r="DS181" s="285" t="str">
        <f ca="true">+IF(OFFSET('Hygiene Data'!$E$12,0,10*ROW('Hygiene Data'!E175))="","",OFFSET('Hygiene Data'!$E$12,0,10*ROW('Hygiene Data'!E175)))</f>
        <v/>
      </c>
      <c r="DT181" s="285" t="str">
        <f ca="true">+IF(OFFSET('Hygiene Data'!$E$13,0,10*ROW('Hygiene Data'!E175))="","",OFFSET('Hygiene Data'!$E$13,0,10*ROW('Hygiene Data'!E175)))</f>
        <v/>
      </c>
      <c r="DU181" s="285" t="str">
        <f ca="true">+IF(OFFSET('Hygiene Data'!$F$11,0,10*ROW('Hygiene Data'!F175))="","",OFFSET('Hygiene Data'!$F$11,0,10*ROW('Hygiene Data'!F175)))</f>
        <v/>
      </c>
      <c r="DV181" s="285" t="str">
        <f ca="true">+IF(OFFSET('Hygiene Data'!$F$12,0,10*ROW('Hygiene Data'!F175))="","",OFFSET('Hygiene Data'!$F$12,0,10*ROW('Hygiene Data'!F175)))</f>
        <v/>
      </c>
      <c r="DW181" s="285" t="str">
        <f ca="true">+IF(OFFSET('Hygiene Data'!$F$13,0,10*ROW('Hygiene Data'!F175))="","",OFFSET('Hygiene Data'!$F$13,0,10*ROW('Hygiene Data'!F175)))</f>
        <v/>
      </c>
      <c r="DX181" s="285" t="str">
        <f ca="true">+IF(OFFSET('Hygiene Data'!$G$11,0,10*ROW('Hygiene Data'!G175))="","",OFFSET('Hygiene Data'!$G$11,0,10*ROW('Hygiene Data'!G175)))</f>
        <v/>
      </c>
      <c r="DY181" s="285" t="str">
        <f ca="true">+IF(OFFSET('Hygiene Data'!$G$12,0,10*ROW('Hygiene Data'!G175))="","",OFFSET('Hygiene Data'!$G$12,0,10*ROW('Hygiene Data'!G175)))</f>
        <v/>
      </c>
      <c r="DZ181" s="285" t="str">
        <f ca="true">+IF(OFFSET('Hygiene Data'!$G$13,0,10*ROW('Hygiene Data'!G175))="","",OFFSET('Hygiene Data'!$G$13,0,10*ROW('Hygiene Data'!G175)))</f>
        <v/>
      </c>
      <c r="EA181" s="285" t="str">
        <f ca="true">+IF(OFFSET('Hygiene Data'!$H$11,0,10*ROW('Hygiene Data'!H175))="","",OFFSET('Hygiene Data'!$H$11,0,10*ROW('Hygiene Data'!H175)))</f>
        <v/>
      </c>
      <c r="EB181" s="285" t="str">
        <f ca="true">+IF(OFFSET('Hygiene Data'!$H$12,0,10*ROW('Hygiene Data'!H175))="","",OFFSET('Hygiene Data'!$H$12,0,10*ROW('Hygiene Data'!H175)))</f>
        <v/>
      </c>
      <c r="EC181" s="285" t="str">
        <f ca="true">+IF(OFFSET('Hygiene Data'!$H$13,0,10*ROW('Hygiene Data'!H175))="","",OFFSET('Hygiene Data'!$H$13,0,10*ROW('Hygiene Data'!H175)))</f>
        <v/>
      </c>
      <c r="ED181" s="285" t="str">
        <f ca="true">+IF(OFFSET('Hygiene Data'!$I$11,0,10*ROW('Hygiene Data'!I175))="","",OFFSET('Hygiene Data'!$I$11,0,10*ROW('Hygiene Data'!I175)))</f>
        <v/>
      </c>
      <c r="EE181" s="285" t="str">
        <f ca="true">+IF(OFFSET('Hygiene Data'!$I$12,0,10*ROW('Hygiene Data'!I175))="","",OFFSET('Hygiene Data'!$I$12,0,10*ROW('Hygiene Data'!I175)))</f>
        <v/>
      </c>
      <c r="EF181" s="28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5"/>
      <c r="BS182" s="285" t="str">
        <f ca="true">+IF(OFFSET('Water Data'!$D$27,0,10*ROW('Water Data'!D176))="","",OFFSET('Water Data'!$D$27,0,10*ROW('Water Data'!D176)))</f>
        <v/>
      </c>
      <c r="BT182" s="285" t="str">
        <f ca="true">+IF(OFFSET('Water Data'!$D$28,0,10*ROW('Water Data'!D176))="","",OFFSET('Water Data'!$D$28,0,10*ROW('Water Data'!D176)))</f>
        <v/>
      </c>
      <c r="BU182" s="285" t="str">
        <f ca="true">+IF(OFFSET('Water Data'!$D$29,0,10*ROW('Water Data'!D176))="","",OFFSET('Water Data'!$D$29,0,10*ROW('Water Data'!D176)))</f>
        <v/>
      </c>
      <c r="BV182" s="285" t="str">
        <f ca="true">+IF(OFFSET('Water Data'!$E$27,0,10*ROW('Water Data'!E176))="","",OFFSET('Water Data'!$E$27,0,10*ROW('Water Data'!E176)))</f>
        <v/>
      </c>
      <c r="BW182" s="285" t="str">
        <f ca="true">+IF(OFFSET('Water Data'!$E$28,0,10*ROW('Water Data'!E176))="","",OFFSET('Water Data'!$E$28,0,10*ROW('Water Data'!E176)))</f>
        <v/>
      </c>
      <c r="BX182" s="285" t="str">
        <f ca="true">+IF(OFFSET('Water Data'!$E$29,0,10*ROW('Water Data'!E176))="","",OFFSET('Water Data'!$E$29,0,10*ROW('Water Data'!E176)))</f>
        <v/>
      </c>
      <c r="BY182" s="285" t="str">
        <f ca="true">+IF(OFFSET('Water Data'!$F$27,0,10*ROW('Water Data'!F176))="","",OFFSET('Water Data'!$F$27,0,10*ROW('Water Data'!F176)))</f>
        <v/>
      </c>
      <c r="BZ182" s="285" t="str">
        <f ca="true">+IF(OFFSET('Water Data'!$F$28,0,10*ROW('Water Data'!F176))="","",OFFSET('Water Data'!$F$28,0,10*ROW('Water Data'!F176)))</f>
        <v/>
      </c>
      <c r="CA182" s="285" t="str">
        <f ca="true">+IF(OFFSET('Water Data'!$F$29,0,10*ROW('Water Data'!F176))="","",OFFSET('Water Data'!$F$29,0,10*ROW('Water Data'!F176)))</f>
        <v/>
      </c>
      <c r="CB182" s="285" t="str">
        <f ca="true">+IF(OFFSET('Water Data'!$G$27,0,10*ROW('Water Data'!G176))="","",OFFSET('Water Data'!$G$27,0,10*ROW('Water Data'!G176)))</f>
        <v/>
      </c>
      <c r="CC182" s="285" t="str">
        <f ca="true">+IF(OFFSET('Water Data'!$G$28,0,10*ROW('Water Data'!G176))="","",OFFSET('Water Data'!$G$28,0,10*ROW('Water Data'!G176)))</f>
        <v/>
      </c>
      <c r="CD182" s="285" t="str">
        <f ca="true">+IF(OFFSET('Water Data'!$G$29,0,10*ROW('Water Data'!G176))="","",OFFSET('Water Data'!$G$29,0,10*ROW('Water Data'!G176)))</f>
        <v/>
      </c>
      <c r="CE182" s="285" t="str">
        <f ca="true">+IF(OFFSET('Water Data'!$H$27,0,10*ROW('Water Data'!H176))="","",OFFSET('Water Data'!$H$27,0,10*ROW('Water Data'!H176)))</f>
        <v/>
      </c>
      <c r="CF182" s="285" t="str">
        <f ca="true">+IF(OFFSET('Water Data'!$H$28,0,10*ROW('Water Data'!H176))="","",OFFSET('Water Data'!$H$28,0,10*ROW('Water Data'!H176)))</f>
        <v/>
      </c>
      <c r="CG182" s="285" t="str">
        <f ca="true">+IF(OFFSET('Water Data'!$H$29,0,10*ROW('Water Data'!H176))="","",OFFSET('Water Data'!$H$29,0,10*ROW('Water Data'!H176)))</f>
        <v/>
      </c>
      <c r="CH182" s="285" t="str">
        <f ca="true">+IF(OFFSET('Water Data'!$I$27,0,10*ROW('Water Data'!I176))="","",OFFSET('Water Data'!$I$27,0,10*ROW('Water Data'!I176)))</f>
        <v/>
      </c>
      <c r="CI182" s="285" t="str">
        <f ca="true">+IF(OFFSET('Water Data'!$I$28,0,10*ROW('Water Data'!I176))="","",OFFSET('Water Data'!$I$28,0,10*ROW('Water Data'!I176)))</f>
        <v/>
      </c>
      <c r="CJ182" s="285" t="str">
        <f ca="true">+IF(OFFSET('Water Data'!$I$29,0,10*ROW('Water Data'!I176))="","",OFFSET('Water Data'!$I$29,0,10*ROW('Water Data'!I176)))</f>
        <v/>
      </c>
      <c r="CK182" s="285" t="str">
        <f ca="true">+IF(OFFSET('Sanitation Data'!$D$28,0,10*ROW('Sanitation Data'!D176))="","",OFFSET('Sanitation Data'!$D$28,0,10*ROW('Sanitation Data'!D176)))</f>
        <v/>
      </c>
      <c r="CL182" s="285" t="str">
        <f ca="true">+IF(OFFSET('Sanitation Data'!$D$29,0,10*ROW('Sanitation Data'!D176))="","",OFFSET('Sanitation Data'!$D$29,0,10*ROW('Sanitation Data'!D176)))</f>
        <v/>
      </c>
      <c r="CM182" s="285" t="str">
        <f ca="true">+IF(OFFSET('Sanitation Data'!$D$30,0,10*ROW('Sanitation Data'!D176))="","",OFFSET('Sanitation Data'!$D$30,0,10*ROW('Sanitation Data'!D176)))</f>
        <v/>
      </c>
      <c r="CN182" s="285" t="str">
        <f ca="true">+IF(OFFSET('Sanitation Data'!$D$31,0,10*ROW('Sanitation Data'!D176))="","",OFFSET('Sanitation Data'!$D$31,0,10*ROW('Sanitation Data'!D176)))</f>
        <v/>
      </c>
      <c r="CO182" s="285" t="str">
        <f ca="true">+IF(OFFSET('Sanitation Data'!$D$32,0,10*ROW('Sanitation Data'!D176))="","",OFFSET('Sanitation Data'!$D$32,0,10*ROW('Sanitation Data'!D176)))</f>
        <v/>
      </c>
      <c r="CP182" s="285" t="str">
        <f ca="true">+IF(OFFSET('Sanitation Data'!$E$28,0,10*ROW('Sanitation Data'!E176))="","",OFFSET('Sanitation Data'!$E$28,0,10*ROW('Sanitation Data'!E176)))</f>
        <v/>
      </c>
      <c r="CQ182" s="285" t="str">
        <f ca="true">+IF(OFFSET('Sanitation Data'!$E$29,0,10*ROW('Sanitation Data'!E176))="","",OFFSET('Sanitation Data'!$E$29,0,10*ROW('Sanitation Data'!E176)))</f>
        <v/>
      </c>
      <c r="CR182" s="285" t="str">
        <f ca="true">+IF(OFFSET('Sanitation Data'!$E$30,0,10*ROW('Sanitation Data'!E176))="","",OFFSET('Sanitation Data'!$E$30,0,10*ROW('Sanitation Data'!E176)))</f>
        <v/>
      </c>
      <c r="CS182" s="285" t="str">
        <f ca="true">+IF(OFFSET('Sanitation Data'!$E$31,0,10*ROW('Sanitation Data'!E176))="","",OFFSET('Sanitation Data'!$E$31,0,10*ROW('Sanitation Data'!E176)))</f>
        <v/>
      </c>
      <c r="CT182" s="285" t="str">
        <f ca="true">+IF(OFFSET('Sanitation Data'!$E$32,0,10*ROW('Sanitation Data'!E176))="","",OFFSET('Sanitation Data'!$E$32,0,10*ROW('Sanitation Data'!E176)))</f>
        <v/>
      </c>
      <c r="CU182" s="285" t="str">
        <f ca="true">+IF(OFFSET('Sanitation Data'!$F$28,0,10*ROW('Sanitation Data'!F176))="","",OFFSET('Sanitation Data'!$F$28,0,10*ROW('Sanitation Data'!F176)))</f>
        <v/>
      </c>
      <c r="CV182" s="285" t="str">
        <f ca="true">+IF(OFFSET('Sanitation Data'!$F$29,0,10*ROW('Sanitation Data'!F176))="","",OFFSET('Sanitation Data'!$F$29,0,10*ROW('Sanitation Data'!F176)))</f>
        <v/>
      </c>
      <c r="CW182" s="285" t="str">
        <f ca="true">+IF(OFFSET('Sanitation Data'!$F$30,0,10*ROW('Sanitation Data'!F176))="","",OFFSET('Sanitation Data'!$F$30,0,10*ROW('Sanitation Data'!F176)))</f>
        <v/>
      </c>
      <c r="CX182" s="285" t="str">
        <f ca="true">+IF(OFFSET('Sanitation Data'!$F$31,0,10*ROW('Sanitation Data'!F176))="","",OFFSET('Sanitation Data'!$F$31,0,10*ROW('Sanitation Data'!F176)))</f>
        <v/>
      </c>
      <c r="CY182" s="285" t="str">
        <f ca="true">+IF(OFFSET('Sanitation Data'!$F$32,0,10*ROW('Sanitation Data'!F176))="","",OFFSET('Sanitation Data'!$F$32,0,10*ROW('Sanitation Data'!F176)))</f>
        <v/>
      </c>
      <c r="CZ182" s="285" t="str">
        <f ca="true">+IF(OFFSET('Sanitation Data'!$G$28,0,10*ROW('Sanitation Data'!G176))="","",OFFSET('Sanitation Data'!$G$28,0,10*ROW('Sanitation Data'!G176)))</f>
        <v/>
      </c>
      <c r="DA182" s="285" t="str">
        <f ca="true">+IF(OFFSET('Sanitation Data'!$G$29,0,10*ROW('Sanitation Data'!G176))="","",OFFSET('Sanitation Data'!$G$29,0,10*ROW('Sanitation Data'!G176)))</f>
        <v/>
      </c>
      <c r="DB182" s="285" t="str">
        <f ca="true">+IF(OFFSET('Sanitation Data'!$G$30,0,10*ROW('Sanitation Data'!G176))="","",OFFSET('Sanitation Data'!$G$30,0,10*ROW('Sanitation Data'!G176)))</f>
        <v/>
      </c>
      <c r="DC182" s="285" t="str">
        <f ca="true">+IF(OFFSET('Sanitation Data'!$G$31,0,10*ROW('Sanitation Data'!G176))="","",OFFSET('Sanitation Data'!$G$31,0,10*ROW('Sanitation Data'!G176)))</f>
        <v/>
      </c>
      <c r="DD182" s="285" t="str">
        <f ca="true">+IF(OFFSET('Sanitation Data'!$G$32,0,10*ROW('Sanitation Data'!G176))="","",OFFSET('Sanitation Data'!$G$32,0,10*ROW('Sanitation Data'!G176)))</f>
        <v/>
      </c>
      <c r="DE182" s="285" t="str">
        <f ca="true">+IF(OFFSET('Sanitation Data'!$H$28,0,10*ROW('Sanitation Data'!H176))="","",OFFSET('Sanitation Data'!$H$28,0,10*ROW('Sanitation Data'!H176)))</f>
        <v/>
      </c>
      <c r="DF182" s="285" t="str">
        <f ca="true">+IF(OFFSET('Sanitation Data'!$H$29,0,10*ROW('Sanitation Data'!H176))="","",OFFSET('Sanitation Data'!$H$29,0,10*ROW('Sanitation Data'!H176)))</f>
        <v/>
      </c>
      <c r="DG182" s="285" t="str">
        <f ca="true">+IF(OFFSET('Sanitation Data'!$H$30,0,10*ROW('Sanitation Data'!H176))="","",OFFSET('Sanitation Data'!$H$30,0,10*ROW('Sanitation Data'!H176)))</f>
        <v/>
      </c>
      <c r="DH182" s="285" t="str">
        <f ca="true">+IF(OFFSET('Sanitation Data'!$H$31,0,10*ROW('Sanitation Data'!H176))="","",OFFSET('Sanitation Data'!$H$31,0,10*ROW('Sanitation Data'!H176)))</f>
        <v/>
      </c>
      <c r="DI182" s="285" t="str">
        <f ca="true">+IF(OFFSET('Sanitation Data'!$H$32,0,10*ROW('Sanitation Data'!H176))="","",OFFSET('Sanitation Data'!$H$32,0,10*ROW('Sanitation Data'!H176)))</f>
        <v/>
      </c>
      <c r="DJ182" s="285" t="str">
        <f ca="true">+IF(OFFSET('Sanitation Data'!$I$28,0,10*ROW('Sanitation Data'!I176))="","",OFFSET('Sanitation Data'!$I$28,0,10*ROW('Sanitation Data'!I176)))</f>
        <v/>
      </c>
      <c r="DK182" s="285" t="str">
        <f ca="true">+IF(OFFSET('Sanitation Data'!$I$29,0,10*ROW('Sanitation Data'!I176))="","",OFFSET('Sanitation Data'!$I$29,0,10*ROW('Sanitation Data'!I176)))</f>
        <v/>
      </c>
      <c r="DL182" s="285" t="str">
        <f ca="true">+IF(OFFSET('Sanitation Data'!$I$30,0,10*ROW('Sanitation Data'!I176))="","",OFFSET('Sanitation Data'!$I$30,0,10*ROW('Sanitation Data'!I176)))</f>
        <v/>
      </c>
      <c r="DM182" s="285" t="str">
        <f ca="true">+IF(OFFSET('Sanitation Data'!$I$31,0,10*ROW('Sanitation Data'!I176))="","",OFFSET('Sanitation Data'!$I$31,0,10*ROW('Sanitation Data'!I176)))</f>
        <v/>
      </c>
      <c r="DN182" s="285" t="str">
        <f ca="true">+IF(OFFSET('Sanitation Data'!$I$32,0,10*ROW('Sanitation Data'!I176))="","",OFFSET('Sanitation Data'!$I$32,0,10*ROW('Sanitation Data'!I176)))</f>
        <v/>
      </c>
      <c r="DO182" s="285" t="str">
        <f ca="true">+IF(OFFSET('Hygiene Data'!$D$11,0,10*ROW('Hygiene Data'!D176))="","",OFFSET('Hygiene Data'!$D$11,0,10*ROW('Hygiene Data'!D176)))</f>
        <v/>
      </c>
      <c r="DP182" s="285" t="str">
        <f ca="true">+IF(OFFSET('Hygiene Data'!$D$12,0,10*ROW('Hygiene Data'!D176))="","",OFFSET('Hygiene Data'!$D$12,0,10*ROW('Hygiene Data'!D176)))</f>
        <v/>
      </c>
      <c r="DQ182" s="285" t="str">
        <f ca="true">+IF(OFFSET('Hygiene Data'!$D$13,0,10*ROW('Hygiene Data'!D176))="","",OFFSET('Hygiene Data'!$D$13,0,10*ROW('Hygiene Data'!D176)))</f>
        <v/>
      </c>
      <c r="DR182" s="285" t="str">
        <f ca="true">+IF(OFFSET('Hygiene Data'!$E$11,0,10*ROW('Hygiene Data'!E176))="","",OFFSET('Hygiene Data'!$E$11,0,10*ROW('Hygiene Data'!E176)))</f>
        <v/>
      </c>
      <c r="DS182" s="285" t="str">
        <f ca="true">+IF(OFFSET('Hygiene Data'!$E$12,0,10*ROW('Hygiene Data'!E176))="","",OFFSET('Hygiene Data'!$E$12,0,10*ROW('Hygiene Data'!E176)))</f>
        <v/>
      </c>
      <c r="DT182" s="285" t="str">
        <f ca="true">+IF(OFFSET('Hygiene Data'!$E$13,0,10*ROW('Hygiene Data'!E176))="","",OFFSET('Hygiene Data'!$E$13,0,10*ROW('Hygiene Data'!E176)))</f>
        <v/>
      </c>
      <c r="DU182" s="285" t="str">
        <f ca="true">+IF(OFFSET('Hygiene Data'!$F$11,0,10*ROW('Hygiene Data'!F176))="","",OFFSET('Hygiene Data'!$F$11,0,10*ROW('Hygiene Data'!F176)))</f>
        <v/>
      </c>
      <c r="DV182" s="285" t="str">
        <f ca="true">+IF(OFFSET('Hygiene Data'!$F$12,0,10*ROW('Hygiene Data'!F176))="","",OFFSET('Hygiene Data'!$F$12,0,10*ROW('Hygiene Data'!F176)))</f>
        <v/>
      </c>
      <c r="DW182" s="285" t="str">
        <f ca="true">+IF(OFFSET('Hygiene Data'!$F$13,0,10*ROW('Hygiene Data'!F176))="","",OFFSET('Hygiene Data'!$F$13,0,10*ROW('Hygiene Data'!F176)))</f>
        <v/>
      </c>
      <c r="DX182" s="285" t="str">
        <f ca="true">+IF(OFFSET('Hygiene Data'!$G$11,0,10*ROW('Hygiene Data'!G176))="","",OFFSET('Hygiene Data'!$G$11,0,10*ROW('Hygiene Data'!G176)))</f>
        <v/>
      </c>
      <c r="DY182" s="285" t="str">
        <f ca="true">+IF(OFFSET('Hygiene Data'!$G$12,0,10*ROW('Hygiene Data'!G176))="","",OFFSET('Hygiene Data'!$G$12,0,10*ROW('Hygiene Data'!G176)))</f>
        <v/>
      </c>
      <c r="DZ182" s="285" t="str">
        <f ca="true">+IF(OFFSET('Hygiene Data'!$G$13,0,10*ROW('Hygiene Data'!G176))="","",OFFSET('Hygiene Data'!$G$13,0,10*ROW('Hygiene Data'!G176)))</f>
        <v/>
      </c>
      <c r="EA182" s="285" t="str">
        <f ca="true">+IF(OFFSET('Hygiene Data'!$H$11,0,10*ROW('Hygiene Data'!H176))="","",OFFSET('Hygiene Data'!$H$11,0,10*ROW('Hygiene Data'!H176)))</f>
        <v/>
      </c>
      <c r="EB182" s="285" t="str">
        <f ca="true">+IF(OFFSET('Hygiene Data'!$H$12,0,10*ROW('Hygiene Data'!H176))="","",OFFSET('Hygiene Data'!$H$12,0,10*ROW('Hygiene Data'!H176)))</f>
        <v/>
      </c>
      <c r="EC182" s="285" t="str">
        <f ca="true">+IF(OFFSET('Hygiene Data'!$H$13,0,10*ROW('Hygiene Data'!H176))="","",OFFSET('Hygiene Data'!$H$13,0,10*ROW('Hygiene Data'!H176)))</f>
        <v/>
      </c>
      <c r="ED182" s="285" t="str">
        <f ca="true">+IF(OFFSET('Hygiene Data'!$I$11,0,10*ROW('Hygiene Data'!I176))="","",OFFSET('Hygiene Data'!$I$11,0,10*ROW('Hygiene Data'!I176)))</f>
        <v/>
      </c>
      <c r="EE182" s="285" t="str">
        <f ca="true">+IF(OFFSET('Hygiene Data'!$I$12,0,10*ROW('Hygiene Data'!I176))="","",OFFSET('Hygiene Data'!$I$12,0,10*ROW('Hygiene Data'!I176)))</f>
        <v/>
      </c>
      <c r="EF182" s="28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5"/>
      <c r="BS183" s="285" t="str">
        <f ca="true">+IF(OFFSET('Water Data'!$D$27,0,10*ROW('Water Data'!D177))="","",OFFSET('Water Data'!$D$27,0,10*ROW('Water Data'!D177)))</f>
        <v/>
      </c>
      <c r="BT183" s="285" t="str">
        <f ca="true">+IF(OFFSET('Water Data'!$D$28,0,10*ROW('Water Data'!D177))="","",OFFSET('Water Data'!$D$28,0,10*ROW('Water Data'!D177)))</f>
        <v/>
      </c>
      <c r="BU183" s="285" t="str">
        <f ca="true">+IF(OFFSET('Water Data'!$D$29,0,10*ROW('Water Data'!D177))="","",OFFSET('Water Data'!$D$29,0,10*ROW('Water Data'!D177)))</f>
        <v/>
      </c>
      <c r="BV183" s="285" t="str">
        <f ca="true">+IF(OFFSET('Water Data'!$E$27,0,10*ROW('Water Data'!E177))="","",OFFSET('Water Data'!$E$27,0,10*ROW('Water Data'!E177)))</f>
        <v/>
      </c>
      <c r="BW183" s="285" t="str">
        <f ca="true">+IF(OFFSET('Water Data'!$E$28,0,10*ROW('Water Data'!E177))="","",OFFSET('Water Data'!$E$28,0,10*ROW('Water Data'!E177)))</f>
        <v/>
      </c>
      <c r="BX183" s="285" t="str">
        <f ca="true">+IF(OFFSET('Water Data'!$E$29,0,10*ROW('Water Data'!E177))="","",OFFSET('Water Data'!$E$29,0,10*ROW('Water Data'!E177)))</f>
        <v/>
      </c>
      <c r="BY183" s="285" t="str">
        <f ca="true">+IF(OFFSET('Water Data'!$F$27,0,10*ROW('Water Data'!F177))="","",OFFSET('Water Data'!$F$27,0,10*ROW('Water Data'!F177)))</f>
        <v/>
      </c>
      <c r="BZ183" s="285" t="str">
        <f ca="true">+IF(OFFSET('Water Data'!$F$28,0,10*ROW('Water Data'!F177))="","",OFFSET('Water Data'!$F$28,0,10*ROW('Water Data'!F177)))</f>
        <v/>
      </c>
      <c r="CA183" s="285" t="str">
        <f ca="true">+IF(OFFSET('Water Data'!$F$29,0,10*ROW('Water Data'!F177))="","",OFFSET('Water Data'!$F$29,0,10*ROW('Water Data'!F177)))</f>
        <v/>
      </c>
      <c r="CB183" s="285" t="str">
        <f ca="true">+IF(OFFSET('Water Data'!$G$27,0,10*ROW('Water Data'!G177))="","",OFFSET('Water Data'!$G$27,0,10*ROW('Water Data'!G177)))</f>
        <v/>
      </c>
      <c r="CC183" s="285" t="str">
        <f ca="true">+IF(OFFSET('Water Data'!$G$28,0,10*ROW('Water Data'!G177))="","",OFFSET('Water Data'!$G$28,0,10*ROW('Water Data'!G177)))</f>
        <v/>
      </c>
      <c r="CD183" s="285" t="str">
        <f ca="true">+IF(OFFSET('Water Data'!$G$29,0,10*ROW('Water Data'!G177))="","",OFFSET('Water Data'!$G$29,0,10*ROW('Water Data'!G177)))</f>
        <v/>
      </c>
      <c r="CE183" s="285" t="str">
        <f ca="true">+IF(OFFSET('Water Data'!$H$27,0,10*ROW('Water Data'!H177))="","",OFFSET('Water Data'!$H$27,0,10*ROW('Water Data'!H177)))</f>
        <v/>
      </c>
      <c r="CF183" s="285" t="str">
        <f ca="true">+IF(OFFSET('Water Data'!$H$28,0,10*ROW('Water Data'!H177))="","",OFFSET('Water Data'!$H$28,0,10*ROW('Water Data'!H177)))</f>
        <v/>
      </c>
      <c r="CG183" s="285" t="str">
        <f ca="true">+IF(OFFSET('Water Data'!$H$29,0,10*ROW('Water Data'!H177))="","",OFFSET('Water Data'!$H$29,0,10*ROW('Water Data'!H177)))</f>
        <v/>
      </c>
      <c r="CH183" s="285" t="str">
        <f ca="true">+IF(OFFSET('Water Data'!$I$27,0,10*ROW('Water Data'!I177))="","",OFFSET('Water Data'!$I$27,0,10*ROW('Water Data'!I177)))</f>
        <v/>
      </c>
      <c r="CI183" s="285" t="str">
        <f ca="true">+IF(OFFSET('Water Data'!$I$28,0,10*ROW('Water Data'!I177))="","",OFFSET('Water Data'!$I$28,0,10*ROW('Water Data'!I177)))</f>
        <v/>
      </c>
      <c r="CJ183" s="285" t="str">
        <f ca="true">+IF(OFFSET('Water Data'!$I$29,0,10*ROW('Water Data'!I177))="","",OFFSET('Water Data'!$I$29,0,10*ROW('Water Data'!I177)))</f>
        <v/>
      </c>
      <c r="CK183" s="285" t="str">
        <f ca="true">+IF(OFFSET('Sanitation Data'!$D$28,0,10*ROW('Sanitation Data'!D177))="","",OFFSET('Sanitation Data'!$D$28,0,10*ROW('Sanitation Data'!D177)))</f>
        <v/>
      </c>
      <c r="CL183" s="285" t="str">
        <f ca="true">+IF(OFFSET('Sanitation Data'!$D$29,0,10*ROW('Sanitation Data'!D177))="","",OFFSET('Sanitation Data'!$D$29,0,10*ROW('Sanitation Data'!D177)))</f>
        <v/>
      </c>
      <c r="CM183" s="285" t="str">
        <f ca="true">+IF(OFFSET('Sanitation Data'!$D$30,0,10*ROW('Sanitation Data'!D177))="","",OFFSET('Sanitation Data'!$D$30,0,10*ROW('Sanitation Data'!D177)))</f>
        <v/>
      </c>
      <c r="CN183" s="285" t="str">
        <f ca="true">+IF(OFFSET('Sanitation Data'!$D$31,0,10*ROW('Sanitation Data'!D177))="","",OFFSET('Sanitation Data'!$D$31,0,10*ROW('Sanitation Data'!D177)))</f>
        <v/>
      </c>
      <c r="CO183" s="285" t="str">
        <f ca="true">+IF(OFFSET('Sanitation Data'!$D$32,0,10*ROW('Sanitation Data'!D177))="","",OFFSET('Sanitation Data'!$D$32,0,10*ROW('Sanitation Data'!D177)))</f>
        <v/>
      </c>
      <c r="CP183" s="285" t="str">
        <f ca="true">+IF(OFFSET('Sanitation Data'!$E$28,0,10*ROW('Sanitation Data'!E177))="","",OFFSET('Sanitation Data'!$E$28,0,10*ROW('Sanitation Data'!E177)))</f>
        <v/>
      </c>
      <c r="CQ183" s="285" t="str">
        <f ca="true">+IF(OFFSET('Sanitation Data'!$E$29,0,10*ROW('Sanitation Data'!E177))="","",OFFSET('Sanitation Data'!$E$29,0,10*ROW('Sanitation Data'!E177)))</f>
        <v/>
      </c>
      <c r="CR183" s="285" t="str">
        <f ca="true">+IF(OFFSET('Sanitation Data'!$E$30,0,10*ROW('Sanitation Data'!E177))="","",OFFSET('Sanitation Data'!$E$30,0,10*ROW('Sanitation Data'!E177)))</f>
        <v/>
      </c>
      <c r="CS183" s="285" t="str">
        <f ca="true">+IF(OFFSET('Sanitation Data'!$E$31,0,10*ROW('Sanitation Data'!E177))="","",OFFSET('Sanitation Data'!$E$31,0,10*ROW('Sanitation Data'!E177)))</f>
        <v/>
      </c>
      <c r="CT183" s="285" t="str">
        <f ca="true">+IF(OFFSET('Sanitation Data'!$E$32,0,10*ROW('Sanitation Data'!E177))="","",OFFSET('Sanitation Data'!$E$32,0,10*ROW('Sanitation Data'!E177)))</f>
        <v/>
      </c>
      <c r="CU183" s="285" t="str">
        <f ca="true">+IF(OFFSET('Sanitation Data'!$F$28,0,10*ROW('Sanitation Data'!F177))="","",OFFSET('Sanitation Data'!$F$28,0,10*ROW('Sanitation Data'!F177)))</f>
        <v/>
      </c>
      <c r="CV183" s="285" t="str">
        <f ca="true">+IF(OFFSET('Sanitation Data'!$F$29,0,10*ROW('Sanitation Data'!F177))="","",OFFSET('Sanitation Data'!$F$29,0,10*ROW('Sanitation Data'!F177)))</f>
        <v/>
      </c>
      <c r="CW183" s="285" t="str">
        <f ca="true">+IF(OFFSET('Sanitation Data'!$F$30,0,10*ROW('Sanitation Data'!F177))="","",OFFSET('Sanitation Data'!$F$30,0,10*ROW('Sanitation Data'!F177)))</f>
        <v/>
      </c>
      <c r="CX183" s="285" t="str">
        <f ca="true">+IF(OFFSET('Sanitation Data'!$F$31,0,10*ROW('Sanitation Data'!F177))="","",OFFSET('Sanitation Data'!$F$31,0,10*ROW('Sanitation Data'!F177)))</f>
        <v/>
      </c>
      <c r="CY183" s="285" t="str">
        <f ca="true">+IF(OFFSET('Sanitation Data'!$F$32,0,10*ROW('Sanitation Data'!F177))="","",OFFSET('Sanitation Data'!$F$32,0,10*ROW('Sanitation Data'!F177)))</f>
        <v/>
      </c>
      <c r="CZ183" s="285" t="str">
        <f ca="true">+IF(OFFSET('Sanitation Data'!$G$28,0,10*ROW('Sanitation Data'!G177))="","",OFFSET('Sanitation Data'!$G$28,0,10*ROW('Sanitation Data'!G177)))</f>
        <v/>
      </c>
      <c r="DA183" s="285" t="str">
        <f ca="true">+IF(OFFSET('Sanitation Data'!$G$29,0,10*ROW('Sanitation Data'!G177))="","",OFFSET('Sanitation Data'!$G$29,0,10*ROW('Sanitation Data'!G177)))</f>
        <v/>
      </c>
      <c r="DB183" s="285" t="str">
        <f ca="true">+IF(OFFSET('Sanitation Data'!$G$30,0,10*ROW('Sanitation Data'!G177))="","",OFFSET('Sanitation Data'!$G$30,0,10*ROW('Sanitation Data'!G177)))</f>
        <v/>
      </c>
      <c r="DC183" s="285" t="str">
        <f ca="true">+IF(OFFSET('Sanitation Data'!$G$31,0,10*ROW('Sanitation Data'!G177))="","",OFFSET('Sanitation Data'!$G$31,0,10*ROW('Sanitation Data'!G177)))</f>
        <v/>
      </c>
      <c r="DD183" s="285" t="str">
        <f ca="true">+IF(OFFSET('Sanitation Data'!$G$32,0,10*ROW('Sanitation Data'!G177))="","",OFFSET('Sanitation Data'!$G$32,0,10*ROW('Sanitation Data'!G177)))</f>
        <v/>
      </c>
      <c r="DE183" s="285" t="str">
        <f ca="true">+IF(OFFSET('Sanitation Data'!$H$28,0,10*ROW('Sanitation Data'!H177))="","",OFFSET('Sanitation Data'!$H$28,0,10*ROW('Sanitation Data'!H177)))</f>
        <v/>
      </c>
      <c r="DF183" s="285" t="str">
        <f ca="true">+IF(OFFSET('Sanitation Data'!$H$29,0,10*ROW('Sanitation Data'!H177))="","",OFFSET('Sanitation Data'!$H$29,0,10*ROW('Sanitation Data'!H177)))</f>
        <v/>
      </c>
      <c r="DG183" s="285" t="str">
        <f ca="true">+IF(OFFSET('Sanitation Data'!$H$30,0,10*ROW('Sanitation Data'!H177))="","",OFFSET('Sanitation Data'!$H$30,0,10*ROW('Sanitation Data'!H177)))</f>
        <v/>
      </c>
      <c r="DH183" s="285" t="str">
        <f ca="true">+IF(OFFSET('Sanitation Data'!$H$31,0,10*ROW('Sanitation Data'!H177))="","",OFFSET('Sanitation Data'!$H$31,0,10*ROW('Sanitation Data'!H177)))</f>
        <v/>
      </c>
      <c r="DI183" s="285" t="str">
        <f ca="true">+IF(OFFSET('Sanitation Data'!$H$32,0,10*ROW('Sanitation Data'!H177))="","",OFFSET('Sanitation Data'!$H$32,0,10*ROW('Sanitation Data'!H177)))</f>
        <v/>
      </c>
      <c r="DJ183" s="285" t="str">
        <f ca="true">+IF(OFFSET('Sanitation Data'!$I$28,0,10*ROW('Sanitation Data'!I177))="","",OFFSET('Sanitation Data'!$I$28,0,10*ROW('Sanitation Data'!I177)))</f>
        <v/>
      </c>
      <c r="DK183" s="285" t="str">
        <f ca="true">+IF(OFFSET('Sanitation Data'!$I$29,0,10*ROW('Sanitation Data'!I177))="","",OFFSET('Sanitation Data'!$I$29,0,10*ROW('Sanitation Data'!I177)))</f>
        <v/>
      </c>
      <c r="DL183" s="285" t="str">
        <f ca="true">+IF(OFFSET('Sanitation Data'!$I$30,0,10*ROW('Sanitation Data'!I177))="","",OFFSET('Sanitation Data'!$I$30,0,10*ROW('Sanitation Data'!I177)))</f>
        <v/>
      </c>
      <c r="DM183" s="285" t="str">
        <f ca="true">+IF(OFFSET('Sanitation Data'!$I$31,0,10*ROW('Sanitation Data'!I177))="","",OFFSET('Sanitation Data'!$I$31,0,10*ROW('Sanitation Data'!I177)))</f>
        <v/>
      </c>
      <c r="DN183" s="285" t="str">
        <f ca="true">+IF(OFFSET('Sanitation Data'!$I$32,0,10*ROW('Sanitation Data'!I177))="","",OFFSET('Sanitation Data'!$I$32,0,10*ROW('Sanitation Data'!I177)))</f>
        <v/>
      </c>
      <c r="DO183" s="285" t="str">
        <f ca="true">+IF(OFFSET('Hygiene Data'!$D$11,0,10*ROW('Hygiene Data'!D177))="","",OFFSET('Hygiene Data'!$D$11,0,10*ROW('Hygiene Data'!D177)))</f>
        <v/>
      </c>
      <c r="DP183" s="285" t="str">
        <f ca="true">+IF(OFFSET('Hygiene Data'!$D$12,0,10*ROW('Hygiene Data'!D177))="","",OFFSET('Hygiene Data'!$D$12,0,10*ROW('Hygiene Data'!D177)))</f>
        <v/>
      </c>
      <c r="DQ183" s="285" t="str">
        <f ca="true">+IF(OFFSET('Hygiene Data'!$D$13,0,10*ROW('Hygiene Data'!D177))="","",OFFSET('Hygiene Data'!$D$13,0,10*ROW('Hygiene Data'!D177)))</f>
        <v/>
      </c>
      <c r="DR183" s="285" t="str">
        <f ca="true">+IF(OFFSET('Hygiene Data'!$E$11,0,10*ROW('Hygiene Data'!E177))="","",OFFSET('Hygiene Data'!$E$11,0,10*ROW('Hygiene Data'!E177)))</f>
        <v/>
      </c>
      <c r="DS183" s="285" t="str">
        <f ca="true">+IF(OFFSET('Hygiene Data'!$E$12,0,10*ROW('Hygiene Data'!E177))="","",OFFSET('Hygiene Data'!$E$12,0,10*ROW('Hygiene Data'!E177)))</f>
        <v/>
      </c>
      <c r="DT183" s="285" t="str">
        <f ca="true">+IF(OFFSET('Hygiene Data'!$E$13,0,10*ROW('Hygiene Data'!E177))="","",OFFSET('Hygiene Data'!$E$13,0,10*ROW('Hygiene Data'!E177)))</f>
        <v/>
      </c>
      <c r="DU183" s="285" t="str">
        <f ca="true">+IF(OFFSET('Hygiene Data'!$F$11,0,10*ROW('Hygiene Data'!F177))="","",OFFSET('Hygiene Data'!$F$11,0,10*ROW('Hygiene Data'!F177)))</f>
        <v/>
      </c>
      <c r="DV183" s="285" t="str">
        <f ca="true">+IF(OFFSET('Hygiene Data'!$F$12,0,10*ROW('Hygiene Data'!F177))="","",OFFSET('Hygiene Data'!$F$12,0,10*ROW('Hygiene Data'!F177)))</f>
        <v/>
      </c>
      <c r="DW183" s="285" t="str">
        <f ca="true">+IF(OFFSET('Hygiene Data'!$F$13,0,10*ROW('Hygiene Data'!F177))="","",OFFSET('Hygiene Data'!$F$13,0,10*ROW('Hygiene Data'!F177)))</f>
        <v/>
      </c>
      <c r="DX183" s="285" t="str">
        <f ca="true">+IF(OFFSET('Hygiene Data'!$G$11,0,10*ROW('Hygiene Data'!G177))="","",OFFSET('Hygiene Data'!$G$11,0,10*ROW('Hygiene Data'!G177)))</f>
        <v/>
      </c>
      <c r="DY183" s="285" t="str">
        <f ca="true">+IF(OFFSET('Hygiene Data'!$G$12,0,10*ROW('Hygiene Data'!G177))="","",OFFSET('Hygiene Data'!$G$12,0,10*ROW('Hygiene Data'!G177)))</f>
        <v/>
      </c>
      <c r="DZ183" s="285" t="str">
        <f ca="true">+IF(OFFSET('Hygiene Data'!$G$13,0,10*ROW('Hygiene Data'!G177))="","",OFFSET('Hygiene Data'!$G$13,0,10*ROW('Hygiene Data'!G177)))</f>
        <v/>
      </c>
      <c r="EA183" s="285" t="str">
        <f ca="true">+IF(OFFSET('Hygiene Data'!$H$11,0,10*ROW('Hygiene Data'!H177))="","",OFFSET('Hygiene Data'!$H$11,0,10*ROW('Hygiene Data'!H177)))</f>
        <v/>
      </c>
      <c r="EB183" s="285" t="str">
        <f ca="true">+IF(OFFSET('Hygiene Data'!$H$12,0,10*ROW('Hygiene Data'!H177))="","",OFFSET('Hygiene Data'!$H$12,0,10*ROW('Hygiene Data'!H177)))</f>
        <v/>
      </c>
      <c r="EC183" s="285" t="str">
        <f ca="true">+IF(OFFSET('Hygiene Data'!$H$13,0,10*ROW('Hygiene Data'!H177))="","",OFFSET('Hygiene Data'!$H$13,0,10*ROW('Hygiene Data'!H177)))</f>
        <v/>
      </c>
      <c r="ED183" s="285" t="str">
        <f ca="true">+IF(OFFSET('Hygiene Data'!$I$11,0,10*ROW('Hygiene Data'!I177))="","",OFFSET('Hygiene Data'!$I$11,0,10*ROW('Hygiene Data'!I177)))</f>
        <v/>
      </c>
      <c r="EE183" s="285" t="str">
        <f ca="true">+IF(OFFSET('Hygiene Data'!$I$12,0,10*ROW('Hygiene Data'!I177))="","",OFFSET('Hygiene Data'!$I$12,0,10*ROW('Hygiene Data'!I177)))</f>
        <v/>
      </c>
      <c r="EF183" s="28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5"/>
      <c r="BS184" s="285" t="str">
        <f ca="true">+IF(OFFSET('Water Data'!$D$27,0,10*ROW('Water Data'!D178))="","",OFFSET('Water Data'!$D$27,0,10*ROW('Water Data'!D178)))</f>
        <v/>
      </c>
      <c r="BT184" s="285" t="str">
        <f ca="true">+IF(OFFSET('Water Data'!$D$28,0,10*ROW('Water Data'!D178))="","",OFFSET('Water Data'!$D$28,0,10*ROW('Water Data'!D178)))</f>
        <v/>
      </c>
      <c r="BU184" s="285" t="str">
        <f ca="true">+IF(OFFSET('Water Data'!$D$29,0,10*ROW('Water Data'!D178))="","",OFFSET('Water Data'!$D$29,0,10*ROW('Water Data'!D178)))</f>
        <v/>
      </c>
      <c r="BV184" s="285" t="str">
        <f ca="true">+IF(OFFSET('Water Data'!$E$27,0,10*ROW('Water Data'!E178))="","",OFFSET('Water Data'!$E$27,0,10*ROW('Water Data'!E178)))</f>
        <v/>
      </c>
      <c r="BW184" s="285" t="str">
        <f ca="true">+IF(OFFSET('Water Data'!$E$28,0,10*ROW('Water Data'!E178))="","",OFFSET('Water Data'!$E$28,0,10*ROW('Water Data'!E178)))</f>
        <v/>
      </c>
      <c r="BX184" s="285" t="str">
        <f ca="true">+IF(OFFSET('Water Data'!$E$29,0,10*ROW('Water Data'!E178))="","",OFFSET('Water Data'!$E$29,0,10*ROW('Water Data'!E178)))</f>
        <v/>
      </c>
      <c r="BY184" s="285" t="str">
        <f ca="true">+IF(OFFSET('Water Data'!$F$27,0,10*ROW('Water Data'!F178))="","",OFFSET('Water Data'!$F$27,0,10*ROW('Water Data'!F178)))</f>
        <v/>
      </c>
      <c r="BZ184" s="285" t="str">
        <f ca="true">+IF(OFFSET('Water Data'!$F$28,0,10*ROW('Water Data'!F178))="","",OFFSET('Water Data'!$F$28,0,10*ROW('Water Data'!F178)))</f>
        <v/>
      </c>
      <c r="CA184" s="285" t="str">
        <f ca="true">+IF(OFFSET('Water Data'!$F$29,0,10*ROW('Water Data'!F178))="","",OFFSET('Water Data'!$F$29,0,10*ROW('Water Data'!F178)))</f>
        <v/>
      </c>
      <c r="CB184" s="285" t="str">
        <f ca="true">+IF(OFFSET('Water Data'!$G$27,0,10*ROW('Water Data'!G178))="","",OFFSET('Water Data'!$G$27,0,10*ROW('Water Data'!G178)))</f>
        <v/>
      </c>
      <c r="CC184" s="285" t="str">
        <f ca="true">+IF(OFFSET('Water Data'!$G$28,0,10*ROW('Water Data'!G178))="","",OFFSET('Water Data'!$G$28,0,10*ROW('Water Data'!G178)))</f>
        <v/>
      </c>
      <c r="CD184" s="285" t="str">
        <f ca="true">+IF(OFFSET('Water Data'!$G$29,0,10*ROW('Water Data'!G178))="","",OFFSET('Water Data'!$G$29,0,10*ROW('Water Data'!G178)))</f>
        <v/>
      </c>
      <c r="CE184" s="285" t="str">
        <f ca="true">+IF(OFFSET('Water Data'!$H$27,0,10*ROW('Water Data'!H178))="","",OFFSET('Water Data'!$H$27,0,10*ROW('Water Data'!H178)))</f>
        <v/>
      </c>
      <c r="CF184" s="285" t="str">
        <f ca="true">+IF(OFFSET('Water Data'!$H$28,0,10*ROW('Water Data'!H178))="","",OFFSET('Water Data'!$H$28,0,10*ROW('Water Data'!H178)))</f>
        <v/>
      </c>
      <c r="CG184" s="285" t="str">
        <f ca="true">+IF(OFFSET('Water Data'!$H$29,0,10*ROW('Water Data'!H178))="","",OFFSET('Water Data'!$H$29,0,10*ROW('Water Data'!H178)))</f>
        <v/>
      </c>
      <c r="CH184" s="285" t="str">
        <f ca="true">+IF(OFFSET('Water Data'!$I$27,0,10*ROW('Water Data'!I178))="","",OFFSET('Water Data'!$I$27,0,10*ROW('Water Data'!I178)))</f>
        <v/>
      </c>
      <c r="CI184" s="285" t="str">
        <f ca="true">+IF(OFFSET('Water Data'!$I$28,0,10*ROW('Water Data'!I178))="","",OFFSET('Water Data'!$I$28,0,10*ROW('Water Data'!I178)))</f>
        <v/>
      </c>
      <c r="CJ184" s="285" t="str">
        <f ca="true">+IF(OFFSET('Water Data'!$I$29,0,10*ROW('Water Data'!I178))="","",OFFSET('Water Data'!$I$29,0,10*ROW('Water Data'!I178)))</f>
        <v/>
      </c>
      <c r="CK184" s="285" t="str">
        <f ca="true">+IF(OFFSET('Sanitation Data'!$D$28,0,10*ROW('Sanitation Data'!D178))="","",OFFSET('Sanitation Data'!$D$28,0,10*ROW('Sanitation Data'!D178)))</f>
        <v/>
      </c>
      <c r="CL184" s="285" t="str">
        <f ca="true">+IF(OFFSET('Sanitation Data'!$D$29,0,10*ROW('Sanitation Data'!D178))="","",OFFSET('Sanitation Data'!$D$29,0,10*ROW('Sanitation Data'!D178)))</f>
        <v/>
      </c>
      <c r="CM184" s="285" t="str">
        <f ca="true">+IF(OFFSET('Sanitation Data'!$D$30,0,10*ROW('Sanitation Data'!D178))="","",OFFSET('Sanitation Data'!$D$30,0,10*ROW('Sanitation Data'!D178)))</f>
        <v/>
      </c>
      <c r="CN184" s="285" t="str">
        <f ca="true">+IF(OFFSET('Sanitation Data'!$D$31,0,10*ROW('Sanitation Data'!D178))="","",OFFSET('Sanitation Data'!$D$31,0,10*ROW('Sanitation Data'!D178)))</f>
        <v/>
      </c>
      <c r="CO184" s="285" t="str">
        <f ca="true">+IF(OFFSET('Sanitation Data'!$D$32,0,10*ROW('Sanitation Data'!D178))="","",OFFSET('Sanitation Data'!$D$32,0,10*ROW('Sanitation Data'!D178)))</f>
        <v/>
      </c>
      <c r="CP184" s="285" t="str">
        <f ca="true">+IF(OFFSET('Sanitation Data'!$E$28,0,10*ROW('Sanitation Data'!E178))="","",OFFSET('Sanitation Data'!$E$28,0,10*ROW('Sanitation Data'!E178)))</f>
        <v/>
      </c>
      <c r="CQ184" s="285" t="str">
        <f ca="true">+IF(OFFSET('Sanitation Data'!$E$29,0,10*ROW('Sanitation Data'!E178))="","",OFFSET('Sanitation Data'!$E$29,0,10*ROW('Sanitation Data'!E178)))</f>
        <v/>
      </c>
      <c r="CR184" s="285" t="str">
        <f ca="true">+IF(OFFSET('Sanitation Data'!$E$30,0,10*ROW('Sanitation Data'!E178))="","",OFFSET('Sanitation Data'!$E$30,0,10*ROW('Sanitation Data'!E178)))</f>
        <v/>
      </c>
      <c r="CS184" s="285" t="str">
        <f ca="true">+IF(OFFSET('Sanitation Data'!$E$31,0,10*ROW('Sanitation Data'!E178))="","",OFFSET('Sanitation Data'!$E$31,0,10*ROW('Sanitation Data'!E178)))</f>
        <v/>
      </c>
      <c r="CT184" s="285" t="str">
        <f ca="true">+IF(OFFSET('Sanitation Data'!$E$32,0,10*ROW('Sanitation Data'!E178))="","",OFFSET('Sanitation Data'!$E$32,0,10*ROW('Sanitation Data'!E178)))</f>
        <v/>
      </c>
      <c r="CU184" s="285" t="str">
        <f ca="true">+IF(OFFSET('Sanitation Data'!$F$28,0,10*ROW('Sanitation Data'!F178))="","",OFFSET('Sanitation Data'!$F$28,0,10*ROW('Sanitation Data'!F178)))</f>
        <v/>
      </c>
      <c r="CV184" s="285" t="str">
        <f ca="true">+IF(OFFSET('Sanitation Data'!$F$29,0,10*ROW('Sanitation Data'!F178))="","",OFFSET('Sanitation Data'!$F$29,0,10*ROW('Sanitation Data'!F178)))</f>
        <v/>
      </c>
      <c r="CW184" s="285" t="str">
        <f ca="true">+IF(OFFSET('Sanitation Data'!$F$30,0,10*ROW('Sanitation Data'!F178))="","",OFFSET('Sanitation Data'!$F$30,0,10*ROW('Sanitation Data'!F178)))</f>
        <v/>
      </c>
      <c r="CX184" s="285" t="str">
        <f ca="true">+IF(OFFSET('Sanitation Data'!$F$31,0,10*ROW('Sanitation Data'!F178))="","",OFFSET('Sanitation Data'!$F$31,0,10*ROW('Sanitation Data'!F178)))</f>
        <v/>
      </c>
      <c r="CY184" s="285" t="str">
        <f ca="true">+IF(OFFSET('Sanitation Data'!$F$32,0,10*ROW('Sanitation Data'!F178))="","",OFFSET('Sanitation Data'!$F$32,0,10*ROW('Sanitation Data'!F178)))</f>
        <v/>
      </c>
      <c r="CZ184" s="285" t="str">
        <f ca="true">+IF(OFFSET('Sanitation Data'!$G$28,0,10*ROW('Sanitation Data'!G178))="","",OFFSET('Sanitation Data'!$G$28,0,10*ROW('Sanitation Data'!G178)))</f>
        <v/>
      </c>
      <c r="DA184" s="285" t="str">
        <f ca="true">+IF(OFFSET('Sanitation Data'!$G$29,0,10*ROW('Sanitation Data'!G178))="","",OFFSET('Sanitation Data'!$G$29,0,10*ROW('Sanitation Data'!G178)))</f>
        <v/>
      </c>
      <c r="DB184" s="285" t="str">
        <f ca="true">+IF(OFFSET('Sanitation Data'!$G$30,0,10*ROW('Sanitation Data'!G178))="","",OFFSET('Sanitation Data'!$G$30,0,10*ROW('Sanitation Data'!G178)))</f>
        <v/>
      </c>
      <c r="DC184" s="285" t="str">
        <f ca="true">+IF(OFFSET('Sanitation Data'!$G$31,0,10*ROW('Sanitation Data'!G178))="","",OFFSET('Sanitation Data'!$G$31,0,10*ROW('Sanitation Data'!G178)))</f>
        <v/>
      </c>
      <c r="DD184" s="285" t="str">
        <f ca="true">+IF(OFFSET('Sanitation Data'!$G$32,0,10*ROW('Sanitation Data'!G178))="","",OFFSET('Sanitation Data'!$G$32,0,10*ROW('Sanitation Data'!G178)))</f>
        <v/>
      </c>
      <c r="DE184" s="285" t="str">
        <f ca="true">+IF(OFFSET('Sanitation Data'!$H$28,0,10*ROW('Sanitation Data'!H178))="","",OFFSET('Sanitation Data'!$H$28,0,10*ROW('Sanitation Data'!H178)))</f>
        <v/>
      </c>
      <c r="DF184" s="285" t="str">
        <f ca="true">+IF(OFFSET('Sanitation Data'!$H$29,0,10*ROW('Sanitation Data'!H178))="","",OFFSET('Sanitation Data'!$H$29,0,10*ROW('Sanitation Data'!H178)))</f>
        <v/>
      </c>
      <c r="DG184" s="285" t="str">
        <f ca="true">+IF(OFFSET('Sanitation Data'!$H$30,0,10*ROW('Sanitation Data'!H178))="","",OFFSET('Sanitation Data'!$H$30,0,10*ROW('Sanitation Data'!H178)))</f>
        <v/>
      </c>
      <c r="DH184" s="285" t="str">
        <f ca="true">+IF(OFFSET('Sanitation Data'!$H$31,0,10*ROW('Sanitation Data'!H178))="","",OFFSET('Sanitation Data'!$H$31,0,10*ROW('Sanitation Data'!H178)))</f>
        <v/>
      </c>
      <c r="DI184" s="285" t="str">
        <f ca="true">+IF(OFFSET('Sanitation Data'!$H$32,0,10*ROW('Sanitation Data'!H178))="","",OFFSET('Sanitation Data'!$H$32,0,10*ROW('Sanitation Data'!H178)))</f>
        <v/>
      </c>
      <c r="DJ184" s="285" t="str">
        <f ca="true">+IF(OFFSET('Sanitation Data'!$I$28,0,10*ROW('Sanitation Data'!I178))="","",OFFSET('Sanitation Data'!$I$28,0,10*ROW('Sanitation Data'!I178)))</f>
        <v/>
      </c>
      <c r="DK184" s="285" t="str">
        <f ca="true">+IF(OFFSET('Sanitation Data'!$I$29,0,10*ROW('Sanitation Data'!I178))="","",OFFSET('Sanitation Data'!$I$29,0,10*ROW('Sanitation Data'!I178)))</f>
        <v/>
      </c>
      <c r="DL184" s="285" t="str">
        <f ca="true">+IF(OFFSET('Sanitation Data'!$I$30,0,10*ROW('Sanitation Data'!I178))="","",OFFSET('Sanitation Data'!$I$30,0,10*ROW('Sanitation Data'!I178)))</f>
        <v/>
      </c>
      <c r="DM184" s="285" t="str">
        <f ca="true">+IF(OFFSET('Sanitation Data'!$I$31,0,10*ROW('Sanitation Data'!I178))="","",OFFSET('Sanitation Data'!$I$31,0,10*ROW('Sanitation Data'!I178)))</f>
        <v/>
      </c>
      <c r="DN184" s="285" t="str">
        <f ca="true">+IF(OFFSET('Sanitation Data'!$I$32,0,10*ROW('Sanitation Data'!I178))="","",OFFSET('Sanitation Data'!$I$32,0,10*ROW('Sanitation Data'!I178)))</f>
        <v/>
      </c>
      <c r="DO184" s="285" t="str">
        <f ca="true">+IF(OFFSET('Hygiene Data'!$D$11,0,10*ROW('Hygiene Data'!D178))="","",OFFSET('Hygiene Data'!$D$11,0,10*ROW('Hygiene Data'!D178)))</f>
        <v/>
      </c>
      <c r="DP184" s="285" t="str">
        <f ca="true">+IF(OFFSET('Hygiene Data'!$D$12,0,10*ROW('Hygiene Data'!D178))="","",OFFSET('Hygiene Data'!$D$12,0,10*ROW('Hygiene Data'!D178)))</f>
        <v/>
      </c>
      <c r="DQ184" s="285" t="str">
        <f ca="true">+IF(OFFSET('Hygiene Data'!$D$13,0,10*ROW('Hygiene Data'!D178))="","",OFFSET('Hygiene Data'!$D$13,0,10*ROW('Hygiene Data'!D178)))</f>
        <v/>
      </c>
      <c r="DR184" s="285" t="str">
        <f ca="true">+IF(OFFSET('Hygiene Data'!$E$11,0,10*ROW('Hygiene Data'!E178))="","",OFFSET('Hygiene Data'!$E$11,0,10*ROW('Hygiene Data'!E178)))</f>
        <v/>
      </c>
      <c r="DS184" s="285" t="str">
        <f ca="true">+IF(OFFSET('Hygiene Data'!$E$12,0,10*ROW('Hygiene Data'!E178))="","",OFFSET('Hygiene Data'!$E$12,0,10*ROW('Hygiene Data'!E178)))</f>
        <v/>
      </c>
      <c r="DT184" s="285" t="str">
        <f ca="true">+IF(OFFSET('Hygiene Data'!$E$13,0,10*ROW('Hygiene Data'!E178))="","",OFFSET('Hygiene Data'!$E$13,0,10*ROW('Hygiene Data'!E178)))</f>
        <v/>
      </c>
      <c r="DU184" s="285" t="str">
        <f ca="true">+IF(OFFSET('Hygiene Data'!$F$11,0,10*ROW('Hygiene Data'!F178))="","",OFFSET('Hygiene Data'!$F$11,0,10*ROW('Hygiene Data'!F178)))</f>
        <v/>
      </c>
      <c r="DV184" s="285" t="str">
        <f ca="true">+IF(OFFSET('Hygiene Data'!$F$12,0,10*ROW('Hygiene Data'!F178))="","",OFFSET('Hygiene Data'!$F$12,0,10*ROW('Hygiene Data'!F178)))</f>
        <v/>
      </c>
      <c r="DW184" s="285" t="str">
        <f ca="true">+IF(OFFSET('Hygiene Data'!$F$13,0,10*ROW('Hygiene Data'!F178))="","",OFFSET('Hygiene Data'!$F$13,0,10*ROW('Hygiene Data'!F178)))</f>
        <v/>
      </c>
      <c r="DX184" s="285" t="str">
        <f ca="true">+IF(OFFSET('Hygiene Data'!$G$11,0,10*ROW('Hygiene Data'!G178))="","",OFFSET('Hygiene Data'!$G$11,0,10*ROW('Hygiene Data'!G178)))</f>
        <v/>
      </c>
      <c r="DY184" s="285" t="str">
        <f ca="true">+IF(OFFSET('Hygiene Data'!$G$12,0,10*ROW('Hygiene Data'!G178))="","",OFFSET('Hygiene Data'!$G$12,0,10*ROW('Hygiene Data'!G178)))</f>
        <v/>
      </c>
      <c r="DZ184" s="285" t="str">
        <f ca="true">+IF(OFFSET('Hygiene Data'!$G$13,0,10*ROW('Hygiene Data'!G178))="","",OFFSET('Hygiene Data'!$G$13,0,10*ROW('Hygiene Data'!G178)))</f>
        <v/>
      </c>
      <c r="EA184" s="285" t="str">
        <f ca="true">+IF(OFFSET('Hygiene Data'!$H$11,0,10*ROW('Hygiene Data'!H178))="","",OFFSET('Hygiene Data'!$H$11,0,10*ROW('Hygiene Data'!H178)))</f>
        <v/>
      </c>
      <c r="EB184" s="285" t="str">
        <f ca="true">+IF(OFFSET('Hygiene Data'!$H$12,0,10*ROW('Hygiene Data'!H178))="","",OFFSET('Hygiene Data'!$H$12,0,10*ROW('Hygiene Data'!H178)))</f>
        <v/>
      </c>
      <c r="EC184" s="285" t="str">
        <f ca="true">+IF(OFFSET('Hygiene Data'!$H$13,0,10*ROW('Hygiene Data'!H178))="","",OFFSET('Hygiene Data'!$H$13,0,10*ROW('Hygiene Data'!H178)))</f>
        <v/>
      </c>
      <c r="ED184" s="285" t="str">
        <f ca="true">+IF(OFFSET('Hygiene Data'!$I$11,0,10*ROW('Hygiene Data'!I178))="","",OFFSET('Hygiene Data'!$I$11,0,10*ROW('Hygiene Data'!I178)))</f>
        <v/>
      </c>
      <c r="EE184" s="285" t="str">
        <f ca="true">+IF(OFFSET('Hygiene Data'!$I$12,0,10*ROW('Hygiene Data'!I178))="","",OFFSET('Hygiene Data'!$I$12,0,10*ROW('Hygiene Data'!I178)))</f>
        <v/>
      </c>
      <c r="EF184" s="28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5"/>
      <c r="BS185" s="285" t="str">
        <f ca="true">+IF(OFFSET('Water Data'!$D$27,0,10*ROW('Water Data'!D179))="","",OFFSET('Water Data'!$D$27,0,10*ROW('Water Data'!D179)))</f>
        <v/>
      </c>
      <c r="BT185" s="285" t="str">
        <f ca="true">+IF(OFFSET('Water Data'!$D$28,0,10*ROW('Water Data'!D179))="","",OFFSET('Water Data'!$D$28,0,10*ROW('Water Data'!D179)))</f>
        <v/>
      </c>
      <c r="BU185" s="285" t="str">
        <f ca="true">+IF(OFFSET('Water Data'!$D$29,0,10*ROW('Water Data'!D179))="","",OFFSET('Water Data'!$D$29,0,10*ROW('Water Data'!D179)))</f>
        <v/>
      </c>
      <c r="BV185" s="285" t="str">
        <f ca="true">+IF(OFFSET('Water Data'!$E$27,0,10*ROW('Water Data'!E179))="","",OFFSET('Water Data'!$E$27,0,10*ROW('Water Data'!E179)))</f>
        <v/>
      </c>
      <c r="BW185" s="285" t="str">
        <f ca="true">+IF(OFFSET('Water Data'!$E$28,0,10*ROW('Water Data'!E179))="","",OFFSET('Water Data'!$E$28,0,10*ROW('Water Data'!E179)))</f>
        <v/>
      </c>
      <c r="BX185" s="285" t="str">
        <f ca="true">+IF(OFFSET('Water Data'!$E$29,0,10*ROW('Water Data'!E179))="","",OFFSET('Water Data'!$E$29,0,10*ROW('Water Data'!E179)))</f>
        <v/>
      </c>
      <c r="BY185" s="285" t="str">
        <f ca="true">+IF(OFFSET('Water Data'!$F$27,0,10*ROW('Water Data'!F179))="","",OFFSET('Water Data'!$F$27,0,10*ROW('Water Data'!F179)))</f>
        <v/>
      </c>
      <c r="BZ185" s="285" t="str">
        <f ca="true">+IF(OFFSET('Water Data'!$F$28,0,10*ROW('Water Data'!F179))="","",OFFSET('Water Data'!$F$28,0,10*ROW('Water Data'!F179)))</f>
        <v/>
      </c>
      <c r="CA185" s="285" t="str">
        <f ca="true">+IF(OFFSET('Water Data'!$F$29,0,10*ROW('Water Data'!F179))="","",OFFSET('Water Data'!$F$29,0,10*ROW('Water Data'!F179)))</f>
        <v/>
      </c>
      <c r="CB185" s="285" t="str">
        <f ca="true">+IF(OFFSET('Water Data'!$G$27,0,10*ROW('Water Data'!G179))="","",OFFSET('Water Data'!$G$27,0,10*ROW('Water Data'!G179)))</f>
        <v/>
      </c>
      <c r="CC185" s="285" t="str">
        <f ca="true">+IF(OFFSET('Water Data'!$G$28,0,10*ROW('Water Data'!G179))="","",OFFSET('Water Data'!$G$28,0,10*ROW('Water Data'!G179)))</f>
        <v/>
      </c>
      <c r="CD185" s="285" t="str">
        <f ca="true">+IF(OFFSET('Water Data'!$G$29,0,10*ROW('Water Data'!G179))="","",OFFSET('Water Data'!$G$29,0,10*ROW('Water Data'!G179)))</f>
        <v/>
      </c>
      <c r="CE185" s="285" t="str">
        <f ca="true">+IF(OFFSET('Water Data'!$H$27,0,10*ROW('Water Data'!H179))="","",OFFSET('Water Data'!$H$27,0,10*ROW('Water Data'!H179)))</f>
        <v/>
      </c>
      <c r="CF185" s="285" t="str">
        <f ca="true">+IF(OFFSET('Water Data'!$H$28,0,10*ROW('Water Data'!H179))="","",OFFSET('Water Data'!$H$28,0,10*ROW('Water Data'!H179)))</f>
        <v/>
      </c>
      <c r="CG185" s="285" t="str">
        <f ca="true">+IF(OFFSET('Water Data'!$H$29,0,10*ROW('Water Data'!H179))="","",OFFSET('Water Data'!$H$29,0,10*ROW('Water Data'!H179)))</f>
        <v/>
      </c>
      <c r="CH185" s="285" t="str">
        <f ca="true">+IF(OFFSET('Water Data'!$I$27,0,10*ROW('Water Data'!I179))="","",OFFSET('Water Data'!$I$27,0,10*ROW('Water Data'!I179)))</f>
        <v/>
      </c>
      <c r="CI185" s="285" t="str">
        <f ca="true">+IF(OFFSET('Water Data'!$I$28,0,10*ROW('Water Data'!I179))="","",OFFSET('Water Data'!$I$28,0,10*ROW('Water Data'!I179)))</f>
        <v/>
      </c>
      <c r="CJ185" s="285" t="str">
        <f ca="true">+IF(OFFSET('Water Data'!$I$29,0,10*ROW('Water Data'!I179))="","",OFFSET('Water Data'!$I$29,0,10*ROW('Water Data'!I179)))</f>
        <v/>
      </c>
      <c r="CK185" s="285" t="str">
        <f ca="true">+IF(OFFSET('Sanitation Data'!$D$28,0,10*ROW('Sanitation Data'!D179))="","",OFFSET('Sanitation Data'!$D$28,0,10*ROW('Sanitation Data'!D179)))</f>
        <v/>
      </c>
      <c r="CL185" s="285" t="str">
        <f ca="true">+IF(OFFSET('Sanitation Data'!$D$29,0,10*ROW('Sanitation Data'!D179))="","",OFFSET('Sanitation Data'!$D$29,0,10*ROW('Sanitation Data'!D179)))</f>
        <v/>
      </c>
      <c r="CM185" s="285" t="str">
        <f ca="true">+IF(OFFSET('Sanitation Data'!$D$30,0,10*ROW('Sanitation Data'!D179))="","",OFFSET('Sanitation Data'!$D$30,0,10*ROW('Sanitation Data'!D179)))</f>
        <v/>
      </c>
      <c r="CN185" s="285" t="str">
        <f ca="true">+IF(OFFSET('Sanitation Data'!$D$31,0,10*ROW('Sanitation Data'!D179))="","",OFFSET('Sanitation Data'!$D$31,0,10*ROW('Sanitation Data'!D179)))</f>
        <v/>
      </c>
      <c r="CO185" s="285" t="str">
        <f ca="true">+IF(OFFSET('Sanitation Data'!$D$32,0,10*ROW('Sanitation Data'!D179))="","",OFFSET('Sanitation Data'!$D$32,0,10*ROW('Sanitation Data'!D179)))</f>
        <v/>
      </c>
      <c r="CP185" s="285" t="str">
        <f ca="true">+IF(OFFSET('Sanitation Data'!$E$28,0,10*ROW('Sanitation Data'!E179))="","",OFFSET('Sanitation Data'!$E$28,0,10*ROW('Sanitation Data'!E179)))</f>
        <v/>
      </c>
      <c r="CQ185" s="285" t="str">
        <f ca="true">+IF(OFFSET('Sanitation Data'!$E$29,0,10*ROW('Sanitation Data'!E179))="","",OFFSET('Sanitation Data'!$E$29,0,10*ROW('Sanitation Data'!E179)))</f>
        <v/>
      </c>
      <c r="CR185" s="285" t="str">
        <f ca="true">+IF(OFFSET('Sanitation Data'!$E$30,0,10*ROW('Sanitation Data'!E179))="","",OFFSET('Sanitation Data'!$E$30,0,10*ROW('Sanitation Data'!E179)))</f>
        <v/>
      </c>
      <c r="CS185" s="285" t="str">
        <f ca="true">+IF(OFFSET('Sanitation Data'!$E$31,0,10*ROW('Sanitation Data'!E179))="","",OFFSET('Sanitation Data'!$E$31,0,10*ROW('Sanitation Data'!E179)))</f>
        <v/>
      </c>
      <c r="CT185" s="285" t="str">
        <f ca="true">+IF(OFFSET('Sanitation Data'!$E$32,0,10*ROW('Sanitation Data'!E179))="","",OFFSET('Sanitation Data'!$E$32,0,10*ROW('Sanitation Data'!E179)))</f>
        <v/>
      </c>
      <c r="CU185" s="285" t="str">
        <f ca="true">+IF(OFFSET('Sanitation Data'!$F$28,0,10*ROW('Sanitation Data'!F179))="","",OFFSET('Sanitation Data'!$F$28,0,10*ROW('Sanitation Data'!F179)))</f>
        <v/>
      </c>
      <c r="CV185" s="285" t="str">
        <f ca="true">+IF(OFFSET('Sanitation Data'!$F$29,0,10*ROW('Sanitation Data'!F179))="","",OFFSET('Sanitation Data'!$F$29,0,10*ROW('Sanitation Data'!F179)))</f>
        <v/>
      </c>
      <c r="CW185" s="285" t="str">
        <f ca="true">+IF(OFFSET('Sanitation Data'!$F$30,0,10*ROW('Sanitation Data'!F179))="","",OFFSET('Sanitation Data'!$F$30,0,10*ROW('Sanitation Data'!F179)))</f>
        <v/>
      </c>
      <c r="CX185" s="285" t="str">
        <f ca="true">+IF(OFFSET('Sanitation Data'!$F$31,0,10*ROW('Sanitation Data'!F179))="","",OFFSET('Sanitation Data'!$F$31,0,10*ROW('Sanitation Data'!F179)))</f>
        <v/>
      </c>
      <c r="CY185" s="285" t="str">
        <f ca="true">+IF(OFFSET('Sanitation Data'!$F$32,0,10*ROW('Sanitation Data'!F179))="","",OFFSET('Sanitation Data'!$F$32,0,10*ROW('Sanitation Data'!F179)))</f>
        <v/>
      </c>
      <c r="CZ185" s="285" t="str">
        <f ca="true">+IF(OFFSET('Sanitation Data'!$G$28,0,10*ROW('Sanitation Data'!G179))="","",OFFSET('Sanitation Data'!$G$28,0,10*ROW('Sanitation Data'!G179)))</f>
        <v/>
      </c>
      <c r="DA185" s="285" t="str">
        <f ca="true">+IF(OFFSET('Sanitation Data'!$G$29,0,10*ROW('Sanitation Data'!G179))="","",OFFSET('Sanitation Data'!$G$29,0,10*ROW('Sanitation Data'!G179)))</f>
        <v/>
      </c>
      <c r="DB185" s="285" t="str">
        <f ca="true">+IF(OFFSET('Sanitation Data'!$G$30,0,10*ROW('Sanitation Data'!G179))="","",OFFSET('Sanitation Data'!$G$30,0,10*ROW('Sanitation Data'!G179)))</f>
        <v/>
      </c>
      <c r="DC185" s="285" t="str">
        <f ca="true">+IF(OFFSET('Sanitation Data'!$G$31,0,10*ROW('Sanitation Data'!G179))="","",OFFSET('Sanitation Data'!$G$31,0,10*ROW('Sanitation Data'!G179)))</f>
        <v/>
      </c>
      <c r="DD185" s="285" t="str">
        <f ca="true">+IF(OFFSET('Sanitation Data'!$G$32,0,10*ROW('Sanitation Data'!G179))="","",OFFSET('Sanitation Data'!$G$32,0,10*ROW('Sanitation Data'!G179)))</f>
        <v/>
      </c>
      <c r="DE185" s="285" t="str">
        <f ca="true">+IF(OFFSET('Sanitation Data'!$H$28,0,10*ROW('Sanitation Data'!H179))="","",OFFSET('Sanitation Data'!$H$28,0,10*ROW('Sanitation Data'!H179)))</f>
        <v/>
      </c>
      <c r="DF185" s="285" t="str">
        <f ca="true">+IF(OFFSET('Sanitation Data'!$H$29,0,10*ROW('Sanitation Data'!H179))="","",OFFSET('Sanitation Data'!$H$29,0,10*ROW('Sanitation Data'!H179)))</f>
        <v/>
      </c>
      <c r="DG185" s="285" t="str">
        <f ca="true">+IF(OFFSET('Sanitation Data'!$H$30,0,10*ROW('Sanitation Data'!H179))="","",OFFSET('Sanitation Data'!$H$30,0,10*ROW('Sanitation Data'!H179)))</f>
        <v/>
      </c>
      <c r="DH185" s="285" t="str">
        <f ca="true">+IF(OFFSET('Sanitation Data'!$H$31,0,10*ROW('Sanitation Data'!H179))="","",OFFSET('Sanitation Data'!$H$31,0,10*ROW('Sanitation Data'!H179)))</f>
        <v/>
      </c>
      <c r="DI185" s="285" t="str">
        <f ca="true">+IF(OFFSET('Sanitation Data'!$H$32,0,10*ROW('Sanitation Data'!H179))="","",OFFSET('Sanitation Data'!$H$32,0,10*ROW('Sanitation Data'!H179)))</f>
        <v/>
      </c>
      <c r="DJ185" s="285" t="str">
        <f ca="true">+IF(OFFSET('Sanitation Data'!$I$28,0,10*ROW('Sanitation Data'!I179))="","",OFFSET('Sanitation Data'!$I$28,0,10*ROW('Sanitation Data'!I179)))</f>
        <v/>
      </c>
      <c r="DK185" s="285" t="str">
        <f ca="true">+IF(OFFSET('Sanitation Data'!$I$29,0,10*ROW('Sanitation Data'!I179))="","",OFFSET('Sanitation Data'!$I$29,0,10*ROW('Sanitation Data'!I179)))</f>
        <v/>
      </c>
      <c r="DL185" s="285" t="str">
        <f ca="true">+IF(OFFSET('Sanitation Data'!$I$30,0,10*ROW('Sanitation Data'!I179))="","",OFFSET('Sanitation Data'!$I$30,0,10*ROW('Sanitation Data'!I179)))</f>
        <v/>
      </c>
      <c r="DM185" s="285" t="str">
        <f ca="true">+IF(OFFSET('Sanitation Data'!$I$31,0,10*ROW('Sanitation Data'!I179))="","",OFFSET('Sanitation Data'!$I$31,0,10*ROW('Sanitation Data'!I179)))</f>
        <v/>
      </c>
      <c r="DN185" s="285" t="str">
        <f ca="true">+IF(OFFSET('Sanitation Data'!$I$32,0,10*ROW('Sanitation Data'!I179))="","",OFFSET('Sanitation Data'!$I$32,0,10*ROW('Sanitation Data'!I179)))</f>
        <v/>
      </c>
      <c r="DO185" s="285" t="str">
        <f ca="true">+IF(OFFSET('Hygiene Data'!$D$11,0,10*ROW('Hygiene Data'!D179))="","",OFFSET('Hygiene Data'!$D$11,0,10*ROW('Hygiene Data'!D179)))</f>
        <v/>
      </c>
      <c r="DP185" s="285" t="str">
        <f ca="true">+IF(OFFSET('Hygiene Data'!$D$12,0,10*ROW('Hygiene Data'!D179))="","",OFFSET('Hygiene Data'!$D$12,0,10*ROW('Hygiene Data'!D179)))</f>
        <v/>
      </c>
      <c r="DQ185" s="285" t="str">
        <f ca="true">+IF(OFFSET('Hygiene Data'!$D$13,0,10*ROW('Hygiene Data'!D179))="","",OFFSET('Hygiene Data'!$D$13,0,10*ROW('Hygiene Data'!D179)))</f>
        <v/>
      </c>
      <c r="DR185" s="285" t="str">
        <f ca="true">+IF(OFFSET('Hygiene Data'!$E$11,0,10*ROW('Hygiene Data'!E179))="","",OFFSET('Hygiene Data'!$E$11,0,10*ROW('Hygiene Data'!E179)))</f>
        <v/>
      </c>
      <c r="DS185" s="285" t="str">
        <f ca="true">+IF(OFFSET('Hygiene Data'!$E$12,0,10*ROW('Hygiene Data'!E179))="","",OFFSET('Hygiene Data'!$E$12,0,10*ROW('Hygiene Data'!E179)))</f>
        <v/>
      </c>
      <c r="DT185" s="285" t="str">
        <f ca="true">+IF(OFFSET('Hygiene Data'!$E$13,0,10*ROW('Hygiene Data'!E179))="","",OFFSET('Hygiene Data'!$E$13,0,10*ROW('Hygiene Data'!E179)))</f>
        <v/>
      </c>
      <c r="DU185" s="285" t="str">
        <f ca="true">+IF(OFFSET('Hygiene Data'!$F$11,0,10*ROW('Hygiene Data'!F179))="","",OFFSET('Hygiene Data'!$F$11,0,10*ROW('Hygiene Data'!F179)))</f>
        <v/>
      </c>
      <c r="DV185" s="285" t="str">
        <f ca="true">+IF(OFFSET('Hygiene Data'!$F$12,0,10*ROW('Hygiene Data'!F179))="","",OFFSET('Hygiene Data'!$F$12,0,10*ROW('Hygiene Data'!F179)))</f>
        <v/>
      </c>
      <c r="DW185" s="285" t="str">
        <f ca="true">+IF(OFFSET('Hygiene Data'!$F$13,0,10*ROW('Hygiene Data'!F179))="","",OFFSET('Hygiene Data'!$F$13,0,10*ROW('Hygiene Data'!F179)))</f>
        <v/>
      </c>
      <c r="DX185" s="285" t="str">
        <f ca="true">+IF(OFFSET('Hygiene Data'!$G$11,0,10*ROW('Hygiene Data'!G179))="","",OFFSET('Hygiene Data'!$G$11,0,10*ROW('Hygiene Data'!G179)))</f>
        <v/>
      </c>
      <c r="DY185" s="285" t="str">
        <f ca="true">+IF(OFFSET('Hygiene Data'!$G$12,0,10*ROW('Hygiene Data'!G179))="","",OFFSET('Hygiene Data'!$G$12,0,10*ROW('Hygiene Data'!G179)))</f>
        <v/>
      </c>
      <c r="DZ185" s="285" t="str">
        <f ca="true">+IF(OFFSET('Hygiene Data'!$G$13,0,10*ROW('Hygiene Data'!G179))="","",OFFSET('Hygiene Data'!$G$13,0,10*ROW('Hygiene Data'!G179)))</f>
        <v/>
      </c>
      <c r="EA185" s="285" t="str">
        <f ca="true">+IF(OFFSET('Hygiene Data'!$H$11,0,10*ROW('Hygiene Data'!H179))="","",OFFSET('Hygiene Data'!$H$11,0,10*ROW('Hygiene Data'!H179)))</f>
        <v/>
      </c>
      <c r="EB185" s="285" t="str">
        <f ca="true">+IF(OFFSET('Hygiene Data'!$H$12,0,10*ROW('Hygiene Data'!H179))="","",OFFSET('Hygiene Data'!$H$12,0,10*ROW('Hygiene Data'!H179)))</f>
        <v/>
      </c>
      <c r="EC185" s="285" t="str">
        <f ca="true">+IF(OFFSET('Hygiene Data'!$H$13,0,10*ROW('Hygiene Data'!H179))="","",OFFSET('Hygiene Data'!$H$13,0,10*ROW('Hygiene Data'!H179)))</f>
        <v/>
      </c>
      <c r="ED185" s="285" t="str">
        <f ca="true">+IF(OFFSET('Hygiene Data'!$I$11,0,10*ROW('Hygiene Data'!I179))="","",OFFSET('Hygiene Data'!$I$11,0,10*ROW('Hygiene Data'!I179)))</f>
        <v/>
      </c>
      <c r="EE185" s="285" t="str">
        <f ca="true">+IF(OFFSET('Hygiene Data'!$I$12,0,10*ROW('Hygiene Data'!I179))="","",OFFSET('Hygiene Data'!$I$12,0,10*ROW('Hygiene Data'!I179)))</f>
        <v/>
      </c>
      <c r="EF185" s="28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5"/>
      <c r="BS186" s="285" t="str">
        <f ca="true">+IF(OFFSET('Water Data'!$D$27,0,10*ROW('Water Data'!D180))="","",OFFSET('Water Data'!$D$27,0,10*ROW('Water Data'!D180)))</f>
        <v/>
      </c>
      <c r="BT186" s="285" t="str">
        <f ca="true">+IF(OFFSET('Water Data'!$D$28,0,10*ROW('Water Data'!D180))="","",OFFSET('Water Data'!$D$28,0,10*ROW('Water Data'!D180)))</f>
        <v/>
      </c>
      <c r="BU186" s="285" t="str">
        <f ca="true">+IF(OFFSET('Water Data'!$D$29,0,10*ROW('Water Data'!D180))="","",OFFSET('Water Data'!$D$29,0,10*ROW('Water Data'!D180)))</f>
        <v/>
      </c>
      <c r="BV186" s="285" t="str">
        <f ca="true">+IF(OFFSET('Water Data'!$E$27,0,10*ROW('Water Data'!E180))="","",OFFSET('Water Data'!$E$27,0,10*ROW('Water Data'!E180)))</f>
        <v/>
      </c>
      <c r="BW186" s="285" t="str">
        <f ca="true">+IF(OFFSET('Water Data'!$E$28,0,10*ROW('Water Data'!E180))="","",OFFSET('Water Data'!$E$28,0,10*ROW('Water Data'!E180)))</f>
        <v/>
      </c>
      <c r="BX186" s="285" t="str">
        <f ca="true">+IF(OFFSET('Water Data'!$E$29,0,10*ROW('Water Data'!E180))="","",OFFSET('Water Data'!$E$29,0,10*ROW('Water Data'!E180)))</f>
        <v/>
      </c>
      <c r="BY186" s="285" t="str">
        <f ca="true">+IF(OFFSET('Water Data'!$F$27,0,10*ROW('Water Data'!F180))="","",OFFSET('Water Data'!$F$27,0,10*ROW('Water Data'!F180)))</f>
        <v/>
      </c>
      <c r="BZ186" s="285" t="str">
        <f ca="true">+IF(OFFSET('Water Data'!$F$28,0,10*ROW('Water Data'!F180))="","",OFFSET('Water Data'!$F$28,0,10*ROW('Water Data'!F180)))</f>
        <v/>
      </c>
      <c r="CA186" s="285" t="str">
        <f ca="true">+IF(OFFSET('Water Data'!$F$29,0,10*ROW('Water Data'!F180))="","",OFFSET('Water Data'!$F$29,0,10*ROW('Water Data'!F180)))</f>
        <v/>
      </c>
      <c r="CB186" s="285" t="str">
        <f ca="true">+IF(OFFSET('Water Data'!$G$27,0,10*ROW('Water Data'!G180))="","",OFFSET('Water Data'!$G$27,0,10*ROW('Water Data'!G180)))</f>
        <v/>
      </c>
      <c r="CC186" s="285" t="str">
        <f ca="true">+IF(OFFSET('Water Data'!$G$28,0,10*ROW('Water Data'!G180))="","",OFFSET('Water Data'!$G$28,0,10*ROW('Water Data'!G180)))</f>
        <v/>
      </c>
      <c r="CD186" s="285" t="str">
        <f ca="true">+IF(OFFSET('Water Data'!$G$29,0,10*ROW('Water Data'!G180))="","",OFFSET('Water Data'!$G$29,0,10*ROW('Water Data'!G180)))</f>
        <v/>
      </c>
      <c r="CE186" s="285" t="str">
        <f ca="true">+IF(OFFSET('Water Data'!$H$27,0,10*ROW('Water Data'!H180))="","",OFFSET('Water Data'!$H$27,0,10*ROW('Water Data'!H180)))</f>
        <v/>
      </c>
      <c r="CF186" s="285" t="str">
        <f ca="true">+IF(OFFSET('Water Data'!$H$28,0,10*ROW('Water Data'!H180))="","",OFFSET('Water Data'!$H$28,0,10*ROW('Water Data'!H180)))</f>
        <v/>
      </c>
      <c r="CG186" s="285" t="str">
        <f ca="true">+IF(OFFSET('Water Data'!$H$29,0,10*ROW('Water Data'!H180))="","",OFFSET('Water Data'!$H$29,0,10*ROW('Water Data'!H180)))</f>
        <v/>
      </c>
      <c r="CH186" s="285" t="str">
        <f ca="true">+IF(OFFSET('Water Data'!$I$27,0,10*ROW('Water Data'!I180))="","",OFFSET('Water Data'!$I$27,0,10*ROW('Water Data'!I180)))</f>
        <v/>
      </c>
      <c r="CI186" s="285" t="str">
        <f ca="true">+IF(OFFSET('Water Data'!$I$28,0,10*ROW('Water Data'!I180))="","",OFFSET('Water Data'!$I$28,0,10*ROW('Water Data'!I180)))</f>
        <v/>
      </c>
      <c r="CJ186" s="285" t="str">
        <f ca="true">+IF(OFFSET('Water Data'!$I$29,0,10*ROW('Water Data'!I180))="","",OFFSET('Water Data'!$I$29,0,10*ROW('Water Data'!I180)))</f>
        <v/>
      </c>
      <c r="CK186" s="285" t="str">
        <f ca="true">+IF(OFFSET('Sanitation Data'!$D$28,0,10*ROW('Sanitation Data'!D180))="","",OFFSET('Sanitation Data'!$D$28,0,10*ROW('Sanitation Data'!D180)))</f>
        <v/>
      </c>
      <c r="CL186" s="285" t="str">
        <f ca="true">+IF(OFFSET('Sanitation Data'!$D$29,0,10*ROW('Sanitation Data'!D180))="","",OFFSET('Sanitation Data'!$D$29,0,10*ROW('Sanitation Data'!D180)))</f>
        <v/>
      </c>
      <c r="CM186" s="285" t="str">
        <f ca="true">+IF(OFFSET('Sanitation Data'!$D$30,0,10*ROW('Sanitation Data'!D180))="","",OFFSET('Sanitation Data'!$D$30,0,10*ROW('Sanitation Data'!D180)))</f>
        <v/>
      </c>
      <c r="CN186" s="285" t="str">
        <f ca="true">+IF(OFFSET('Sanitation Data'!$D$31,0,10*ROW('Sanitation Data'!D180))="","",OFFSET('Sanitation Data'!$D$31,0,10*ROW('Sanitation Data'!D180)))</f>
        <v/>
      </c>
      <c r="CO186" s="285" t="str">
        <f ca="true">+IF(OFFSET('Sanitation Data'!$D$32,0,10*ROW('Sanitation Data'!D180))="","",OFFSET('Sanitation Data'!$D$32,0,10*ROW('Sanitation Data'!D180)))</f>
        <v/>
      </c>
      <c r="CP186" s="285" t="str">
        <f ca="true">+IF(OFFSET('Sanitation Data'!$E$28,0,10*ROW('Sanitation Data'!E180))="","",OFFSET('Sanitation Data'!$E$28,0,10*ROW('Sanitation Data'!E180)))</f>
        <v/>
      </c>
      <c r="CQ186" s="285" t="str">
        <f ca="true">+IF(OFFSET('Sanitation Data'!$E$29,0,10*ROW('Sanitation Data'!E180))="","",OFFSET('Sanitation Data'!$E$29,0,10*ROW('Sanitation Data'!E180)))</f>
        <v/>
      </c>
      <c r="CR186" s="285" t="str">
        <f ca="true">+IF(OFFSET('Sanitation Data'!$E$30,0,10*ROW('Sanitation Data'!E180))="","",OFFSET('Sanitation Data'!$E$30,0,10*ROW('Sanitation Data'!E180)))</f>
        <v/>
      </c>
      <c r="CS186" s="285" t="str">
        <f ca="true">+IF(OFFSET('Sanitation Data'!$E$31,0,10*ROW('Sanitation Data'!E180))="","",OFFSET('Sanitation Data'!$E$31,0,10*ROW('Sanitation Data'!E180)))</f>
        <v/>
      </c>
      <c r="CT186" s="285" t="str">
        <f ca="true">+IF(OFFSET('Sanitation Data'!$E$32,0,10*ROW('Sanitation Data'!E180))="","",OFFSET('Sanitation Data'!$E$32,0,10*ROW('Sanitation Data'!E180)))</f>
        <v/>
      </c>
      <c r="CU186" s="285" t="str">
        <f ca="true">+IF(OFFSET('Sanitation Data'!$F$28,0,10*ROW('Sanitation Data'!F180))="","",OFFSET('Sanitation Data'!$F$28,0,10*ROW('Sanitation Data'!F180)))</f>
        <v/>
      </c>
      <c r="CV186" s="285" t="str">
        <f ca="true">+IF(OFFSET('Sanitation Data'!$F$29,0,10*ROW('Sanitation Data'!F180))="","",OFFSET('Sanitation Data'!$F$29,0,10*ROW('Sanitation Data'!F180)))</f>
        <v/>
      </c>
      <c r="CW186" s="285" t="str">
        <f ca="true">+IF(OFFSET('Sanitation Data'!$F$30,0,10*ROW('Sanitation Data'!F180))="","",OFFSET('Sanitation Data'!$F$30,0,10*ROW('Sanitation Data'!F180)))</f>
        <v/>
      </c>
      <c r="CX186" s="285" t="str">
        <f ca="true">+IF(OFFSET('Sanitation Data'!$F$31,0,10*ROW('Sanitation Data'!F180))="","",OFFSET('Sanitation Data'!$F$31,0,10*ROW('Sanitation Data'!F180)))</f>
        <v/>
      </c>
      <c r="CY186" s="285" t="str">
        <f ca="true">+IF(OFFSET('Sanitation Data'!$F$32,0,10*ROW('Sanitation Data'!F180))="","",OFFSET('Sanitation Data'!$F$32,0,10*ROW('Sanitation Data'!F180)))</f>
        <v/>
      </c>
      <c r="CZ186" s="285" t="str">
        <f ca="true">+IF(OFFSET('Sanitation Data'!$G$28,0,10*ROW('Sanitation Data'!G180))="","",OFFSET('Sanitation Data'!$G$28,0,10*ROW('Sanitation Data'!G180)))</f>
        <v/>
      </c>
      <c r="DA186" s="285" t="str">
        <f ca="true">+IF(OFFSET('Sanitation Data'!$G$29,0,10*ROW('Sanitation Data'!G180))="","",OFFSET('Sanitation Data'!$G$29,0,10*ROW('Sanitation Data'!G180)))</f>
        <v/>
      </c>
      <c r="DB186" s="285" t="str">
        <f ca="true">+IF(OFFSET('Sanitation Data'!$G$30,0,10*ROW('Sanitation Data'!G180))="","",OFFSET('Sanitation Data'!$G$30,0,10*ROW('Sanitation Data'!G180)))</f>
        <v/>
      </c>
      <c r="DC186" s="285" t="str">
        <f ca="true">+IF(OFFSET('Sanitation Data'!$G$31,0,10*ROW('Sanitation Data'!G180))="","",OFFSET('Sanitation Data'!$G$31,0,10*ROW('Sanitation Data'!G180)))</f>
        <v/>
      </c>
      <c r="DD186" s="285" t="str">
        <f ca="true">+IF(OFFSET('Sanitation Data'!$G$32,0,10*ROW('Sanitation Data'!G180))="","",OFFSET('Sanitation Data'!$G$32,0,10*ROW('Sanitation Data'!G180)))</f>
        <v/>
      </c>
      <c r="DE186" s="285" t="str">
        <f ca="true">+IF(OFFSET('Sanitation Data'!$H$28,0,10*ROW('Sanitation Data'!H180))="","",OFFSET('Sanitation Data'!$H$28,0,10*ROW('Sanitation Data'!H180)))</f>
        <v/>
      </c>
      <c r="DF186" s="285" t="str">
        <f ca="true">+IF(OFFSET('Sanitation Data'!$H$29,0,10*ROW('Sanitation Data'!H180))="","",OFFSET('Sanitation Data'!$H$29,0,10*ROW('Sanitation Data'!H180)))</f>
        <v/>
      </c>
      <c r="DG186" s="285" t="str">
        <f ca="true">+IF(OFFSET('Sanitation Data'!$H$30,0,10*ROW('Sanitation Data'!H180))="","",OFFSET('Sanitation Data'!$H$30,0,10*ROW('Sanitation Data'!H180)))</f>
        <v/>
      </c>
      <c r="DH186" s="285" t="str">
        <f ca="true">+IF(OFFSET('Sanitation Data'!$H$31,0,10*ROW('Sanitation Data'!H180))="","",OFFSET('Sanitation Data'!$H$31,0,10*ROW('Sanitation Data'!H180)))</f>
        <v/>
      </c>
      <c r="DI186" s="285" t="str">
        <f ca="true">+IF(OFFSET('Sanitation Data'!$H$32,0,10*ROW('Sanitation Data'!H180))="","",OFFSET('Sanitation Data'!$H$32,0,10*ROW('Sanitation Data'!H180)))</f>
        <v/>
      </c>
      <c r="DJ186" s="285" t="str">
        <f ca="true">+IF(OFFSET('Sanitation Data'!$I$28,0,10*ROW('Sanitation Data'!I180))="","",OFFSET('Sanitation Data'!$I$28,0,10*ROW('Sanitation Data'!I180)))</f>
        <v/>
      </c>
      <c r="DK186" s="285" t="str">
        <f ca="true">+IF(OFFSET('Sanitation Data'!$I$29,0,10*ROW('Sanitation Data'!I180))="","",OFFSET('Sanitation Data'!$I$29,0,10*ROW('Sanitation Data'!I180)))</f>
        <v/>
      </c>
      <c r="DL186" s="285" t="str">
        <f ca="true">+IF(OFFSET('Sanitation Data'!$I$30,0,10*ROW('Sanitation Data'!I180))="","",OFFSET('Sanitation Data'!$I$30,0,10*ROW('Sanitation Data'!I180)))</f>
        <v/>
      </c>
      <c r="DM186" s="285" t="str">
        <f ca="true">+IF(OFFSET('Sanitation Data'!$I$31,0,10*ROW('Sanitation Data'!I180))="","",OFFSET('Sanitation Data'!$I$31,0,10*ROW('Sanitation Data'!I180)))</f>
        <v/>
      </c>
      <c r="DN186" s="285" t="str">
        <f ca="true">+IF(OFFSET('Sanitation Data'!$I$32,0,10*ROW('Sanitation Data'!I180))="","",OFFSET('Sanitation Data'!$I$32,0,10*ROW('Sanitation Data'!I180)))</f>
        <v/>
      </c>
      <c r="DO186" s="285" t="str">
        <f ca="true">+IF(OFFSET('Hygiene Data'!$D$11,0,10*ROW('Hygiene Data'!D180))="","",OFFSET('Hygiene Data'!$D$11,0,10*ROW('Hygiene Data'!D180)))</f>
        <v/>
      </c>
      <c r="DP186" s="285" t="str">
        <f ca="true">+IF(OFFSET('Hygiene Data'!$D$12,0,10*ROW('Hygiene Data'!D180))="","",OFFSET('Hygiene Data'!$D$12,0,10*ROW('Hygiene Data'!D180)))</f>
        <v/>
      </c>
      <c r="DQ186" s="285" t="str">
        <f ca="true">+IF(OFFSET('Hygiene Data'!$D$13,0,10*ROW('Hygiene Data'!D180))="","",OFFSET('Hygiene Data'!$D$13,0,10*ROW('Hygiene Data'!D180)))</f>
        <v/>
      </c>
      <c r="DR186" s="285" t="str">
        <f ca="true">+IF(OFFSET('Hygiene Data'!$E$11,0,10*ROW('Hygiene Data'!E180))="","",OFFSET('Hygiene Data'!$E$11,0,10*ROW('Hygiene Data'!E180)))</f>
        <v/>
      </c>
      <c r="DS186" s="285" t="str">
        <f ca="true">+IF(OFFSET('Hygiene Data'!$E$12,0,10*ROW('Hygiene Data'!E180))="","",OFFSET('Hygiene Data'!$E$12,0,10*ROW('Hygiene Data'!E180)))</f>
        <v/>
      </c>
      <c r="DT186" s="285" t="str">
        <f ca="true">+IF(OFFSET('Hygiene Data'!$E$13,0,10*ROW('Hygiene Data'!E180))="","",OFFSET('Hygiene Data'!$E$13,0,10*ROW('Hygiene Data'!E180)))</f>
        <v/>
      </c>
      <c r="DU186" s="285" t="str">
        <f ca="true">+IF(OFFSET('Hygiene Data'!$F$11,0,10*ROW('Hygiene Data'!F180))="","",OFFSET('Hygiene Data'!$F$11,0,10*ROW('Hygiene Data'!F180)))</f>
        <v/>
      </c>
      <c r="DV186" s="285" t="str">
        <f ca="true">+IF(OFFSET('Hygiene Data'!$F$12,0,10*ROW('Hygiene Data'!F180))="","",OFFSET('Hygiene Data'!$F$12,0,10*ROW('Hygiene Data'!F180)))</f>
        <v/>
      </c>
      <c r="DW186" s="285" t="str">
        <f ca="true">+IF(OFFSET('Hygiene Data'!$F$13,0,10*ROW('Hygiene Data'!F180))="","",OFFSET('Hygiene Data'!$F$13,0,10*ROW('Hygiene Data'!F180)))</f>
        <v/>
      </c>
      <c r="DX186" s="285" t="str">
        <f ca="true">+IF(OFFSET('Hygiene Data'!$G$11,0,10*ROW('Hygiene Data'!G180))="","",OFFSET('Hygiene Data'!$G$11,0,10*ROW('Hygiene Data'!G180)))</f>
        <v/>
      </c>
      <c r="DY186" s="285" t="str">
        <f ca="true">+IF(OFFSET('Hygiene Data'!$G$12,0,10*ROW('Hygiene Data'!G180))="","",OFFSET('Hygiene Data'!$G$12,0,10*ROW('Hygiene Data'!G180)))</f>
        <v/>
      </c>
      <c r="DZ186" s="285" t="str">
        <f ca="true">+IF(OFFSET('Hygiene Data'!$G$13,0,10*ROW('Hygiene Data'!G180))="","",OFFSET('Hygiene Data'!$G$13,0,10*ROW('Hygiene Data'!G180)))</f>
        <v/>
      </c>
      <c r="EA186" s="285" t="str">
        <f ca="true">+IF(OFFSET('Hygiene Data'!$H$11,0,10*ROW('Hygiene Data'!H180))="","",OFFSET('Hygiene Data'!$H$11,0,10*ROW('Hygiene Data'!H180)))</f>
        <v/>
      </c>
      <c r="EB186" s="285" t="str">
        <f ca="true">+IF(OFFSET('Hygiene Data'!$H$12,0,10*ROW('Hygiene Data'!H180))="","",OFFSET('Hygiene Data'!$H$12,0,10*ROW('Hygiene Data'!H180)))</f>
        <v/>
      </c>
      <c r="EC186" s="285" t="str">
        <f ca="true">+IF(OFFSET('Hygiene Data'!$H$13,0,10*ROW('Hygiene Data'!H180))="","",OFFSET('Hygiene Data'!$H$13,0,10*ROW('Hygiene Data'!H180)))</f>
        <v/>
      </c>
      <c r="ED186" s="285" t="str">
        <f ca="true">+IF(OFFSET('Hygiene Data'!$I$11,0,10*ROW('Hygiene Data'!I180))="","",OFFSET('Hygiene Data'!$I$11,0,10*ROW('Hygiene Data'!I180)))</f>
        <v/>
      </c>
      <c r="EE186" s="285" t="str">
        <f ca="true">+IF(OFFSET('Hygiene Data'!$I$12,0,10*ROW('Hygiene Data'!I180))="","",OFFSET('Hygiene Data'!$I$12,0,10*ROW('Hygiene Data'!I180)))</f>
        <v/>
      </c>
      <c r="EF186" s="28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5"/>
      <c r="BS187" s="285" t="str">
        <f ca="true">+IF(OFFSET('Water Data'!$D$27,0,10*ROW('Water Data'!D181))="","",OFFSET('Water Data'!$D$27,0,10*ROW('Water Data'!D181)))</f>
        <v/>
      </c>
      <c r="BT187" s="285" t="str">
        <f ca="true">+IF(OFFSET('Water Data'!$D$28,0,10*ROW('Water Data'!D181))="","",OFFSET('Water Data'!$D$28,0,10*ROW('Water Data'!D181)))</f>
        <v/>
      </c>
      <c r="BU187" s="285" t="str">
        <f ca="true">+IF(OFFSET('Water Data'!$D$29,0,10*ROW('Water Data'!D181))="","",OFFSET('Water Data'!$D$29,0,10*ROW('Water Data'!D181)))</f>
        <v/>
      </c>
      <c r="BV187" s="285" t="str">
        <f ca="true">+IF(OFFSET('Water Data'!$E$27,0,10*ROW('Water Data'!E181))="","",OFFSET('Water Data'!$E$27,0,10*ROW('Water Data'!E181)))</f>
        <v/>
      </c>
      <c r="BW187" s="285" t="str">
        <f ca="true">+IF(OFFSET('Water Data'!$E$28,0,10*ROW('Water Data'!E181))="","",OFFSET('Water Data'!$E$28,0,10*ROW('Water Data'!E181)))</f>
        <v/>
      </c>
      <c r="BX187" s="285" t="str">
        <f ca="true">+IF(OFFSET('Water Data'!$E$29,0,10*ROW('Water Data'!E181))="","",OFFSET('Water Data'!$E$29,0,10*ROW('Water Data'!E181)))</f>
        <v/>
      </c>
      <c r="BY187" s="285" t="str">
        <f ca="true">+IF(OFFSET('Water Data'!$F$27,0,10*ROW('Water Data'!F181))="","",OFFSET('Water Data'!$F$27,0,10*ROW('Water Data'!F181)))</f>
        <v/>
      </c>
      <c r="BZ187" s="285" t="str">
        <f ca="true">+IF(OFFSET('Water Data'!$F$28,0,10*ROW('Water Data'!F181))="","",OFFSET('Water Data'!$F$28,0,10*ROW('Water Data'!F181)))</f>
        <v/>
      </c>
      <c r="CA187" s="285" t="str">
        <f ca="true">+IF(OFFSET('Water Data'!$F$29,0,10*ROW('Water Data'!F181))="","",OFFSET('Water Data'!$F$29,0,10*ROW('Water Data'!F181)))</f>
        <v/>
      </c>
      <c r="CB187" s="285" t="str">
        <f ca="true">+IF(OFFSET('Water Data'!$G$27,0,10*ROW('Water Data'!G181))="","",OFFSET('Water Data'!$G$27,0,10*ROW('Water Data'!G181)))</f>
        <v/>
      </c>
      <c r="CC187" s="285" t="str">
        <f ca="true">+IF(OFFSET('Water Data'!$G$28,0,10*ROW('Water Data'!G181))="","",OFFSET('Water Data'!$G$28,0,10*ROW('Water Data'!G181)))</f>
        <v/>
      </c>
      <c r="CD187" s="285" t="str">
        <f ca="true">+IF(OFFSET('Water Data'!$G$29,0,10*ROW('Water Data'!G181))="","",OFFSET('Water Data'!$G$29,0,10*ROW('Water Data'!G181)))</f>
        <v/>
      </c>
      <c r="CE187" s="285" t="str">
        <f ca="true">+IF(OFFSET('Water Data'!$H$27,0,10*ROW('Water Data'!H181))="","",OFFSET('Water Data'!$H$27,0,10*ROW('Water Data'!H181)))</f>
        <v/>
      </c>
      <c r="CF187" s="285" t="str">
        <f ca="true">+IF(OFFSET('Water Data'!$H$28,0,10*ROW('Water Data'!H181))="","",OFFSET('Water Data'!$H$28,0,10*ROW('Water Data'!H181)))</f>
        <v/>
      </c>
      <c r="CG187" s="285" t="str">
        <f ca="true">+IF(OFFSET('Water Data'!$H$29,0,10*ROW('Water Data'!H181))="","",OFFSET('Water Data'!$H$29,0,10*ROW('Water Data'!H181)))</f>
        <v/>
      </c>
      <c r="CH187" s="285" t="str">
        <f ca="true">+IF(OFFSET('Water Data'!$I$27,0,10*ROW('Water Data'!I181))="","",OFFSET('Water Data'!$I$27,0,10*ROW('Water Data'!I181)))</f>
        <v/>
      </c>
      <c r="CI187" s="285" t="str">
        <f ca="true">+IF(OFFSET('Water Data'!$I$28,0,10*ROW('Water Data'!I181))="","",OFFSET('Water Data'!$I$28,0,10*ROW('Water Data'!I181)))</f>
        <v/>
      </c>
      <c r="CJ187" s="285" t="str">
        <f ca="true">+IF(OFFSET('Water Data'!$I$29,0,10*ROW('Water Data'!I181))="","",OFFSET('Water Data'!$I$29,0,10*ROW('Water Data'!I181)))</f>
        <v/>
      </c>
      <c r="CK187" s="285" t="str">
        <f ca="true">+IF(OFFSET('Sanitation Data'!$D$28,0,10*ROW('Sanitation Data'!D181))="","",OFFSET('Sanitation Data'!$D$28,0,10*ROW('Sanitation Data'!D181)))</f>
        <v/>
      </c>
      <c r="CL187" s="285" t="str">
        <f ca="true">+IF(OFFSET('Sanitation Data'!$D$29,0,10*ROW('Sanitation Data'!D181))="","",OFFSET('Sanitation Data'!$D$29,0,10*ROW('Sanitation Data'!D181)))</f>
        <v/>
      </c>
      <c r="CM187" s="285" t="str">
        <f ca="true">+IF(OFFSET('Sanitation Data'!$D$30,0,10*ROW('Sanitation Data'!D181))="","",OFFSET('Sanitation Data'!$D$30,0,10*ROW('Sanitation Data'!D181)))</f>
        <v/>
      </c>
      <c r="CN187" s="285" t="str">
        <f ca="true">+IF(OFFSET('Sanitation Data'!$D$31,0,10*ROW('Sanitation Data'!D181))="","",OFFSET('Sanitation Data'!$D$31,0,10*ROW('Sanitation Data'!D181)))</f>
        <v/>
      </c>
      <c r="CO187" s="285" t="str">
        <f ca="true">+IF(OFFSET('Sanitation Data'!$D$32,0,10*ROW('Sanitation Data'!D181))="","",OFFSET('Sanitation Data'!$D$32,0,10*ROW('Sanitation Data'!D181)))</f>
        <v/>
      </c>
      <c r="CP187" s="285" t="str">
        <f ca="true">+IF(OFFSET('Sanitation Data'!$E$28,0,10*ROW('Sanitation Data'!E181))="","",OFFSET('Sanitation Data'!$E$28,0,10*ROW('Sanitation Data'!E181)))</f>
        <v/>
      </c>
      <c r="CQ187" s="285" t="str">
        <f ca="true">+IF(OFFSET('Sanitation Data'!$E$29,0,10*ROW('Sanitation Data'!E181))="","",OFFSET('Sanitation Data'!$E$29,0,10*ROW('Sanitation Data'!E181)))</f>
        <v/>
      </c>
      <c r="CR187" s="285" t="str">
        <f ca="true">+IF(OFFSET('Sanitation Data'!$E$30,0,10*ROW('Sanitation Data'!E181))="","",OFFSET('Sanitation Data'!$E$30,0,10*ROW('Sanitation Data'!E181)))</f>
        <v/>
      </c>
      <c r="CS187" s="285" t="str">
        <f ca="true">+IF(OFFSET('Sanitation Data'!$E$31,0,10*ROW('Sanitation Data'!E181))="","",OFFSET('Sanitation Data'!$E$31,0,10*ROW('Sanitation Data'!E181)))</f>
        <v/>
      </c>
      <c r="CT187" s="285" t="str">
        <f ca="true">+IF(OFFSET('Sanitation Data'!$E$32,0,10*ROW('Sanitation Data'!E181))="","",OFFSET('Sanitation Data'!$E$32,0,10*ROW('Sanitation Data'!E181)))</f>
        <v/>
      </c>
      <c r="CU187" s="285" t="str">
        <f ca="true">+IF(OFFSET('Sanitation Data'!$F$28,0,10*ROW('Sanitation Data'!F181))="","",OFFSET('Sanitation Data'!$F$28,0,10*ROW('Sanitation Data'!F181)))</f>
        <v/>
      </c>
      <c r="CV187" s="285" t="str">
        <f ca="true">+IF(OFFSET('Sanitation Data'!$F$29,0,10*ROW('Sanitation Data'!F181))="","",OFFSET('Sanitation Data'!$F$29,0,10*ROW('Sanitation Data'!F181)))</f>
        <v/>
      </c>
      <c r="CW187" s="285" t="str">
        <f ca="true">+IF(OFFSET('Sanitation Data'!$F$30,0,10*ROW('Sanitation Data'!F181))="","",OFFSET('Sanitation Data'!$F$30,0,10*ROW('Sanitation Data'!F181)))</f>
        <v/>
      </c>
      <c r="CX187" s="285" t="str">
        <f ca="true">+IF(OFFSET('Sanitation Data'!$F$31,0,10*ROW('Sanitation Data'!F181))="","",OFFSET('Sanitation Data'!$F$31,0,10*ROW('Sanitation Data'!F181)))</f>
        <v/>
      </c>
      <c r="CY187" s="285" t="str">
        <f ca="true">+IF(OFFSET('Sanitation Data'!$F$32,0,10*ROW('Sanitation Data'!F181))="","",OFFSET('Sanitation Data'!$F$32,0,10*ROW('Sanitation Data'!F181)))</f>
        <v/>
      </c>
      <c r="CZ187" s="285" t="str">
        <f ca="true">+IF(OFFSET('Sanitation Data'!$G$28,0,10*ROW('Sanitation Data'!G181))="","",OFFSET('Sanitation Data'!$G$28,0,10*ROW('Sanitation Data'!G181)))</f>
        <v/>
      </c>
      <c r="DA187" s="285" t="str">
        <f ca="true">+IF(OFFSET('Sanitation Data'!$G$29,0,10*ROW('Sanitation Data'!G181))="","",OFFSET('Sanitation Data'!$G$29,0,10*ROW('Sanitation Data'!G181)))</f>
        <v/>
      </c>
      <c r="DB187" s="285" t="str">
        <f ca="true">+IF(OFFSET('Sanitation Data'!$G$30,0,10*ROW('Sanitation Data'!G181))="","",OFFSET('Sanitation Data'!$G$30,0,10*ROW('Sanitation Data'!G181)))</f>
        <v/>
      </c>
      <c r="DC187" s="285" t="str">
        <f ca="true">+IF(OFFSET('Sanitation Data'!$G$31,0,10*ROW('Sanitation Data'!G181))="","",OFFSET('Sanitation Data'!$G$31,0,10*ROW('Sanitation Data'!G181)))</f>
        <v/>
      </c>
      <c r="DD187" s="285" t="str">
        <f ca="true">+IF(OFFSET('Sanitation Data'!$G$32,0,10*ROW('Sanitation Data'!G181))="","",OFFSET('Sanitation Data'!$G$32,0,10*ROW('Sanitation Data'!G181)))</f>
        <v/>
      </c>
      <c r="DE187" s="285" t="str">
        <f ca="true">+IF(OFFSET('Sanitation Data'!$H$28,0,10*ROW('Sanitation Data'!H181))="","",OFFSET('Sanitation Data'!$H$28,0,10*ROW('Sanitation Data'!H181)))</f>
        <v/>
      </c>
      <c r="DF187" s="285" t="str">
        <f ca="true">+IF(OFFSET('Sanitation Data'!$H$29,0,10*ROW('Sanitation Data'!H181))="","",OFFSET('Sanitation Data'!$H$29,0,10*ROW('Sanitation Data'!H181)))</f>
        <v/>
      </c>
      <c r="DG187" s="285" t="str">
        <f ca="true">+IF(OFFSET('Sanitation Data'!$H$30,0,10*ROW('Sanitation Data'!H181))="","",OFFSET('Sanitation Data'!$H$30,0,10*ROW('Sanitation Data'!H181)))</f>
        <v/>
      </c>
      <c r="DH187" s="285" t="str">
        <f ca="true">+IF(OFFSET('Sanitation Data'!$H$31,0,10*ROW('Sanitation Data'!H181))="","",OFFSET('Sanitation Data'!$H$31,0,10*ROW('Sanitation Data'!H181)))</f>
        <v/>
      </c>
      <c r="DI187" s="285" t="str">
        <f ca="true">+IF(OFFSET('Sanitation Data'!$H$32,0,10*ROW('Sanitation Data'!H181))="","",OFFSET('Sanitation Data'!$H$32,0,10*ROW('Sanitation Data'!H181)))</f>
        <v/>
      </c>
      <c r="DJ187" s="285" t="str">
        <f ca="true">+IF(OFFSET('Sanitation Data'!$I$28,0,10*ROW('Sanitation Data'!I181))="","",OFFSET('Sanitation Data'!$I$28,0,10*ROW('Sanitation Data'!I181)))</f>
        <v/>
      </c>
      <c r="DK187" s="285" t="str">
        <f ca="true">+IF(OFFSET('Sanitation Data'!$I$29,0,10*ROW('Sanitation Data'!I181))="","",OFFSET('Sanitation Data'!$I$29,0,10*ROW('Sanitation Data'!I181)))</f>
        <v/>
      </c>
      <c r="DL187" s="285" t="str">
        <f ca="true">+IF(OFFSET('Sanitation Data'!$I$30,0,10*ROW('Sanitation Data'!I181))="","",OFFSET('Sanitation Data'!$I$30,0,10*ROW('Sanitation Data'!I181)))</f>
        <v/>
      </c>
      <c r="DM187" s="285" t="str">
        <f ca="true">+IF(OFFSET('Sanitation Data'!$I$31,0,10*ROW('Sanitation Data'!I181))="","",OFFSET('Sanitation Data'!$I$31,0,10*ROW('Sanitation Data'!I181)))</f>
        <v/>
      </c>
      <c r="DN187" s="285" t="str">
        <f ca="true">+IF(OFFSET('Sanitation Data'!$I$32,0,10*ROW('Sanitation Data'!I181))="","",OFFSET('Sanitation Data'!$I$32,0,10*ROW('Sanitation Data'!I181)))</f>
        <v/>
      </c>
      <c r="DO187" s="285" t="str">
        <f ca="true">+IF(OFFSET('Hygiene Data'!$D$11,0,10*ROW('Hygiene Data'!D181))="","",OFFSET('Hygiene Data'!$D$11,0,10*ROW('Hygiene Data'!D181)))</f>
        <v/>
      </c>
      <c r="DP187" s="285" t="str">
        <f ca="true">+IF(OFFSET('Hygiene Data'!$D$12,0,10*ROW('Hygiene Data'!D181))="","",OFFSET('Hygiene Data'!$D$12,0,10*ROW('Hygiene Data'!D181)))</f>
        <v/>
      </c>
      <c r="DQ187" s="285" t="str">
        <f ca="true">+IF(OFFSET('Hygiene Data'!$D$13,0,10*ROW('Hygiene Data'!D181))="","",OFFSET('Hygiene Data'!$D$13,0,10*ROW('Hygiene Data'!D181)))</f>
        <v/>
      </c>
      <c r="DR187" s="285" t="str">
        <f ca="true">+IF(OFFSET('Hygiene Data'!$E$11,0,10*ROW('Hygiene Data'!E181))="","",OFFSET('Hygiene Data'!$E$11,0,10*ROW('Hygiene Data'!E181)))</f>
        <v/>
      </c>
      <c r="DS187" s="285" t="str">
        <f ca="true">+IF(OFFSET('Hygiene Data'!$E$12,0,10*ROW('Hygiene Data'!E181))="","",OFFSET('Hygiene Data'!$E$12,0,10*ROW('Hygiene Data'!E181)))</f>
        <v/>
      </c>
      <c r="DT187" s="285" t="str">
        <f ca="true">+IF(OFFSET('Hygiene Data'!$E$13,0,10*ROW('Hygiene Data'!E181))="","",OFFSET('Hygiene Data'!$E$13,0,10*ROW('Hygiene Data'!E181)))</f>
        <v/>
      </c>
      <c r="DU187" s="285" t="str">
        <f ca="true">+IF(OFFSET('Hygiene Data'!$F$11,0,10*ROW('Hygiene Data'!F181))="","",OFFSET('Hygiene Data'!$F$11,0,10*ROW('Hygiene Data'!F181)))</f>
        <v/>
      </c>
      <c r="DV187" s="285" t="str">
        <f ca="true">+IF(OFFSET('Hygiene Data'!$F$12,0,10*ROW('Hygiene Data'!F181))="","",OFFSET('Hygiene Data'!$F$12,0,10*ROW('Hygiene Data'!F181)))</f>
        <v/>
      </c>
      <c r="DW187" s="285" t="str">
        <f ca="true">+IF(OFFSET('Hygiene Data'!$F$13,0,10*ROW('Hygiene Data'!F181))="","",OFFSET('Hygiene Data'!$F$13,0,10*ROW('Hygiene Data'!F181)))</f>
        <v/>
      </c>
      <c r="DX187" s="285" t="str">
        <f ca="true">+IF(OFFSET('Hygiene Data'!$G$11,0,10*ROW('Hygiene Data'!G181))="","",OFFSET('Hygiene Data'!$G$11,0,10*ROW('Hygiene Data'!G181)))</f>
        <v/>
      </c>
      <c r="DY187" s="285" t="str">
        <f ca="true">+IF(OFFSET('Hygiene Data'!$G$12,0,10*ROW('Hygiene Data'!G181))="","",OFFSET('Hygiene Data'!$G$12,0,10*ROW('Hygiene Data'!G181)))</f>
        <v/>
      </c>
      <c r="DZ187" s="285" t="str">
        <f ca="true">+IF(OFFSET('Hygiene Data'!$G$13,0,10*ROW('Hygiene Data'!G181))="","",OFFSET('Hygiene Data'!$G$13,0,10*ROW('Hygiene Data'!G181)))</f>
        <v/>
      </c>
      <c r="EA187" s="285" t="str">
        <f ca="true">+IF(OFFSET('Hygiene Data'!$H$11,0,10*ROW('Hygiene Data'!H181))="","",OFFSET('Hygiene Data'!$H$11,0,10*ROW('Hygiene Data'!H181)))</f>
        <v/>
      </c>
      <c r="EB187" s="285" t="str">
        <f ca="true">+IF(OFFSET('Hygiene Data'!$H$12,0,10*ROW('Hygiene Data'!H181))="","",OFFSET('Hygiene Data'!$H$12,0,10*ROW('Hygiene Data'!H181)))</f>
        <v/>
      </c>
      <c r="EC187" s="285" t="str">
        <f ca="true">+IF(OFFSET('Hygiene Data'!$H$13,0,10*ROW('Hygiene Data'!H181))="","",OFFSET('Hygiene Data'!$H$13,0,10*ROW('Hygiene Data'!H181)))</f>
        <v/>
      </c>
      <c r="ED187" s="285" t="str">
        <f ca="true">+IF(OFFSET('Hygiene Data'!$I$11,0,10*ROW('Hygiene Data'!I181))="","",OFFSET('Hygiene Data'!$I$11,0,10*ROW('Hygiene Data'!I181)))</f>
        <v/>
      </c>
      <c r="EE187" s="285" t="str">
        <f ca="true">+IF(OFFSET('Hygiene Data'!$I$12,0,10*ROW('Hygiene Data'!I181))="","",OFFSET('Hygiene Data'!$I$12,0,10*ROW('Hygiene Data'!I181)))</f>
        <v/>
      </c>
      <c r="EF187" s="28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5"/>
      <c r="BS188" s="285" t="str">
        <f ca="true">+IF(OFFSET('Water Data'!$D$27,0,10*ROW('Water Data'!D182))="","",OFFSET('Water Data'!$D$27,0,10*ROW('Water Data'!D182)))</f>
        <v/>
      </c>
      <c r="BT188" s="285" t="str">
        <f ca="true">+IF(OFFSET('Water Data'!$D$28,0,10*ROW('Water Data'!D182))="","",OFFSET('Water Data'!$D$28,0,10*ROW('Water Data'!D182)))</f>
        <v/>
      </c>
      <c r="BU188" s="285" t="str">
        <f ca="true">+IF(OFFSET('Water Data'!$D$29,0,10*ROW('Water Data'!D182))="","",OFFSET('Water Data'!$D$29,0,10*ROW('Water Data'!D182)))</f>
        <v/>
      </c>
      <c r="BV188" s="285" t="str">
        <f ca="true">+IF(OFFSET('Water Data'!$E$27,0,10*ROW('Water Data'!E182))="","",OFFSET('Water Data'!$E$27,0,10*ROW('Water Data'!E182)))</f>
        <v/>
      </c>
      <c r="BW188" s="285" t="str">
        <f ca="true">+IF(OFFSET('Water Data'!$E$28,0,10*ROW('Water Data'!E182))="","",OFFSET('Water Data'!$E$28,0,10*ROW('Water Data'!E182)))</f>
        <v/>
      </c>
      <c r="BX188" s="285" t="str">
        <f ca="true">+IF(OFFSET('Water Data'!$E$29,0,10*ROW('Water Data'!E182))="","",OFFSET('Water Data'!$E$29,0,10*ROW('Water Data'!E182)))</f>
        <v/>
      </c>
      <c r="BY188" s="285" t="str">
        <f ca="true">+IF(OFFSET('Water Data'!$F$27,0,10*ROW('Water Data'!F182))="","",OFFSET('Water Data'!$F$27,0,10*ROW('Water Data'!F182)))</f>
        <v/>
      </c>
      <c r="BZ188" s="285" t="str">
        <f ca="true">+IF(OFFSET('Water Data'!$F$28,0,10*ROW('Water Data'!F182))="","",OFFSET('Water Data'!$F$28,0,10*ROW('Water Data'!F182)))</f>
        <v/>
      </c>
      <c r="CA188" s="285" t="str">
        <f ca="true">+IF(OFFSET('Water Data'!$F$29,0,10*ROW('Water Data'!F182))="","",OFFSET('Water Data'!$F$29,0,10*ROW('Water Data'!F182)))</f>
        <v/>
      </c>
      <c r="CB188" s="285" t="str">
        <f ca="true">+IF(OFFSET('Water Data'!$G$27,0,10*ROW('Water Data'!G182))="","",OFFSET('Water Data'!$G$27,0,10*ROW('Water Data'!G182)))</f>
        <v/>
      </c>
      <c r="CC188" s="285" t="str">
        <f ca="true">+IF(OFFSET('Water Data'!$G$28,0,10*ROW('Water Data'!G182))="","",OFFSET('Water Data'!$G$28,0,10*ROW('Water Data'!G182)))</f>
        <v/>
      </c>
      <c r="CD188" s="285" t="str">
        <f ca="true">+IF(OFFSET('Water Data'!$G$29,0,10*ROW('Water Data'!G182))="","",OFFSET('Water Data'!$G$29,0,10*ROW('Water Data'!G182)))</f>
        <v/>
      </c>
      <c r="CE188" s="285" t="str">
        <f ca="true">+IF(OFFSET('Water Data'!$H$27,0,10*ROW('Water Data'!H182))="","",OFFSET('Water Data'!$H$27,0,10*ROW('Water Data'!H182)))</f>
        <v/>
      </c>
      <c r="CF188" s="285" t="str">
        <f ca="true">+IF(OFFSET('Water Data'!$H$28,0,10*ROW('Water Data'!H182))="","",OFFSET('Water Data'!$H$28,0,10*ROW('Water Data'!H182)))</f>
        <v/>
      </c>
      <c r="CG188" s="285" t="str">
        <f ca="true">+IF(OFFSET('Water Data'!$H$29,0,10*ROW('Water Data'!H182))="","",OFFSET('Water Data'!$H$29,0,10*ROW('Water Data'!H182)))</f>
        <v/>
      </c>
      <c r="CH188" s="285" t="str">
        <f ca="true">+IF(OFFSET('Water Data'!$I$27,0,10*ROW('Water Data'!I182))="","",OFFSET('Water Data'!$I$27,0,10*ROW('Water Data'!I182)))</f>
        <v/>
      </c>
      <c r="CI188" s="285" t="str">
        <f ca="true">+IF(OFFSET('Water Data'!$I$28,0,10*ROW('Water Data'!I182))="","",OFFSET('Water Data'!$I$28,0,10*ROW('Water Data'!I182)))</f>
        <v/>
      </c>
      <c r="CJ188" s="285" t="str">
        <f ca="true">+IF(OFFSET('Water Data'!$I$29,0,10*ROW('Water Data'!I182))="","",OFFSET('Water Data'!$I$29,0,10*ROW('Water Data'!I182)))</f>
        <v/>
      </c>
      <c r="CK188" s="285" t="str">
        <f ca="true">+IF(OFFSET('Sanitation Data'!$D$28,0,10*ROW('Sanitation Data'!D182))="","",OFFSET('Sanitation Data'!$D$28,0,10*ROW('Sanitation Data'!D182)))</f>
        <v/>
      </c>
      <c r="CL188" s="285" t="str">
        <f ca="true">+IF(OFFSET('Sanitation Data'!$D$29,0,10*ROW('Sanitation Data'!D182))="","",OFFSET('Sanitation Data'!$D$29,0,10*ROW('Sanitation Data'!D182)))</f>
        <v/>
      </c>
      <c r="CM188" s="285" t="str">
        <f ca="true">+IF(OFFSET('Sanitation Data'!$D$30,0,10*ROW('Sanitation Data'!D182))="","",OFFSET('Sanitation Data'!$D$30,0,10*ROW('Sanitation Data'!D182)))</f>
        <v/>
      </c>
      <c r="CN188" s="285" t="str">
        <f ca="true">+IF(OFFSET('Sanitation Data'!$D$31,0,10*ROW('Sanitation Data'!D182))="","",OFFSET('Sanitation Data'!$D$31,0,10*ROW('Sanitation Data'!D182)))</f>
        <v/>
      </c>
      <c r="CO188" s="285" t="str">
        <f ca="true">+IF(OFFSET('Sanitation Data'!$D$32,0,10*ROW('Sanitation Data'!D182))="","",OFFSET('Sanitation Data'!$D$32,0,10*ROW('Sanitation Data'!D182)))</f>
        <v/>
      </c>
      <c r="CP188" s="285" t="str">
        <f ca="true">+IF(OFFSET('Sanitation Data'!$E$28,0,10*ROW('Sanitation Data'!E182))="","",OFFSET('Sanitation Data'!$E$28,0,10*ROW('Sanitation Data'!E182)))</f>
        <v/>
      </c>
      <c r="CQ188" s="285" t="str">
        <f ca="true">+IF(OFFSET('Sanitation Data'!$E$29,0,10*ROW('Sanitation Data'!E182))="","",OFFSET('Sanitation Data'!$E$29,0,10*ROW('Sanitation Data'!E182)))</f>
        <v/>
      </c>
      <c r="CR188" s="285" t="str">
        <f ca="true">+IF(OFFSET('Sanitation Data'!$E$30,0,10*ROW('Sanitation Data'!E182))="","",OFFSET('Sanitation Data'!$E$30,0,10*ROW('Sanitation Data'!E182)))</f>
        <v/>
      </c>
      <c r="CS188" s="285" t="str">
        <f ca="true">+IF(OFFSET('Sanitation Data'!$E$31,0,10*ROW('Sanitation Data'!E182))="","",OFFSET('Sanitation Data'!$E$31,0,10*ROW('Sanitation Data'!E182)))</f>
        <v/>
      </c>
      <c r="CT188" s="285" t="str">
        <f ca="true">+IF(OFFSET('Sanitation Data'!$E$32,0,10*ROW('Sanitation Data'!E182))="","",OFFSET('Sanitation Data'!$E$32,0,10*ROW('Sanitation Data'!E182)))</f>
        <v/>
      </c>
      <c r="CU188" s="285" t="str">
        <f ca="true">+IF(OFFSET('Sanitation Data'!$F$28,0,10*ROW('Sanitation Data'!F182))="","",OFFSET('Sanitation Data'!$F$28,0,10*ROW('Sanitation Data'!F182)))</f>
        <v/>
      </c>
      <c r="CV188" s="285" t="str">
        <f ca="true">+IF(OFFSET('Sanitation Data'!$F$29,0,10*ROW('Sanitation Data'!F182))="","",OFFSET('Sanitation Data'!$F$29,0,10*ROW('Sanitation Data'!F182)))</f>
        <v/>
      </c>
      <c r="CW188" s="285" t="str">
        <f ca="true">+IF(OFFSET('Sanitation Data'!$F$30,0,10*ROW('Sanitation Data'!F182))="","",OFFSET('Sanitation Data'!$F$30,0,10*ROW('Sanitation Data'!F182)))</f>
        <v/>
      </c>
      <c r="CX188" s="285" t="str">
        <f ca="true">+IF(OFFSET('Sanitation Data'!$F$31,0,10*ROW('Sanitation Data'!F182))="","",OFFSET('Sanitation Data'!$F$31,0,10*ROW('Sanitation Data'!F182)))</f>
        <v/>
      </c>
      <c r="CY188" s="285" t="str">
        <f ca="true">+IF(OFFSET('Sanitation Data'!$F$32,0,10*ROW('Sanitation Data'!F182))="","",OFFSET('Sanitation Data'!$F$32,0,10*ROW('Sanitation Data'!F182)))</f>
        <v/>
      </c>
      <c r="CZ188" s="285" t="str">
        <f ca="true">+IF(OFFSET('Sanitation Data'!$G$28,0,10*ROW('Sanitation Data'!G182))="","",OFFSET('Sanitation Data'!$G$28,0,10*ROW('Sanitation Data'!G182)))</f>
        <v/>
      </c>
      <c r="DA188" s="285" t="str">
        <f ca="true">+IF(OFFSET('Sanitation Data'!$G$29,0,10*ROW('Sanitation Data'!G182))="","",OFFSET('Sanitation Data'!$G$29,0,10*ROW('Sanitation Data'!G182)))</f>
        <v/>
      </c>
      <c r="DB188" s="285" t="str">
        <f ca="true">+IF(OFFSET('Sanitation Data'!$G$30,0,10*ROW('Sanitation Data'!G182))="","",OFFSET('Sanitation Data'!$G$30,0,10*ROW('Sanitation Data'!G182)))</f>
        <v/>
      </c>
      <c r="DC188" s="285" t="str">
        <f ca="true">+IF(OFFSET('Sanitation Data'!$G$31,0,10*ROW('Sanitation Data'!G182))="","",OFFSET('Sanitation Data'!$G$31,0,10*ROW('Sanitation Data'!G182)))</f>
        <v/>
      </c>
      <c r="DD188" s="285" t="str">
        <f ca="true">+IF(OFFSET('Sanitation Data'!$G$32,0,10*ROW('Sanitation Data'!G182))="","",OFFSET('Sanitation Data'!$G$32,0,10*ROW('Sanitation Data'!G182)))</f>
        <v/>
      </c>
      <c r="DE188" s="285" t="str">
        <f ca="true">+IF(OFFSET('Sanitation Data'!$H$28,0,10*ROW('Sanitation Data'!H182))="","",OFFSET('Sanitation Data'!$H$28,0,10*ROW('Sanitation Data'!H182)))</f>
        <v/>
      </c>
      <c r="DF188" s="285" t="str">
        <f ca="true">+IF(OFFSET('Sanitation Data'!$H$29,0,10*ROW('Sanitation Data'!H182))="","",OFFSET('Sanitation Data'!$H$29,0,10*ROW('Sanitation Data'!H182)))</f>
        <v/>
      </c>
      <c r="DG188" s="285" t="str">
        <f ca="true">+IF(OFFSET('Sanitation Data'!$H$30,0,10*ROW('Sanitation Data'!H182))="","",OFFSET('Sanitation Data'!$H$30,0,10*ROW('Sanitation Data'!H182)))</f>
        <v/>
      </c>
      <c r="DH188" s="285" t="str">
        <f ca="true">+IF(OFFSET('Sanitation Data'!$H$31,0,10*ROW('Sanitation Data'!H182))="","",OFFSET('Sanitation Data'!$H$31,0,10*ROW('Sanitation Data'!H182)))</f>
        <v/>
      </c>
      <c r="DI188" s="285" t="str">
        <f ca="true">+IF(OFFSET('Sanitation Data'!$H$32,0,10*ROW('Sanitation Data'!H182))="","",OFFSET('Sanitation Data'!$H$32,0,10*ROW('Sanitation Data'!H182)))</f>
        <v/>
      </c>
      <c r="DJ188" s="285" t="str">
        <f ca="true">+IF(OFFSET('Sanitation Data'!$I$28,0,10*ROW('Sanitation Data'!I182))="","",OFFSET('Sanitation Data'!$I$28,0,10*ROW('Sanitation Data'!I182)))</f>
        <v/>
      </c>
      <c r="DK188" s="285" t="str">
        <f ca="true">+IF(OFFSET('Sanitation Data'!$I$29,0,10*ROW('Sanitation Data'!I182))="","",OFFSET('Sanitation Data'!$I$29,0,10*ROW('Sanitation Data'!I182)))</f>
        <v/>
      </c>
      <c r="DL188" s="285" t="str">
        <f ca="true">+IF(OFFSET('Sanitation Data'!$I$30,0,10*ROW('Sanitation Data'!I182))="","",OFFSET('Sanitation Data'!$I$30,0,10*ROW('Sanitation Data'!I182)))</f>
        <v/>
      </c>
      <c r="DM188" s="285" t="str">
        <f ca="true">+IF(OFFSET('Sanitation Data'!$I$31,0,10*ROW('Sanitation Data'!I182))="","",OFFSET('Sanitation Data'!$I$31,0,10*ROW('Sanitation Data'!I182)))</f>
        <v/>
      </c>
      <c r="DN188" s="285" t="str">
        <f ca="true">+IF(OFFSET('Sanitation Data'!$I$32,0,10*ROW('Sanitation Data'!I182))="","",OFFSET('Sanitation Data'!$I$32,0,10*ROW('Sanitation Data'!I182)))</f>
        <v/>
      </c>
      <c r="DO188" s="285" t="str">
        <f ca="true">+IF(OFFSET('Hygiene Data'!$D$11,0,10*ROW('Hygiene Data'!D182))="","",OFFSET('Hygiene Data'!$D$11,0,10*ROW('Hygiene Data'!D182)))</f>
        <v/>
      </c>
      <c r="DP188" s="285" t="str">
        <f ca="true">+IF(OFFSET('Hygiene Data'!$D$12,0,10*ROW('Hygiene Data'!D182))="","",OFFSET('Hygiene Data'!$D$12,0,10*ROW('Hygiene Data'!D182)))</f>
        <v/>
      </c>
      <c r="DQ188" s="285" t="str">
        <f ca="true">+IF(OFFSET('Hygiene Data'!$D$13,0,10*ROW('Hygiene Data'!D182))="","",OFFSET('Hygiene Data'!$D$13,0,10*ROW('Hygiene Data'!D182)))</f>
        <v/>
      </c>
      <c r="DR188" s="285" t="str">
        <f ca="true">+IF(OFFSET('Hygiene Data'!$E$11,0,10*ROW('Hygiene Data'!E182))="","",OFFSET('Hygiene Data'!$E$11,0,10*ROW('Hygiene Data'!E182)))</f>
        <v/>
      </c>
      <c r="DS188" s="285" t="str">
        <f ca="true">+IF(OFFSET('Hygiene Data'!$E$12,0,10*ROW('Hygiene Data'!E182))="","",OFFSET('Hygiene Data'!$E$12,0,10*ROW('Hygiene Data'!E182)))</f>
        <v/>
      </c>
      <c r="DT188" s="285" t="str">
        <f ca="true">+IF(OFFSET('Hygiene Data'!$E$13,0,10*ROW('Hygiene Data'!E182))="","",OFFSET('Hygiene Data'!$E$13,0,10*ROW('Hygiene Data'!E182)))</f>
        <v/>
      </c>
      <c r="DU188" s="285" t="str">
        <f ca="true">+IF(OFFSET('Hygiene Data'!$F$11,0,10*ROW('Hygiene Data'!F182))="","",OFFSET('Hygiene Data'!$F$11,0,10*ROW('Hygiene Data'!F182)))</f>
        <v/>
      </c>
      <c r="DV188" s="285" t="str">
        <f ca="true">+IF(OFFSET('Hygiene Data'!$F$12,0,10*ROW('Hygiene Data'!F182))="","",OFFSET('Hygiene Data'!$F$12,0,10*ROW('Hygiene Data'!F182)))</f>
        <v/>
      </c>
      <c r="DW188" s="285" t="str">
        <f ca="true">+IF(OFFSET('Hygiene Data'!$F$13,0,10*ROW('Hygiene Data'!F182))="","",OFFSET('Hygiene Data'!$F$13,0,10*ROW('Hygiene Data'!F182)))</f>
        <v/>
      </c>
      <c r="DX188" s="285" t="str">
        <f ca="true">+IF(OFFSET('Hygiene Data'!$G$11,0,10*ROW('Hygiene Data'!G182))="","",OFFSET('Hygiene Data'!$G$11,0,10*ROW('Hygiene Data'!G182)))</f>
        <v/>
      </c>
      <c r="DY188" s="285" t="str">
        <f ca="true">+IF(OFFSET('Hygiene Data'!$G$12,0,10*ROW('Hygiene Data'!G182))="","",OFFSET('Hygiene Data'!$G$12,0,10*ROW('Hygiene Data'!G182)))</f>
        <v/>
      </c>
      <c r="DZ188" s="285" t="str">
        <f ca="true">+IF(OFFSET('Hygiene Data'!$G$13,0,10*ROW('Hygiene Data'!G182))="","",OFFSET('Hygiene Data'!$G$13,0,10*ROW('Hygiene Data'!G182)))</f>
        <v/>
      </c>
      <c r="EA188" s="285" t="str">
        <f ca="true">+IF(OFFSET('Hygiene Data'!$H$11,0,10*ROW('Hygiene Data'!H182))="","",OFFSET('Hygiene Data'!$H$11,0,10*ROW('Hygiene Data'!H182)))</f>
        <v/>
      </c>
      <c r="EB188" s="285" t="str">
        <f ca="true">+IF(OFFSET('Hygiene Data'!$H$12,0,10*ROW('Hygiene Data'!H182))="","",OFFSET('Hygiene Data'!$H$12,0,10*ROW('Hygiene Data'!H182)))</f>
        <v/>
      </c>
      <c r="EC188" s="285" t="str">
        <f ca="true">+IF(OFFSET('Hygiene Data'!$H$13,0,10*ROW('Hygiene Data'!H182))="","",OFFSET('Hygiene Data'!$H$13,0,10*ROW('Hygiene Data'!H182)))</f>
        <v/>
      </c>
      <c r="ED188" s="285" t="str">
        <f ca="true">+IF(OFFSET('Hygiene Data'!$I$11,0,10*ROW('Hygiene Data'!I182))="","",OFFSET('Hygiene Data'!$I$11,0,10*ROW('Hygiene Data'!I182)))</f>
        <v/>
      </c>
      <c r="EE188" s="285" t="str">
        <f ca="true">+IF(OFFSET('Hygiene Data'!$I$12,0,10*ROW('Hygiene Data'!I182))="","",OFFSET('Hygiene Data'!$I$12,0,10*ROW('Hygiene Data'!I182)))</f>
        <v/>
      </c>
      <c r="EF188" s="28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5"/>
      <c r="BS189" s="285" t="str">
        <f ca="true">+IF(OFFSET('Water Data'!$D$27,0,10*ROW('Water Data'!D183))="","",OFFSET('Water Data'!$D$27,0,10*ROW('Water Data'!D183)))</f>
        <v/>
      </c>
      <c r="BT189" s="285" t="str">
        <f ca="true">+IF(OFFSET('Water Data'!$D$28,0,10*ROW('Water Data'!D183))="","",OFFSET('Water Data'!$D$28,0,10*ROW('Water Data'!D183)))</f>
        <v/>
      </c>
      <c r="BU189" s="285" t="str">
        <f ca="true">+IF(OFFSET('Water Data'!$D$29,0,10*ROW('Water Data'!D183))="","",OFFSET('Water Data'!$D$29,0,10*ROW('Water Data'!D183)))</f>
        <v/>
      </c>
      <c r="BV189" s="285" t="str">
        <f ca="true">+IF(OFFSET('Water Data'!$E$27,0,10*ROW('Water Data'!E183))="","",OFFSET('Water Data'!$E$27,0,10*ROW('Water Data'!E183)))</f>
        <v/>
      </c>
      <c r="BW189" s="285" t="str">
        <f ca="true">+IF(OFFSET('Water Data'!$E$28,0,10*ROW('Water Data'!E183))="","",OFFSET('Water Data'!$E$28,0,10*ROW('Water Data'!E183)))</f>
        <v/>
      </c>
      <c r="BX189" s="285" t="str">
        <f ca="true">+IF(OFFSET('Water Data'!$E$29,0,10*ROW('Water Data'!E183))="","",OFFSET('Water Data'!$E$29,0,10*ROW('Water Data'!E183)))</f>
        <v/>
      </c>
      <c r="BY189" s="285" t="str">
        <f ca="true">+IF(OFFSET('Water Data'!$F$27,0,10*ROW('Water Data'!F183))="","",OFFSET('Water Data'!$F$27,0,10*ROW('Water Data'!F183)))</f>
        <v/>
      </c>
      <c r="BZ189" s="285" t="str">
        <f ca="true">+IF(OFFSET('Water Data'!$F$28,0,10*ROW('Water Data'!F183))="","",OFFSET('Water Data'!$F$28,0,10*ROW('Water Data'!F183)))</f>
        <v/>
      </c>
      <c r="CA189" s="285" t="str">
        <f ca="true">+IF(OFFSET('Water Data'!$F$29,0,10*ROW('Water Data'!F183))="","",OFFSET('Water Data'!$F$29,0,10*ROW('Water Data'!F183)))</f>
        <v/>
      </c>
      <c r="CB189" s="285" t="str">
        <f ca="true">+IF(OFFSET('Water Data'!$G$27,0,10*ROW('Water Data'!G183))="","",OFFSET('Water Data'!$G$27,0,10*ROW('Water Data'!G183)))</f>
        <v/>
      </c>
      <c r="CC189" s="285" t="str">
        <f ca="true">+IF(OFFSET('Water Data'!$G$28,0,10*ROW('Water Data'!G183))="","",OFFSET('Water Data'!$G$28,0,10*ROW('Water Data'!G183)))</f>
        <v/>
      </c>
      <c r="CD189" s="285" t="str">
        <f ca="true">+IF(OFFSET('Water Data'!$G$29,0,10*ROW('Water Data'!G183))="","",OFFSET('Water Data'!$G$29,0,10*ROW('Water Data'!G183)))</f>
        <v/>
      </c>
      <c r="CE189" s="285" t="str">
        <f ca="true">+IF(OFFSET('Water Data'!$H$27,0,10*ROW('Water Data'!H183))="","",OFFSET('Water Data'!$H$27,0,10*ROW('Water Data'!H183)))</f>
        <v/>
      </c>
      <c r="CF189" s="285" t="str">
        <f ca="true">+IF(OFFSET('Water Data'!$H$28,0,10*ROW('Water Data'!H183))="","",OFFSET('Water Data'!$H$28,0,10*ROW('Water Data'!H183)))</f>
        <v/>
      </c>
      <c r="CG189" s="285" t="str">
        <f ca="true">+IF(OFFSET('Water Data'!$H$29,0,10*ROW('Water Data'!H183))="","",OFFSET('Water Data'!$H$29,0,10*ROW('Water Data'!H183)))</f>
        <v/>
      </c>
      <c r="CH189" s="285" t="str">
        <f ca="true">+IF(OFFSET('Water Data'!$I$27,0,10*ROW('Water Data'!I183))="","",OFFSET('Water Data'!$I$27,0,10*ROW('Water Data'!I183)))</f>
        <v/>
      </c>
      <c r="CI189" s="285" t="str">
        <f ca="true">+IF(OFFSET('Water Data'!$I$28,0,10*ROW('Water Data'!I183))="","",OFFSET('Water Data'!$I$28,0,10*ROW('Water Data'!I183)))</f>
        <v/>
      </c>
      <c r="CJ189" s="285" t="str">
        <f ca="true">+IF(OFFSET('Water Data'!$I$29,0,10*ROW('Water Data'!I183))="","",OFFSET('Water Data'!$I$29,0,10*ROW('Water Data'!I183)))</f>
        <v/>
      </c>
      <c r="CK189" s="285" t="str">
        <f ca="true">+IF(OFFSET('Sanitation Data'!$D$28,0,10*ROW('Sanitation Data'!D183))="","",OFFSET('Sanitation Data'!$D$28,0,10*ROW('Sanitation Data'!D183)))</f>
        <v/>
      </c>
      <c r="CL189" s="285" t="str">
        <f ca="true">+IF(OFFSET('Sanitation Data'!$D$29,0,10*ROW('Sanitation Data'!D183))="","",OFFSET('Sanitation Data'!$D$29,0,10*ROW('Sanitation Data'!D183)))</f>
        <v/>
      </c>
      <c r="CM189" s="285" t="str">
        <f ca="true">+IF(OFFSET('Sanitation Data'!$D$30,0,10*ROW('Sanitation Data'!D183))="","",OFFSET('Sanitation Data'!$D$30,0,10*ROW('Sanitation Data'!D183)))</f>
        <v/>
      </c>
      <c r="CN189" s="285" t="str">
        <f ca="true">+IF(OFFSET('Sanitation Data'!$D$31,0,10*ROW('Sanitation Data'!D183))="","",OFFSET('Sanitation Data'!$D$31,0,10*ROW('Sanitation Data'!D183)))</f>
        <v/>
      </c>
      <c r="CO189" s="285" t="str">
        <f ca="true">+IF(OFFSET('Sanitation Data'!$D$32,0,10*ROW('Sanitation Data'!D183))="","",OFFSET('Sanitation Data'!$D$32,0,10*ROW('Sanitation Data'!D183)))</f>
        <v/>
      </c>
      <c r="CP189" s="285" t="str">
        <f ca="true">+IF(OFFSET('Sanitation Data'!$E$28,0,10*ROW('Sanitation Data'!E183))="","",OFFSET('Sanitation Data'!$E$28,0,10*ROW('Sanitation Data'!E183)))</f>
        <v/>
      </c>
      <c r="CQ189" s="285" t="str">
        <f ca="true">+IF(OFFSET('Sanitation Data'!$E$29,0,10*ROW('Sanitation Data'!E183))="","",OFFSET('Sanitation Data'!$E$29,0,10*ROW('Sanitation Data'!E183)))</f>
        <v/>
      </c>
      <c r="CR189" s="285" t="str">
        <f ca="true">+IF(OFFSET('Sanitation Data'!$E$30,0,10*ROW('Sanitation Data'!E183))="","",OFFSET('Sanitation Data'!$E$30,0,10*ROW('Sanitation Data'!E183)))</f>
        <v/>
      </c>
      <c r="CS189" s="285" t="str">
        <f ca="true">+IF(OFFSET('Sanitation Data'!$E$31,0,10*ROW('Sanitation Data'!E183))="","",OFFSET('Sanitation Data'!$E$31,0,10*ROW('Sanitation Data'!E183)))</f>
        <v/>
      </c>
      <c r="CT189" s="285" t="str">
        <f ca="true">+IF(OFFSET('Sanitation Data'!$E$32,0,10*ROW('Sanitation Data'!E183))="","",OFFSET('Sanitation Data'!$E$32,0,10*ROW('Sanitation Data'!E183)))</f>
        <v/>
      </c>
      <c r="CU189" s="285" t="str">
        <f ca="true">+IF(OFFSET('Sanitation Data'!$F$28,0,10*ROW('Sanitation Data'!F183))="","",OFFSET('Sanitation Data'!$F$28,0,10*ROW('Sanitation Data'!F183)))</f>
        <v/>
      </c>
      <c r="CV189" s="285" t="str">
        <f ca="true">+IF(OFFSET('Sanitation Data'!$F$29,0,10*ROW('Sanitation Data'!F183))="","",OFFSET('Sanitation Data'!$F$29,0,10*ROW('Sanitation Data'!F183)))</f>
        <v/>
      </c>
      <c r="CW189" s="285" t="str">
        <f ca="true">+IF(OFFSET('Sanitation Data'!$F$30,0,10*ROW('Sanitation Data'!F183))="","",OFFSET('Sanitation Data'!$F$30,0,10*ROW('Sanitation Data'!F183)))</f>
        <v/>
      </c>
      <c r="CX189" s="285" t="str">
        <f ca="true">+IF(OFFSET('Sanitation Data'!$F$31,0,10*ROW('Sanitation Data'!F183))="","",OFFSET('Sanitation Data'!$F$31,0,10*ROW('Sanitation Data'!F183)))</f>
        <v/>
      </c>
      <c r="CY189" s="285" t="str">
        <f ca="true">+IF(OFFSET('Sanitation Data'!$F$32,0,10*ROW('Sanitation Data'!F183))="","",OFFSET('Sanitation Data'!$F$32,0,10*ROW('Sanitation Data'!F183)))</f>
        <v/>
      </c>
      <c r="CZ189" s="285" t="str">
        <f ca="true">+IF(OFFSET('Sanitation Data'!$G$28,0,10*ROW('Sanitation Data'!G183))="","",OFFSET('Sanitation Data'!$G$28,0,10*ROW('Sanitation Data'!G183)))</f>
        <v/>
      </c>
      <c r="DA189" s="285" t="str">
        <f ca="true">+IF(OFFSET('Sanitation Data'!$G$29,0,10*ROW('Sanitation Data'!G183))="","",OFFSET('Sanitation Data'!$G$29,0,10*ROW('Sanitation Data'!G183)))</f>
        <v/>
      </c>
      <c r="DB189" s="285" t="str">
        <f ca="true">+IF(OFFSET('Sanitation Data'!$G$30,0,10*ROW('Sanitation Data'!G183))="","",OFFSET('Sanitation Data'!$G$30,0,10*ROW('Sanitation Data'!G183)))</f>
        <v/>
      </c>
      <c r="DC189" s="285" t="str">
        <f ca="true">+IF(OFFSET('Sanitation Data'!$G$31,0,10*ROW('Sanitation Data'!G183))="","",OFFSET('Sanitation Data'!$G$31,0,10*ROW('Sanitation Data'!G183)))</f>
        <v/>
      </c>
      <c r="DD189" s="285" t="str">
        <f ca="true">+IF(OFFSET('Sanitation Data'!$G$32,0,10*ROW('Sanitation Data'!G183))="","",OFFSET('Sanitation Data'!$G$32,0,10*ROW('Sanitation Data'!G183)))</f>
        <v/>
      </c>
      <c r="DE189" s="285" t="str">
        <f ca="true">+IF(OFFSET('Sanitation Data'!$H$28,0,10*ROW('Sanitation Data'!H183))="","",OFFSET('Sanitation Data'!$H$28,0,10*ROW('Sanitation Data'!H183)))</f>
        <v/>
      </c>
      <c r="DF189" s="285" t="str">
        <f ca="true">+IF(OFFSET('Sanitation Data'!$H$29,0,10*ROW('Sanitation Data'!H183))="","",OFFSET('Sanitation Data'!$H$29,0,10*ROW('Sanitation Data'!H183)))</f>
        <v/>
      </c>
      <c r="DG189" s="285" t="str">
        <f ca="true">+IF(OFFSET('Sanitation Data'!$H$30,0,10*ROW('Sanitation Data'!H183))="","",OFFSET('Sanitation Data'!$H$30,0,10*ROW('Sanitation Data'!H183)))</f>
        <v/>
      </c>
      <c r="DH189" s="285" t="str">
        <f ca="true">+IF(OFFSET('Sanitation Data'!$H$31,0,10*ROW('Sanitation Data'!H183))="","",OFFSET('Sanitation Data'!$H$31,0,10*ROW('Sanitation Data'!H183)))</f>
        <v/>
      </c>
      <c r="DI189" s="285" t="str">
        <f ca="true">+IF(OFFSET('Sanitation Data'!$H$32,0,10*ROW('Sanitation Data'!H183))="","",OFFSET('Sanitation Data'!$H$32,0,10*ROW('Sanitation Data'!H183)))</f>
        <v/>
      </c>
      <c r="DJ189" s="285" t="str">
        <f ca="true">+IF(OFFSET('Sanitation Data'!$I$28,0,10*ROW('Sanitation Data'!I183))="","",OFFSET('Sanitation Data'!$I$28,0,10*ROW('Sanitation Data'!I183)))</f>
        <v/>
      </c>
      <c r="DK189" s="285" t="str">
        <f ca="true">+IF(OFFSET('Sanitation Data'!$I$29,0,10*ROW('Sanitation Data'!I183))="","",OFFSET('Sanitation Data'!$I$29,0,10*ROW('Sanitation Data'!I183)))</f>
        <v/>
      </c>
      <c r="DL189" s="285" t="str">
        <f ca="true">+IF(OFFSET('Sanitation Data'!$I$30,0,10*ROW('Sanitation Data'!I183))="","",OFFSET('Sanitation Data'!$I$30,0,10*ROW('Sanitation Data'!I183)))</f>
        <v/>
      </c>
      <c r="DM189" s="285" t="str">
        <f ca="true">+IF(OFFSET('Sanitation Data'!$I$31,0,10*ROW('Sanitation Data'!I183))="","",OFFSET('Sanitation Data'!$I$31,0,10*ROW('Sanitation Data'!I183)))</f>
        <v/>
      </c>
      <c r="DN189" s="285" t="str">
        <f ca="true">+IF(OFFSET('Sanitation Data'!$I$32,0,10*ROW('Sanitation Data'!I183))="","",OFFSET('Sanitation Data'!$I$32,0,10*ROW('Sanitation Data'!I183)))</f>
        <v/>
      </c>
      <c r="DO189" s="285" t="str">
        <f ca="true">+IF(OFFSET('Hygiene Data'!$D$11,0,10*ROW('Hygiene Data'!D183))="","",OFFSET('Hygiene Data'!$D$11,0,10*ROW('Hygiene Data'!D183)))</f>
        <v/>
      </c>
      <c r="DP189" s="285" t="str">
        <f ca="true">+IF(OFFSET('Hygiene Data'!$D$12,0,10*ROW('Hygiene Data'!D183))="","",OFFSET('Hygiene Data'!$D$12,0,10*ROW('Hygiene Data'!D183)))</f>
        <v/>
      </c>
      <c r="DQ189" s="285" t="str">
        <f ca="true">+IF(OFFSET('Hygiene Data'!$D$13,0,10*ROW('Hygiene Data'!D183))="","",OFFSET('Hygiene Data'!$D$13,0,10*ROW('Hygiene Data'!D183)))</f>
        <v/>
      </c>
      <c r="DR189" s="285" t="str">
        <f ca="true">+IF(OFFSET('Hygiene Data'!$E$11,0,10*ROW('Hygiene Data'!E183))="","",OFFSET('Hygiene Data'!$E$11,0,10*ROW('Hygiene Data'!E183)))</f>
        <v/>
      </c>
      <c r="DS189" s="285" t="str">
        <f ca="true">+IF(OFFSET('Hygiene Data'!$E$12,0,10*ROW('Hygiene Data'!E183))="","",OFFSET('Hygiene Data'!$E$12,0,10*ROW('Hygiene Data'!E183)))</f>
        <v/>
      </c>
      <c r="DT189" s="285" t="str">
        <f ca="true">+IF(OFFSET('Hygiene Data'!$E$13,0,10*ROW('Hygiene Data'!E183))="","",OFFSET('Hygiene Data'!$E$13,0,10*ROW('Hygiene Data'!E183)))</f>
        <v/>
      </c>
      <c r="DU189" s="285" t="str">
        <f ca="true">+IF(OFFSET('Hygiene Data'!$F$11,0,10*ROW('Hygiene Data'!F183))="","",OFFSET('Hygiene Data'!$F$11,0,10*ROW('Hygiene Data'!F183)))</f>
        <v/>
      </c>
      <c r="DV189" s="285" t="str">
        <f ca="true">+IF(OFFSET('Hygiene Data'!$F$12,0,10*ROW('Hygiene Data'!F183))="","",OFFSET('Hygiene Data'!$F$12,0,10*ROW('Hygiene Data'!F183)))</f>
        <v/>
      </c>
      <c r="DW189" s="285" t="str">
        <f ca="true">+IF(OFFSET('Hygiene Data'!$F$13,0,10*ROW('Hygiene Data'!F183))="","",OFFSET('Hygiene Data'!$F$13,0,10*ROW('Hygiene Data'!F183)))</f>
        <v/>
      </c>
      <c r="DX189" s="285" t="str">
        <f ca="true">+IF(OFFSET('Hygiene Data'!$G$11,0,10*ROW('Hygiene Data'!G183))="","",OFFSET('Hygiene Data'!$G$11,0,10*ROW('Hygiene Data'!G183)))</f>
        <v/>
      </c>
      <c r="DY189" s="285" t="str">
        <f ca="true">+IF(OFFSET('Hygiene Data'!$G$12,0,10*ROW('Hygiene Data'!G183))="","",OFFSET('Hygiene Data'!$G$12,0,10*ROW('Hygiene Data'!G183)))</f>
        <v/>
      </c>
      <c r="DZ189" s="285" t="str">
        <f ca="true">+IF(OFFSET('Hygiene Data'!$G$13,0,10*ROW('Hygiene Data'!G183))="","",OFFSET('Hygiene Data'!$G$13,0,10*ROW('Hygiene Data'!G183)))</f>
        <v/>
      </c>
      <c r="EA189" s="285" t="str">
        <f ca="true">+IF(OFFSET('Hygiene Data'!$H$11,0,10*ROW('Hygiene Data'!H183))="","",OFFSET('Hygiene Data'!$H$11,0,10*ROW('Hygiene Data'!H183)))</f>
        <v/>
      </c>
      <c r="EB189" s="285" t="str">
        <f ca="true">+IF(OFFSET('Hygiene Data'!$H$12,0,10*ROW('Hygiene Data'!H183))="","",OFFSET('Hygiene Data'!$H$12,0,10*ROW('Hygiene Data'!H183)))</f>
        <v/>
      </c>
      <c r="EC189" s="285" t="str">
        <f ca="true">+IF(OFFSET('Hygiene Data'!$H$13,0,10*ROW('Hygiene Data'!H183))="","",OFFSET('Hygiene Data'!$H$13,0,10*ROW('Hygiene Data'!H183)))</f>
        <v/>
      </c>
      <c r="ED189" s="285" t="str">
        <f ca="true">+IF(OFFSET('Hygiene Data'!$I$11,0,10*ROW('Hygiene Data'!I183))="","",OFFSET('Hygiene Data'!$I$11,0,10*ROW('Hygiene Data'!I183)))</f>
        <v/>
      </c>
      <c r="EE189" s="285" t="str">
        <f ca="true">+IF(OFFSET('Hygiene Data'!$I$12,0,10*ROW('Hygiene Data'!I183))="","",OFFSET('Hygiene Data'!$I$12,0,10*ROW('Hygiene Data'!I183)))</f>
        <v/>
      </c>
      <c r="EF189" s="28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5"/>
      <c r="BS190" s="285" t="str">
        <f ca="true">+IF(OFFSET('Water Data'!$D$27,0,10*ROW('Water Data'!D184))="","",OFFSET('Water Data'!$D$27,0,10*ROW('Water Data'!D184)))</f>
        <v/>
      </c>
      <c r="BT190" s="285" t="str">
        <f ca="true">+IF(OFFSET('Water Data'!$D$28,0,10*ROW('Water Data'!D184))="","",OFFSET('Water Data'!$D$28,0,10*ROW('Water Data'!D184)))</f>
        <v/>
      </c>
      <c r="BU190" s="285" t="str">
        <f ca="true">+IF(OFFSET('Water Data'!$D$29,0,10*ROW('Water Data'!D184))="","",OFFSET('Water Data'!$D$29,0,10*ROW('Water Data'!D184)))</f>
        <v/>
      </c>
      <c r="BV190" s="285" t="str">
        <f ca="true">+IF(OFFSET('Water Data'!$E$27,0,10*ROW('Water Data'!E184))="","",OFFSET('Water Data'!$E$27,0,10*ROW('Water Data'!E184)))</f>
        <v/>
      </c>
      <c r="BW190" s="285" t="str">
        <f ca="true">+IF(OFFSET('Water Data'!$E$28,0,10*ROW('Water Data'!E184))="","",OFFSET('Water Data'!$E$28,0,10*ROW('Water Data'!E184)))</f>
        <v/>
      </c>
      <c r="BX190" s="285" t="str">
        <f ca="true">+IF(OFFSET('Water Data'!$E$29,0,10*ROW('Water Data'!E184))="","",OFFSET('Water Data'!$E$29,0,10*ROW('Water Data'!E184)))</f>
        <v/>
      </c>
      <c r="BY190" s="285" t="str">
        <f ca="true">+IF(OFFSET('Water Data'!$F$27,0,10*ROW('Water Data'!F184))="","",OFFSET('Water Data'!$F$27,0,10*ROW('Water Data'!F184)))</f>
        <v/>
      </c>
      <c r="BZ190" s="285" t="str">
        <f ca="true">+IF(OFFSET('Water Data'!$F$28,0,10*ROW('Water Data'!F184))="","",OFFSET('Water Data'!$F$28,0,10*ROW('Water Data'!F184)))</f>
        <v/>
      </c>
      <c r="CA190" s="285" t="str">
        <f ca="true">+IF(OFFSET('Water Data'!$F$29,0,10*ROW('Water Data'!F184))="","",OFFSET('Water Data'!$F$29,0,10*ROW('Water Data'!F184)))</f>
        <v/>
      </c>
      <c r="CB190" s="285" t="str">
        <f ca="true">+IF(OFFSET('Water Data'!$G$27,0,10*ROW('Water Data'!G184))="","",OFFSET('Water Data'!$G$27,0,10*ROW('Water Data'!G184)))</f>
        <v/>
      </c>
      <c r="CC190" s="285" t="str">
        <f ca="true">+IF(OFFSET('Water Data'!$G$28,0,10*ROW('Water Data'!G184))="","",OFFSET('Water Data'!$G$28,0,10*ROW('Water Data'!G184)))</f>
        <v/>
      </c>
      <c r="CD190" s="285" t="str">
        <f ca="true">+IF(OFFSET('Water Data'!$G$29,0,10*ROW('Water Data'!G184))="","",OFFSET('Water Data'!$G$29,0,10*ROW('Water Data'!G184)))</f>
        <v/>
      </c>
      <c r="CE190" s="285" t="str">
        <f ca="true">+IF(OFFSET('Water Data'!$H$27,0,10*ROW('Water Data'!H184))="","",OFFSET('Water Data'!$H$27,0,10*ROW('Water Data'!H184)))</f>
        <v/>
      </c>
      <c r="CF190" s="285" t="str">
        <f ca="true">+IF(OFFSET('Water Data'!$H$28,0,10*ROW('Water Data'!H184))="","",OFFSET('Water Data'!$H$28,0,10*ROW('Water Data'!H184)))</f>
        <v/>
      </c>
      <c r="CG190" s="285" t="str">
        <f ca="true">+IF(OFFSET('Water Data'!$H$29,0,10*ROW('Water Data'!H184))="","",OFFSET('Water Data'!$H$29,0,10*ROW('Water Data'!H184)))</f>
        <v/>
      </c>
      <c r="CH190" s="285" t="str">
        <f ca="true">+IF(OFFSET('Water Data'!$I$27,0,10*ROW('Water Data'!I184))="","",OFFSET('Water Data'!$I$27,0,10*ROW('Water Data'!I184)))</f>
        <v/>
      </c>
      <c r="CI190" s="285" t="str">
        <f ca="true">+IF(OFFSET('Water Data'!$I$28,0,10*ROW('Water Data'!I184))="","",OFFSET('Water Data'!$I$28,0,10*ROW('Water Data'!I184)))</f>
        <v/>
      </c>
      <c r="CJ190" s="285" t="str">
        <f ca="true">+IF(OFFSET('Water Data'!$I$29,0,10*ROW('Water Data'!I184))="","",OFFSET('Water Data'!$I$29,0,10*ROW('Water Data'!I184)))</f>
        <v/>
      </c>
      <c r="CK190" s="285" t="str">
        <f ca="true">+IF(OFFSET('Sanitation Data'!$D$28,0,10*ROW('Sanitation Data'!D184))="","",OFFSET('Sanitation Data'!$D$28,0,10*ROW('Sanitation Data'!D184)))</f>
        <v/>
      </c>
      <c r="CL190" s="285" t="str">
        <f ca="true">+IF(OFFSET('Sanitation Data'!$D$29,0,10*ROW('Sanitation Data'!D184))="","",OFFSET('Sanitation Data'!$D$29,0,10*ROW('Sanitation Data'!D184)))</f>
        <v/>
      </c>
      <c r="CM190" s="285" t="str">
        <f ca="true">+IF(OFFSET('Sanitation Data'!$D$30,0,10*ROW('Sanitation Data'!D184))="","",OFFSET('Sanitation Data'!$D$30,0,10*ROW('Sanitation Data'!D184)))</f>
        <v/>
      </c>
      <c r="CN190" s="285" t="str">
        <f ca="true">+IF(OFFSET('Sanitation Data'!$D$31,0,10*ROW('Sanitation Data'!D184))="","",OFFSET('Sanitation Data'!$D$31,0,10*ROW('Sanitation Data'!D184)))</f>
        <v/>
      </c>
      <c r="CO190" s="285" t="str">
        <f ca="true">+IF(OFFSET('Sanitation Data'!$D$32,0,10*ROW('Sanitation Data'!D184))="","",OFFSET('Sanitation Data'!$D$32,0,10*ROW('Sanitation Data'!D184)))</f>
        <v/>
      </c>
      <c r="CP190" s="285" t="str">
        <f ca="true">+IF(OFFSET('Sanitation Data'!$E$28,0,10*ROW('Sanitation Data'!E184))="","",OFFSET('Sanitation Data'!$E$28,0,10*ROW('Sanitation Data'!E184)))</f>
        <v/>
      </c>
      <c r="CQ190" s="285" t="str">
        <f ca="true">+IF(OFFSET('Sanitation Data'!$E$29,0,10*ROW('Sanitation Data'!E184))="","",OFFSET('Sanitation Data'!$E$29,0,10*ROW('Sanitation Data'!E184)))</f>
        <v/>
      </c>
      <c r="CR190" s="285" t="str">
        <f ca="true">+IF(OFFSET('Sanitation Data'!$E$30,0,10*ROW('Sanitation Data'!E184))="","",OFFSET('Sanitation Data'!$E$30,0,10*ROW('Sanitation Data'!E184)))</f>
        <v/>
      </c>
      <c r="CS190" s="285" t="str">
        <f ca="true">+IF(OFFSET('Sanitation Data'!$E$31,0,10*ROW('Sanitation Data'!E184))="","",OFFSET('Sanitation Data'!$E$31,0,10*ROW('Sanitation Data'!E184)))</f>
        <v/>
      </c>
      <c r="CT190" s="285" t="str">
        <f ca="true">+IF(OFFSET('Sanitation Data'!$E$32,0,10*ROW('Sanitation Data'!E184))="","",OFFSET('Sanitation Data'!$E$32,0,10*ROW('Sanitation Data'!E184)))</f>
        <v/>
      </c>
      <c r="CU190" s="285" t="str">
        <f ca="true">+IF(OFFSET('Sanitation Data'!$F$28,0,10*ROW('Sanitation Data'!F184))="","",OFFSET('Sanitation Data'!$F$28,0,10*ROW('Sanitation Data'!F184)))</f>
        <v/>
      </c>
      <c r="CV190" s="285" t="str">
        <f ca="true">+IF(OFFSET('Sanitation Data'!$F$29,0,10*ROW('Sanitation Data'!F184))="","",OFFSET('Sanitation Data'!$F$29,0,10*ROW('Sanitation Data'!F184)))</f>
        <v/>
      </c>
      <c r="CW190" s="285" t="str">
        <f ca="true">+IF(OFFSET('Sanitation Data'!$F$30,0,10*ROW('Sanitation Data'!F184))="","",OFFSET('Sanitation Data'!$F$30,0,10*ROW('Sanitation Data'!F184)))</f>
        <v/>
      </c>
      <c r="CX190" s="285" t="str">
        <f ca="true">+IF(OFFSET('Sanitation Data'!$F$31,0,10*ROW('Sanitation Data'!F184))="","",OFFSET('Sanitation Data'!$F$31,0,10*ROW('Sanitation Data'!F184)))</f>
        <v/>
      </c>
      <c r="CY190" s="285" t="str">
        <f ca="true">+IF(OFFSET('Sanitation Data'!$F$32,0,10*ROW('Sanitation Data'!F184))="","",OFFSET('Sanitation Data'!$F$32,0,10*ROW('Sanitation Data'!F184)))</f>
        <v/>
      </c>
      <c r="CZ190" s="285" t="str">
        <f ca="true">+IF(OFFSET('Sanitation Data'!$G$28,0,10*ROW('Sanitation Data'!G184))="","",OFFSET('Sanitation Data'!$G$28,0,10*ROW('Sanitation Data'!G184)))</f>
        <v/>
      </c>
      <c r="DA190" s="285" t="str">
        <f ca="true">+IF(OFFSET('Sanitation Data'!$G$29,0,10*ROW('Sanitation Data'!G184))="","",OFFSET('Sanitation Data'!$G$29,0,10*ROW('Sanitation Data'!G184)))</f>
        <v/>
      </c>
      <c r="DB190" s="285" t="str">
        <f ca="true">+IF(OFFSET('Sanitation Data'!$G$30,0,10*ROW('Sanitation Data'!G184))="","",OFFSET('Sanitation Data'!$G$30,0,10*ROW('Sanitation Data'!G184)))</f>
        <v/>
      </c>
      <c r="DC190" s="285" t="str">
        <f ca="true">+IF(OFFSET('Sanitation Data'!$G$31,0,10*ROW('Sanitation Data'!G184))="","",OFFSET('Sanitation Data'!$G$31,0,10*ROW('Sanitation Data'!G184)))</f>
        <v/>
      </c>
      <c r="DD190" s="285" t="str">
        <f ca="true">+IF(OFFSET('Sanitation Data'!$G$32,0,10*ROW('Sanitation Data'!G184))="","",OFFSET('Sanitation Data'!$G$32,0,10*ROW('Sanitation Data'!G184)))</f>
        <v/>
      </c>
      <c r="DE190" s="285" t="str">
        <f ca="true">+IF(OFFSET('Sanitation Data'!$H$28,0,10*ROW('Sanitation Data'!H184))="","",OFFSET('Sanitation Data'!$H$28,0,10*ROW('Sanitation Data'!H184)))</f>
        <v/>
      </c>
      <c r="DF190" s="285" t="str">
        <f ca="true">+IF(OFFSET('Sanitation Data'!$H$29,0,10*ROW('Sanitation Data'!H184))="","",OFFSET('Sanitation Data'!$H$29,0,10*ROW('Sanitation Data'!H184)))</f>
        <v/>
      </c>
      <c r="DG190" s="285" t="str">
        <f ca="true">+IF(OFFSET('Sanitation Data'!$H$30,0,10*ROW('Sanitation Data'!H184))="","",OFFSET('Sanitation Data'!$H$30,0,10*ROW('Sanitation Data'!H184)))</f>
        <v/>
      </c>
      <c r="DH190" s="285" t="str">
        <f ca="true">+IF(OFFSET('Sanitation Data'!$H$31,0,10*ROW('Sanitation Data'!H184))="","",OFFSET('Sanitation Data'!$H$31,0,10*ROW('Sanitation Data'!H184)))</f>
        <v/>
      </c>
      <c r="DI190" s="285" t="str">
        <f ca="true">+IF(OFFSET('Sanitation Data'!$H$32,0,10*ROW('Sanitation Data'!H184))="","",OFFSET('Sanitation Data'!$H$32,0,10*ROW('Sanitation Data'!H184)))</f>
        <v/>
      </c>
      <c r="DJ190" s="285" t="str">
        <f ca="true">+IF(OFFSET('Sanitation Data'!$I$28,0,10*ROW('Sanitation Data'!I184))="","",OFFSET('Sanitation Data'!$I$28,0,10*ROW('Sanitation Data'!I184)))</f>
        <v/>
      </c>
      <c r="DK190" s="285" t="str">
        <f ca="true">+IF(OFFSET('Sanitation Data'!$I$29,0,10*ROW('Sanitation Data'!I184))="","",OFFSET('Sanitation Data'!$I$29,0,10*ROW('Sanitation Data'!I184)))</f>
        <v/>
      </c>
      <c r="DL190" s="285" t="str">
        <f ca="true">+IF(OFFSET('Sanitation Data'!$I$30,0,10*ROW('Sanitation Data'!I184))="","",OFFSET('Sanitation Data'!$I$30,0,10*ROW('Sanitation Data'!I184)))</f>
        <v/>
      </c>
      <c r="DM190" s="285" t="str">
        <f ca="true">+IF(OFFSET('Sanitation Data'!$I$31,0,10*ROW('Sanitation Data'!I184))="","",OFFSET('Sanitation Data'!$I$31,0,10*ROW('Sanitation Data'!I184)))</f>
        <v/>
      </c>
      <c r="DN190" s="285" t="str">
        <f ca="true">+IF(OFFSET('Sanitation Data'!$I$32,0,10*ROW('Sanitation Data'!I184))="","",OFFSET('Sanitation Data'!$I$32,0,10*ROW('Sanitation Data'!I184)))</f>
        <v/>
      </c>
      <c r="DO190" s="285" t="str">
        <f ca="true">+IF(OFFSET('Hygiene Data'!$D$11,0,10*ROW('Hygiene Data'!D184))="","",OFFSET('Hygiene Data'!$D$11,0,10*ROW('Hygiene Data'!D184)))</f>
        <v/>
      </c>
      <c r="DP190" s="285" t="str">
        <f ca="true">+IF(OFFSET('Hygiene Data'!$D$12,0,10*ROW('Hygiene Data'!D184))="","",OFFSET('Hygiene Data'!$D$12,0,10*ROW('Hygiene Data'!D184)))</f>
        <v/>
      </c>
      <c r="DQ190" s="285" t="str">
        <f ca="true">+IF(OFFSET('Hygiene Data'!$D$13,0,10*ROW('Hygiene Data'!D184))="","",OFFSET('Hygiene Data'!$D$13,0,10*ROW('Hygiene Data'!D184)))</f>
        <v/>
      </c>
      <c r="DR190" s="285" t="str">
        <f ca="true">+IF(OFFSET('Hygiene Data'!$E$11,0,10*ROW('Hygiene Data'!E184))="","",OFFSET('Hygiene Data'!$E$11,0,10*ROW('Hygiene Data'!E184)))</f>
        <v/>
      </c>
      <c r="DS190" s="285" t="str">
        <f ca="true">+IF(OFFSET('Hygiene Data'!$E$12,0,10*ROW('Hygiene Data'!E184))="","",OFFSET('Hygiene Data'!$E$12,0,10*ROW('Hygiene Data'!E184)))</f>
        <v/>
      </c>
      <c r="DT190" s="285" t="str">
        <f ca="true">+IF(OFFSET('Hygiene Data'!$E$13,0,10*ROW('Hygiene Data'!E184))="","",OFFSET('Hygiene Data'!$E$13,0,10*ROW('Hygiene Data'!E184)))</f>
        <v/>
      </c>
      <c r="DU190" s="285" t="str">
        <f ca="true">+IF(OFFSET('Hygiene Data'!$F$11,0,10*ROW('Hygiene Data'!F184))="","",OFFSET('Hygiene Data'!$F$11,0,10*ROW('Hygiene Data'!F184)))</f>
        <v/>
      </c>
      <c r="DV190" s="285" t="str">
        <f ca="true">+IF(OFFSET('Hygiene Data'!$F$12,0,10*ROW('Hygiene Data'!F184))="","",OFFSET('Hygiene Data'!$F$12,0,10*ROW('Hygiene Data'!F184)))</f>
        <v/>
      </c>
      <c r="DW190" s="285" t="str">
        <f ca="true">+IF(OFFSET('Hygiene Data'!$F$13,0,10*ROW('Hygiene Data'!F184))="","",OFFSET('Hygiene Data'!$F$13,0,10*ROW('Hygiene Data'!F184)))</f>
        <v/>
      </c>
      <c r="DX190" s="285" t="str">
        <f ca="true">+IF(OFFSET('Hygiene Data'!$G$11,0,10*ROW('Hygiene Data'!G184))="","",OFFSET('Hygiene Data'!$G$11,0,10*ROW('Hygiene Data'!G184)))</f>
        <v/>
      </c>
      <c r="DY190" s="285" t="str">
        <f ca="true">+IF(OFFSET('Hygiene Data'!$G$12,0,10*ROW('Hygiene Data'!G184))="","",OFFSET('Hygiene Data'!$G$12,0,10*ROW('Hygiene Data'!G184)))</f>
        <v/>
      </c>
      <c r="DZ190" s="285" t="str">
        <f ca="true">+IF(OFFSET('Hygiene Data'!$G$13,0,10*ROW('Hygiene Data'!G184))="","",OFFSET('Hygiene Data'!$G$13,0,10*ROW('Hygiene Data'!G184)))</f>
        <v/>
      </c>
      <c r="EA190" s="285" t="str">
        <f ca="true">+IF(OFFSET('Hygiene Data'!$H$11,0,10*ROW('Hygiene Data'!H184))="","",OFFSET('Hygiene Data'!$H$11,0,10*ROW('Hygiene Data'!H184)))</f>
        <v/>
      </c>
      <c r="EB190" s="285" t="str">
        <f ca="true">+IF(OFFSET('Hygiene Data'!$H$12,0,10*ROW('Hygiene Data'!H184))="","",OFFSET('Hygiene Data'!$H$12,0,10*ROW('Hygiene Data'!H184)))</f>
        <v/>
      </c>
      <c r="EC190" s="285" t="str">
        <f ca="true">+IF(OFFSET('Hygiene Data'!$H$13,0,10*ROW('Hygiene Data'!H184))="","",OFFSET('Hygiene Data'!$H$13,0,10*ROW('Hygiene Data'!H184)))</f>
        <v/>
      </c>
      <c r="ED190" s="285" t="str">
        <f ca="true">+IF(OFFSET('Hygiene Data'!$I$11,0,10*ROW('Hygiene Data'!I184))="","",OFFSET('Hygiene Data'!$I$11,0,10*ROW('Hygiene Data'!I184)))</f>
        <v/>
      </c>
      <c r="EE190" s="285" t="str">
        <f ca="true">+IF(OFFSET('Hygiene Data'!$I$12,0,10*ROW('Hygiene Data'!I184))="","",OFFSET('Hygiene Data'!$I$12,0,10*ROW('Hygiene Data'!I184)))</f>
        <v/>
      </c>
      <c r="EF190" s="28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5"/>
      <c r="BS191" s="285" t="str">
        <f ca="true">+IF(OFFSET('Water Data'!$D$27,0,10*ROW('Water Data'!D185))="","",OFFSET('Water Data'!$D$27,0,10*ROW('Water Data'!D185)))</f>
        <v/>
      </c>
      <c r="BT191" s="285" t="str">
        <f ca="true">+IF(OFFSET('Water Data'!$D$28,0,10*ROW('Water Data'!D185))="","",OFFSET('Water Data'!$D$28,0,10*ROW('Water Data'!D185)))</f>
        <v/>
      </c>
      <c r="BU191" s="285" t="str">
        <f ca="true">+IF(OFFSET('Water Data'!$D$29,0,10*ROW('Water Data'!D185))="","",OFFSET('Water Data'!$D$29,0,10*ROW('Water Data'!D185)))</f>
        <v/>
      </c>
      <c r="BV191" s="285" t="str">
        <f ca="true">+IF(OFFSET('Water Data'!$E$27,0,10*ROW('Water Data'!E185))="","",OFFSET('Water Data'!$E$27,0,10*ROW('Water Data'!E185)))</f>
        <v/>
      </c>
      <c r="BW191" s="285" t="str">
        <f ca="true">+IF(OFFSET('Water Data'!$E$28,0,10*ROW('Water Data'!E185))="","",OFFSET('Water Data'!$E$28,0,10*ROW('Water Data'!E185)))</f>
        <v/>
      </c>
      <c r="BX191" s="285" t="str">
        <f ca="true">+IF(OFFSET('Water Data'!$E$29,0,10*ROW('Water Data'!E185))="","",OFFSET('Water Data'!$E$29,0,10*ROW('Water Data'!E185)))</f>
        <v/>
      </c>
      <c r="BY191" s="285" t="str">
        <f ca="true">+IF(OFFSET('Water Data'!$F$27,0,10*ROW('Water Data'!F185))="","",OFFSET('Water Data'!$F$27,0,10*ROW('Water Data'!F185)))</f>
        <v/>
      </c>
      <c r="BZ191" s="285" t="str">
        <f ca="true">+IF(OFFSET('Water Data'!$F$28,0,10*ROW('Water Data'!F185))="","",OFFSET('Water Data'!$F$28,0,10*ROW('Water Data'!F185)))</f>
        <v/>
      </c>
      <c r="CA191" s="285" t="str">
        <f ca="true">+IF(OFFSET('Water Data'!$F$29,0,10*ROW('Water Data'!F185))="","",OFFSET('Water Data'!$F$29,0,10*ROW('Water Data'!F185)))</f>
        <v/>
      </c>
      <c r="CB191" s="285" t="str">
        <f ca="true">+IF(OFFSET('Water Data'!$G$27,0,10*ROW('Water Data'!G185))="","",OFFSET('Water Data'!$G$27,0,10*ROW('Water Data'!G185)))</f>
        <v/>
      </c>
      <c r="CC191" s="285" t="str">
        <f ca="true">+IF(OFFSET('Water Data'!$G$28,0,10*ROW('Water Data'!G185))="","",OFFSET('Water Data'!$G$28,0,10*ROW('Water Data'!G185)))</f>
        <v/>
      </c>
      <c r="CD191" s="285" t="str">
        <f ca="true">+IF(OFFSET('Water Data'!$G$29,0,10*ROW('Water Data'!G185))="","",OFFSET('Water Data'!$G$29,0,10*ROW('Water Data'!G185)))</f>
        <v/>
      </c>
      <c r="CE191" s="285" t="str">
        <f ca="true">+IF(OFFSET('Water Data'!$H$27,0,10*ROW('Water Data'!H185))="","",OFFSET('Water Data'!$H$27,0,10*ROW('Water Data'!H185)))</f>
        <v/>
      </c>
      <c r="CF191" s="285" t="str">
        <f ca="true">+IF(OFFSET('Water Data'!$H$28,0,10*ROW('Water Data'!H185))="","",OFFSET('Water Data'!$H$28,0,10*ROW('Water Data'!H185)))</f>
        <v/>
      </c>
      <c r="CG191" s="285" t="str">
        <f ca="true">+IF(OFFSET('Water Data'!$H$29,0,10*ROW('Water Data'!H185))="","",OFFSET('Water Data'!$H$29,0,10*ROW('Water Data'!H185)))</f>
        <v/>
      </c>
      <c r="CH191" s="285" t="str">
        <f ca="true">+IF(OFFSET('Water Data'!$I$27,0,10*ROW('Water Data'!I185))="","",OFFSET('Water Data'!$I$27,0,10*ROW('Water Data'!I185)))</f>
        <v/>
      </c>
      <c r="CI191" s="285" t="str">
        <f ca="true">+IF(OFFSET('Water Data'!$I$28,0,10*ROW('Water Data'!I185))="","",OFFSET('Water Data'!$I$28,0,10*ROW('Water Data'!I185)))</f>
        <v/>
      </c>
      <c r="CJ191" s="285" t="str">
        <f ca="true">+IF(OFFSET('Water Data'!$I$29,0,10*ROW('Water Data'!I185))="","",OFFSET('Water Data'!$I$29,0,10*ROW('Water Data'!I185)))</f>
        <v/>
      </c>
      <c r="CK191" s="285" t="str">
        <f ca="true">+IF(OFFSET('Sanitation Data'!$D$28,0,10*ROW('Sanitation Data'!D185))="","",OFFSET('Sanitation Data'!$D$28,0,10*ROW('Sanitation Data'!D185)))</f>
        <v/>
      </c>
      <c r="CL191" s="285" t="str">
        <f ca="true">+IF(OFFSET('Sanitation Data'!$D$29,0,10*ROW('Sanitation Data'!D185))="","",OFFSET('Sanitation Data'!$D$29,0,10*ROW('Sanitation Data'!D185)))</f>
        <v/>
      </c>
      <c r="CM191" s="285" t="str">
        <f ca="true">+IF(OFFSET('Sanitation Data'!$D$30,0,10*ROW('Sanitation Data'!D185))="","",OFFSET('Sanitation Data'!$D$30,0,10*ROW('Sanitation Data'!D185)))</f>
        <v/>
      </c>
      <c r="CN191" s="285" t="str">
        <f ca="true">+IF(OFFSET('Sanitation Data'!$D$31,0,10*ROW('Sanitation Data'!D185))="","",OFFSET('Sanitation Data'!$D$31,0,10*ROW('Sanitation Data'!D185)))</f>
        <v/>
      </c>
      <c r="CO191" s="285" t="str">
        <f ca="true">+IF(OFFSET('Sanitation Data'!$D$32,0,10*ROW('Sanitation Data'!D185))="","",OFFSET('Sanitation Data'!$D$32,0,10*ROW('Sanitation Data'!D185)))</f>
        <v/>
      </c>
      <c r="CP191" s="285" t="str">
        <f ca="true">+IF(OFFSET('Sanitation Data'!$E$28,0,10*ROW('Sanitation Data'!E185))="","",OFFSET('Sanitation Data'!$E$28,0,10*ROW('Sanitation Data'!E185)))</f>
        <v/>
      </c>
      <c r="CQ191" s="285" t="str">
        <f ca="true">+IF(OFFSET('Sanitation Data'!$E$29,0,10*ROW('Sanitation Data'!E185))="","",OFFSET('Sanitation Data'!$E$29,0,10*ROW('Sanitation Data'!E185)))</f>
        <v/>
      </c>
      <c r="CR191" s="285" t="str">
        <f ca="true">+IF(OFFSET('Sanitation Data'!$E$30,0,10*ROW('Sanitation Data'!E185))="","",OFFSET('Sanitation Data'!$E$30,0,10*ROW('Sanitation Data'!E185)))</f>
        <v/>
      </c>
      <c r="CS191" s="285" t="str">
        <f ca="true">+IF(OFFSET('Sanitation Data'!$E$31,0,10*ROW('Sanitation Data'!E185))="","",OFFSET('Sanitation Data'!$E$31,0,10*ROW('Sanitation Data'!E185)))</f>
        <v/>
      </c>
      <c r="CT191" s="285" t="str">
        <f ca="true">+IF(OFFSET('Sanitation Data'!$E$32,0,10*ROW('Sanitation Data'!E185))="","",OFFSET('Sanitation Data'!$E$32,0,10*ROW('Sanitation Data'!E185)))</f>
        <v/>
      </c>
      <c r="CU191" s="285" t="str">
        <f ca="true">+IF(OFFSET('Sanitation Data'!$F$28,0,10*ROW('Sanitation Data'!F185))="","",OFFSET('Sanitation Data'!$F$28,0,10*ROW('Sanitation Data'!F185)))</f>
        <v/>
      </c>
      <c r="CV191" s="285" t="str">
        <f ca="true">+IF(OFFSET('Sanitation Data'!$F$29,0,10*ROW('Sanitation Data'!F185))="","",OFFSET('Sanitation Data'!$F$29,0,10*ROW('Sanitation Data'!F185)))</f>
        <v/>
      </c>
      <c r="CW191" s="285" t="str">
        <f ca="true">+IF(OFFSET('Sanitation Data'!$F$30,0,10*ROW('Sanitation Data'!F185))="","",OFFSET('Sanitation Data'!$F$30,0,10*ROW('Sanitation Data'!F185)))</f>
        <v/>
      </c>
      <c r="CX191" s="285" t="str">
        <f ca="true">+IF(OFFSET('Sanitation Data'!$F$31,0,10*ROW('Sanitation Data'!F185))="","",OFFSET('Sanitation Data'!$F$31,0,10*ROW('Sanitation Data'!F185)))</f>
        <v/>
      </c>
      <c r="CY191" s="285" t="str">
        <f ca="true">+IF(OFFSET('Sanitation Data'!$F$32,0,10*ROW('Sanitation Data'!F185))="","",OFFSET('Sanitation Data'!$F$32,0,10*ROW('Sanitation Data'!F185)))</f>
        <v/>
      </c>
      <c r="CZ191" s="285" t="str">
        <f ca="true">+IF(OFFSET('Sanitation Data'!$G$28,0,10*ROW('Sanitation Data'!G185))="","",OFFSET('Sanitation Data'!$G$28,0,10*ROW('Sanitation Data'!G185)))</f>
        <v/>
      </c>
      <c r="DA191" s="285" t="str">
        <f ca="true">+IF(OFFSET('Sanitation Data'!$G$29,0,10*ROW('Sanitation Data'!G185))="","",OFFSET('Sanitation Data'!$G$29,0,10*ROW('Sanitation Data'!G185)))</f>
        <v/>
      </c>
      <c r="DB191" s="285" t="str">
        <f ca="true">+IF(OFFSET('Sanitation Data'!$G$30,0,10*ROW('Sanitation Data'!G185))="","",OFFSET('Sanitation Data'!$G$30,0,10*ROW('Sanitation Data'!G185)))</f>
        <v/>
      </c>
      <c r="DC191" s="285" t="str">
        <f ca="true">+IF(OFFSET('Sanitation Data'!$G$31,0,10*ROW('Sanitation Data'!G185))="","",OFFSET('Sanitation Data'!$G$31,0,10*ROW('Sanitation Data'!G185)))</f>
        <v/>
      </c>
      <c r="DD191" s="285" t="str">
        <f ca="true">+IF(OFFSET('Sanitation Data'!$G$32,0,10*ROW('Sanitation Data'!G185))="","",OFFSET('Sanitation Data'!$G$32,0,10*ROW('Sanitation Data'!G185)))</f>
        <v/>
      </c>
      <c r="DE191" s="285" t="str">
        <f ca="true">+IF(OFFSET('Sanitation Data'!$H$28,0,10*ROW('Sanitation Data'!H185))="","",OFFSET('Sanitation Data'!$H$28,0,10*ROW('Sanitation Data'!H185)))</f>
        <v/>
      </c>
      <c r="DF191" s="285" t="str">
        <f ca="true">+IF(OFFSET('Sanitation Data'!$H$29,0,10*ROW('Sanitation Data'!H185))="","",OFFSET('Sanitation Data'!$H$29,0,10*ROW('Sanitation Data'!H185)))</f>
        <v/>
      </c>
      <c r="DG191" s="285" t="str">
        <f ca="true">+IF(OFFSET('Sanitation Data'!$H$30,0,10*ROW('Sanitation Data'!H185))="","",OFFSET('Sanitation Data'!$H$30,0,10*ROW('Sanitation Data'!H185)))</f>
        <v/>
      </c>
      <c r="DH191" s="285" t="str">
        <f ca="true">+IF(OFFSET('Sanitation Data'!$H$31,0,10*ROW('Sanitation Data'!H185))="","",OFFSET('Sanitation Data'!$H$31,0,10*ROW('Sanitation Data'!H185)))</f>
        <v/>
      </c>
      <c r="DI191" s="285" t="str">
        <f ca="true">+IF(OFFSET('Sanitation Data'!$H$32,0,10*ROW('Sanitation Data'!H185))="","",OFFSET('Sanitation Data'!$H$32,0,10*ROW('Sanitation Data'!H185)))</f>
        <v/>
      </c>
      <c r="DJ191" s="285" t="str">
        <f ca="true">+IF(OFFSET('Sanitation Data'!$I$28,0,10*ROW('Sanitation Data'!I185))="","",OFFSET('Sanitation Data'!$I$28,0,10*ROW('Sanitation Data'!I185)))</f>
        <v/>
      </c>
      <c r="DK191" s="285" t="str">
        <f ca="true">+IF(OFFSET('Sanitation Data'!$I$29,0,10*ROW('Sanitation Data'!I185))="","",OFFSET('Sanitation Data'!$I$29,0,10*ROW('Sanitation Data'!I185)))</f>
        <v/>
      </c>
      <c r="DL191" s="285" t="str">
        <f ca="true">+IF(OFFSET('Sanitation Data'!$I$30,0,10*ROW('Sanitation Data'!I185))="","",OFFSET('Sanitation Data'!$I$30,0,10*ROW('Sanitation Data'!I185)))</f>
        <v/>
      </c>
      <c r="DM191" s="285" t="str">
        <f ca="true">+IF(OFFSET('Sanitation Data'!$I$31,0,10*ROW('Sanitation Data'!I185))="","",OFFSET('Sanitation Data'!$I$31,0,10*ROW('Sanitation Data'!I185)))</f>
        <v/>
      </c>
      <c r="DN191" s="285" t="str">
        <f ca="true">+IF(OFFSET('Sanitation Data'!$I$32,0,10*ROW('Sanitation Data'!I185))="","",OFFSET('Sanitation Data'!$I$32,0,10*ROW('Sanitation Data'!I185)))</f>
        <v/>
      </c>
      <c r="DO191" s="285" t="str">
        <f ca="true">+IF(OFFSET('Hygiene Data'!$D$11,0,10*ROW('Hygiene Data'!D185))="","",OFFSET('Hygiene Data'!$D$11,0,10*ROW('Hygiene Data'!D185)))</f>
        <v/>
      </c>
      <c r="DP191" s="285" t="str">
        <f ca="true">+IF(OFFSET('Hygiene Data'!$D$12,0,10*ROW('Hygiene Data'!D185))="","",OFFSET('Hygiene Data'!$D$12,0,10*ROW('Hygiene Data'!D185)))</f>
        <v/>
      </c>
      <c r="DQ191" s="285" t="str">
        <f ca="true">+IF(OFFSET('Hygiene Data'!$D$13,0,10*ROW('Hygiene Data'!D185))="","",OFFSET('Hygiene Data'!$D$13,0,10*ROW('Hygiene Data'!D185)))</f>
        <v/>
      </c>
      <c r="DR191" s="285" t="str">
        <f ca="true">+IF(OFFSET('Hygiene Data'!$E$11,0,10*ROW('Hygiene Data'!E185))="","",OFFSET('Hygiene Data'!$E$11,0,10*ROW('Hygiene Data'!E185)))</f>
        <v/>
      </c>
      <c r="DS191" s="285" t="str">
        <f ca="true">+IF(OFFSET('Hygiene Data'!$E$12,0,10*ROW('Hygiene Data'!E185))="","",OFFSET('Hygiene Data'!$E$12,0,10*ROW('Hygiene Data'!E185)))</f>
        <v/>
      </c>
      <c r="DT191" s="285" t="str">
        <f ca="true">+IF(OFFSET('Hygiene Data'!$E$13,0,10*ROW('Hygiene Data'!E185))="","",OFFSET('Hygiene Data'!$E$13,0,10*ROW('Hygiene Data'!E185)))</f>
        <v/>
      </c>
      <c r="DU191" s="285" t="str">
        <f ca="true">+IF(OFFSET('Hygiene Data'!$F$11,0,10*ROW('Hygiene Data'!F185))="","",OFFSET('Hygiene Data'!$F$11,0,10*ROW('Hygiene Data'!F185)))</f>
        <v/>
      </c>
      <c r="DV191" s="285" t="str">
        <f ca="true">+IF(OFFSET('Hygiene Data'!$F$12,0,10*ROW('Hygiene Data'!F185))="","",OFFSET('Hygiene Data'!$F$12,0,10*ROW('Hygiene Data'!F185)))</f>
        <v/>
      </c>
      <c r="DW191" s="285" t="str">
        <f ca="true">+IF(OFFSET('Hygiene Data'!$F$13,0,10*ROW('Hygiene Data'!F185))="","",OFFSET('Hygiene Data'!$F$13,0,10*ROW('Hygiene Data'!F185)))</f>
        <v/>
      </c>
      <c r="DX191" s="285" t="str">
        <f ca="true">+IF(OFFSET('Hygiene Data'!$G$11,0,10*ROW('Hygiene Data'!G185))="","",OFFSET('Hygiene Data'!$G$11,0,10*ROW('Hygiene Data'!G185)))</f>
        <v/>
      </c>
      <c r="DY191" s="285" t="str">
        <f ca="true">+IF(OFFSET('Hygiene Data'!$G$12,0,10*ROW('Hygiene Data'!G185))="","",OFFSET('Hygiene Data'!$G$12,0,10*ROW('Hygiene Data'!G185)))</f>
        <v/>
      </c>
      <c r="DZ191" s="285" t="str">
        <f ca="true">+IF(OFFSET('Hygiene Data'!$G$13,0,10*ROW('Hygiene Data'!G185))="","",OFFSET('Hygiene Data'!$G$13,0,10*ROW('Hygiene Data'!G185)))</f>
        <v/>
      </c>
      <c r="EA191" s="285" t="str">
        <f ca="true">+IF(OFFSET('Hygiene Data'!$H$11,0,10*ROW('Hygiene Data'!H185))="","",OFFSET('Hygiene Data'!$H$11,0,10*ROW('Hygiene Data'!H185)))</f>
        <v/>
      </c>
      <c r="EB191" s="285" t="str">
        <f ca="true">+IF(OFFSET('Hygiene Data'!$H$12,0,10*ROW('Hygiene Data'!H185))="","",OFFSET('Hygiene Data'!$H$12,0,10*ROW('Hygiene Data'!H185)))</f>
        <v/>
      </c>
      <c r="EC191" s="285" t="str">
        <f ca="true">+IF(OFFSET('Hygiene Data'!$H$13,0,10*ROW('Hygiene Data'!H185))="","",OFFSET('Hygiene Data'!$H$13,0,10*ROW('Hygiene Data'!H185)))</f>
        <v/>
      </c>
      <c r="ED191" s="285" t="str">
        <f ca="true">+IF(OFFSET('Hygiene Data'!$I$11,0,10*ROW('Hygiene Data'!I185))="","",OFFSET('Hygiene Data'!$I$11,0,10*ROW('Hygiene Data'!I185)))</f>
        <v/>
      </c>
      <c r="EE191" s="285" t="str">
        <f ca="true">+IF(OFFSET('Hygiene Data'!$I$12,0,10*ROW('Hygiene Data'!I185))="","",OFFSET('Hygiene Data'!$I$12,0,10*ROW('Hygiene Data'!I185)))</f>
        <v/>
      </c>
      <c r="EF191" s="28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5"/>
      <c r="BS192" s="285" t="str">
        <f ca="true">+IF(OFFSET('Water Data'!$D$27,0,10*ROW('Water Data'!D186))="","",OFFSET('Water Data'!$D$27,0,10*ROW('Water Data'!D186)))</f>
        <v/>
      </c>
      <c r="BT192" s="285" t="str">
        <f ca="true">+IF(OFFSET('Water Data'!$D$28,0,10*ROW('Water Data'!D186))="","",OFFSET('Water Data'!$D$28,0,10*ROW('Water Data'!D186)))</f>
        <v/>
      </c>
      <c r="BU192" s="285" t="str">
        <f ca="true">+IF(OFFSET('Water Data'!$D$29,0,10*ROW('Water Data'!D186))="","",OFFSET('Water Data'!$D$29,0,10*ROW('Water Data'!D186)))</f>
        <v/>
      </c>
      <c r="BV192" s="285" t="str">
        <f ca="true">+IF(OFFSET('Water Data'!$E$27,0,10*ROW('Water Data'!E186))="","",OFFSET('Water Data'!$E$27,0,10*ROW('Water Data'!E186)))</f>
        <v/>
      </c>
      <c r="BW192" s="285" t="str">
        <f ca="true">+IF(OFFSET('Water Data'!$E$28,0,10*ROW('Water Data'!E186))="","",OFFSET('Water Data'!$E$28,0,10*ROW('Water Data'!E186)))</f>
        <v/>
      </c>
      <c r="BX192" s="285" t="str">
        <f ca="true">+IF(OFFSET('Water Data'!$E$29,0,10*ROW('Water Data'!E186))="","",OFFSET('Water Data'!$E$29,0,10*ROW('Water Data'!E186)))</f>
        <v/>
      </c>
      <c r="BY192" s="285" t="str">
        <f ca="true">+IF(OFFSET('Water Data'!$F$27,0,10*ROW('Water Data'!F186))="","",OFFSET('Water Data'!$F$27,0,10*ROW('Water Data'!F186)))</f>
        <v/>
      </c>
      <c r="BZ192" s="285" t="str">
        <f ca="true">+IF(OFFSET('Water Data'!$F$28,0,10*ROW('Water Data'!F186))="","",OFFSET('Water Data'!$F$28,0,10*ROW('Water Data'!F186)))</f>
        <v/>
      </c>
      <c r="CA192" s="285" t="str">
        <f ca="true">+IF(OFFSET('Water Data'!$F$29,0,10*ROW('Water Data'!F186))="","",OFFSET('Water Data'!$F$29,0,10*ROW('Water Data'!F186)))</f>
        <v/>
      </c>
      <c r="CB192" s="285" t="str">
        <f ca="true">+IF(OFFSET('Water Data'!$G$27,0,10*ROW('Water Data'!G186))="","",OFFSET('Water Data'!$G$27,0,10*ROW('Water Data'!G186)))</f>
        <v/>
      </c>
      <c r="CC192" s="285" t="str">
        <f ca="true">+IF(OFFSET('Water Data'!$G$28,0,10*ROW('Water Data'!G186))="","",OFFSET('Water Data'!$G$28,0,10*ROW('Water Data'!G186)))</f>
        <v/>
      </c>
      <c r="CD192" s="285" t="str">
        <f ca="true">+IF(OFFSET('Water Data'!$G$29,0,10*ROW('Water Data'!G186))="","",OFFSET('Water Data'!$G$29,0,10*ROW('Water Data'!G186)))</f>
        <v/>
      </c>
      <c r="CE192" s="285" t="str">
        <f ca="true">+IF(OFFSET('Water Data'!$H$27,0,10*ROW('Water Data'!H186))="","",OFFSET('Water Data'!$H$27,0,10*ROW('Water Data'!H186)))</f>
        <v/>
      </c>
      <c r="CF192" s="285" t="str">
        <f ca="true">+IF(OFFSET('Water Data'!$H$28,0,10*ROW('Water Data'!H186))="","",OFFSET('Water Data'!$H$28,0,10*ROW('Water Data'!H186)))</f>
        <v/>
      </c>
      <c r="CG192" s="285" t="str">
        <f ca="true">+IF(OFFSET('Water Data'!$H$29,0,10*ROW('Water Data'!H186))="","",OFFSET('Water Data'!$H$29,0,10*ROW('Water Data'!H186)))</f>
        <v/>
      </c>
      <c r="CH192" s="285" t="str">
        <f ca="true">+IF(OFFSET('Water Data'!$I$27,0,10*ROW('Water Data'!I186))="","",OFFSET('Water Data'!$I$27,0,10*ROW('Water Data'!I186)))</f>
        <v/>
      </c>
      <c r="CI192" s="285" t="str">
        <f ca="true">+IF(OFFSET('Water Data'!$I$28,0,10*ROW('Water Data'!I186))="","",OFFSET('Water Data'!$I$28,0,10*ROW('Water Data'!I186)))</f>
        <v/>
      </c>
      <c r="CJ192" s="285" t="str">
        <f ca="true">+IF(OFFSET('Water Data'!$I$29,0,10*ROW('Water Data'!I186))="","",OFFSET('Water Data'!$I$29,0,10*ROW('Water Data'!I186)))</f>
        <v/>
      </c>
      <c r="CK192" s="285" t="str">
        <f ca="true">+IF(OFFSET('Sanitation Data'!$D$28,0,10*ROW('Sanitation Data'!D186))="","",OFFSET('Sanitation Data'!$D$28,0,10*ROW('Sanitation Data'!D186)))</f>
        <v/>
      </c>
      <c r="CL192" s="285" t="str">
        <f ca="true">+IF(OFFSET('Sanitation Data'!$D$29,0,10*ROW('Sanitation Data'!D186))="","",OFFSET('Sanitation Data'!$D$29,0,10*ROW('Sanitation Data'!D186)))</f>
        <v/>
      </c>
      <c r="CM192" s="285" t="str">
        <f ca="true">+IF(OFFSET('Sanitation Data'!$D$30,0,10*ROW('Sanitation Data'!D186))="","",OFFSET('Sanitation Data'!$D$30,0,10*ROW('Sanitation Data'!D186)))</f>
        <v/>
      </c>
      <c r="CN192" s="285" t="str">
        <f ca="true">+IF(OFFSET('Sanitation Data'!$D$31,0,10*ROW('Sanitation Data'!D186))="","",OFFSET('Sanitation Data'!$D$31,0,10*ROW('Sanitation Data'!D186)))</f>
        <v/>
      </c>
      <c r="CO192" s="285" t="str">
        <f ca="true">+IF(OFFSET('Sanitation Data'!$D$32,0,10*ROW('Sanitation Data'!D186))="","",OFFSET('Sanitation Data'!$D$32,0,10*ROW('Sanitation Data'!D186)))</f>
        <v/>
      </c>
      <c r="CP192" s="285" t="str">
        <f ca="true">+IF(OFFSET('Sanitation Data'!$E$28,0,10*ROW('Sanitation Data'!E186))="","",OFFSET('Sanitation Data'!$E$28,0,10*ROW('Sanitation Data'!E186)))</f>
        <v/>
      </c>
      <c r="CQ192" s="285" t="str">
        <f ca="true">+IF(OFFSET('Sanitation Data'!$E$29,0,10*ROW('Sanitation Data'!E186))="","",OFFSET('Sanitation Data'!$E$29,0,10*ROW('Sanitation Data'!E186)))</f>
        <v/>
      </c>
      <c r="CR192" s="285" t="str">
        <f ca="true">+IF(OFFSET('Sanitation Data'!$E$30,0,10*ROW('Sanitation Data'!E186))="","",OFFSET('Sanitation Data'!$E$30,0,10*ROW('Sanitation Data'!E186)))</f>
        <v/>
      </c>
      <c r="CS192" s="285" t="str">
        <f ca="true">+IF(OFFSET('Sanitation Data'!$E$31,0,10*ROW('Sanitation Data'!E186))="","",OFFSET('Sanitation Data'!$E$31,0,10*ROW('Sanitation Data'!E186)))</f>
        <v/>
      </c>
      <c r="CT192" s="285" t="str">
        <f ca="true">+IF(OFFSET('Sanitation Data'!$E$32,0,10*ROW('Sanitation Data'!E186))="","",OFFSET('Sanitation Data'!$E$32,0,10*ROW('Sanitation Data'!E186)))</f>
        <v/>
      </c>
      <c r="CU192" s="285" t="str">
        <f ca="true">+IF(OFFSET('Sanitation Data'!$F$28,0,10*ROW('Sanitation Data'!F186))="","",OFFSET('Sanitation Data'!$F$28,0,10*ROW('Sanitation Data'!F186)))</f>
        <v/>
      </c>
      <c r="CV192" s="285" t="str">
        <f ca="true">+IF(OFFSET('Sanitation Data'!$F$29,0,10*ROW('Sanitation Data'!F186))="","",OFFSET('Sanitation Data'!$F$29,0,10*ROW('Sanitation Data'!F186)))</f>
        <v/>
      </c>
      <c r="CW192" s="285" t="str">
        <f ca="true">+IF(OFFSET('Sanitation Data'!$F$30,0,10*ROW('Sanitation Data'!F186))="","",OFFSET('Sanitation Data'!$F$30,0,10*ROW('Sanitation Data'!F186)))</f>
        <v/>
      </c>
      <c r="CX192" s="285" t="str">
        <f ca="true">+IF(OFFSET('Sanitation Data'!$F$31,0,10*ROW('Sanitation Data'!F186))="","",OFFSET('Sanitation Data'!$F$31,0,10*ROW('Sanitation Data'!F186)))</f>
        <v/>
      </c>
      <c r="CY192" s="285" t="str">
        <f ca="true">+IF(OFFSET('Sanitation Data'!$F$32,0,10*ROW('Sanitation Data'!F186))="","",OFFSET('Sanitation Data'!$F$32,0,10*ROW('Sanitation Data'!F186)))</f>
        <v/>
      </c>
      <c r="CZ192" s="285" t="str">
        <f ca="true">+IF(OFFSET('Sanitation Data'!$G$28,0,10*ROW('Sanitation Data'!G186))="","",OFFSET('Sanitation Data'!$G$28,0,10*ROW('Sanitation Data'!G186)))</f>
        <v/>
      </c>
      <c r="DA192" s="285" t="str">
        <f ca="true">+IF(OFFSET('Sanitation Data'!$G$29,0,10*ROW('Sanitation Data'!G186))="","",OFFSET('Sanitation Data'!$G$29,0,10*ROW('Sanitation Data'!G186)))</f>
        <v/>
      </c>
      <c r="DB192" s="285" t="str">
        <f ca="true">+IF(OFFSET('Sanitation Data'!$G$30,0,10*ROW('Sanitation Data'!G186))="","",OFFSET('Sanitation Data'!$G$30,0,10*ROW('Sanitation Data'!G186)))</f>
        <v/>
      </c>
      <c r="DC192" s="285" t="str">
        <f ca="true">+IF(OFFSET('Sanitation Data'!$G$31,0,10*ROW('Sanitation Data'!G186))="","",OFFSET('Sanitation Data'!$G$31,0,10*ROW('Sanitation Data'!G186)))</f>
        <v/>
      </c>
      <c r="DD192" s="285" t="str">
        <f ca="true">+IF(OFFSET('Sanitation Data'!$G$32,0,10*ROW('Sanitation Data'!G186))="","",OFFSET('Sanitation Data'!$G$32,0,10*ROW('Sanitation Data'!G186)))</f>
        <v/>
      </c>
      <c r="DE192" s="285" t="str">
        <f ca="true">+IF(OFFSET('Sanitation Data'!$H$28,0,10*ROW('Sanitation Data'!H186))="","",OFFSET('Sanitation Data'!$H$28,0,10*ROW('Sanitation Data'!H186)))</f>
        <v/>
      </c>
      <c r="DF192" s="285" t="str">
        <f ca="true">+IF(OFFSET('Sanitation Data'!$H$29,0,10*ROW('Sanitation Data'!H186))="","",OFFSET('Sanitation Data'!$H$29,0,10*ROW('Sanitation Data'!H186)))</f>
        <v/>
      </c>
      <c r="DG192" s="285" t="str">
        <f ca="true">+IF(OFFSET('Sanitation Data'!$H$30,0,10*ROW('Sanitation Data'!H186))="","",OFFSET('Sanitation Data'!$H$30,0,10*ROW('Sanitation Data'!H186)))</f>
        <v/>
      </c>
      <c r="DH192" s="285" t="str">
        <f ca="true">+IF(OFFSET('Sanitation Data'!$H$31,0,10*ROW('Sanitation Data'!H186))="","",OFFSET('Sanitation Data'!$H$31,0,10*ROW('Sanitation Data'!H186)))</f>
        <v/>
      </c>
      <c r="DI192" s="285" t="str">
        <f ca="true">+IF(OFFSET('Sanitation Data'!$H$32,0,10*ROW('Sanitation Data'!H186))="","",OFFSET('Sanitation Data'!$H$32,0,10*ROW('Sanitation Data'!H186)))</f>
        <v/>
      </c>
      <c r="DJ192" s="285" t="str">
        <f ca="true">+IF(OFFSET('Sanitation Data'!$I$28,0,10*ROW('Sanitation Data'!I186))="","",OFFSET('Sanitation Data'!$I$28,0,10*ROW('Sanitation Data'!I186)))</f>
        <v/>
      </c>
      <c r="DK192" s="285" t="str">
        <f ca="true">+IF(OFFSET('Sanitation Data'!$I$29,0,10*ROW('Sanitation Data'!I186))="","",OFFSET('Sanitation Data'!$I$29,0,10*ROW('Sanitation Data'!I186)))</f>
        <v/>
      </c>
      <c r="DL192" s="285" t="str">
        <f ca="true">+IF(OFFSET('Sanitation Data'!$I$30,0,10*ROW('Sanitation Data'!I186))="","",OFFSET('Sanitation Data'!$I$30,0,10*ROW('Sanitation Data'!I186)))</f>
        <v/>
      </c>
      <c r="DM192" s="285" t="str">
        <f ca="true">+IF(OFFSET('Sanitation Data'!$I$31,0,10*ROW('Sanitation Data'!I186))="","",OFFSET('Sanitation Data'!$I$31,0,10*ROW('Sanitation Data'!I186)))</f>
        <v/>
      </c>
      <c r="DN192" s="285" t="str">
        <f ca="true">+IF(OFFSET('Sanitation Data'!$I$32,0,10*ROW('Sanitation Data'!I186))="","",OFFSET('Sanitation Data'!$I$32,0,10*ROW('Sanitation Data'!I186)))</f>
        <v/>
      </c>
      <c r="DO192" s="285" t="str">
        <f ca="true">+IF(OFFSET('Hygiene Data'!$D$11,0,10*ROW('Hygiene Data'!D186))="","",OFFSET('Hygiene Data'!$D$11,0,10*ROW('Hygiene Data'!D186)))</f>
        <v/>
      </c>
      <c r="DP192" s="285" t="str">
        <f ca="true">+IF(OFFSET('Hygiene Data'!$D$12,0,10*ROW('Hygiene Data'!D186))="","",OFFSET('Hygiene Data'!$D$12,0,10*ROW('Hygiene Data'!D186)))</f>
        <v/>
      </c>
      <c r="DQ192" s="285" t="str">
        <f ca="true">+IF(OFFSET('Hygiene Data'!$D$13,0,10*ROW('Hygiene Data'!D186))="","",OFFSET('Hygiene Data'!$D$13,0,10*ROW('Hygiene Data'!D186)))</f>
        <v/>
      </c>
      <c r="DR192" s="285" t="str">
        <f ca="true">+IF(OFFSET('Hygiene Data'!$E$11,0,10*ROW('Hygiene Data'!E186))="","",OFFSET('Hygiene Data'!$E$11,0,10*ROW('Hygiene Data'!E186)))</f>
        <v/>
      </c>
      <c r="DS192" s="285" t="str">
        <f ca="true">+IF(OFFSET('Hygiene Data'!$E$12,0,10*ROW('Hygiene Data'!E186))="","",OFFSET('Hygiene Data'!$E$12,0,10*ROW('Hygiene Data'!E186)))</f>
        <v/>
      </c>
      <c r="DT192" s="285" t="str">
        <f ca="true">+IF(OFFSET('Hygiene Data'!$E$13,0,10*ROW('Hygiene Data'!E186))="","",OFFSET('Hygiene Data'!$E$13,0,10*ROW('Hygiene Data'!E186)))</f>
        <v/>
      </c>
      <c r="DU192" s="285" t="str">
        <f ca="true">+IF(OFFSET('Hygiene Data'!$F$11,0,10*ROW('Hygiene Data'!F186))="","",OFFSET('Hygiene Data'!$F$11,0,10*ROW('Hygiene Data'!F186)))</f>
        <v/>
      </c>
      <c r="DV192" s="285" t="str">
        <f ca="true">+IF(OFFSET('Hygiene Data'!$F$12,0,10*ROW('Hygiene Data'!F186))="","",OFFSET('Hygiene Data'!$F$12,0,10*ROW('Hygiene Data'!F186)))</f>
        <v/>
      </c>
      <c r="DW192" s="285" t="str">
        <f ca="true">+IF(OFFSET('Hygiene Data'!$F$13,0,10*ROW('Hygiene Data'!F186))="","",OFFSET('Hygiene Data'!$F$13,0,10*ROW('Hygiene Data'!F186)))</f>
        <v/>
      </c>
      <c r="DX192" s="285" t="str">
        <f ca="true">+IF(OFFSET('Hygiene Data'!$G$11,0,10*ROW('Hygiene Data'!G186))="","",OFFSET('Hygiene Data'!$G$11,0,10*ROW('Hygiene Data'!G186)))</f>
        <v/>
      </c>
      <c r="DY192" s="285" t="str">
        <f ca="true">+IF(OFFSET('Hygiene Data'!$G$12,0,10*ROW('Hygiene Data'!G186))="","",OFFSET('Hygiene Data'!$G$12,0,10*ROW('Hygiene Data'!G186)))</f>
        <v/>
      </c>
      <c r="DZ192" s="285" t="str">
        <f ca="true">+IF(OFFSET('Hygiene Data'!$G$13,0,10*ROW('Hygiene Data'!G186))="","",OFFSET('Hygiene Data'!$G$13,0,10*ROW('Hygiene Data'!G186)))</f>
        <v/>
      </c>
      <c r="EA192" s="285" t="str">
        <f ca="true">+IF(OFFSET('Hygiene Data'!$H$11,0,10*ROW('Hygiene Data'!H186))="","",OFFSET('Hygiene Data'!$H$11,0,10*ROW('Hygiene Data'!H186)))</f>
        <v/>
      </c>
      <c r="EB192" s="285" t="str">
        <f ca="true">+IF(OFFSET('Hygiene Data'!$H$12,0,10*ROW('Hygiene Data'!H186))="","",OFFSET('Hygiene Data'!$H$12,0,10*ROW('Hygiene Data'!H186)))</f>
        <v/>
      </c>
      <c r="EC192" s="285" t="str">
        <f ca="true">+IF(OFFSET('Hygiene Data'!$H$13,0,10*ROW('Hygiene Data'!H186))="","",OFFSET('Hygiene Data'!$H$13,0,10*ROW('Hygiene Data'!H186)))</f>
        <v/>
      </c>
      <c r="ED192" s="285" t="str">
        <f ca="true">+IF(OFFSET('Hygiene Data'!$I$11,0,10*ROW('Hygiene Data'!I186))="","",OFFSET('Hygiene Data'!$I$11,0,10*ROW('Hygiene Data'!I186)))</f>
        <v/>
      </c>
      <c r="EE192" s="285" t="str">
        <f ca="true">+IF(OFFSET('Hygiene Data'!$I$12,0,10*ROW('Hygiene Data'!I186))="","",OFFSET('Hygiene Data'!$I$12,0,10*ROW('Hygiene Data'!I186)))</f>
        <v/>
      </c>
      <c r="EF192" s="28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5"/>
      <c r="BS193" s="285" t="str">
        <f ca="true">+IF(OFFSET('Water Data'!$D$27,0,10*ROW('Water Data'!D187))="","",OFFSET('Water Data'!$D$27,0,10*ROW('Water Data'!D187)))</f>
        <v/>
      </c>
      <c r="BT193" s="285" t="str">
        <f ca="true">+IF(OFFSET('Water Data'!$D$28,0,10*ROW('Water Data'!D187))="","",OFFSET('Water Data'!$D$28,0,10*ROW('Water Data'!D187)))</f>
        <v/>
      </c>
      <c r="BU193" s="285" t="str">
        <f ca="true">+IF(OFFSET('Water Data'!$D$29,0,10*ROW('Water Data'!D187))="","",OFFSET('Water Data'!$D$29,0,10*ROW('Water Data'!D187)))</f>
        <v/>
      </c>
      <c r="BV193" s="285" t="str">
        <f ca="true">+IF(OFFSET('Water Data'!$E$27,0,10*ROW('Water Data'!E187))="","",OFFSET('Water Data'!$E$27,0,10*ROW('Water Data'!E187)))</f>
        <v/>
      </c>
      <c r="BW193" s="285" t="str">
        <f ca="true">+IF(OFFSET('Water Data'!$E$28,0,10*ROW('Water Data'!E187))="","",OFFSET('Water Data'!$E$28,0,10*ROW('Water Data'!E187)))</f>
        <v/>
      </c>
      <c r="BX193" s="285" t="str">
        <f ca="true">+IF(OFFSET('Water Data'!$E$29,0,10*ROW('Water Data'!E187))="","",OFFSET('Water Data'!$E$29,0,10*ROW('Water Data'!E187)))</f>
        <v/>
      </c>
      <c r="BY193" s="285" t="str">
        <f ca="true">+IF(OFFSET('Water Data'!$F$27,0,10*ROW('Water Data'!F187))="","",OFFSET('Water Data'!$F$27,0,10*ROW('Water Data'!F187)))</f>
        <v/>
      </c>
      <c r="BZ193" s="285" t="str">
        <f ca="true">+IF(OFFSET('Water Data'!$F$28,0,10*ROW('Water Data'!F187))="","",OFFSET('Water Data'!$F$28,0,10*ROW('Water Data'!F187)))</f>
        <v/>
      </c>
      <c r="CA193" s="285" t="str">
        <f ca="true">+IF(OFFSET('Water Data'!$F$29,0,10*ROW('Water Data'!F187))="","",OFFSET('Water Data'!$F$29,0,10*ROW('Water Data'!F187)))</f>
        <v/>
      </c>
      <c r="CB193" s="285" t="str">
        <f ca="true">+IF(OFFSET('Water Data'!$G$27,0,10*ROW('Water Data'!G187))="","",OFFSET('Water Data'!$G$27,0,10*ROW('Water Data'!G187)))</f>
        <v/>
      </c>
      <c r="CC193" s="285" t="str">
        <f ca="true">+IF(OFFSET('Water Data'!$G$28,0,10*ROW('Water Data'!G187))="","",OFFSET('Water Data'!$G$28,0,10*ROW('Water Data'!G187)))</f>
        <v/>
      </c>
      <c r="CD193" s="285" t="str">
        <f ca="true">+IF(OFFSET('Water Data'!$G$29,0,10*ROW('Water Data'!G187))="","",OFFSET('Water Data'!$G$29,0,10*ROW('Water Data'!G187)))</f>
        <v/>
      </c>
      <c r="CE193" s="285" t="str">
        <f ca="true">+IF(OFFSET('Water Data'!$H$27,0,10*ROW('Water Data'!H187))="","",OFFSET('Water Data'!$H$27,0,10*ROW('Water Data'!H187)))</f>
        <v/>
      </c>
      <c r="CF193" s="285" t="str">
        <f ca="true">+IF(OFFSET('Water Data'!$H$28,0,10*ROW('Water Data'!H187))="","",OFFSET('Water Data'!$H$28,0,10*ROW('Water Data'!H187)))</f>
        <v/>
      </c>
      <c r="CG193" s="285" t="str">
        <f ca="true">+IF(OFFSET('Water Data'!$H$29,0,10*ROW('Water Data'!H187))="","",OFFSET('Water Data'!$H$29,0,10*ROW('Water Data'!H187)))</f>
        <v/>
      </c>
      <c r="CH193" s="285" t="str">
        <f ca="true">+IF(OFFSET('Water Data'!$I$27,0,10*ROW('Water Data'!I187))="","",OFFSET('Water Data'!$I$27,0,10*ROW('Water Data'!I187)))</f>
        <v/>
      </c>
      <c r="CI193" s="285" t="str">
        <f ca="true">+IF(OFFSET('Water Data'!$I$28,0,10*ROW('Water Data'!I187))="","",OFFSET('Water Data'!$I$28,0,10*ROW('Water Data'!I187)))</f>
        <v/>
      </c>
      <c r="CJ193" s="285" t="str">
        <f ca="true">+IF(OFFSET('Water Data'!$I$29,0,10*ROW('Water Data'!I187))="","",OFFSET('Water Data'!$I$29,0,10*ROW('Water Data'!I187)))</f>
        <v/>
      </c>
      <c r="CK193" s="285" t="str">
        <f ca="true">+IF(OFFSET('Sanitation Data'!$D$28,0,10*ROW('Sanitation Data'!D187))="","",OFFSET('Sanitation Data'!$D$28,0,10*ROW('Sanitation Data'!D187)))</f>
        <v/>
      </c>
      <c r="CL193" s="285" t="str">
        <f ca="true">+IF(OFFSET('Sanitation Data'!$D$29,0,10*ROW('Sanitation Data'!D187))="","",OFFSET('Sanitation Data'!$D$29,0,10*ROW('Sanitation Data'!D187)))</f>
        <v/>
      </c>
      <c r="CM193" s="285" t="str">
        <f ca="true">+IF(OFFSET('Sanitation Data'!$D$30,0,10*ROW('Sanitation Data'!D187))="","",OFFSET('Sanitation Data'!$D$30,0,10*ROW('Sanitation Data'!D187)))</f>
        <v/>
      </c>
      <c r="CN193" s="285" t="str">
        <f ca="true">+IF(OFFSET('Sanitation Data'!$D$31,0,10*ROW('Sanitation Data'!D187))="","",OFFSET('Sanitation Data'!$D$31,0,10*ROW('Sanitation Data'!D187)))</f>
        <v/>
      </c>
      <c r="CO193" s="285" t="str">
        <f ca="true">+IF(OFFSET('Sanitation Data'!$D$32,0,10*ROW('Sanitation Data'!D187))="","",OFFSET('Sanitation Data'!$D$32,0,10*ROW('Sanitation Data'!D187)))</f>
        <v/>
      </c>
      <c r="CP193" s="285" t="str">
        <f ca="true">+IF(OFFSET('Sanitation Data'!$E$28,0,10*ROW('Sanitation Data'!E187))="","",OFFSET('Sanitation Data'!$E$28,0,10*ROW('Sanitation Data'!E187)))</f>
        <v/>
      </c>
      <c r="CQ193" s="285" t="str">
        <f ca="true">+IF(OFFSET('Sanitation Data'!$E$29,0,10*ROW('Sanitation Data'!E187))="","",OFFSET('Sanitation Data'!$E$29,0,10*ROW('Sanitation Data'!E187)))</f>
        <v/>
      </c>
      <c r="CR193" s="285" t="str">
        <f ca="true">+IF(OFFSET('Sanitation Data'!$E$30,0,10*ROW('Sanitation Data'!E187))="","",OFFSET('Sanitation Data'!$E$30,0,10*ROW('Sanitation Data'!E187)))</f>
        <v/>
      </c>
      <c r="CS193" s="285" t="str">
        <f ca="true">+IF(OFFSET('Sanitation Data'!$E$31,0,10*ROW('Sanitation Data'!E187))="","",OFFSET('Sanitation Data'!$E$31,0,10*ROW('Sanitation Data'!E187)))</f>
        <v/>
      </c>
      <c r="CT193" s="285" t="str">
        <f ca="true">+IF(OFFSET('Sanitation Data'!$E$32,0,10*ROW('Sanitation Data'!E187))="","",OFFSET('Sanitation Data'!$E$32,0,10*ROW('Sanitation Data'!E187)))</f>
        <v/>
      </c>
      <c r="CU193" s="285" t="str">
        <f ca="true">+IF(OFFSET('Sanitation Data'!$F$28,0,10*ROW('Sanitation Data'!F187))="","",OFFSET('Sanitation Data'!$F$28,0,10*ROW('Sanitation Data'!F187)))</f>
        <v/>
      </c>
      <c r="CV193" s="285" t="str">
        <f ca="true">+IF(OFFSET('Sanitation Data'!$F$29,0,10*ROW('Sanitation Data'!F187))="","",OFFSET('Sanitation Data'!$F$29,0,10*ROW('Sanitation Data'!F187)))</f>
        <v/>
      </c>
      <c r="CW193" s="285" t="str">
        <f ca="true">+IF(OFFSET('Sanitation Data'!$F$30,0,10*ROW('Sanitation Data'!F187))="","",OFFSET('Sanitation Data'!$F$30,0,10*ROW('Sanitation Data'!F187)))</f>
        <v/>
      </c>
      <c r="CX193" s="285" t="str">
        <f ca="true">+IF(OFFSET('Sanitation Data'!$F$31,0,10*ROW('Sanitation Data'!F187))="","",OFFSET('Sanitation Data'!$F$31,0,10*ROW('Sanitation Data'!F187)))</f>
        <v/>
      </c>
      <c r="CY193" s="285" t="str">
        <f ca="true">+IF(OFFSET('Sanitation Data'!$F$32,0,10*ROW('Sanitation Data'!F187))="","",OFFSET('Sanitation Data'!$F$32,0,10*ROW('Sanitation Data'!F187)))</f>
        <v/>
      </c>
      <c r="CZ193" s="285" t="str">
        <f ca="true">+IF(OFFSET('Sanitation Data'!$G$28,0,10*ROW('Sanitation Data'!G187))="","",OFFSET('Sanitation Data'!$G$28,0,10*ROW('Sanitation Data'!G187)))</f>
        <v/>
      </c>
      <c r="DA193" s="285" t="str">
        <f ca="true">+IF(OFFSET('Sanitation Data'!$G$29,0,10*ROW('Sanitation Data'!G187))="","",OFFSET('Sanitation Data'!$G$29,0,10*ROW('Sanitation Data'!G187)))</f>
        <v/>
      </c>
      <c r="DB193" s="285" t="str">
        <f ca="true">+IF(OFFSET('Sanitation Data'!$G$30,0,10*ROW('Sanitation Data'!G187))="","",OFFSET('Sanitation Data'!$G$30,0,10*ROW('Sanitation Data'!G187)))</f>
        <v/>
      </c>
      <c r="DC193" s="285" t="str">
        <f ca="true">+IF(OFFSET('Sanitation Data'!$G$31,0,10*ROW('Sanitation Data'!G187))="","",OFFSET('Sanitation Data'!$G$31,0,10*ROW('Sanitation Data'!G187)))</f>
        <v/>
      </c>
      <c r="DD193" s="285" t="str">
        <f ca="true">+IF(OFFSET('Sanitation Data'!$G$32,0,10*ROW('Sanitation Data'!G187))="","",OFFSET('Sanitation Data'!$G$32,0,10*ROW('Sanitation Data'!G187)))</f>
        <v/>
      </c>
      <c r="DE193" s="285" t="str">
        <f ca="true">+IF(OFFSET('Sanitation Data'!$H$28,0,10*ROW('Sanitation Data'!H187))="","",OFFSET('Sanitation Data'!$H$28,0,10*ROW('Sanitation Data'!H187)))</f>
        <v/>
      </c>
      <c r="DF193" s="285" t="str">
        <f ca="true">+IF(OFFSET('Sanitation Data'!$H$29,0,10*ROW('Sanitation Data'!H187))="","",OFFSET('Sanitation Data'!$H$29,0,10*ROW('Sanitation Data'!H187)))</f>
        <v/>
      </c>
      <c r="DG193" s="285" t="str">
        <f ca="true">+IF(OFFSET('Sanitation Data'!$H$30,0,10*ROW('Sanitation Data'!H187))="","",OFFSET('Sanitation Data'!$H$30,0,10*ROW('Sanitation Data'!H187)))</f>
        <v/>
      </c>
      <c r="DH193" s="285" t="str">
        <f ca="true">+IF(OFFSET('Sanitation Data'!$H$31,0,10*ROW('Sanitation Data'!H187))="","",OFFSET('Sanitation Data'!$H$31,0,10*ROW('Sanitation Data'!H187)))</f>
        <v/>
      </c>
      <c r="DI193" s="285" t="str">
        <f ca="true">+IF(OFFSET('Sanitation Data'!$H$32,0,10*ROW('Sanitation Data'!H187))="","",OFFSET('Sanitation Data'!$H$32,0,10*ROW('Sanitation Data'!H187)))</f>
        <v/>
      </c>
      <c r="DJ193" s="285" t="str">
        <f ca="true">+IF(OFFSET('Sanitation Data'!$I$28,0,10*ROW('Sanitation Data'!I187))="","",OFFSET('Sanitation Data'!$I$28,0,10*ROW('Sanitation Data'!I187)))</f>
        <v/>
      </c>
      <c r="DK193" s="285" t="str">
        <f ca="true">+IF(OFFSET('Sanitation Data'!$I$29,0,10*ROW('Sanitation Data'!I187))="","",OFFSET('Sanitation Data'!$I$29,0,10*ROW('Sanitation Data'!I187)))</f>
        <v/>
      </c>
      <c r="DL193" s="285" t="str">
        <f ca="true">+IF(OFFSET('Sanitation Data'!$I$30,0,10*ROW('Sanitation Data'!I187))="","",OFFSET('Sanitation Data'!$I$30,0,10*ROW('Sanitation Data'!I187)))</f>
        <v/>
      </c>
      <c r="DM193" s="285" t="str">
        <f ca="true">+IF(OFFSET('Sanitation Data'!$I$31,0,10*ROW('Sanitation Data'!I187))="","",OFFSET('Sanitation Data'!$I$31,0,10*ROW('Sanitation Data'!I187)))</f>
        <v/>
      </c>
      <c r="DN193" s="285" t="str">
        <f ca="true">+IF(OFFSET('Sanitation Data'!$I$32,0,10*ROW('Sanitation Data'!I187))="","",OFFSET('Sanitation Data'!$I$32,0,10*ROW('Sanitation Data'!I187)))</f>
        <v/>
      </c>
      <c r="DO193" s="285" t="str">
        <f ca="true">+IF(OFFSET('Hygiene Data'!$D$11,0,10*ROW('Hygiene Data'!D187))="","",OFFSET('Hygiene Data'!$D$11,0,10*ROW('Hygiene Data'!D187)))</f>
        <v/>
      </c>
      <c r="DP193" s="285" t="str">
        <f ca="true">+IF(OFFSET('Hygiene Data'!$D$12,0,10*ROW('Hygiene Data'!D187))="","",OFFSET('Hygiene Data'!$D$12,0,10*ROW('Hygiene Data'!D187)))</f>
        <v/>
      </c>
      <c r="DQ193" s="285" t="str">
        <f ca="true">+IF(OFFSET('Hygiene Data'!$D$13,0,10*ROW('Hygiene Data'!D187))="","",OFFSET('Hygiene Data'!$D$13,0,10*ROW('Hygiene Data'!D187)))</f>
        <v/>
      </c>
      <c r="DR193" s="285" t="str">
        <f ca="true">+IF(OFFSET('Hygiene Data'!$E$11,0,10*ROW('Hygiene Data'!E187))="","",OFFSET('Hygiene Data'!$E$11,0,10*ROW('Hygiene Data'!E187)))</f>
        <v/>
      </c>
      <c r="DS193" s="285" t="str">
        <f ca="true">+IF(OFFSET('Hygiene Data'!$E$12,0,10*ROW('Hygiene Data'!E187))="","",OFFSET('Hygiene Data'!$E$12,0,10*ROW('Hygiene Data'!E187)))</f>
        <v/>
      </c>
      <c r="DT193" s="285" t="str">
        <f ca="true">+IF(OFFSET('Hygiene Data'!$E$13,0,10*ROW('Hygiene Data'!E187))="","",OFFSET('Hygiene Data'!$E$13,0,10*ROW('Hygiene Data'!E187)))</f>
        <v/>
      </c>
      <c r="DU193" s="285" t="str">
        <f ca="true">+IF(OFFSET('Hygiene Data'!$F$11,0,10*ROW('Hygiene Data'!F187))="","",OFFSET('Hygiene Data'!$F$11,0,10*ROW('Hygiene Data'!F187)))</f>
        <v/>
      </c>
      <c r="DV193" s="285" t="str">
        <f ca="true">+IF(OFFSET('Hygiene Data'!$F$12,0,10*ROW('Hygiene Data'!F187))="","",OFFSET('Hygiene Data'!$F$12,0,10*ROW('Hygiene Data'!F187)))</f>
        <v/>
      </c>
      <c r="DW193" s="285" t="str">
        <f ca="true">+IF(OFFSET('Hygiene Data'!$F$13,0,10*ROW('Hygiene Data'!F187))="","",OFFSET('Hygiene Data'!$F$13,0,10*ROW('Hygiene Data'!F187)))</f>
        <v/>
      </c>
      <c r="DX193" s="285" t="str">
        <f ca="true">+IF(OFFSET('Hygiene Data'!$G$11,0,10*ROW('Hygiene Data'!G187))="","",OFFSET('Hygiene Data'!$G$11,0,10*ROW('Hygiene Data'!G187)))</f>
        <v/>
      </c>
      <c r="DY193" s="285" t="str">
        <f ca="true">+IF(OFFSET('Hygiene Data'!$G$12,0,10*ROW('Hygiene Data'!G187))="","",OFFSET('Hygiene Data'!$G$12,0,10*ROW('Hygiene Data'!G187)))</f>
        <v/>
      </c>
      <c r="DZ193" s="285" t="str">
        <f ca="true">+IF(OFFSET('Hygiene Data'!$G$13,0,10*ROW('Hygiene Data'!G187))="","",OFFSET('Hygiene Data'!$G$13,0,10*ROW('Hygiene Data'!G187)))</f>
        <v/>
      </c>
      <c r="EA193" s="285" t="str">
        <f ca="true">+IF(OFFSET('Hygiene Data'!$H$11,0,10*ROW('Hygiene Data'!H187))="","",OFFSET('Hygiene Data'!$H$11,0,10*ROW('Hygiene Data'!H187)))</f>
        <v/>
      </c>
      <c r="EB193" s="285" t="str">
        <f ca="true">+IF(OFFSET('Hygiene Data'!$H$12,0,10*ROW('Hygiene Data'!H187))="","",OFFSET('Hygiene Data'!$H$12,0,10*ROW('Hygiene Data'!H187)))</f>
        <v/>
      </c>
      <c r="EC193" s="285" t="str">
        <f ca="true">+IF(OFFSET('Hygiene Data'!$H$13,0,10*ROW('Hygiene Data'!H187))="","",OFFSET('Hygiene Data'!$H$13,0,10*ROW('Hygiene Data'!H187)))</f>
        <v/>
      </c>
      <c r="ED193" s="285" t="str">
        <f ca="true">+IF(OFFSET('Hygiene Data'!$I$11,0,10*ROW('Hygiene Data'!I187))="","",OFFSET('Hygiene Data'!$I$11,0,10*ROW('Hygiene Data'!I187)))</f>
        <v/>
      </c>
      <c r="EE193" s="285" t="str">
        <f ca="true">+IF(OFFSET('Hygiene Data'!$I$12,0,10*ROW('Hygiene Data'!I187))="","",OFFSET('Hygiene Data'!$I$12,0,10*ROW('Hygiene Data'!I187)))</f>
        <v/>
      </c>
      <c r="EF193" s="28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5"/>
      <c r="BS194" s="285" t="str">
        <f ca="true">+IF(OFFSET('Water Data'!$D$27,0,10*ROW('Water Data'!D188))="","",OFFSET('Water Data'!$D$27,0,10*ROW('Water Data'!D188)))</f>
        <v/>
      </c>
      <c r="BT194" s="285" t="str">
        <f ca="true">+IF(OFFSET('Water Data'!$D$28,0,10*ROW('Water Data'!D188))="","",OFFSET('Water Data'!$D$28,0,10*ROW('Water Data'!D188)))</f>
        <v/>
      </c>
      <c r="BU194" s="285" t="str">
        <f ca="true">+IF(OFFSET('Water Data'!$D$29,0,10*ROW('Water Data'!D188))="","",OFFSET('Water Data'!$D$29,0,10*ROW('Water Data'!D188)))</f>
        <v/>
      </c>
      <c r="BV194" s="285" t="str">
        <f ca="true">+IF(OFFSET('Water Data'!$E$27,0,10*ROW('Water Data'!E188))="","",OFFSET('Water Data'!$E$27,0,10*ROW('Water Data'!E188)))</f>
        <v/>
      </c>
      <c r="BW194" s="285" t="str">
        <f ca="true">+IF(OFFSET('Water Data'!$E$28,0,10*ROW('Water Data'!E188))="","",OFFSET('Water Data'!$E$28,0,10*ROW('Water Data'!E188)))</f>
        <v/>
      </c>
      <c r="BX194" s="285" t="str">
        <f ca="true">+IF(OFFSET('Water Data'!$E$29,0,10*ROW('Water Data'!E188))="","",OFFSET('Water Data'!$E$29,0,10*ROW('Water Data'!E188)))</f>
        <v/>
      </c>
      <c r="BY194" s="285" t="str">
        <f ca="true">+IF(OFFSET('Water Data'!$F$27,0,10*ROW('Water Data'!F188))="","",OFFSET('Water Data'!$F$27,0,10*ROW('Water Data'!F188)))</f>
        <v/>
      </c>
      <c r="BZ194" s="285" t="str">
        <f ca="true">+IF(OFFSET('Water Data'!$F$28,0,10*ROW('Water Data'!F188))="","",OFFSET('Water Data'!$F$28,0,10*ROW('Water Data'!F188)))</f>
        <v/>
      </c>
      <c r="CA194" s="285" t="str">
        <f ca="true">+IF(OFFSET('Water Data'!$F$29,0,10*ROW('Water Data'!F188))="","",OFFSET('Water Data'!$F$29,0,10*ROW('Water Data'!F188)))</f>
        <v/>
      </c>
      <c r="CB194" s="285" t="str">
        <f ca="true">+IF(OFFSET('Water Data'!$G$27,0,10*ROW('Water Data'!G188))="","",OFFSET('Water Data'!$G$27,0,10*ROW('Water Data'!G188)))</f>
        <v/>
      </c>
      <c r="CC194" s="285" t="str">
        <f ca="true">+IF(OFFSET('Water Data'!$G$28,0,10*ROW('Water Data'!G188))="","",OFFSET('Water Data'!$G$28,0,10*ROW('Water Data'!G188)))</f>
        <v/>
      </c>
      <c r="CD194" s="285" t="str">
        <f ca="true">+IF(OFFSET('Water Data'!$G$29,0,10*ROW('Water Data'!G188))="","",OFFSET('Water Data'!$G$29,0,10*ROW('Water Data'!G188)))</f>
        <v/>
      </c>
      <c r="CE194" s="285" t="str">
        <f ca="true">+IF(OFFSET('Water Data'!$H$27,0,10*ROW('Water Data'!H188))="","",OFFSET('Water Data'!$H$27,0,10*ROW('Water Data'!H188)))</f>
        <v/>
      </c>
      <c r="CF194" s="285" t="str">
        <f ca="true">+IF(OFFSET('Water Data'!$H$28,0,10*ROW('Water Data'!H188))="","",OFFSET('Water Data'!$H$28,0,10*ROW('Water Data'!H188)))</f>
        <v/>
      </c>
      <c r="CG194" s="285" t="str">
        <f ca="true">+IF(OFFSET('Water Data'!$H$29,0,10*ROW('Water Data'!H188))="","",OFFSET('Water Data'!$H$29,0,10*ROW('Water Data'!H188)))</f>
        <v/>
      </c>
      <c r="CH194" s="285" t="str">
        <f ca="true">+IF(OFFSET('Water Data'!$I$27,0,10*ROW('Water Data'!I188))="","",OFFSET('Water Data'!$I$27,0,10*ROW('Water Data'!I188)))</f>
        <v/>
      </c>
      <c r="CI194" s="285" t="str">
        <f ca="true">+IF(OFFSET('Water Data'!$I$28,0,10*ROW('Water Data'!I188))="","",OFFSET('Water Data'!$I$28,0,10*ROW('Water Data'!I188)))</f>
        <v/>
      </c>
      <c r="CJ194" s="285" t="str">
        <f ca="true">+IF(OFFSET('Water Data'!$I$29,0,10*ROW('Water Data'!I188))="","",OFFSET('Water Data'!$I$29,0,10*ROW('Water Data'!I188)))</f>
        <v/>
      </c>
      <c r="CK194" s="285" t="str">
        <f ca="true">+IF(OFFSET('Sanitation Data'!$D$28,0,10*ROW('Sanitation Data'!D188))="","",OFFSET('Sanitation Data'!$D$28,0,10*ROW('Sanitation Data'!D188)))</f>
        <v/>
      </c>
      <c r="CL194" s="285" t="str">
        <f ca="true">+IF(OFFSET('Sanitation Data'!$D$29,0,10*ROW('Sanitation Data'!D188))="","",OFFSET('Sanitation Data'!$D$29,0,10*ROW('Sanitation Data'!D188)))</f>
        <v/>
      </c>
      <c r="CM194" s="285" t="str">
        <f ca="true">+IF(OFFSET('Sanitation Data'!$D$30,0,10*ROW('Sanitation Data'!D188))="","",OFFSET('Sanitation Data'!$D$30,0,10*ROW('Sanitation Data'!D188)))</f>
        <v/>
      </c>
      <c r="CN194" s="285" t="str">
        <f ca="true">+IF(OFFSET('Sanitation Data'!$D$31,0,10*ROW('Sanitation Data'!D188))="","",OFFSET('Sanitation Data'!$D$31,0,10*ROW('Sanitation Data'!D188)))</f>
        <v/>
      </c>
      <c r="CO194" s="285" t="str">
        <f ca="true">+IF(OFFSET('Sanitation Data'!$D$32,0,10*ROW('Sanitation Data'!D188))="","",OFFSET('Sanitation Data'!$D$32,0,10*ROW('Sanitation Data'!D188)))</f>
        <v/>
      </c>
      <c r="CP194" s="285" t="str">
        <f ca="true">+IF(OFFSET('Sanitation Data'!$E$28,0,10*ROW('Sanitation Data'!E188))="","",OFFSET('Sanitation Data'!$E$28,0,10*ROW('Sanitation Data'!E188)))</f>
        <v/>
      </c>
      <c r="CQ194" s="285" t="str">
        <f ca="true">+IF(OFFSET('Sanitation Data'!$E$29,0,10*ROW('Sanitation Data'!E188))="","",OFFSET('Sanitation Data'!$E$29,0,10*ROW('Sanitation Data'!E188)))</f>
        <v/>
      </c>
      <c r="CR194" s="285" t="str">
        <f ca="true">+IF(OFFSET('Sanitation Data'!$E$30,0,10*ROW('Sanitation Data'!E188))="","",OFFSET('Sanitation Data'!$E$30,0,10*ROW('Sanitation Data'!E188)))</f>
        <v/>
      </c>
      <c r="CS194" s="285" t="str">
        <f ca="true">+IF(OFFSET('Sanitation Data'!$E$31,0,10*ROW('Sanitation Data'!E188))="","",OFFSET('Sanitation Data'!$E$31,0,10*ROW('Sanitation Data'!E188)))</f>
        <v/>
      </c>
      <c r="CT194" s="285" t="str">
        <f ca="true">+IF(OFFSET('Sanitation Data'!$E$32,0,10*ROW('Sanitation Data'!E188))="","",OFFSET('Sanitation Data'!$E$32,0,10*ROW('Sanitation Data'!E188)))</f>
        <v/>
      </c>
      <c r="CU194" s="285" t="str">
        <f ca="true">+IF(OFFSET('Sanitation Data'!$F$28,0,10*ROW('Sanitation Data'!F188))="","",OFFSET('Sanitation Data'!$F$28,0,10*ROW('Sanitation Data'!F188)))</f>
        <v/>
      </c>
      <c r="CV194" s="285" t="str">
        <f ca="true">+IF(OFFSET('Sanitation Data'!$F$29,0,10*ROW('Sanitation Data'!F188))="","",OFFSET('Sanitation Data'!$F$29,0,10*ROW('Sanitation Data'!F188)))</f>
        <v/>
      </c>
      <c r="CW194" s="285" t="str">
        <f ca="true">+IF(OFFSET('Sanitation Data'!$F$30,0,10*ROW('Sanitation Data'!F188))="","",OFFSET('Sanitation Data'!$F$30,0,10*ROW('Sanitation Data'!F188)))</f>
        <v/>
      </c>
      <c r="CX194" s="285" t="str">
        <f ca="true">+IF(OFFSET('Sanitation Data'!$F$31,0,10*ROW('Sanitation Data'!F188))="","",OFFSET('Sanitation Data'!$F$31,0,10*ROW('Sanitation Data'!F188)))</f>
        <v/>
      </c>
      <c r="CY194" s="285" t="str">
        <f ca="true">+IF(OFFSET('Sanitation Data'!$F$32,0,10*ROW('Sanitation Data'!F188))="","",OFFSET('Sanitation Data'!$F$32,0,10*ROW('Sanitation Data'!F188)))</f>
        <v/>
      </c>
      <c r="CZ194" s="285" t="str">
        <f ca="true">+IF(OFFSET('Sanitation Data'!$G$28,0,10*ROW('Sanitation Data'!G188))="","",OFFSET('Sanitation Data'!$G$28,0,10*ROW('Sanitation Data'!G188)))</f>
        <v/>
      </c>
      <c r="DA194" s="285" t="str">
        <f ca="true">+IF(OFFSET('Sanitation Data'!$G$29,0,10*ROW('Sanitation Data'!G188))="","",OFFSET('Sanitation Data'!$G$29,0,10*ROW('Sanitation Data'!G188)))</f>
        <v/>
      </c>
      <c r="DB194" s="285" t="str">
        <f ca="true">+IF(OFFSET('Sanitation Data'!$G$30,0,10*ROW('Sanitation Data'!G188))="","",OFFSET('Sanitation Data'!$G$30,0,10*ROW('Sanitation Data'!G188)))</f>
        <v/>
      </c>
      <c r="DC194" s="285" t="str">
        <f ca="true">+IF(OFFSET('Sanitation Data'!$G$31,0,10*ROW('Sanitation Data'!G188))="","",OFFSET('Sanitation Data'!$G$31,0,10*ROW('Sanitation Data'!G188)))</f>
        <v/>
      </c>
      <c r="DD194" s="285" t="str">
        <f ca="true">+IF(OFFSET('Sanitation Data'!$G$32,0,10*ROW('Sanitation Data'!G188))="","",OFFSET('Sanitation Data'!$G$32,0,10*ROW('Sanitation Data'!G188)))</f>
        <v/>
      </c>
      <c r="DE194" s="285" t="str">
        <f ca="true">+IF(OFFSET('Sanitation Data'!$H$28,0,10*ROW('Sanitation Data'!H188))="","",OFFSET('Sanitation Data'!$H$28,0,10*ROW('Sanitation Data'!H188)))</f>
        <v/>
      </c>
      <c r="DF194" s="285" t="str">
        <f ca="true">+IF(OFFSET('Sanitation Data'!$H$29,0,10*ROW('Sanitation Data'!H188))="","",OFFSET('Sanitation Data'!$H$29,0,10*ROW('Sanitation Data'!H188)))</f>
        <v/>
      </c>
      <c r="DG194" s="285" t="str">
        <f ca="true">+IF(OFFSET('Sanitation Data'!$H$30,0,10*ROW('Sanitation Data'!H188))="","",OFFSET('Sanitation Data'!$H$30,0,10*ROW('Sanitation Data'!H188)))</f>
        <v/>
      </c>
      <c r="DH194" s="285" t="str">
        <f ca="true">+IF(OFFSET('Sanitation Data'!$H$31,0,10*ROW('Sanitation Data'!H188))="","",OFFSET('Sanitation Data'!$H$31,0,10*ROW('Sanitation Data'!H188)))</f>
        <v/>
      </c>
      <c r="DI194" s="285" t="str">
        <f ca="true">+IF(OFFSET('Sanitation Data'!$H$32,0,10*ROW('Sanitation Data'!H188))="","",OFFSET('Sanitation Data'!$H$32,0,10*ROW('Sanitation Data'!H188)))</f>
        <v/>
      </c>
      <c r="DJ194" s="285" t="str">
        <f ca="true">+IF(OFFSET('Sanitation Data'!$I$28,0,10*ROW('Sanitation Data'!I188))="","",OFFSET('Sanitation Data'!$I$28,0,10*ROW('Sanitation Data'!I188)))</f>
        <v/>
      </c>
      <c r="DK194" s="285" t="str">
        <f ca="true">+IF(OFFSET('Sanitation Data'!$I$29,0,10*ROW('Sanitation Data'!I188))="","",OFFSET('Sanitation Data'!$I$29,0,10*ROW('Sanitation Data'!I188)))</f>
        <v/>
      </c>
      <c r="DL194" s="285" t="str">
        <f ca="true">+IF(OFFSET('Sanitation Data'!$I$30,0,10*ROW('Sanitation Data'!I188))="","",OFFSET('Sanitation Data'!$I$30,0,10*ROW('Sanitation Data'!I188)))</f>
        <v/>
      </c>
      <c r="DM194" s="285" t="str">
        <f ca="true">+IF(OFFSET('Sanitation Data'!$I$31,0,10*ROW('Sanitation Data'!I188))="","",OFFSET('Sanitation Data'!$I$31,0,10*ROW('Sanitation Data'!I188)))</f>
        <v/>
      </c>
      <c r="DN194" s="285" t="str">
        <f ca="true">+IF(OFFSET('Sanitation Data'!$I$32,0,10*ROW('Sanitation Data'!I188))="","",OFFSET('Sanitation Data'!$I$32,0,10*ROW('Sanitation Data'!I188)))</f>
        <v/>
      </c>
      <c r="DO194" s="285" t="str">
        <f ca="true">+IF(OFFSET('Hygiene Data'!$D$11,0,10*ROW('Hygiene Data'!D188))="","",OFFSET('Hygiene Data'!$D$11,0,10*ROW('Hygiene Data'!D188)))</f>
        <v/>
      </c>
      <c r="DP194" s="285" t="str">
        <f ca="true">+IF(OFFSET('Hygiene Data'!$D$12,0,10*ROW('Hygiene Data'!D188))="","",OFFSET('Hygiene Data'!$D$12,0,10*ROW('Hygiene Data'!D188)))</f>
        <v/>
      </c>
      <c r="DQ194" s="285" t="str">
        <f ca="true">+IF(OFFSET('Hygiene Data'!$D$13,0,10*ROW('Hygiene Data'!D188))="","",OFFSET('Hygiene Data'!$D$13,0,10*ROW('Hygiene Data'!D188)))</f>
        <v/>
      </c>
      <c r="DR194" s="285" t="str">
        <f ca="true">+IF(OFFSET('Hygiene Data'!$E$11,0,10*ROW('Hygiene Data'!E188))="","",OFFSET('Hygiene Data'!$E$11,0,10*ROW('Hygiene Data'!E188)))</f>
        <v/>
      </c>
      <c r="DS194" s="285" t="str">
        <f ca="true">+IF(OFFSET('Hygiene Data'!$E$12,0,10*ROW('Hygiene Data'!E188))="","",OFFSET('Hygiene Data'!$E$12,0,10*ROW('Hygiene Data'!E188)))</f>
        <v/>
      </c>
      <c r="DT194" s="285" t="str">
        <f ca="true">+IF(OFFSET('Hygiene Data'!$E$13,0,10*ROW('Hygiene Data'!E188))="","",OFFSET('Hygiene Data'!$E$13,0,10*ROW('Hygiene Data'!E188)))</f>
        <v/>
      </c>
      <c r="DU194" s="285" t="str">
        <f ca="true">+IF(OFFSET('Hygiene Data'!$F$11,0,10*ROW('Hygiene Data'!F188))="","",OFFSET('Hygiene Data'!$F$11,0,10*ROW('Hygiene Data'!F188)))</f>
        <v/>
      </c>
      <c r="DV194" s="285" t="str">
        <f ca="true">+IF(OFFSET('Hygiene Data'!$F$12,0,10*ROW('Hygiene Data'!F188))="","",OFFSET('Hygiene Data'!$F$12,0,10*ROW('Hygiene Data'!F188)))</f>
        <v/>
      </c>
      <c r="DW194" s="285" t="str">
        <f ca="true">+IF(OFFSET('Hygiene Data'!$F$13,0,10*ROW('Hygiene Data'!F188))="","",OFFSET('Hygiene Data'!$F$13,0,10*ROW('Hygiene Data'!F188)))</f>
        <v/>
      </c>
      <c r="DX194" s="285" t="str">
        <f ca="true">+IF(OFFSET('Hygiene Data'!$G$11,0,10*ROW('Hygiene Data'!G188))="","",OFFSET('Hygiene Data'!$G$11,0,10*ROW('Hygiene Data'!G188)))</f>
        <v/>
      </c>
      <c r="DY194" s="285" t="str">
        <f ca="true">+IF(OFFSET('Hygiene Data'!$G$12,0,10*ROW('Hygiene Data'!G188))="","",OFFSET('Hygiene Data'!$G$12,0,10*ROW('Hygiene Data'!G188)))</f>
        <v/>
      </c>
      <c r="DZ194" s="285" t="str">
        <f ca="true">+IF(OFFSET('Hygiene Data'!$G$13,0,10*ROW('Hygiene Data'!G188))="","",OFFSET('Hygiene Data'!$G$13,0,10*ROW('Hygiene Data'!G188)))</f>
        <v/>
      </c>
      <c r="EA194" s="285" t="str">
        <f ca="true">+IF(OFFSET('Hygiene Data'!$H$11,0,10*ROW('Hygiene Data'!H188))="","",OFFSET('Hygiene Data'!$H$11,0,10*ROW('Hygiene Data'!H188)))</f>
        <v/>
      </c>
      <c r="EB194" s="285" t="str">
        <f ca="true">+IF(OFFSET('Hygiene Data'!$H$12,0,10*ROW('Hygiene Data'!H188))="","",OFFSET('Hygiene Data'!$H$12,0,10*ROW('Hygiene Data'!H188)))</f>
        <v/>
      </c>
      <c r="EC194" s="285" t="str">
        <f ca="true">+IF(OFFSET('Hygiene Data'!$H$13,0,10*ROW('Hygiene Data'!H188))="","",OFFSET('Hygiene Data'!$H$13,0,10*ROW('Hygiene Data'!H188)))</f>
        <v/>
      </c>
      <c r="ED194" s="285" t="str">
        <f ca="true">+IF(OFFSET('Hygiene Data'!$I$11,0,10*ROW('Hygiene Data'!I188))="","",OFFSET('Hygiene Data'!$I$11,0,10*ROW('Hygiene Data'!I188)))</f>
        <v/>
      </c>
      <c r="EE194" s="285" t="str">
        <f ca="true">+IF(OFFSET('Hygiene Data'!$I$12,0,10*ROW('Hygiene Data'!I188))="","",OFFSET('Hygiene Data'!$I$12,0,10*ROW('Hygiene Data'!I188)))</f>
        <v/>
      </c>
      <c r="EF194" s="28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5"/>
      <c r="BS195" s="285" t="str">
        <f ca="true">+IF(OFFSET('Water Data'!$D$27,0,10*ROW('Water Data'!D189))="","",OFFSET('Water Data'!$D$27,0,10*ROW('Water Data'!D189)))</f>
        <v/>
      </c>
      <c r="BT195" s="285" t="str">
        <f ca="true">+IF(OFFSET('Water Data'!$D$28,0,10*ROW('Water Data'!D189))="","",OFFSET('Water Data'!$D$28,0,10*ROW('Water Data'!D189)))</f>
        <v/>
      </c>
      <c r="BU195" s="285" t="str">
        <f ca="true">+IF(OFFSET('Water Data'!$D$29,0,10*ROW('Water Data'!D189))="","",OFFSET('Water Data'!$D$29,0,10*ROW('Water Data'!D189)))</f>
        <v/>
      </c>
      <c r="BV195" s="285" t="str">
        <f ca="true">+IF(OFFSET('Water Data'!$E$27,0,10*ROW('Water Data'!E189))="","",OFFSET('Water Data'!$E$27,0,10*ROW('Water Data'!E189)))</f>
        <v/>
      </c>
      <c r="BW195" s="285" t="str">
        <f ca="true">+IF(OFFSET('Water Data'!$E$28,0,10*ROW('Water Data'!E189))="","",OFFSET('Water Data'!$E$28,0,10*ROW('Water Data'!E189)))</f>
        <v/>
      </c>
      <c r="BX195" s="285" t="str">
        <f ca="true">+IF(OFFSET('Water Data'!$E$29,0,10*ROW('Water Data'!E189))="","",OFFSET('Water Data'!$E$29,0,10*ROW('Water Data'!E189)))</f>
        <v/>
      </c>
      <c r="BY195" s="285" t="str">
        <f ca="true">+IF(OFFSET('Water Data'!$F$27,0,10*ROW('Water Data'!F189))="","",OFFSET('Water Data'!$F$27,0,10*ROW('Water Data'!F189)))</f>
        <v/>
      </c>
      <c r="BZ195" s="285" t="str">
        <f ca="true">+IF(OFFSET('Water Data'!$F$28,0,10*ROW('Water Data'!F189))="","",OFFSET('Water Data'!$F$28,0,10*ROW('Water Data'!F189)))</f>
        <v/>
      </c>
      <c r="CA195" s="285" t="str">
        <f ca="true">+IF(OFFSET('Water Data'!$F$29,0,10*ROW('Water Data'!F189))="","",OFFSET('Water Data'!$F$29,0,10*ROW('Water Data'!F189)))</f>
        <v/>
      </c>
      <c r="CB195" s="285" t="str">
        <f ca="true">+IF(OFFSET('Water Data'!$G$27,0,10*ROW('Water Data'!G189))="","",OFFSET('Water Data'!$G$27,0,10*ROW('Water Data'!G189)))</f>
        <v/>
      </c>
      <c r="CC195" s="285" t="str">
        <f ca="true">+IF(OFFSET('Water Data'!$G$28,0,10*ROW('Water Data'!G189))="","",OFFSET('Water Data'!$G$28,0,10*ROW('Water Data'!G189)))</f>
        <v/>
      </c>
      <c r="CD195" s="285" t="str">
        <f ca="true">+IF(OFFSET('Water Data'!$G$29,0,10*ROW('Water Data'!G189))="","",OFFSET('Water Data'!$G$29,0,10*ROW('Water Data'!G189)))</f>
        <v/>
      </c>
      <c r="CE195" s="285" t="str">
        <f ca="true">+IF(OFFSET('Water Data'!$H$27,0,10*ROW('Water Data'!H189))="","",OFFSET('Water Data'!$H$27,0,10*ROW('Water Data'!H189)))</f>
        <v/>
      </c>
      <c r="CF195" s="285" t="str">
        <f ca="true">+IF(OFFSET('Water Data'!$H$28,0,10*ROW('Water Data'!H189))="","",OFFSET('Water Data'!$H$28,0,10*ROW('Water Data'!H189)))</f>
        <v/>
      </c>
      <c r="CG195" s="285" t="str">
        <f ca="true">+IF(OFFSET('Water Data'!$H$29,0,10*ROW('Water Data'!H189))="","",OFFSET('Water Data'!$H$29,0,10*ROW('Water Data'!H189)))</f>
        <v/>
      </c>
      <c r="CH195" s="285" t="str">
        <f ca="true">+IF(OFFSET('Water Data'!$I$27,0,10*ROW('Water Data'!I189))="","",OFFSET('Water Data'!$I$27,0,10*ROW('Water Data'!I189)))</f>
        <v/>
      </c>
      <c r="CI195" s="285" t="str">
        <f ca="true">+IF(OFFSET('Water Data'!$I$28,0,10*ROW('Water Data'!I189))="","",OFFSET('Water Data'!$I$28,0,10*ROW('Water Data'!I189)))</f>
        <v/>
      </c>
      <c r="CJ195" s="285" t="str">
        <f ca="true">+IF(OFFSET('Water Data'!$I$29,0,10*ROW('Water Data'!I189))="","",OFFSET('Water Data'!$I$29,0,10*ROW('Water Data'!I189)))</f>
        <v/>
      </c>
      <c r="CK195" s="285" t="str">
        <f ca="true">+IF(OFFSET('Sanitation Data'!$D$28,0,10*ROW('Sanitation Data'!D189))="","",OFFSET('Sanitation Data'!$D$28,0,10*ROW('Sanitation Data'!D189)))</f>
        <v/>
      </c>
      <c r="CL195" s="285" t="str">
        <f ca="true">+IF(OFFSET('Sanitation Data'!$D$29,0,10*ROW('Sanitation Data'!D189))="","",OFFSET('Sanitation Data'!$D$29,0,10*ROW('Sanitation Data'!D189)))</f>
        <v/>
      </c>
      <c r="CM195" s="285" t="str">
        <f ca="true">+IF(OFFSET('Sanitation Data'!$D$30,0,10*ROW('Sanitation Data'!D189))="","",OFFSET('Sanitation Data'!$D$30,0,10*ROW('Sanitation Data'!D189)))</f>
        <v/>
      </c>
      <c r="CN195" s="285" t="str">
        <f ca="true">+IF(OFFSET('Sanitation Data'!$D$31,0,10*ROW('Sanitation Data'!D189))="","",OFFSET('Sanitation Data'!$D$31,0,10*ROW('Sanitation Data'!D189)))</f>
        <v/>
      </c>
      <c r="CO195" s="285" t="str">
        <f ca="true">+IF(OFFSET('Sanitation Data'!$D$32,0,10*ROW('Sanitation Data'!D189))="","",OFFSET('Sanitation Data'!$D$32,0,10*ROW('Sanitation Data'!D189)))</f>
        <v/>
      </c>
      <c r="CP195" s="285" t="str">
        <f ca="true">+IF(OFFSET('Sanitation Data'!$E$28,0,10*ROW('Sanitation Data'!E189))="","",OFFSET('Sanitation Data'!$E$28,0,10*ROW('Sanitation Data'!E189)))</f>
        <v/>
      </c>
      <c r="CQ195" s="285" t="str">
        <f ca="true">+IF(OFFSET('Sanitation Data'!$E$29,0,10*ROW('Sanitation Data'!E189))="","",OFFSET('Sanitation Data'!$E$29,0,10*ROW('Sanitation Data'!E189)))</f>
        <v/>
      </c>
      <c r="CR195" s="285" t="str">
        <f ca="true">+IF(OFFSET('Sanitation Data'!$E$30,0,10*ROW('Sanitation Data'!E189))="","",OFFSET('Sanitation Data'!$E$30,0,10*ROW('Sanitation Data'!E189)))</f>
        <v/>
      </c>
      <c r="CS195" s="285" t="str">
        <f ca="true">+IF(OFFSET('Sanitation Data'!$E$31,0,10*ROW('Sanitation Data'!E189))="","",OFFSET('Sanitation Data'!$E$31,0,10*ROW('Sanitation Data'!E189)))</f>
        <v/>
      </c>
      <c r="CT195" s="285" t="str">
        <f ca="true">+IF(OFFSET('Sanitation Data'!$E$32,0,10*ROW('Sanitation Data'!E189))="","",OFFSET('Sanitation Data'!$E$32,0,10*ROW('Sanitation Data'!E189)))</f>
        <v/>
      </c>
      <c r="CU195" s="285" t="str">
        <f ca="true">+IF(OFFSET('Sanitation Data'!$F$28,0,10*ROW('Sanitation Data'!F189))="","",OFFSET('Sanitation Data'!$F$28,0,10*ROW('Sanitation Data'!F189)))</f>
        <v/>
      </c>
      <c r="CV195" s="285" t="str">
        <f ca="true">+IF(OFFSET('Sanitation Data'!$F$29,0,10*ROW('Sanitation Data'!F189))="","",OFFSET('Sanitation Data'!$F$29,0,10*ROW('Sanitation Data'!F189)))</f>
        <v/>
      </c>
      <c r="CW195" s="285" t="str">
        <f ca="true">+IF(OFFSET('Sanitation Data'!$F$30,0,10*ROW('Sanitation Data'!F189))="","",OFFSET('Sanitation Data'!$F$30,0,10*ROW('Sanitation Data'!F189)))</f>
        <v/>
      </c>
      <c r="CX195" s="285" t="str">
        <f ca="true">+IF(OFFSET('Sanitation Data'!$F$31,0,10*ROW('Sanitation Data'!F189))="","",OFFSET('Sanitation Data'!$F$31,0,10*ROW('Sanitation Data'!F189)))</f>
        <v/>
      </c>
      <c r="CY195" s="285" t="str">
        <f ca="true">+IF(OFFSET('Sanitation Data'!$F$32,0,10*ROW('Sanitation Data'!F189))="","",OFFSET('Sanitation Data'!$F$32,0,10*ROW('Sanitation Data'!F189)))</f>
        <v/>
      </c>
      <c r="CZ195" s="285" t="str">
        <f ca="true">+IF(OFFSET('Sanitation Data'!$G$28,0,10*ROW('Sanitation Data'!G189))="","",OFFSET('Sanitation Data'!$G$28,0,10*ROW('Sanitation Data'!G189)))</f>
        <v/>
      </c>
      <c r="DA195" s="285" t="str">
        <f ca="true">+IF(OFFSET('Sanitation Data'!$G$29,0,10*ROW('Sanitation Data'!G189))="","",OFFSET('Sanitation Data'!$G$29,0,10*ROW('Sanitation Data'!G189)))</f>
        <v/>
      </c>
      <c r="DB195" s="285" t="str">
        <f ca="true">+IF(OFFSET('Sanitation Data'!$G$30,0,10*ROW('Sanitation Data'!G189))="","",OFFSET('Sanitation Data'!$G$30,0,10*ROW('Sanitation Data'!G189)))</f>
        <v/>
      </c>
      <c r="DC195" s="285" t="str">
        <f ca="true">+IF(OFFSET('Sanitation Data'!$G$31,0,10*ROW('Sanitation Data'!G189))="","",OFFSET('Sanitation Data'!$G$31,0,10*ROW('Sanitation Data'!G189)))</f>
        <v/>
      </c>
      <c r="DD195" s="285" t="str">
        <f ca="true">+IF(OFFSET('Sanitation Data'!$G$32,0,10*ROW('Sanitation Data'!G189))="","",OFFSET('Sanitation Data'!$G$32,0,10*ROW('Sanitation Data'!G189)))</f>
        <v/>
      </c>
      <c r="DE195" s="285" t="str">
        <f ca="true">+IF(OFFSET('Sanitation Data'!$H$28,0,10*ROW('Sanitation Data'!H189))="","",OFFSET('Sanitation Data'!$H$28,0,10*ROW('Sanitation Data'!H189)))</f>
        <v/>
      </c>
      <c r="DF195" s="285" t="str">
        <f ca="true">+IF(OFFSET('Sanitation Data'!$H$29,0,10*ROW('Sanitation Data'!H189))="","",OFFSET('Sanitation Data'!$H$29,0,10*ROW('Sanitation Data'!H189)))</f>
        <v/>
      </c>
      <c r="DG195" s="285" t="str">
        <f ca="true">+IF(OFFSET('Sanitation Data'!$H$30,0,10*ROW('Sanitation Data'!H189))="","",OFFSET('Sanitation Data'!$H$30,0,10*ROW('Sanitation Data'!H189)))</f>
        <v/>
      </c>
      <c r="DH195" s="285" t="str">
        <f ca="true">+IF(OFFSET('Sanitation Data'!$H$31,0,10*ROW('Sanitation Data'!H189))="","",OFFSET('Sanitation Data'!$H$31,0,10*ROW('Sanitation Data'!H189)))</f>
        <v/>
      </c>
      <c r="DI195" s="285" t="str">
        <f ca="true">+IF(OFFSET('Sanitation Data'!$H$32,0,10*ROW('Sanitation Data'!H189))="","",OFFSET('Sanitation Data'!$H$32,0,10*ROW('Sanitation Data'!H189)))</f>
        <v/>
      </c>
      <c r="DJ195" s="285" t="str">
        <f ca="true">+IF(OFFSET('Sanitation Data'!$I$28,0,10*ROW('Sanitation Data'!I189))="","",OFFSET('Sanitation Data'!$I$28,0,10*ROW('Sanitation Data'!I189)))</f>
        <v/>
      </c>
      <c r="DK195" s="285" t="str">
        <f ca="true">+IF(OFFSET('Sanitation Data'!$I$29,0,10*ROW('Sanitation Data'!I189))="","",OFFSET('Sanitation Data'!$I$29,0,10*ROW('Sanitation Data'!I189)))</f>
        <v/>
      </c>
      <c r="DL195" s="285" t="str">
        <f ca="true">+IF(OFFSET('Sanitation Data'!$I$30,0,10*ROW('Sanitation Data'!I189))="","",OFFSET('Sanitation Data'!$I$30,0,10*ROW('Sanitation Data'!I189)))</f>
        <v/>
      </c>
      <c r="DM195" s="285" t="str">
        <f ca="true">+IF(OFFSET('Sanitation Data'!$I$31,0,10*ROW('Sanitation Data'!I189))="","",OFFSET('Sanitation Data'!$I$31,0,10*ROW('Sanitation Data'!I189)))</f>
        <v/>
      </c>
      <c r="DN195" s="285" t="str">
        <f ca="true">+IF(OFFSET('Sanitation Data'!$I$32,0,10*ROW('Sanitation Data'!I189))="","",OFFSET('Sanitation Data'!$I$32,0,10*ROW('Sanitation Data'!I189)))</f>
        <v/>
      </c>
      <c r="DO195" s="285" t="str">
        <f ca="true">+IF(OFFSET('Hygiene Data'!$D$11,0,10*ROW('Hygiene Data'!D189))="","",OFFSET('Hygiene Data'!$D$11,0,10*ROW('Hygiene Data'!D189)))</f>
        <v/>
      </c>
      <c r="DP195" s="285" t="str">
        <f ca="true">+IF(OFFSET('Hygiene Data'!$D$12,0,10*ROW('Hygiene Data'!D189))="","",OFFSET('Hygiene Data'!$D$12,0,10*ROW('Hygiene Data'!D189)))</f>
        <v/>
      </c>
      <c r="DQ195" s="285" t="str">
        <f ca="true">+IF(OFFSET('Hygiene Data'!$D$13,0,10*ROW('Hygiene Data'!D189))="","",OFFSET('Hygiene Data'!$D$13,0,10*ROW('Hygiene Data'!D189)))</f>
        <v/>
      </c>
      <c r="DR195" s="285" t="str">
        <f ca="true">+IF(OFFSET('Hygiene Data'!$E$11,0,10*ROW('Hygiene Data'!E189))="","",OFFSET('Hygiene Data'!$E$11,0,10*ROW('Hygiene Data'!E189)))</f>
        <v/>
      </c>
      <c r="DS195" s="285" t="str">
        <f ca="true">+IF(OFFSET('Hygiene Data'!$E$12,0,10*ROW('Hygiene Data'!E189))="","",OFFSET('Hygiene Data'!$E$12,0,10*ROW('Hygiene Data'!E189)))</f>
        <v/>
      </c>
      <c r="DT195" s="285" t="str">
        <f ca="true">+IF(OFFSET('Hygiene Data'!$E$13,0,10*ROW('Hygiene Data'!E189))="","",OFFSET('Hygiene Data'!$E$13,0,10*ROW('Hygiene Data'!E189)))</f>
        <v/>
      </c>
      <c r="DU195" s="285" t="str">
        <f ca="true">+IF(OFFSET('Hygiene Data'!$F$11,0,10*ROW('Hygiene Data'!F189))="","",OFFSET('Hygiene Data'!$F$11,0,10*ROW('Hygiene Data'!F189)))</f>
        <v/>
      </c>
      <c r="DV195" s="285" t="str">
        <f ca="true">+IF(OFFSET('Hygiene Data'!$F$12,0,10*ROW('Hygiene Data'!F189))="","",OFFSET('Hygiene Data'!$F$12,0,10*ROW('Hygiene Data'!F189)))</f>
        <v/>
      </c>
      <c r="DW195" s="285" t="str">
        <f ca="true">+IF(OFFSET('Hygiene Data'!$F$13,0,10*ROW('Hygiene Data'!F189))="","",OFFSET('Hygiene Data'!$F$13,0,10*ROW('Hygiene Data'!F189)))</f>
        <v/>
      </c>
      <c r="DX195" s="285" t="str">
        <f ca="true">+IF(OFFSET('Hygiene Data'!$G$11,0,10*ROW('Hygiene Data'!G189))="","",OFFSET('Hygiene Data'!$G$11,0,10*ROW('Hygiene Data'!G189)))</f>
        <v/>
      </c>
      <c r="DY195" s="285" t="str">
        <f ca="true">+IF(OFFSET('Hygiene Data'!$G$12,0,10*ROW('Hygiene Data'!G189))="","",OFFSET('Hygiene Data'!$G$12,0,10*ROW('Hygiene Data'!G189)))</f>
        <v/>
      </c>
      <c r="DZ195" s="285" t="str">
        <f ca="true">+IF(OFFSET('Hygiene Data'!$G$13,0,10*ROW('Hygiene Data'!G189))="","",OFFSET('Hygiene Data'!$G$13,0,10*ROW('Hygiene Data'!G189)))</f>
        <v/>
      </c>
      <c r="EA195" s="285" t="str">
        <f ca="true">+IF(OFFSET('Hygiene Data'!$H$11,0,10*ROW('Hygiene Data'!H189))="","",OFFSET('Hygiene Data'!$H$11,0,10*ROW('Hygiene Data'!H189)))</f>
        <v/>
      </c>
      <c r="EB195" s="285" t="str">
        <f ca="true">+IF(OFFSET('Hygiene Data'!$H$12,0,10*ROW('Hygiene Data'!H189))="","",OFFSET('Hygiene Data'!$H$12,0,10*ROW('Hygiene Data'!H189)))</f>
        <v/>
      </c>
      <c r="EC195" s="285" t="str">
        <f ca="true">+IF(OFFSET('Hygiene Data'!$H$13,0,10*ROW('Hygiene Data'!H189))="","",OFFSET('Hygiene Data'!$H$13,0,10*ROW('Hygiene Data'!H189)))</f>
        <v/>
      </c>
      <c r="ED195" s="285" t="str">
        <f ca="true">+IF(OFFSET('Hygiene Data'!$I$11,0,10*ROW('Hygiene Data'!I189))="","",OFFSET('Hygiene Data'!$I$11,0,10*ROW('Hygiene Data'!I189)))</f>
        <v/>
      </c>
      <c r="EE195" s="285" t="str">
        <f ca="true">+IF(OFFSET('Hygiene Data'!$I$12,0,10*ROW('Hygiene Data'!I189))="","",OFFSET('Hygiene Data'!$I$12,0,10*ROW('Hygiene Data'!I189)))</f>
        <v/>
      </c>
      <c r="EF195" s="28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5"/>
      <c r="BS196" s="285" t="str">
        <f ca="true">+IF(OFFSET('Water Data'!$D$27,0,10*ROW('Water Data'!D190))="","",OFFSET('Water Data'!$D$27,0,10*ROW('Water Data'!D190)))</f>
        <v/>
      </c>
      <c r="BT196" s="285" t="str">
        <f ca="true">+IF(OFFSET('Water Data'!$D$28,0,10*ROW('Water Data'!D190))="","",OFFSET('Water Data'!$D$28,0,10*ROW('Water Data'!D190)))</f>
        <v/>
      </c>
      <c r="BU196" s="285" t="str">
        <f ca="true">+IF(OFFSET('Water Data'!$D$29,0,10*ROW('Water Data'!D190))="","",OFFSET('Water Data'!$D$29,0,10*ROW('Water Data'!D190)))</f>
        <v/>
      </c>
      <c r="BV196" s="285" t="str">
        <f ca="true">+IF(OFFSET('Water Data'!$E$27,0,10*ROW('Water Data'!E190))="","",OFFSET('Water Data'!$E$27,0,10*ROW('Water Data'!E190)))</f>
        <v/>
      </c>
      <c r="BW196" s="285" t="str">
        <f ca="true">+IF(OFFSET('Water Data'!$E$28,0,10*ROW('Water Data'!E190))="","",OFFSET('Water Data'!$E$28,0,10*ROW('Water Data'!E190)))</f>
        <v/>
      </c>
      <c r="BX196" s="285" t="str">
        <f ca="true">+IF(OFFSET('Water Data'!$E$29,0,10*ROW('Water Data'!E190))="","",OFFSET('Water Data'!$E$29,0,10*ROW('Water Data'!E190)))</f>
        <v/>
      </c>
      <c r="BY196" s="285" t="str">
        <f ca="true">+IF(OFFSET('Water Data'!$F$27,0,10*ROW('Water Data'!F190))="","",OFFSET('Water Data'!$F$27,0,10*ROW('Water Data'!F190)))</f>
        <v/>
      </c>
      <c r="BZ196" s="285" t="str">
        <f ca="true">+IF(OFFSET('Water Data'!$F$28,0,10*ROW('Water Data'!F190))="","",OFFSET('Water Data'!$F$28,0,10*ROW('Water Data'!F190)))</f>
        <v/>
      </c>
      <c r="CA196" s="285" t="str">
        <f ca="true">+IF(OFFSET('Water Data'!$F$29,0,10*ROW('Water Data'!F190))="","",OFFSET('Water Data'!$F$29,0,10*ROW('Water Data'!F190)))</f>
        <v/>
      </c>
      <c r="CB196" s="285" t="str">
        <f ca="true">+IF(OFFSET('Water Data'!$G$27,0,10*ROW('Water Data'!G190))="","",OFFSET('Water Data'!$G$27,0,10*ROW('Water Data'!G190)))</f>
        <v/>
      </c>
      <c r="CC196" s="285" t="str">
        <f ca="true">+IF(OFFSET('Water Data'!$G$28,0,10*ROW('Water Data'!G190))="","",OFFSET('Water Data'!$G$28,0,10*ROW('Water Data'!G190)))</f>
        <v/>
      </c>
      <c r="CD196" s="285" t="str">
        <f ca="true">+IF(OFFSET('Water Data'!$G$29,0,10*ROW('Water Data'!G190))="","",OFFSET('Water Data'!$G$29,0,10*ROW('Water Data'!G190)))</f>
        <v/>
      </c>
      <c r="CE196" s="285" t="str">
        <f ca="true">+IF(OFFSET('Water Data'!$H$27,0,10*ROW('Water Data'!H190))="","",OFFSET('Water Data'!$H$27,0,10*ROW('Water Data'!H190)))</f>
        <v/>
      </c>
      <c r="CF196" s="285" t="str">
        <f ca="true">+IF(OFFSET('Water Data'!$H$28,0,10*ROW('Water Data'!H190))="","",OFFSET('Water Data'!$H$28,0,10*ROW('Water Data'!H190)))</f>
        <v/>
      </c>
      <c r="CG196" s="285" t="str">
        <f ca="true">+IF(OFFSET('Water Data'!$H$29,0,10*ROW('Water Data'!H190))="","",OFFSET('Water Data'!$H$29,0,10*ROW('Water Data'!H190)))</f>
        <v/>
      </c>
      <c r="CH196" s="285" t="str">
        <f ca="true">+IF(OFFSET('Water Data'!$I$27,0,10*ROW('Water Data'!I190))="","",OFFSET('Water Data'!$I$27,0,10*ROW('Water Data'!I190)))</f>
        <v/>
      </c>
      <c r="CI196" s="285" t="str">
        <f ca="true">+IF(OFFSET('Water Data'!$I$28,0,10*ROW('Water Data'!I190))="","",OFFSET('Water Data'!$I$28,0,10*ROW('Water Data'!I190)))</f>
        <v/>
      </c>
      <c r="CJ196" s="285" t="str">
        <f ca="true">+IF(OFFSET('Water Data'!$I$29,0,10*ROW('Water Data'!I190))="","",OFFSET('Water Data'!$I$29,0,10*ROW('Water Data'!I190)))</f>
        <v/>
      </c>
      <c r="CK196" s="285" t="str">
        <f ca="true">+IF(OFFSET('Sanitation Data'!$D$28,0,10*ROW('Sanitation Data'!D190))="","",OFFSET('Sanitation Data'!$D$28,0,10*ROW('Sanitation Data'!D190)))</f>
        <v/>
      </c>
      <c r="CL196" s="285" t="str">
        <f ca="true">+IF(OFFSET('Sanitation Data'!$D$29,0,10*ROW('Sanitation Data'!D190))="","",OFFSET('Sanitation Data'!$D$29,0,10*ROW('Sanitation Data'!D190)))</f>
        <v/>
      </c>
      <c r="CM196" s="285" t="str">
        <f ca="true">+IF(OFFSET('Sanitation Data'!$D$30,0,10*ROW('Sanitation Data'!D190))="","",OFFSET('Sanitation Data'!$D$30,0,10*ROW('Sanitation Data'!D190)))</f>
        <v/>
      </c>
      <c r="CN196" s="285" t="str">
        <f ca="true">+IF(OFFSET('Sanitation Data'!$D$31,0,10*ROW('Sanitation Data'!D190))="","",OFFSET('Sanitation Data'!$D$31,0,10*ROW('Sanitation Data'!D190)))</f>
        <v/>
      </c>
      <c r="CO196" s="285" t="str">
        <f ca="true">+IF(OFFSET('Sanitation Data'!$D$32,0,10*ROW('Sanitation Data'!D190))="","",OFFSET('Sanitation Data'!$D$32,0,10*ROW('Sanitation Data'!D190)))</f>
        <v/>
      </c>
      <c r="CP196" s="285" t="str">
        <f ca="true">+IF(OFFSET('Sanitation Data'!$E$28,0,10*ROW('Sanitation Data'!E190))="","",OFFSET('Sanitation Data'!$E$28,0,10*ROW('Sanitation Data'!E190)))</f>
        <v/>
      </c>
      <c r="CQ196" s="285" t="str">
        <f ca="true">+IF(OFFSET('Sanitation Data'!$E$29,0,10*ROW('Sanitation Data'!E190))="","",OFFSET('Sanitation Data'!$E$29,0,10*ROW('Sanitation Data'!E190)))</f>
        <v/>
      </c>
      <c r="CR196" s="285" t="str">
        <f ca="true">+IF(OFFSET('Sanitation Data'!$E$30,0,10*ROW('Sanitation Data'!E190))="","",OFFSET('Sanitation Data'!$E$30,0,10*ROW('Sanitation Data'!E190)))</f>
        <v/>
      </c>
      <c r="CS196" s="285" t="str">
        <f ca="true">+IF(OFFSET('Sanitation Data'!$E$31,0,10*ROW('Sanitation Data'!E190))="","",OFFSET('Sanitation Data'!$E$31,0,10*ROW('Sanitation Data'!E190)))</f>
        <v/>
      </c>
      <c r="CT196" s="285" t="str">
        <f ca="true">+IF(OFFSET('Sanitation Data'!$E$32,0,10*ROW('Sanitation Data'!E190))="","",OFFSET('Sanitation Data'!$E$32,0,10*ROW('Sanitation Data'!E190)))</f>
        <v/>
      </c>
      <c r="CU196" s="285" t="str">
        <f ca="true">+IF(OFFSET('Sanitation Data'!$F$28,0,10*ROW('Sanitation Data'!F190))="","",OFFSET('Sanitation Data'!$F$28,0,10*ROW('Sanitation Data'!F190)))</f>
        <v/>
      </c>
      <c r="CV196" s="285" t="str">
        <f ca="true">+IF(OFFSET('Sanitation Data'!$F$29,0,10*ROW('Sanitation Data'!F190))="","",OFFSET('Sanitation Data'!$F$29,0,10*ROW('Sanitation Data'!F190)))</f>
        <v/>
      </c>
      <c r="CW196" s="285" t="str">
        <f ca="true">+IF(OFFSET('Sanitation Data'!$F$30,0,10*ROW('Sanitation Data'!F190))="","",OFFSET('Sanitation Data'!$F$30,0,10*ROW('Sanitation Data'!F190)))</f>
        <v/>
      </c>
      <c r="CX196" s="285" t="str">
        <f ca="true">+IF(OFFSET('Sanitation Data'!$F$31,0,10*ROW('Sanitation Data'!F190))="","",OFFSET('Sanitation Data'!$F$31,0,10*ROW('Sanitation Data'!F190)))</f>
        <v/>
      </c>
      <c r="CY196" s="285" t="str">
        <f ca="true">+IF(OFFSET('Sanitation Data'!$F$32,0,10*ROW('Sanitation Data'!F190))="","",OFFSET('Sanitation Data'!$F$32,0,10*ROW('Sanitation Data'!F190)))</f>
        <v/>
      </c>
      <c r="CZ196" s="285" t="str">
        <f ca="true">+IF(OFFSET('Sanitation Data'!$G$28,0,10*ROW('Sanitation Data'!G190))="","",OFFSET('Sanitation Data'!$G$28,0,10*ROW('Sanitation Data'!G190)))</f>
        <v/>
      </c>
      <c r="DA196" s="285" t="str">
        <f ca="true">+IF(OFFSET('Sanitation Data'!$G$29,0,10*ROW('Sanitation Data'!G190))="","",OFFSET('Sanitation Data'!$G$29,0,10*ROW('Sanitation Data'!G190)))</f>
        <v/>
      </c>
      <c r="DB196" s="285" t="str">
        <f ca="true">+IF(OFFSET('Sanitation Data'!$G$30,0,10*ROW('Sanitation Data'!G190))="","",OFFSET('Sanitation Data'!$G$30,0,10*ROW('Sanitation Data'!G190)))</f>
        <v/>
      </c>
      <c r="DC196" s="285" t="str">
        <f ca="true">+IF(OFFSET('Sanitation Data'!$G$31,0,10*ROW('Sanitation Data'!G190))="","",OFFSET('Sanitation Data'!$G$31,0,10*ROW('Sanitation Data'!G190)))</f>
        <v/>
      </c>
      <c r="DD196" s="285" t="str">
        <f ca="true">+IF(OFFSET('Sanitation Data'!$G$32,0,10*ROW('Sanitation Data'!G190))="","",OFFSET('Sanitation Data'!$G$32,0,10*ROW('Sanitation Data'!G190)))</f>
        <v/>
      </c>
      <c r="DE196" s="285" t="str">
        <f ca="true">+IF(OFFSET('Sanitation Data'!$H$28,0,10*ROW('Sanitation Data'!H190))="","",OFFSET('Sanitation Data'!$H$28,0,10*ROW('Sanitation Data'!H190)))</f>
        <v/>
      </c>
      <c r="DF196" s="285" t="str">
        <f ca="true">+IF(OFFSET('Sanitation Data'!$H$29,0,10*ROW('Sanitation Data'!H190))="","",OFFSET('Sanitation Data'!$H$29,0,10*ROW('Sanitation Data'!H190)))</f>
        <v/>
      </c>
      <c r="DG196" s="285" t="str">
        <f ca="true">+IF(OFFSET('Sanitation Data'!$H$30,0,10*ROW('Sanitation Data'!H190))="","",OFFSET('Sanitation Data'!$H$30,0,10*ROW('Sanitation Data'!H190)))</f>
        <v/>
      </c>
      <c r="DH196" s="285" t="str">
        <f ca="true">+IF(OFFSET('Sanitation Data'!$H$31,0,10*ROW('Sanitation Data'!H190))="","",OFFSET('Sanitation Data'!$H$31,0,10*ROW('Sanitation Data'!H190)))</f>
        <v/>
      </c>
      <c r="DI196" s="285" t="str">
        <f ca="true">+IF(OFFSET('Sanitation Data'!$H$32,0,10*ROW('Sanitation Data'!H190))="","",OFFSET('Sanitation Data'!$H$32,0,10*ROW('Sanitation Data'!H190)))</f>
        <v/>
      </c>
      <c r="DJ196" s="285" t="str">
        <f ca="true">+IF(OFFSET('Sanitation Data'!$I$28,0,10*ROW('Sanitation Data'!I190))="","",OFFSET('Sanitation Data'!$I$28,0,10*ROW('Sanitation Data'!I190)))</f>
        <v/>
      </c>
      <c r="DK196" s="285" t="str">
        <f ca="true">+IF(OFFSET('Sanitation Data'!$I$29,0,10*ROW('Sanitation Data'!I190))="","",OFFSET('Sanitation Data'!$I$29,0,10*ROW('Sanitation Data'!I190)))</f>
        <v/>
      </c>
      <c r="DL196" s="285" t="str">
        <f ca="true">+IF(OFFSET('Sanitation Data'!$I$30,0,10*ROW('Sanitation Data'!I190))="","",OFFSET('Sanitation Data'!$I$30,0,10*ROW('Sanitation Data'!I190)))</f>
        <v/>
      </c>
      <c r="DM196" s="285" t="str">
        <f ca="true">+IF(OFFSET('Sanitation Data'!$I$31,0,10*ROW('Sanitation Data'!I190))="","",OFFSET('Sanitation Data'!$I$31,0,10*ROW('Sanitation Data'!I190)))</f>
        <v/>
      </c>
      <c r="DN196" s="285" t="str">
        <f ca="true">+IF(OFFSET('Sanitation Data'!$I$32,0,10*ROW('Sanitation Data'!I190))="","",OFFSET('Sanitation Data'!$I$32,0,10*ROW('Sanitation Data'!I190)))</f>
        <v/>
      </c>
      <c r="DO196" s="285" t="str">
        <f ca="true">+IF(OFFSET('Hygiene Data'!$D$11,0,10*ROW('Hygiene Data'!D190))="","",OFFSET('Hygiene Data'!$D$11,0,10*ROW('Hygiene Data'!D190)))</f>
        <v/>
      </c>
      <c r="DP196" s="285" t="str">
        <f ca="true">+IF(OFFSET('Hygiene Data'!$D$12,0,10*ROW('Hygiene Data'!D190))="","",OFFSET('Hygiene Data'!$D$12,0,10*ROW('Hygiene Data'!D190)))</f>
        <v/>
      </c>
      <c r="DQ196" s="285" t="str">
        <f ca="true">+IF(OFFSET('Hygiene Data'!$D$13,0,10*ROW('Hygiene Data'!D190))="","",OFFSET('Hygiene Data'!$D$13,0,10*ROW('Hygiene Data'!D190)))</f>
        <v/>
      </c>
      <c r="DR196" s="285" t="str">
        <f ca="true">+IF(OFFSET('Hygiene Data'!$E$11,0,10*ROW('Hygiene Data'!E190))="","",OFFSET('Hygiene Data'!$E$11,0,10*ROW('Hygiene Data'!E190)))</f>
        <v/>
      </c>
      <c r="DS196" s="285" t="str">
        <f ca="true">+IF(OFFSET('Hygiene Data'!$E$12,0,10*ROW('Hygiene Data'!E190))="","",OFFSET('Hygiene Data'!$E$12,0,10*ROW('Hygiene Data'!E190)))</f>
        <v/>
      </c>
      <c r="DT196" s="285" t="str">
        <f ca="true">+IF(OFFSET('Hygiene Data'!$E$13,0,10*ROW('Hygiene Data'!E190))="","",OFFSET('Hygiene Data'!$E$13,0,10*ROW('Hygiene Data'!E190)))</f>
        <v/>
      </c>
      <c r="DU196" s="285" t="str">
        <f ca="true">+IF(OFFSET('Hygiene Data'!$F$11,0,10*ROW('Hygiene Data'!F190))="","",OFFSET('Hygiene Data'!$F$11,0,10*ROW('Hygiene Data'!F190)))</f>
        <v/>
      </c>
      <c r="DV196" s="285" t="str">
        <f ca="true">+IF(OFFSET('Hygiene Data'!$F$12,0,10*ROW('Hygiene Data'!F190))="","",OFFSET('Hygiene Data'!$F$12,0,10*ROW('Hygiene Data'!F190)))</f>
        <v/>
      </c>
      <c r="DW196" s="285" t="str">
        <f ca="true">+IF(OFFSET('Hygiene Data'!$F$13,0,10*ROW('Hygiene Data'!F190))="","",OFFSET('Hygiene Data'!$F$13,0,10*ROW('Hygiene Data'!F190)))</f>
        <v/>
      </c>
      <c r="DX196" s="285" t="str">
        <f ca="true">+IF(OFFSET('Hygiene Data'!$G$11,0,10*ROW('Hygiene Data'!G190))="","",OFFSET('Hygiene Data'!$G$11,0,10*ROW('Hygiene Data'!G190)))</f>
        <v/>
      </c>
      <c r="DY196" s="285" t="str">
        <f ca="true">+IF(OFFSET('Hygiene Data'!$G$12,0,10*ROW('Hygiene Data'!G190))="","",OFFSET('Hygiene Data'!$G$12,0,10*ROW('Hygiene Data'!G190)))</f>
        <v/>
      </c>
      <c r="DZ196" s="285" t="str">
        <f ca="true">+IF(OFFSET('Hygiene Data'!$G$13,0,10*ROW('Hygiene Data'!G190))="","",OFFSET('Hygiene Data'!$G$13,0,10*ROW('Hygiene Data'!G190)))</f>
        <v/>
      </c>
      <c r="EA196" s="285" t="str">
        <f ca="true">+IF(OFFSET('Hygiene Data'!$H$11,0,10*ROW('Hygiene Data'!H190))="","",OFFSET('Hygiene Data'!$H$11,0,10*ROW('Hygiene Data'!H190)))</f>
        <v/>
      </c>
      <c r="EB196" s="285" t="str">
        <f ca="true">+IF(OFFSET('Hygiene Data'!$H$12,0,10*ROW('Hygiene Data'!H190))="","",OFFSET('Hygiene Data'!$H$12,0,10*ROW('Hygiene Data'!H190)))</f>
        <v/>
      </c>
      <c r="EC196" s="285" t="str">
        <f ca="true">+IF(OFFSET('Hygiene Data'!$H$13,0,10*ROW('Hygiene Data'!H190))="","",OFFSET('Hygiene Data'!$H$13,0,10*ROW('Hygiene Data'!H190)))</f>
        <v/>
      </c>
      <c r="ED196" s="285" t="str">
        <f ca="true">+IF(OFFSET('Hygiene Data'!$I$11,0,10*ROW('Hygiene Data'!I190))="","",OFFSET('Hygiene Data'!$I$11,0,10*ROW('Hygiene Data'!I190)))</f>
        <v/>
      </c>
      <c r="EE196" s="285" t="str">
        <f ca="true">+IF(OFFSET('Hygiene Data'!$I$12,0,10*ROW('Hygiene Data'!I190))="","",OFFSET('Hygiene Data'!$I$12,0,10*ROW('Hygiene Data'!I190)))</f>
        <v/>
      </c>
      <c r="EF196" s="28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5"/>
      <c r="BS197" s="285" t="str">
        <f ca="true">+IF(OFFSET('Water Data'!$D$27,0,10*ROW('Water Data'!D191))="","",OFFSET('Water Data'!$D$27,0,10*ROW('Water Data'!D191)))</f>
        <v/>
      </c>
      <c r="BT197" s="285" t="str">
        <f ca="true">+IF(OFFSET('Water Data'!$D$28,0,10*ROW('Water Data'!D191))="","",OFFSET('Water Data'!$D$28,0,10*ROW('Water Data'!D191)))</f>
        <v/>
      </c>
      <c r="BU197" s="285" t="str">
        <f ca="true">+IF(OFFSET('Water Data'!$D$29,0,10*ROW('Water Data'!D191))="","",OFFSET('Water Data'!$D$29,0,10*ROW('Water Data'!D191)))</f>
        <v/>
      </c>
      <c r="BV197" s="285" t="str">
        <f ca="true">+IF(OFFSET('Water Data'!$E$27,0,10*ROW('Water Data'!E191))="","",OFFSET('Water Data'!$E$27,0,10*ROW('Water Data'!E191)))</f>
        <v/>
      </c>
      <c r="BW197" s="285" t="str">
        <f ca="true">+IF(OFFSET('Water Data'!$E$28,0,10*ROW('Water Data'!E191))="","",OFFSET('Water Data'!$E$28,0,10*ROW('Water Data'!E191)))</f>
        <v/>
      </c>
      <c r="BX197" s="285" t="str">
        <f ca="true">+IF(OFFSET('Water Data'!$E$29,0,10*ROW('Water Data'!E191))="","",OFFSET('Water Data'!$E$29,0,10*ROW('Water Data'!E191)))</f>
        <v/>
      </c>
      <c r="BY197" s="285" t="str">
        <f ca="true">+IF(OFFSET('Water Data'!$F$27,0,10*ROW('Water Data'!F191))="","",OFFSET('Water Data'!$F$27,0,10*ROW('Water Data'!F191)))</f>
        <v/>
      </c>
      <c r="BZ197" s="285" t="str">
        <f ca="true">+IF(OFFSET('Water Data'!$F$28,0,10*ROW('Water Data'!F191))="","",OFFSET('Water Data'!$F$28,0,10*ROW('Water Data'!F191)))</f>
        <v/>
      </c>
      <c r="CA197" s="285" t="str">
        <f ca="true">+IF(OFFSET('Water Data'!$F$29,0,10*ROW('Water Data'!F191))="","",OFFSET('Water Data'!$F$29,0,10*ROW('Water Data'!F191)))</f>
        <v/>
      </c>
      <c r="CB197" s="285" t="str">
        <f ca="true">+IF(OFFSET('Water Data'!$G$27,0,10*ROW('Water Data'!G191))="","",OFFSET('Water Data'!$G$27,0,10*ROW('Water Data'!G191)))</f>
        <v/>
      </c>
      <c r="CC197" s="285" t="str">
        <f ca="true">+IF(OFFSET('Water Data'!$G$28,0,10*ROW('Water Data'!G191))="","",OFFSET('Water Data'!$G$28,0,10*ROW('Water Data'!G191)))</f>
        <v/>
      </c>
      <c r="CD197" s="285" t="str">
        <f ca="true">+IF(OFFSET('Water Data'!$G$29,0,10*ROW('Water Data'!G191))="","",OFFSET('Water Data'!$G$29,0,10*ROW('Water Data'!G191)))</f>
        <v/>
      </c>
      <c r="CE197" s="285" t="str">
        <f ca="true">+IF(OFFSET('Water Data'!$H$27,0,10*ROW('Water Data'!H191))="","",OFFSET('Water Data'!$H$27,0,10*ROW('Water Data'!H191)))</f>
        <v/>
      </c>
      <c r="CF197" s="285" t="str">
        <f ca="true">+IF(OFFSET('Water Data'!$H$28,0,10*ROW('Water Data'!H191))="","",OFFSET('Water Data'!$H$28,0,10*ROW('Water Data'!H191)))</f>
        <v/>
      </c>
      <c r="CG197" s="285" t="str">
        <f ca="true">+IF(OFFSET('Water Data'!$H$29,0,10*ROW('Water Data'!H191))="","",OFFSET('Water Data'!$H$29,0,10*ROW('Water Data'!H191)))</f>
        <v/>
      </c>
      <c r="CH197" s="285" t="str">
        <f ca="true">+IF(OFFSET('Water Data'!$I$27,0,10*ROW('Water Data'!I191))="","",OFFSET('Water Data'!$I$27,0,10*ROW('Water Data'!I191)))</f>
        <v/>
      </c>
      <c r="CI197" s="285" t="str">
        <f ca="true">+IF(OFFSET('Water Data'!$I$28,0,10*ROW('Water Data'!I191))="","",OFFSET('Water Data'!$I$28,0,10*ROW('Water Data'!I191)))</f>
        <v/>
      </c>
      <c r="CJ197" s="285" t="str">
        <f ca="true">+IF(OFFSET('Water Data'!$I$29,0,10*ROW('Water Data'!I191))="","",OFFSET('Water Data'!$I$29,0,10*ROW('Water Data'!I191)))</f>
        <v/>
      </c>
      <c r="CK197" s="285" t="str">
        <f ca="true">+IF(OFFSET('Sanitation Data'!$D$28,0,10*ROW('Sanitation Data'!D191))="","",OFFSET('Sanitation Data'!$D$28,0,10*ROW('Sanitation Data'!D191)))</f>
        <v/>
      </c>
      <c r="CL197" s="285" t="str">
        <f ca="true">+IF(OFFSET('Sanitation Data'!$D$29,0,10*ROW('Sanitation Data'!D191))="","",OFFSET('Sanitation Data'!$D$29,0,10*ROW('Sanitation Data'!D191)))</f>
        <v/>
      </c>
      <c r="CM197" s="285" t="str">
        <f ca="true">+IF(OFFSET('Sanitation Data'!$D$30,0,10*ROW('Sanitation Data'!D191))="","",OFFSET('Sanitation Data'!$D$30,0,10*ROW('Sanitation Data'!D191)))</f>
        <v/>
      </c>
      <c r="CN197" s="285" t="str">
        <f ca="true">+IF(OFFSET('Sanitation Data'!$D$31,0,10*ROW('Sanitation Data'!D191))="","",OFFSET('Sanitation Data'!$D$31,0,10*ROW('Sanitation Data'!D191)))</f>
        <v/>
      </c>
      <c r="CO197" s="285" t="str">
        <f ca="true">+IF(OFFSET('Sanitation Data'!$D$32,0,10*ROW('Sanitation Data'!D191))="","",OFFSET('Sanitation Data'!$D$32,0,10*ROW('Sanitation Data'!D191)))</f>
        <v/>
      </c>
      <c r="CP197" s="285" t="str">
        <f ca="true">+IF(OFFSET('Sanitation Data'!$E$28,0,10*ROW('Sanitation Data'!E191))="","",OFFSET('Sanitation Data'!$E$28,0,10*ROW('Sanitation Data'!E191)))</f>
        <v/>
      </c>
      <c r="CQ197" s="285" t="str">
        <f ca="true">+IF(OFFSET('Sanitation Data'!$E$29,0,10*ROW('Sanitation Data'!E191))="","",OFFSET('Sanitation Data'!$E$29,0,10*ROW('Sanitation Data'!E191)))</f>
        <v/>
      </c>
      <c r="CR197" s="285" t="str">
        <f ca="true">+IF(OFFSET('Sanitation Data'!$E$30,0,10*ROW('Sanitation Data'!E191))="","",OFFSET('Sanitation Data'!$E$30,0,10*ROW('Sanitation Data'!E191)))</f>
        <v/>
      </c>
      <c r="CS197" s="285" t="str">
        <f ca="true">+IF(OFFSET('Sanitation Data'!$E$31,0,10*ROW('Sanitation Data'!E191))="","",OFFSET('Sanitation Data'!$E$31,0,10*ROW('Sanitation Data'!E191)))</f>
        <v/>
      </c>
      <c r="CT197" s="285" t="str">
        <f ca="true">+IF(OFFSET('Sanitation Data'!$E$32,0,10*ROW('Sanitation Data'!E191))="","",OFFSET('Sanitation Data'!$E$32,0,10*ROW('Sanitation Data'!E191)))</f>
        <v/>
      </c>
      <c r="CU197" s="285" t="str">
        <f ca="true">+IF(OFFSET('Sanitation Data'!$F$28,0,10*ROW('Sanitation Data'!F191))="","",OFFSET('Sanitation Data'!$F$28,0,10*ROW('Sanitation Data'!F191)))</f>
        <v/>
      </c>
      <c r="CV197" s="285" t="str">
        <f ca="true">+IF(OFFSET('Sanitation Data'!$F$29,0,10*ROW('Sanitation Data'!F191))="","",OFFSET('Sanitation Data'!$F$29,0,10*ROW('Sanitation Data'!F191)))</f>
        <v/>
      </c>
      <c r="CW197" s="285" t="str">
        <f ca="true">+IF(OFFSET('Sanitation Data'!$F$30,0,10*ROW('Sanitation Data'!F191))="","",OFFSET('Sanitation Data'!$F$30,0,10*ROW('Sanitation Data'!F191)))</f>
        <v/>
      </c>
      <c r="CX197" s="285" t="str">
        <f ca="true">+IF(OFFSET('Sanitation Data'!$F$31,0,10*ROW('Sanitation Data'!F191))="","",OFFSET('Sanitation Data'!$F$31,0,10*ROW('Sanitation Data'!F191)))</f>
        <v/>
      </c>
      <c r="CY197" s="285" t="str">
        <f ca="true">+IF(OFFSET('Sanitation Data'!$F$32,0,10*ROW('Sanitation Data'!F191))="","",OFFSET('Sanitation Data'!$F$32,0,10*ROW('Sanitation Data'!F191)))</f>
        <v/>
      </c>
      <c r="CZ197" s="285" t="str">
        <f ca="true">+IF(OFFSET('Sanitation Data'!$G$28,0,10*ROW('Sanitation Data'!G191))="","",OFFSET('Sanitation Data'!$G$28,0,10*ROW('Sanitation Data'!G191)))</f>
        <v/>
      </c>
      <c r="DA197" s="285" t="str">
        <f ca="true">+IF(OFFSET('Sanitation Data'!$G$29,0,10*ROW('Sanitation Data'!G191))="","",OFFSET('Sanitation Data'!$G$29,0,10*ROW('Sanitation Data'!G191)))</f>
        <v/>
      </c>
      <c r="DB197" s="285" t="str">
        <f ca="true">+IF(OFFSET('Sanitation Data'!$G$30,0,10*ROW('Sanitation Data'!G191))="","",OFFSET('Sanitation Data'!$G$30,0,10*ROW('Sanitation Data'!G191)))</f>
        <v/>
      </c>
      <c r="DC197" s="285" t="str">
        <f ca="true">+IF(OFFSET('Sanitation Data'!$G$31,0,10*ROW('Sanitation Data'!G191))="","",OFFSET('Sanitation Data'!$G$31,0,10*ROW('Sanitation Data'!G191)))</f>
        <v/>
      </c>
      <c r="DD197" s="285" t="str">
        <f ca="true">+IF(OFFSET('Sanitation Data'!$G$32,0,10*ROW('Sanitation Data'!G191))="","",OFFSET('Sanitation Data'!$G$32,0,10*ROW('Sanitation Data'!G191)))</f>
        <v/>
      </c>
      <c r="DE197" s="285" t="str">
        <f ca="true">+IF(OFFSET('Sanitation Data'!$H$28,0,10*ROW('Sanitation Data'!H191))="","",OFFSET('Sanitation Data'!$H$28,0,10*ROW('Sanitation Data'!H191)))</f>
        <v/>
      </c>
      <c r="DF197" s="285" t="str">
        <f ca="true">+IF(OFFSET('Sanitation Data'!$H$29,0,10*ROW('Sanitation Data'!H191))="","",OFFSET('Sanitation Data'!$H$29,0,10*ROW('Sanitation Data'!H191)))</f>
        <v/>
      </c>
      <c r="DG197" s="285" t="str">
        <f ca="true">+IF(OFFSET('Sanitation Data'!$H$30,0,10*ROW('Sanitation Data'!H191))="","",OFFSET('Sanitation Data'!$H$30,0,10*ROW('Sanitation Data'!H191)))</f>
        <v/>
      </c>
      <c r="DH197" s="285" t="str">
        <f ca="true">+IF(OFFSET('Sanitation Data'!$H$31,0,10*ROW('Sanitation Data'!H191))="","",OFFSET('Sanitation Data'!$H$31,0,10*ROW('Sanitation Data'!H191)))</f>
        <v/>
      </c>
      <c r="DI197" s="285" t="str">
        <f ca="true">+IF(OFFSET('Sanitation Data'!$H$32,0,10*ROW('Sanitation Data'!H191))="","",OFFSET('Sanitation Data'!$H$32,0,10*ROW('Sanitation Data'!H191)))</f>
        <v/>
      </c>
      <c r="DJ197" s="285" t="str">
        <f ca="true">+IF(OFFSET('Sanitation Data'!$I$28,0,10*ROW('Sanitation Data'!I191))="","",OFFSET('Sanitation Data'!$I$28,0,10*ROW('Sanitation Data'!I191)))</f>
        <v/>
      </c>
      <c r="DK197" s="285" t="str">
        <f ca="true">+IF(OFFSET('Sanitation Data'!$I$29,0,10*ROW('Sanitation Data'!I191))="","",OFFSET('Sanitation Data'!$I$29,0,10*ROW('Sanitation Data'!I191)))</f>
        <v/>
      </c>
      <c r="DL197" s="285" t="str">
        <f ca="true">+IF(OFFSET('Sanitation Data'!$I$30,0,10*ROW('Sanitation Data'!I191))="","",OFFSET('Sanitation Data'!$I$30,0,10*ROW('Sanitation Data'!I191)))</f>
        <v/>
      </c>
      <c r="DM197" s="285" t="str">
        <f ca="true">+IF(OFFSET('Sanitation Data'!$I$31,0,10*ROW('Sanitation Data'!I191))="","",OFFSET('Sanitation Data'!$I$31,0,10*ROW('Sanitation Data'!I191)))</f>
        <v/>
      </c>
      <c r="DN197" s="285" t="str">
        <f ca="true">+IF(OFFSET('Sanitation Data'!$I$32,0,10*ROW('Sanitation Data'!I191))="","",OFFSET('Sanitation Data'!$I$32,0,10*ROW('Sanitation Data'!I191)))</f>
        <v/>
      </c>
      <c r="DO197" s="285" t="str">
        <f ca="true">+IF(OFFSET('Hygiene Data'!$D$11,0,10*ROW('Hygiene Data'!D191))="","",OFFSET('Hygiene Data'!$D$11,0,10*ROW('Hygiene Data'!D191)))</f>
        <v/>
      </c>
      <c r="DP197" s="285" t="str">
        <f ca="true">+IF(OFFSET('Hygiene Data'!$D$12,0,10*ROW('Hygiene Data'!D191))="","",OFFSET('Hygiene Data'!$D$12,0,10*ROW('Hygiene Data'!D191)))</f>
        <v/>
      </c>
      <c r="DQ197" s="285" t="str">
        <f ca="true">+IF(OFFSET('Hygiene Data'!$D$13,0,10*ROW('Hygiene Data'!D191))="","",OFFSET('Hygiene Data'!$D$13,0,10*ROW('Hygiene Data'!D191)))</f>
        <v/>
      </c>
      <c r="DR197" s="285" t="str">
        <f ca="true">+IF(OFFSET('Hygiene Data'!$E$11,0,10*ROW('Hygiene Data'!E191))="","",OFFSET('Hygiene Data'!$E$11,0,10*ROW('Hygiene Data'!E191)))</f>
        <v/>
      </c>
      <c r="DS197" s="285" t="str">
        <f ca="true">+IF(OFFSET('Hygiene Data'!$E$12,0,10*ROW('Hygiene Data'!E191))="","",OFFSET('Hygiene Data'!$E$12,0,10*ROW('Hygiene Data'!E191)))</f>
        <v/>
      </c>
      <c r="DT197" s="285" t="str">
        <f ca="true">+IF(OFFSET('Hygiene Data'!$E$13,0,10*ROW('Hygiene Data'!E191))="","",OFFSET('Hygiene Data'!$E$13,0,10*ROW('Hygiene Data'!E191)))</f>
        <v/>
      </c>
      <c r="DU197" s="285" t="str">
        <f ca="true">+IF(OFFSET('Hygiene Data'!$F$11,0,10*ROW('Hygiene Data'!F191))="","",OFFSET('Hygiene Data'!$F$11,0,10*ROW('Hygiene Data'!F191)))</f>
        <v/>
      </c>
      <c r="DV197" s="285" t="str">
        <f ca="true">+IF(OFFSET('Hygiene Data'!$F$12,0,10*ROW('Hygiene Data'!F191))="","",OFFSET('Hygiene Data'!$F$12,0,10*ROW('Hygiene Data'!F191)))</f>
        <v/>
      </c>
      <c r="DW197" s="285" t="str">
        <f ca="true">+IF(OFFSET('Hygiene Data'!$F$13,0,10*ROW('Hygiene Data'!F191))="","",OFFSET('Hygiene Data'!$F$13,0,10*ROW('Hygiene Data'!F191)))</f>
        <v/>
      </c>
      <c r="DX197" s="285" t="str">
        <f ca="true">+IF(OFFSET('Hygiene Data'!$G$11,0,10*ROW('Hygiene Data'!G191))="","",OFFSET('Hygiene Data'!$G$11,0,10*ROW('Hygiene Data'!G191)))</f>
        <v/>
      </c>
      <c r="DY197" s="285" t="str">
        <f ca="true">+IF(OFFSET('Hygiene Data'!$G$12,0,10*ROW('Hygiene Data'!G191))="","",OFFSET('Hygiene Data'!$G$12,0,10*ROW('Hygiene Data'!G191)))</f>
        <v/>
      </c>
      <c r="DZ197" s="285" t="str">
        <f ca="true">+IF(OFFSET('Hygiene Data'!$G$13,0,10*ROW('Hygiene Data'!G191))="","",OFFSET('Hygiene Data'!$G$13,0,10*ROW('Hygiene Data'!G191)))</f>
        <v/>
      </c>
      <c r="EA197" s="285" t="str">
        <f ca="true">+IF(OFFSET('Hygiene Data'!$H$11,0,10*ROW('Hygiene Data'!H191))="","",OFFSET('Hygiene Data'!$H$11,0,10*ROW('Hygiene Data'!H191)))</f>
        <v/>
      </c>
      <c r="EB197" s="285" t="str">
        <f ca="true">+IF(OFFSET('Hygiene Data'!$H$12,0,10*ROW('Hygiene Data'!H191))="","",OFFSET('Hygiene Data'!$H$12,0,10*ROW('Hygiene Data'!H191)))</f>
        <v/>
      </c>
      <c r="EC197" s="285" t="str">
        <f ca="true">+IF(OFFSET('Hygiene Data'!$H$13,0,10*ROW('Hygiene Data'!H191))="","",OFFSET('Hygiene Data'!$H$13,0,10*ROW('Hygiene Data'!H191)))</f>
        <v/>
      </c>
      <c r="ED197" s="285" t="str">
        <f ca="true">+IF(OFFSET('Hygiene Data'!$I$11,0,10*ROW('Hygiene Data'!I191))="","",OFFSET('Hygiene Data'!$I$11,0,10*ROW('Hygiene Data'!I191)))</f>
        <v/>
      </c>
      <c r="EE197" s="285" t="str">
        <f ca="true">+IF(OFFSET('Hygiene Data'!$I$12,0,10*ROW('Hygiene Data'!I191))="","",OFFSET('Hygiene Data'!$I$12,0,10*ROW('Hygiene Data'!I191)))</f>
        <v/>
      </c>
      <c r="EF197" s="28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5"/>
      <c r="BS198" s="285" t="str">
        <f ca="true">+IF(OFFSET('Water Data'!$D$27,0,10*ROW('Water Data'!D192))="","",OFFSET('Water Data'!$D$27,0,10*ROW('Water Data'!D192)))</f>
        <v/>
      </c>
      <c r="BT198" s="285" t="str">
        <f ca="true">+IF(OFFSET('Water Data'!$D$28,0,10*ROW('Water Data'!D192))="","",OFFSET('Water Data'!$D$28,0,10*ROW('Water Data'!D192)))</f>
        <v/>
      </c>
      <c r="BU198" s="285" t="str">
        <f ca="true">+IF(OFFSET('Water Data'!$D$29,0,10*ROW('Water Data'!D192))="","",OFFSET('Water Data'!$D$29,0,10*ROW('Water Data'!D192)))</f>
        <v/>
      </c>
      <c r="BV198" s="285" t="str">
        <f ca="true">+IF(OFFSET('Water Data'!$E$27,0,10*ROW('Water Data'!E192))="","",OFFSET('Water Data'!$E$27,0,10*ROW('Water Data'!E192)))</f>
        <v/>
      </c>
      <c r="BW198" s="285" t="str">
        <f ca="true">+IF(OFFSET('Water Data'!$E$28,0,10*ROW('Water Data'!E192))="","",OFFSET('Water Data'!$E$28,0,10*ROW('Water Data'!E192)))</f>
        <v/>
      </c>
      <c r="BX198" s="285" t="str">
        <f ca="true">+IF(OFFSET('Water Data'!$E$29,0,10*ROW('Water Data'!E192))="","",OFFSET('Water Data'!$E$29,0,10*ROW('Water Data'!E192)))</f>
        <v/>
      </c>
      <c r="BY198" s="285" t="str">
        <f ca="true">+IF(OFFSET('Water Data'!$F$27,0,10*ROW('Water Data'!F192))="","",OFFSET('Water Data'!$F$27,0,10*ROW('Water Data'!F192)))</f>
        <v/>
      </c>
      <c r="BZ198" s="285" t="str">
        <f ca="true">+IF(OFFSET('Water Data'!$F$28,0,10*ROW('Water Data'!F192))="","",OFFSET('Water Data'!$F$28,0,10*ROW('Water Data'!F192)))</f>
        <v/>
      </c>
      <c r="CA198" s="285" t="str">
        <f ca="true">+IF(OFFSET('Water Data'!$F$29,0,10*ROW('Water Data'!F192))="","",OFFSET('Water Data'!$F$29,0,10*ROW('Water Data'!F192)))</f>
        <v/>
      </c>
      <c r="CB198" s="285" t="str">
        <f ca="true">+IF(OFFSET('Water Data'!$G$27,0,10*ROW('Water Data'!G192))="","",OFFSET('Water Data'!$G$27,0,10*ROW('Water Data'!G192)))</f>
        <v/>
      </c>
      <c r="CC198" s="285" t="str">
        <f ca="true">+IF(OFFSET('Water Data'!$G$28,0,10*ROW('Water Data'!G192))="","",OFFSET('Water Data'!$G$28,0,10*ROW('Water Data'!G192)))</f>
        <v/>
      </c>
      <c r="CD198" s="285" t="str">
        <f ca="true">+IF(OFFSET('Water Data'!$G$29,0,10*ROW('Water Data'!G192))="","",OFFSET('Water Data'!$G$29,0,10*ROW('Water Data'!G192)))</f>
        <v/>
      </c>
      <c r="CE198" s="285" t="str">
        <f ca="true">+IF(OFFSET('Water Data'!$H$27,0,10*ROW('Water Data'!H192))="","",OFFSET('Water Data'!$H$27,0,10*ROW('Water Data'!H192)))</f>
        <v/>
      </c>
      <c r="CF198" s="285" t="str">
        <f ca="true">+IF(OFFSET('Water Data'!$H$28,0,10*ROW('Water Data'!H192))="","",OFFSET('Water Data'!$H$28,0,10*ROW('Water Data'!H192)))</f>
        <v/>
      </c>
      <c r="CG198" s="285" t="str">
        <f ca="true">+IF(OFFSET('Water Data'!$H$29,0,10*ROW('Water Data'!H192))="","",OFFSET('Water Data'!$H$29,0,10*ROW('Water Data'!H192)))</f>
        <v/>
      </c>
      <c r="CH198" s="285" t="str">
        <f ca="true">+IF(OFFSET('Water Data'!$I$27,0,10*ROW('Water Data'!I192))="","",OFFSET('Water Data'!$I$27,0,10*ROW('Water Data'!I192)))</f>
        <v/>
      </c>
      <c r="CI198" s="285" t="str">
        <f ca="true">+IF(OFFSET('Water Data'!$I$28,0,10*ROW('Water Data'!I192))="","",OFFSET('Water Data'!$I$28,0,10*ROW('Water Data'!I192)))</f>
        <v/>
      </c>
      <c r="CJ198" s="285" t="str">
        <f ca="true">+IF(OFFSET('Water Data'!$I$29,0,10*ROW('Water Data'!I192))="","",OFFSET('Water Data'!$I$29,0,10*ROW('Water Data'!I192)))</f>
        <v/>
      </c>
      <c r="CK198" s="285" t="str">
        <f ca="true">+IF(OFFSET('Sanitation Data'!$D$28,0,10*ROW('Sanitation Data'!D192))="","",OFFSET('Sanitation Data'!$D$28,0,10*ROW('Sanitation Data'!D192)))</f>
        <v/>
      </c>
      <c r="CL198" s="285" t="str">
        <f ca="true">+IF(OFFSET('Sanitation Data'!$D$29,0,10*ROW('Sanitation Data'!D192))="","",OFFSET('Sanitation Data'!$D$29,0,10*ROW('Sanitation Data'!D192)))</f>
        <v/>
      </c>
      <c r="CM198" s="285" t="str">
        <f ca="true">+IF(OFFSET('Sanitation Data'!$D$30,0,10*ROW('Sanitation Data'!D192))="","",OFFSET('Sanitation Data'!$D$30,0,10*ROW('Sanitation Data'!D192)))</f>
        <v/>
      </c>
      <c r="CN198" s="285" t="str">
        <f ca="true">+IF(OFFSET('Sanitation Data'!$D$31,0,10*ROW('Sanitation Data'!D192))="","",OFFSET('Sanitation Data'!$D$31,0,10*ROW('Sanitation Data'!D192)))</f>
        <v/>
      </c>
      <c r="CO198" s="285" t="str">
        <f ca="true">+IF(OFFSET('Sanitation Data'!$D$32,0,10*ROW('Sanitation Data'!D192))="","",OFFSET('Sanitation Data'!$D$32,0,10*ROW('Sanitation Data'!D192)))</f>
        <v/>
      </c>
      <c r="CP198" s="285" t="str">
        <f ca="true">+IF(OFFSET('Sanitation Data'!$E$28,0,10*ROW('Sanitation Data'!E192))="","",OFFSET('Sanitation Data'!$E$28,0,10*ROW('Sanitation Data'!E192)))</f>
        <v/>
      </c>
      <c r="CQ198" s="285" t="str">
        <f ca="true">+IF(OFFSET('Sanitation Data'!$E$29,0,10*ROW('Sanitation Data'!E192))="","",OFFSET('Sanitation Data'!$E$29,0,10*ROW('Sanitation Data'!E192)))</f>
        <v/>
      </c>
      <c r="CR198" s="285" t="str">
        <f ca="true">+IF(OFFSET('Sanitation Data'!$E$30,0,10*ROW('Sanitation Data'!E192))="","",OFFSET('Sanitation Data'!$E$30,0,10*ROW('Sanitation Data'!E192)))</f>
        <v/>
      </c>
      <c r="CS198" s="285" t="str">
        <f ca="true">+IF(OFFSET('Sanitation Data'!$E$31,0,10*ROW('Sanitation Data'!E192))="","",OFFSET('Sanitation Data'!$E$31,0,10*ROW('Sanitation Data'!E192)))</f>
        <v/>
      </c>
      <c r="CT198" s="285" t="str">
        <f ca="true">+IF(OFFSET('Sanitation Data'!$E$32,0,10*ROW('Sanitation Data'!E192))="","",OFFSET('Sanitation Data'!$E$32,0,10*ROW('Sanitation Data'!E192)))</f>
        <v/>
      </c>
      <c r="CU198" s="285" t="str">
        <f ca="true">+IF(OFFSET('Sanitation Data'!$F$28,0,10*ROW('Sanitation Data'!F192))="","",OFFSET('Sanitation Data'!$F$28,0,10*ROW('Sanitation Data'!F192)))</f>
        <v/>
      </c>
      <c r="CV198" s="285" t="str">
        <f ca="true">+IF(OFFSET('Sanitation Data'!$F$29,0,10*ROW('Sanitation Data'!F192))="","",OFFSET('Sanitation Data'!$F$29,0,10*ROW('Sanitation Data'!F192)))</f>
        <v/>
      </c>
      <c r="CW198" s="285" t="str">
        <f ca="true">+IF(OFFSET('Sanitation Data'!$F$30,0,10*ROW('Sanitation Data'!F192))="","",OFFSET('Sanitation Data'!$F$30,0,10*ROW('Sanitation Data'!F192)))</f>
        <v/>
      </c>
      <c r="CX198" s="285" t="str">
        <f ca="true">+IF(OFFSET('Sanitation Data'!$F$31,0,10*ROW('Sanitation Data'!F192))="","",OFFSET('Sanitation Data'!$F$31,0,10*ROW('Sanitation Data'!F192)))</f>
        <v/>
      </c>
      <c r="CY198" s="285" t="str">
        <f ca="true">+IF(OFFSET('Sanitation Data'!$F$32,0,10*ROW('Sanitation Data'!F192))="","",OFFSET('Sanitation Data'!$F$32,0,10*ROW('Sanitation Data'!F192)))</f>
        <v/>
      </c>
      <c r="CZ198" s="285" t="str">
        <f ca="true">+IF(OFFSET('Sanitation Data'!$G$28,0,10*ROW('Sanitation Data'!G192))="","",OFFSET('Sanitation Data'!$G$28,0,10*ROW('Sanitation Data'!G192)))</f>
        <v/>
      </c>
      <c r="DA198" s="285" t="str">
        <f ca="true">+IF(OFFSET('Sanitation Data'!$G$29,0,10*ROW('Sanitation Data'!G192))="","",OFFSET('Sanitation Data'!$G$29,0,10*ROW('Sanitation Data'!G192)))</f>
        <v/>
      </c>
      <c r="DB198" s="285" t="str">
        <f ca="true">+IF(OFFSET('Sanitation Data'!$G$30,0,10*ROW('Sanitation Data'!G192))="","",OFFSET('Sanitation Data'!$G$30,0,10*ROW('Sanitation Data'!G192)))</f>
        <v/>
      </c>
      <c r="DC198" s="285" t="str">
        <f ca="true">+IF(OFFSET('Sanitation Data'!$G$31,0,10*ROW('Sanitation Data'!G192))="","",OFFSET('Sanitation Data'!$G$31,0,10*ROW('Sanitation Data'!G192)))</f>
        <v/>
      </c>
      <c r="DD198" s="285" t="str">
        <f ca="true">+IF(OFFSET('Sanitation Data'!$G$32,0,10*ROW('Sanitation Data'!G192))="","",OFFSET('Sanitation Data'!$G$32,0,10*ROW('Sanitation Data'!G192)))</f>
        <v/>
      </c>
      <c r="DE198" s="285" t="str">
        <f ca="true">+IF(OFFSET('Sanitation Data'!$H$28,0,10*ROW('Sanitation Data'!H192))="","",OFFSET('Sanitation Data'!$H$28,0,10*ROW('Sanitation Data'!H192)))</f>
        <v/>
      </c>
      <c r="DF198" s="285" t="str">
        <f ca="true">+IF(OFFSET('Sanitation Data'!$H$29,0,10*ROW('Sanitation Data'!H192))="","",OFFSET('Sanitation Data'!$H$29,0,10*ROW('Sanitation Data'!H192)))</f>
        <v/>
      </c>
      <c r="DG198" s="285" t="str">
        <f ca="true">+IF(OFFSET('Sanitation Data'!$H$30,0,10*ROW('Sanitation Data'!H192))="","",OFFSET('Sanitation Data'!$H$30,0,10*ROW('Sanitation Data'!H192)))</f>
        <v/>
      </c>
      <c r="DH198" s="285" t="str">
        <f ca="true">+IF(OFFSET('Sanitation Data'!$H$31,0,10*ROW('Sanitation Data'!H192))="","",OFFSET('Sanitation Data'!$H$31,0,10*ROW('Sanitation Data'!H192)))</f>
        <v/>
      </c>
      <c r="DI198" s="285" t="str">
        <f ca="true">+IF(OFFSET('Sanitation Data'!$H$32,0,10*ROW('Sanitation Data'!H192))="","",OFFSET('Sanitation Data'!$H$32,0,10*ROW('Sanitation Data'!H192)))</f>
        <v/>
      </c>
      <c r="DJ198" s="285" t="str">
        <f ca="true">+IF(OFFSET('Sanitation Data'!$I$28,0,10*ROW('Sanitation Data'!I192))="","",OFFSET('Sanitation Data'!$I$28,0,10*ROW('Sanitation Data'!I192)))</f>
        <v/>
      </c>
      <c r="DK198" s="285" t="str">
        <f ca="true">+IF(OFFSET('Sanitation Data'!$I$29,0,10*ROW('Sanitation Data'!I192))="","",OFFSET('Sanitation Data'!$I$29,0,10*ROW('Sanitation Data'!I192)))</f>
        <v/>
      </c>
      <c r="DL198" s="285" t="str">
        <f ca="true">+IF(OFFSET('Sanitation Data'!$I$30,0,10*ROW('Sanitation Data'!I192))="","",OFFSET('Sanitation Data'!$I$30,0,10*ROW('Sanitation Data'!I192)))</f>
        <v/>
      </c>
      <c r="DM198" s="285" t="str">
        <f ca="true">+IF(OFFSET('Sanitation Data'!$I$31,0,10*ROW('Sanitation Data'!I192))="","",OFFSET('Sanitation Data'!$I$31,0,10*ROW('Sanitation Data'!I192)))</f>
        <v/>
      </c>
      <c r="DN198" s="285" t="str">
        <f ca="true">+IF(OFFSET('Sanitation Data'!$I$32,0,10*ROW('Sanitation Data'!I192))="","",OFFSET('Sanitation Data'!$I$32,0,10*ROW('Sanitation Data'!I192)))</f>
        <v/>
      </c>
      <c r="DO198" s="285" t="str">
        <f ca="true">+IF(OFFSET('Hygiene Data'!$D$11,0,10*ROW('Hygiene Data'!D192))="","",OFFSET('Hygiene Data'!$D$11,0,10*ROW('Hygiene Data'!D192)))</f>
        <v/>
      </c>
      <c r="DP198" s="285" t="str">
        <f ca="true">+IF(OFFSET('Hygiene Data'!$D$12,0,10*ROW('Hygiene Data'!D192))="","",OFFSET('Hygiene Data'!$D$12,0,10*ROW('Hygiene Data'!D192)))</f>
        <v/>
      </c>
      <c r="DQ198" s="285" t="str">
        <f ca="true">+IF(OFFSET('Hygiene Data'!$D$13,0,10*ROW('Hygiene Data'!D192))="","",OFFSET('Hygiene Data'!$D$13,0,10*ROW('Hygiene Data'!D192)))</f>
        <v/>
      </c>
      <c r="DR198" s="285" t="str">
        <f ca="true">+IF(OFFSET('Hygiene Data'!$E$11,0,10*ROW('Hygiene Data'!E192))="","",OFFSET('Hygiene Data'!$E$11,0,10*ROW('Hygiene Data'!E192)))</f>
        <v/>
      </c>
      <c r="DS198" s="285" t="str">
        <f ca="true">+IF(OFFSET('Hygiene Data'!$E$12,0,10*ROW('Hygiene Data'!E192))="","",OFFSET('Hygiene Data'!$E$12,0,10*ROW('Hygiene Data'!E192)))</f>
        <v/>
      </c>
      <c r="DT198" s="285" t="str">
        <f ca="true">+IF(OFFSET('Hygiene Data'!$E$13,0,10*ROW('Hygiene Data'!E192))="","",OFFSET('Hygiene Data'!$E$13,0,10*ROW('Hygiene Data'!E192)))</f>
        <v/>
      </c>
      <c r="DU198" s="285" t="str">
        <f ca="true">+IF(OFFSET('Hygiene Data'!$F$11,0,10*ROW('Hygiene Data'!F192))="","",OFFSET('Hygiene Data'!$F$11,0,10*ROW('Hygiene Data'!F192)))</f>
        <v/>
      </c>
      <c r="DV198" s="285" t="str">
        <f ca="true">+IF(OFFSET('Hygiene Data'!$F$12,0,10*ROW('Hygiene Data'!F192))="","",OFFSET('Hygiene Data'!$F$12,0,10*ROW('Hygiene Data'!F192)))</f>
        <v/>
      </c>
      <c r="DW198" s="285" t="str">
        <f ca="true">+IF(OFFSET('Hygiene Data'!$F$13,0,10*ROW('Hygiene Data'!F192))="","",OFFSET('Hygiene Data'!$F$13,0,10*ROW('Hygiene Data'!F192)))</f>
        <v/>
      </c>
      <c r="DX198" s="285" t="str">
        <f ca="true">+IF(OFFSET('Hygiene Data'!$G$11,0,10*ROW('Hygiene Data'!G192))="","",OFFSET('Hygiene Data'!$G$11,0,10*ROW('Hygiene Data'!G192)))</f>
        <v/>
      </c>
      <c r="DY198" s="285" t="str">
        <f ca="true">+IF(OFFSET('Hygiene Data'!$G$12,0,10*ROW('Hygiene Data'!G192))="","",OFFSET('Hygiene Data'!$G$12,0,10*ROW('Hygiene Data'!G192)))</f>
        <v/>
      </c>
      <c r="DZ198" s="285" t="str">
        <f ca="true">+IF(OFFSET('Hygiene Data'!$G$13,0,10*ROW('Hygiene Data'!G192))="","",OFFSET('Hygiene Data'!$G$13,0,10*ROW('Hygiene Data'!G192)))</f>
        <v/>
      </c>
      <c r="EA198" s="285" t="str">
        <f ca="true">+IF(OFFSET('Hygiene Data'!$H$11,0,10*ROW('Hygiene Data'!H192))="","",OFFSET('Hygiene Data'!$H$11,0,10*ROW('Hygiene Data'!H192)))</f>
        <v/>
      </c>
      <c r="EB198" s="285" t="str">
        <f ca="true">+IF(OFFSET('Hygiene Data'!$H$12,0,10*ROW('Hygiene Data'!H192))="","",OFFSET('Hygiene Data'!$H$12,0,10*ROW('Hygiene Data'!H192)))</f>
        <v/>
      </c>
      <c r="EC198" s="285" t="str">
        <f ca="true">+IF(OFFSET('Hygiene Data'!$H$13,0,10*ROW('Hygiene Data'!H192))="","",OFFSET('Hygiene Data'!$H$13,0,10*ROW('Hygiene Data'!H192)))</f>
        <v/>
      </c>
      <c r="ED198" s="285" t="str">
        <f ca="true">+IF(OFFSET('Hygiene Data'!$I$11,0,10*ROW('Hygiene Data'!I192))="","",OFFSET('Hygiene Data'!$I$11,0,10*ROW('Hygiene Data'!I192)))</f>
        <v/>
      </c>
      <c r="EE198" s="285" t="str">
        <f ca="true">+IF(OFFSET('Hygiene Data'!$I$12,0,10*ROW('Hygiene Data'!I192))="","",OFFSET('Hygiene Data'!$I$12,0,10*ROW('Hygiene Data'!I192)))</f>
        <v/>
      </c>
      <c r="EF198" s="28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5"/>
      <c r="BS199" s="285" t="str">
        <f ca="true">+IF(OFFSET('Water Data'!$D$27,0,10*ROW('Water Data'!D193))="","",OFFSET('Water Data'!$D$27,0,10*ROW('Water Data'!D193)))</f>
        <v/>
      </c>
      <c r="BT199" s="285" t="str">
        <f ca="true">+IF(OFFSET('Water Data'!$D$28,0,10*ROW('Water Data'!D193))="","",OFFSET('Water Data'!$D$28,0,10*ROW('Water Data'!D193)))</f>
        <v/>
      </c>
      <c r="BU199" s="285" t="str">
        <f ca="true">+IF(OFFSET('Water Data'!$D$29,0,10*ROW('Water Data'!D193))="","",OFFSET('Water Data'!$D$29,0,10*ROW('Water Data'!D193)))</f>
        <v/>
      </c>
      <c r="BV199" s="285" t="str">
        <f ca="true">+IF(OFFSET('Water Data'!$E$27,0,10*ROW('Water Data'!E193))="","",OFFSET('Water Data'!$E$27,0,10*ROW('Water Data'!E193)))</f>
        <v/>
      </c>
      <c r="BW199" s="285" t="str">
        <f ca="true">+IF(OFFSET('Water Data'!$E$28,0,10*ROW('Water Data'!E193))="","",OFFSET('Water Data'!$E$28,0,10*ROW('Water Data'!E193)))</f>
        <v/>
      </c>
      <c r="BX199" s="285" t="str">
        <f ca="true">+IF(OFFSET('Water Data'!$E$29,0,10*ROW('Water Data'!E193))="","",OFFSET('Water Data'!$E$29,0,10*ROW('Water Data'!E193)))</f>
        <v/>
      </c>
      <c r="BY199" s="285" t="str">
        <f ca="true">+IF(OFFSET('Water Data'!$F$27,0,10*ROW('Water Data'!F193))="","",OFFSET('Water Data'!$F$27,0,10*ROW('Water Data'!F193)))</f>
        <v/>
      </c>
      <c r="BZ199" s="285" t="str">
        <f ca="true">+IF(OFFSET('Water Data'!$F$28,0,10*ROW('Water Data'!F193))="","",OFFSET('Water Data'!$F$28,0,10*ROW('Water Data'!F193)))</f>
        <v/>
      </c>
      <c r="CA199" s="285" t="str">
        <f ca="true">+IF(OFFSET('Water Data'!$F$29,0,10*ROW('Water Data'!F193))="","",OFFSET('Water Data'!$F$29,0,10*ROW('Water Data'!F193)))</f>
        <v/>
      </c>
      <c r="CB199" s="285" t="str">
        <f ca="true">+IF(OFFSET('Water Data'!$G$27,0,10*ROW('Water Data'!G193))="","",OFFSET('Water Data'!$G$27,0,10*ROW('Water Data'!G193)))</f>
        <v/>
      </c>
      <c r="CC199" s="285" t="str">
        <f ca="true">+IF(OFFSET('Water Data'!$G$28,0,10*ROW('Water Data'!G193))="","",OFFSET('Water Data'!$G$28,0,10*ROW('Water Data'!G193)))</f>
        <v/>
      </c>
      <c r="CD199" s="285" t="str">
        <f ca="true">+IF(OFFSET('Water Data'!$G$29,0,10*ROW('Water Data'!G193))="","",OFFSET('Water Data'!$G$29,0,10*ROW('Water Data'!G193)))</f>
        <v/>
      </c>
      <c r="CE199" s="285" t="str">
        <f ca="true">+IF(OFFSET('Water Data'!$H$27,0,10*ROW('Water Data'!H193))="","",OFFSET('Water Data'!$H$27,0,10*ROW('Water Data'!H193)))</f>
        <v/>
      </c>
      <c r="CF199" s="285" t="str">
        <f ca="true">+IF(OFFSET('Water Data'!$H$28,0,10*ROW('Water Data'!H193))="","",OFFSET('Water Data'!$H$28,0,10*ROW('Water Data'!H193)))</f>
        <v/>
      </c>
      <c r="CG199" s="285" t="str">
        <f ca="true">+IF(OFFSET('Water Data'!$H$29,0,10*ROW('Water Data'!H193))="","",OFFSET('Water Data'!$H$29,0,10*ROW('Water Data'!H193)))</f>
        <v/>
      </c>
      <c r="CH199" s="285" t="str">
        <f ca="true">+IF(OFFSET('Water Data'!$I$27,0,10*ROW('Water Data'!I193))="","",OFFSET('Water Data'!$I$27,0,10*ROW('Water Data'!I193)))</f>
        <v/>
      </c>
      <c r="CI199" s="285" t="str">
        <f ca="true">+IF(OFFSET('Water Data'!$I$28,0,10*ROW('Water Data'!I193))="","",OFFSET('Water Data'!$I$28,0,10*ROW('Water Data'!I193)))</f>
        <v/>
      </c>
      <c r="CJ199" s="285" t="str">
        <f ca="true">+IF(OFFSET('Water Data'!$I$29,0,10*ROW('Water Data'!I193))="","",OFFSET('Water Data'!$I$29,0,10*ROW('Water Data'!I193)))</f>
        <v/>
      </c>
      <c r="CK199" s="285" t="str">
        <f ca="true">+IF(OFFSET('Sanitation Data'!$D$28,0,10*ROW('Sanitation Data'!D193))="","",OFFSET('Sanitation Data'!$D$28,0,10*ROW('Sanitation Data'!D193)))</f>
        <v/>
      </c>
      <c r="CL199" s="285" t="str">
        <f ca="true">+IF(OFFSET('Sanitation Data'!$D$29,0,10*ROW('Sanitation Data'!D193))="","",OFFSET('Sanitation Data'!$D$29,0,10*ROW('Sanitation Data'!D193)))</f>
        <v/>
      </c>
      <c r="CM199" s="285" t="str">
        <f ca="true">+IF(OFFSET('Sanitation Data'!$D$30,0,10*ROW('Sanitation Data'!D193))="","",OFFSET('Sanitation Data'!$D$30,0,10*ROW('Sanitation Data'!D193)))</f>
        <v/>
      </c>
      <c r="CN199" s="285" t="str">
        <f ca="true">+IF(OFFSET('Sanitation Data'!$D$31,0,10*ROW('Sanitation Data'!D193))="","",OFFSET('Sanitation Data'!$D$31,0,10*ROW('Sanitation Data'!D193)))</f>
        <v/>
      </c>
      <c r="CO199" s="285" t="str">
        <f ca="true">+IF(OFFSET('Sanitation Data'!$D$32,0,10*ROW('Sanitation Data'!D193))="","",OFFSET('Sanitation Data'!$D$32,0,10*ROW('Sanitation Data'!D193)))</f>
        <v/>
      </c>
      <c r="CP199" s="285" t="str">
        <f ca="true">+IF(OFFSET('Sanitation Data'!$E$28,0,10*ROW('Sanitation Data'!E193))="","",OFFSET('Sanitation Data'!$E$28,0,10*ROW('Sanitation Data'!E193)))</f>
        <v/>
      </c>
      <c r="CQ199" s="285" t="str">
        <f ca="true">+IF(OFFSET('Sanitation Data'!$E$29,0,10*ROW('Sanitation Data'!E193))="","",OFFSET('Sanitation Data'!$E$29,0,10*ROW('Sanitation Data'!E193)))</f>
        <v/>
      </c>
      <c r="CR199" s="285" t="str">
        <f ca="true">+IF(OFFSET('Sanitation Data'!$E$30,0,10*ROW('Sanitation Data'!E193))="","",OFFSET('Sanitation Data'!$E$30,0,10*ROW('Sanitation Data'!E193)))</f>
        <v/>
      </c>
      <c r="CS199" s="285" t="str">
        <f ca="true">+IF(OFFSET('Sanitation Data'!$E$31,0,10*ROW('Sanitation Data'!E193))="","",OFFSET('Sanitation Data'!$E$31,0,10*ROW('Sanitation Data'!E193)))</f>
        <v/>
      </c>
      <c r="CT199" s="285" t="str">
        <f ca="true">+IF(OFFSET('Sanitation Data'!$E$32,0,10*ROW('Sanitation Data'!E193))="","",OFFSET('Sanitation Data'!$E$32,0,10*ROW('Sanitation Data'!E193)))</f>
        <v/>
      </c>
      <c r="CU199" s="285" t="str">
        <f ca="true">+IF(OFFSET('Sanitation Data'!$F$28,0,10*ROW('Sanitation Data'!F193))="","",OFFSET('Sanitation Data'!$F$28,0,10*ROW('Sanitation Data'!F193)))</f>
        <v/>
      </c>
      <c r="CV199" s="285" t="str">
        <f ca="true">+IF(OFFSET('Sanitation Data'!$F$29,0,10*ROW('Sanitation Data'!F193))="","",OFFSET('Sanitation Data'!$F$29,0,10*ROW('Sanitation Data'!F193)))</f>
        <v/>
      </c>
      <c r="CW199" s="285" t="str">
        <f ca="true">+IF(OFFSET('Sanitation Data'!$F$30,0,10*ROW('Sanitation Data'!F193))="","",OFFSET('Sanitation Data'!$F$30,0,10*ROW('Sanitation Data'!F193)))</f>
        <v/>
      </c>
      <c r="CX199" s="285" t="str">
        <f ca="true">+IF(OFFSET('Sanitation Data'!$F$31,0,10*ROW('Sanitation Data'!F193))="","",OFFSET('Sanitation Data'!$F$31,0,10*ROW('Sanitation Data'!F193)))</f>
        <v/>
      </c>
      <c r="CY199" s="285" t="str">
        <f ca="true">+IF(OFFSET('Sanitation Data'!$F$32,0,10*ROW('Sanitation Data'!F193))="","",OFFSET('Sanitation Data'!$F$32,0,10*ROW('Sanitation Data'!F193)))</f>
        <v/>
      </c>
      <c r="CZ199" s="285" t="str">
        <f ca="true">+IF(OFFSET('Sanitation Data'!$G$28,0,10*ROW('Sanitation Data'!G193))="","",OFFSET('Sanitation Data'!$G$28,0,10*ROW('Sanitation Data'!G193)))</f>
        <v/>
      </c>
      <c r="DA199" s="285" t="str">
        <f ca="true">+IF(OFFSET('Sanitation Data'!$G$29,0,10*ROW('Sanitation Data'!G193))="","",OFFSET('Sanitation Data'!$G$29,0,10*ROW('Sanitation Data'!G193)))</f>
        <v/>
      </c>
      <c r="DB199" s="285" t="str">
        <f ca="true">+IF(OFFSET('Sanitation Data'!$G$30,0,10*ROW('Sanitation Data'!G193))="","",OFFSET('Sanitation Data'!$G$30,0,10*ROW('Sanitation Data'!G193)))</f>
        <v/>
      </c>
      <c r="DC199" s="285" t="str">
        <f ca="true">+IF(OFFSET('Sanitation Data'!$G$31,0,10*ROW('Sanitation Data'!G193))="","",OFFSET('Sanitation Data'!$G$31,0,10*ROW('Sanitation Data'!G193)))</f>
        <v/>
      </c>
      <c r="DD199" s="285" t="str">
        <f ca="true">+IF(OFFSET('Sanitation Data'!$G$32,0,10*ROW('Sanitation Data'!G193))="","",OFFSET('Sanitation Data'!$G$32,0,10*ROW('Sanitation Data'!G193)))</f>
        <v/>
      </c>
      <c r="DE199" s="285" t="str">
        <f ca="true">+IF(OFFSET('Sanitation Data'!$H$28,0,10*ROW('Sanitation Data'!H193))="","",OFFSET('Sanitation Data'!$H$28,0,10*ROW('Sanitation Data'!H193)))</f>
        <v/>
      </c>
      <c r="DF199" s="285" t="str">
        <f ca="true">+IF(OFFSET('Sanitation Data'!$H$29,0,10*ROW('Sanitation Data'!H193))="","",OFFSET('Sanitation Data'!$H$29,0,10*ROW('Sanitation Data'!H193)))</f>
        <v/>
      </c>
      <c r="DG199" s="285" t="str">
        <f ca="true">+IF(OFFSET('Sanitation Data'!$H$30,0,10*ROW('Sanitation Data'!H193))="","",OFFSET('Sanitation Data'!$H$30,0,10*ROW('Sanitation Data'!H193)))</f>
        <v/>
      </c>
      <c r="DH199" s="285" t="str">
        <f ca="true">+IF(OFFSET('Sanitation Data'!$H$31,0,10*ROW('Sanitation Data'!H193))="","",OFFSET('Sanitation Data'!$H$31,0,10*ROW('Sanitation Data'!H193)))</f>
        <v/>
      </c>
      <c r="DI199" s="285" t="str">
        <f ca="true">+IF(OFFSET('Sanitation Data'!$H$32,0,10*ROW('Sanitation Data'!H193))="","",OFFSET('Sanitation Data'!$H$32,0,10*ROW('Sanitation Data'!H193)))</f>
        <v/>
      </c>
      <c r="DJ199" s="285" t="str">
        <f ca="true">+IF(OFFSET('Sanitation Data'!$I$28,0,10*ROW('Sanitation Data'!I193))="","",OFFSET('Sanitation Data'!$I$28,0,10*ROW('Sanitation Data'!I193)))</f>
        <v/>
      </c>
      <c r="DK199" s="285" t="str">
        <f ca="true">+IF(OFFSET('Sanitation Data'!$I$29,0,10*ROW('Sanitation Data'!I193))="","",OFFSET('Sanitation Data'!$I$29,0,10*ROW('Sanitation Data'!I193)))</f>
        <v/>
      </c>
      <c r="DL199" s="285" t="str">
        <f ca="true">+IF(OFFSET('Sanitation Data'!$I$30,0,10*ROW('Sanitation Data'!I193))="","",OFFSET('Sanitation Data'!$I$30,0,10*ROW('Sanitation Data'!I193)))</f>
        <v/>
      </c>
      <c r="DM199" s="285" t="str">
        <f ca="true">+IF(OFFSET('Sanitation Data'!$I$31,0,10*ROW('Sanitation Data'!I193))="","",OFFSET('Sanitation Data'!$I$31,0,10*ROW('Sanitation Data'!I193)))</f>
        <v/>
      </c>
      <c r="DN199" s="285" t="str">
        <f ca="true">+IF(OFFSET('Sanitation Data'!$I$32,0,10*ROW('Sanitation Data'!I193))="","",OFFSET('Sanitation Data'!$I$32,0,10*ROW('Sanitation Data'!I193)))</f>
        <v/>
      </c>
      <c r="DO199" s="285" t="str">
        <f ca="true">+IF(OFFSET('Hygiene Data'!$D$11,0,10*ROW('Hygiene Data'!D193))="","",OFFSET('Hygiene Data'!$D$11,0,10*ROW('Hygiene Data'!D193)))</f>
        <v/>
      </c>
      <c r="DP199" s="285" t="str">
        <f ca="true">+IF(OFFSET('Hygiene Data'!$D$12,0,10*ROW('Hygiene Data'!D193))="","",OFFSET('Hygiene Data'!$D$12,0,10*ROW('Hygiene Data'!D193)))</f>
        <v/>
      </c>
      <c r="DQ199" s="285" t="str">
        <f ca="true">+IF(OFFSET('Hygiene Data'!$D$13,0,10*ROW('Hygiene Data'!D193))="","",OFFSET('Hygiene Data'!$D$13,0,10*ROW('Hygiene Data'!D193)))</f>
        <v/>
      </c>
      <c r="DR199" s="285" t="str">
        <f ca="true">+IF(OFFSET('Hygiene Data'!$E$11,0,10*ROW('Hygiene Data'!E193))="","",OFFSET('Hygiene Data'!$E$11,0,10*ROW('Hygiene Data'!E193)))</f>
        <v/>
      </c>
      <c r="DS199" s="285" t="str">
        <f ca="true">+IF(OFFSET('Hygiene Data'!$E$12,0,10*ROW('Hygiene Data'!E193))="","",OFFSET('Hygiene Data'!$E$12,0,10*ROW('Hygiene Data'!E193)))</f>
        <v/>
      </c>
      <c r="DT199" s="285" t="str">
        <f ca="true">+IF(OFFSET('Hygiene Data'!$E$13,0,10*ROW('Hygiene Data'!E193))="","",OFFSET('Hygiene Data'!$E$13,0,10*ROW('Hygiene Data'!E193)))</f>
        <v/>
      </c>
      <c r="DU199" s="285" t="str">
        <f ca="true">+IF(OFFSET('Hygiene Data'!$F$11,0,10*ROW('Hygiene Data'!F193))="","",OFFSET('Hygiene Data'!$F$11,0,10*ROW('Hygiene Data'!F193)))</f>
        <v/>
      </c>
      <c r="DV199" s="285" t="str">
        <f ca="true">+IF(OFFSET('Hygiene Data'!$F$12,0,10*ROW('Hygiene Data'!F193))="","",OFFSET('Hygiene Data'!$F$12,0,10*ROW('Hygiene Data'!F193)))</f>
        <v/>
      </c>
      <c r="DW199" s="285" t="str">
        <f ca="true">+IF(OFFSET('Hygiene Data'!$F$13,0,10*ROW('Hygiene Data'!F193))="","",OFFSET('Hygiene Data'!$F$13,0,10*ROW('Hygiene Data'!F193)))</f>
        <v/>
      </c>
      <c r="DX199" s="285" t="str">
        <f ca="true">+IF(OFFSET('Hygiene Data'!$G$11,0,10*ROW('Hygiene Data'!G193))="","",OFFSET('Hygiene Data'!$G$11,0,10*ROW('Hygiene Data'!G193)))</f>
        <v/>
      </c>
      <c r="DY199" s="285" t="str">
        <f ca="true">+IF(OFFSET('Hygiene Data'!$G$12,0,10*ROW('Hygiene Data'!G193))="","",OFFSET('Hygiene Data'!$G$12,0,10*ROW('Hygiene Data'!G193)))</f>
        <v/>
      </c>
      <c r="DZ199" s="285" t="str">
        <f ca="true">+IF(OFFSET('Hygiene Data'!$G$13,0,10*ROW('Hygiene Data'!G193))="","",OFFSET('Hygiene Data'!$G$13,0,10*ROW('Hygiene Data'!G193)))</f>
        <v/>
      </c>
      <c r="EA199" s="285" t="str">
        <f ca="true">+IF(OFFSET('Hygiene Data'!$H$11,0,10*ROW('Hygiene Data'!H193))="","",OFFSET('Hygiene Data'!$H$11,0,10*ROW('Hygiene Data'!H193)))</f>
        <v/>
      </c>
      <c r="EB199" s="285" t="str">
        <f ca="true">+IF(OFFSET('Hygiene Data'!$H$12,0,10*ROW('Hygiene Data'!H193))="","",OFFSET('Hygiene Data'!$H$12,0,10*ROW('Hygiene Data'!H193)))</f>
        <v/>
      </c>
      <c r="EC199" s="285" t="str">
        <f ca="true">+IF(OFFSET('Hygiene Data'!$H$13,0,10*ROW('Hygiene Data'!H193))="","",OFFSET('Hygiene Data'!$H$13,0,10*ROW('Hygiene Data'!H193)))</f>
        <v/>
      </c>
      <c r="ED199" s="285" t="str">
        <f ca="true">+IF(OFFSET('Hygiene Data'!$I$11,0,10*ROW('Hygiene Data'!I193))="","",OFFSET('Hygiene Data'!$I$11,0,10*ROW('Hygiene Data'!I193)))</f>
        <v/>
      </c>
      <c r="EE199" s="285" t="str">
        <f ca="true">+IF(OFFSET('Hygiene Data'!$I$12,0,10*ROW('Hygiene Data'!I193))="","",OFFSET('Hygiene Data'!$I$12,0,10*ROW('Hygiene Data'!I193)))</f>
        <v/>
      </c>
      <c r="EF199" s="28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5"/>
      <c r="BS200" s="285" t="str">
        <f ca="true">+IF(OFFSET('Water Data'!$D$27,0,10*ROW('Water Data'!D194))="","",OFFSET('Water Data'!$D$27,0,10*ROW('Water Data'!D194)))</f>
        <v/>
      </c>
      <c r="BT200" s="285" t="str">
        <f ca="true">+IF(OFFSET('Water Data'!$D$28,0,10*ROW('Water Data'!D194))="","",OFFSET('Water Data'!$D$28,0,10*ROW('Water Data'!D194)))</f>
        <v/>
      </c>
      <c r="BU200" s="285" t="str">
        <f ca="true">+IF(OFFSET('Water Data'!$D$29,0,10*ROW('Water Data'!D194))="","",OFFSET('Water Data'!$D$29,0,10*ROW('Water Data'!D194)))</f>
        <v/>
      </c>
      <c r="BV200" s="285" t="str">
        <f ca="true">+IF(OFFSET('Water Data'!$E$27,0,10*ROW('Water Data'!E194))="","",OFFSET('Water Data'!$E$27,0,10*ROW('Water Data'!E194)))</f>
        <v/>
      </c>
      <c r="BW200" s="285" t="str">
        <f ca="true">+IF(OFFSET('Water Data'!$E$28,0,10*ROW('Water Data'!E194))="","",OFFSET('Water Data'!$E$28,0,10*ROW('Water Data'!E194)))</f>
        <v/>
      </c>
      <c r="BX200" s="285" t="str">
        <f ca="true">+IF(OFFSET('Water Data'!$E$29,0,10*ROW('Water Data'!E194))="","",OFFSET('Water Data'!$E$29,0,10*ROW('Water Data'!E194)))</f>
        <v/>
      </c>
      <c r="BY200" s="285" t="str">
        <f ca="true">+IF(OFFSET('Water Data'!$F$27,0,10*ROW('Water Data'!F194))="","",OFFSET('Water Data'!$F$27,0,10*ROW('Water Data'!F194)))</f>
        <v/>
      </c>
      <c r="BZ200" s="285" t="str">
        <f ca="true">+IF(OFFSET('Water Data'!$F$28,0,10*ROW('Water Data'!F194))="","",OFFSET('Water Data'!$F$28,0,10*ROW('Water Data'!F194)))</f>
        <v/>
      </c>
      <c r="CA200" s="285" t="str">
        <f ca="true">+IF(OFFSET('Water Data'!$F$29,0,10*ROW('Water Data'!F194))="","",OFFSET('Water Data'!$F$29,0,10*ROW('Water Data'!F194)))</f>
        <v/>
      </c>
      <c r="CB200" s="285" t="str">
        <f ca="true">+IF(OFFSET('Water Data'!$G$27,0,10*ROW('Water Data'!G194))="","",OFFSET('Water Data'!$G$27,0,10*ROW('Water Data'!G194)))</f>
        <v/>
      </c>
      <c r="CC200" s="285" t="str">
        <f ca="true">+IF(OFFSET('Water Data'!$G$28,0,10*ROW('Water Data'!G194))="","",OFFSET('Water Data'!$G$28,0,10*ROW('Water Data'!G194)))</f>
        <v/>
      </c>
      <c r="CD200" s="285" t="str">
        <f ca="true">+IF(OFFSET('Water Data'!$G$29,0,10*ROW('Water Data'!G194))="","",OFFSET('Water Data'!$G$29,0,10*ROW('Water Data'!G194)))</f>
        <v/>
      </c>
      <c r="CE200" s="285" t="str">
        <f ca="true">+IF(OFFSET('Water Data'!$H$27,0,10*ROW('Water Data'!H194))="","",OFFSET('Water Data'!$H$27,0,10*ROW('Water Data'!H194)))</f>
        <v/>
      </c>
      <c r="CF200" s="285" t="str">
        <f ca="true">+IF(OFFSET('Water Data'!$H$28,0,10*ROW('Water Data'!H194))="","",OFFSET('Water Data'!$H$28,0,10*ROW('Water Data'!H194)))</f>
        <v/>
      </c>
      <c r="CG200" s="285" t="str">
        <f ca="true">+IF(OFFSET('Water Data'!$H$29,0,10*ROW('Water Data'!H194))="","",OFFSET('Water Data'!$H$29,0,10*ROW('Water Data'!H194)))</f>
        <v/>
      </c>
      <c r="CH200" s="285" t="str">
        <f ca="true">+IF(OFFSET('Water Data'!$I$27,0,10*ROW('Water Data'!I194))="","",OFFSET('Water Data'!$I$27,0,10*ROW('Water Data'!I194)))</f>
        <v/>
      </c>
      <c r="CI200" s="285" t="str">
        <f ca="true">+IF(OFFSET('Water Data'!$I$28,0,10*ROW('Water Data'!I194))="","",OFFSET('Water Data'!$I$28,0,10*ROW('Water Data'!I194)))</f>
        <v/>
      </c>
      <c r="CJ200" s="285" t="str">
        <f ca="true">+IF(OFFSET('Water Data'!$I$29,0,10*ROW('Water Data'!I194))="","",OFFSET('Water Data'!$I$29,0,10*ROW('Water Data'!I194)))</f>
        <v/>
      </c>
      <c r="CK200" s="285" t="str">
        <f ca="true">+IF(OFFSET('Sanitation Data'!$D$28,0,10*ROW('Sanitation Data'!D194))="","",OFFSET('Sanitation Data'!$D$28,0,10*ROW('Sanitation Data'!D194)))</f>
        <v/>
      </c>
      <c r="CL200" s="285" t="str">
        <f ca="true">+IF(OFFSET('Sanitation Data'!$D$29,0,10*ROW('Sanitation Data'!D194))="","",OFFSET('Sanitation Data'!$D$29,0,10*ROW('Sanitation Data'!D194)))</f>
        <v/>
      </c>
      <c r="CM200" s="285" t="str">
        <f ca="true">+IF(OFFSET('Sanitation Data'!$D$30,0,10*ROW('Sanitation Data'!D194))="","",OFFSET('Sanitation Data'!$D$30,0,10*ROW('Sanitation Data'!D194)))</f>
        <v/>
      </c>
      <c r="CN200" s="285" t="str">
        <f ca="true">+IF(OFFSET('Sanitation Data'!$D$31,0,10*ROW('Sanitation Data'!D194))="","",OFFSET('Sanitation Data'!$D$31,0,10*ROW('Sanitation Data'!D194)))</f>
        <v/>
      </c>
      <c r="CO200" s="285" t="str">
        <f ca="true">+IF(OFFSET('Sanitation Data'!$D$32,0,10*ROW('Sanitation Data'!D194))="","",OFFSET('Sanitation Data'!$D$32,0,10*ROW('Sanitation Data'!D194)))</f>
        <v/>
      </c>
      <c r="CP200" s="285" t="str">
        <f ca="true">+IF(OFFSET('Sanitation Data'!$E$28,0,10*ROW('Sanitation Data'!E194))="","",OFFSET('Sanitation Data'!$E$28,0,10*ROW('Sanitation Data'!E194)))</f>
        <v/>
      </c>
      <c r="CQ200" s="285" t="str">
        <f ca="true">+IF(OFFSET('Sanitation Data'!$E$29,0,10*ROW('Sanitation Data'!E194))="","",OFFSET('Sanitation Data'!$E$29,0,10*ROW('Sanitation Data'!E194)))</f>
        <v/>
      </c>
      <c r="CR200" s="285" t="str">
        <f ca="true">+IF(OFFSET('Sanitation Data'!$E$30,0,10*ROW('Sanitation Data'!E194))="","",OFFSET('Sanitation Data'!$E$30,0,10*ROW('Sanitation Data'!E194)))</f>
        <v/>
      </c>
      <c r="CS200" s="285" t="str">
        <f ca="true">+IF(OFFSET('Sanitation Data'!$E$31,0,10*ROW('Sanitation Data'!E194))="","",OFFSET('Sanitation Data'!$E$31,0,10*ROW('Sanitation Data'!E194)))</f>
        <v/>
      </c>
      <c r="CT200" s="285" t="str">
        <f ca="true">+IF(OFFSET('Sanitation Data'!$E$32,0,10*ROW('Sanitation Data'!E194))="","",OFFSET('Sanitation Data'!$E$32,0,10*ROW('Sanitation Data'!E194)))</f>
        <v/>
      </c>
      <c r="CU200" s="285" t="str">
        <f ca="true">+IF(OFFSET('Sanitation Data'!$F$28,0,10*ROW('Sanitation Data'!F194))="","",OFFSET('Sanitation Data'!$F$28,0,10*ROW('Sanitation Data'!F194)))</f>
        <v/>
      </c>
      <c r="CV200" s="285" t="str">
        <f ca="true">+IF(OFFSET('Sanitation Data'!$F$29,0,10*ROW('Sanitation Data'!F194))="","",OFFSET('Sanitation Data'!$F$29,0,10*ROW('Sanitation Data'!F194)))</f>
        <v/>
      </c>
      <c r="CW200" s="285" t="str">
        <f ca="true">+IF(OFFSET('Sanitation Data'!$F$30,0,10*ROW('Sanitation Data'!F194))="","",OFFSET('Sanitation Data'!$F$30,0,10*ROW('Sanitation Data'!F194)))</f>
        <v/>
      </c>
      <c r="CX200" s="285" t="str">
        <f ca="true">+IF(OFFSET('Sanitation Data'!$F$31,0,10*ROW('Sanitation Data'!F194))="","",OFFSET('Sanitation Data'!$F$31,0,10*ROW('Sanitation Data'!F194)))</f>
        <v/>
      </c>
      <c r="CY200" s="285" t="str">
        <f ca="true">+IF(OFFSET('Sanitation Data'!$F$32,0,10*ROW('Sanitation Data'!F194))="","",OFFSET('Sanitation Data'!$F$32,0,10*ROW('Sanitation Data'!F194)))</f>
        <v/>
      </c>
      <c r="CZ200" s="285" t="str">
        <f ca="true">+IF(OFFSET('Sanitation Data'!$G$28,0,10*ROW('Sanitation Data'!G194))="","",OFFSET('Sanitation Data'!$G$28,0,10*ROW('Sanitation Data'!G194)))</f>
        <v/>
      </c>
      <c r="DA200" s="285" t="str">
        <f ca="true">+IF(OFFSET('Sanitation Data'!$G$29,0,10*ROW('Sanitation Data'!G194))="","",OFFSET('Sanitation Data'!$G$29,0,10*ROW('Sanitation Data'!G194)))</f>
        <v/>
      </c>
      <c r="DB200" s="285" t="str">
        <f ca="true">+IF(OFFSET('Sanitation Data'!$G$30,0,10*ROW('Sanitation Data'!G194))="","",OFFSET('Sanitation Data'!$G$30,0,10*ROW('Sanitation Data'!G194)))</f>
        <v/>
      </c>
      <c r="DC200" s="285" t="str">
        <f ca="true">+IF(OFFSET('Sanitation Data'!$G$31,0,10*ROW('Sanitation Data'!G194))="","",OFFSET('Sanitation Data'!$G$31,0,10*ROW('Sanitation Data'!G194)))</f>
        <v/>
      </c>
      <c r="DD200" s="285" t="str">
        <f ca="true">+IF(OFFSET('Sanitation Data'!$G$32,0,10*ROW('Sanitation Data'!G194))="","",OFFSET('Sanitation Data'!$G$32,0,10*ROW('Sanitation Data'!G194)))</f>
        <v/>
      </c>
      <c r="DE200" s="285" t="str">
        <f ca="true">+IF(OFFSET('Sanitation Data'!$H$28,0,10*ROW('Sanitation Data'!H194))="","",OFFSET('Sanitation Data'!$H$28,0,10*ROW('Sanitation Data'!H194)))</f>
        <v/>
      </c>
      <c r="DF200" s="285" t="str">
        <f ca="true">+IF(OFFSET('Sanitation Data'!$H$29,0,10*ROW('Sanitation Data'!H194))="","",OFFSET('Sanitation Data'!$H$29,0,10*ROW('Sanitation Data'!H194)))</f>
        <v/>
      </c>
      <c r="DG200" s="285" t="str">
        <f ca="true">+IF(OFFSET('Sanitation Data'!$H$30,0,10*ROW('Sanitation Data'!H194))="","",OFFSET('Sanitation Data'!$H$30,0,10*ROW('Sanitation Data'!H194)))</f>
        <v/>
      </c>
      <c r="DH200" s="285" t="str">
        <f ca="true">+IF(OFFSET('Sanitation Data'!$H$31,0,10*ROW('Sanitation Data'!H194))="","",OFFSET('Sanitation Data'!$H$31,0,10*ROW('Sanitation Data'!H194)))</f>
        <v/>
      </c>
      <c r="DI200" s="285" t="str">
        <f ca="true">+IF(OFFSET('Sanitation Data'!$H$32,0,10*ROW('Sanitation Data'!H194))="","",OFFSET('Sanitation Data'!$H$32,0,10*ROW('Sanitation Data'!H194)))</f>
        <v/>
      </c>
      <c r="DJ200" s="285" t="str">
        <f ca="true">+IF(OFFSET('Sanitation Data'!$I$28,0,10*ROW('Sanitation Data'!I194))="","",OFFSET('Sanitation Data'!$I$28,0,10*ROW('Sanitation Data'!I194)))</f>
        <v/>
      </c>
      <c r="DK200" s="285" t="str">
        <f ca="true">+IF(OFFSET('Sanitation Data'!$I$29,0,10*ROW('Sanitation Data'!I194))="","",OFFSET('Sanitation Data'!$I$29,0,10*ROW('Sanitation Data'!I194)))</f>
        <v/>
      </c>
      <c r="DL200" s="285" t="str">
        <f ca="true">+IF(OFFSET('Sanitation Data'!$I$30,0,10*ROW('Sanitation Data'!I194))="","",OFFSET('Sanitation Data'!$I$30,0,10*ROW('Sanitation Data'!I194)))</f>
        <v/>
      </c>
      <c r="DM200" s="285" t="str">
        <f ca="true">+IF(OFFSET('Sanitation Data'!$I$31,0,10*ROW('Sanitation Data'!I194))="","",OFFSET('Sanitation Data'!$I$31,0,10*ROW('Sanitation Data'!I194)))</f>
        <v/>
      </c>
      <c r="DN200" s="285" t="str">
        <f ca="true">+IF(OFFSET('Sanitation Data'!$I$32,0,10*ROW('Sanitation Data'!I194))="","",OFFSET('Sanitation Data'!$I$32,0,10*ROW('Sanitation Data'!I194)))</f>
        <v/>
      </c>
      <c r="DO200" s="285" t="str">
        <f ca="true">+IF(OFFSET('Hygiene Data'!$D$11,0,10*ROW('Hygiene Data'!D194))="","",OFFSET('Hygiene Data'!$D$11,0,10*ROW('Hygiene Data'!D194)))</f>
        <v/>
      </c>
      <c r="DP200" s="285" t="str">
        <f ca="true">+IF(OFFSET('Hygiene Data'!$D$12,0,10*ROW('Hygiene Data'!D194))="","",OFFSET('Hygiene Data'!$D$12,0,10*ROW('Hygiene Data'!D194)))</f>
        <v/>
      </c>
      <c r="DQ200" s="285" t="str">
        <f ca="true">+IF(OFFSET('Hygiene Data'!$D$13,0,10*ROW('Hygiene Data'!D194))="","",OFFSET('Hygiene Data'!$D$13,0,10*ROW('Hygiene Data'!D194)))</f>
        <v/>
      </c>
      <c r="DR200" s="285" t="str">
        <f ca="true">+IF(OFFSET('Hygiene Data'!$E$11,0,10*ROW('Hygiene Data'!E194))="","",OFFSET('Hygiene Data'!$E$11,0,10*ROW('Hygiene Data'!E194)))</f>
        <v/>
      </c>
      <c r="DS200" s="285" t="str">
        <f ca="true">+IF(OFFSET('Hygiene Data'!$E$12,0,10*ROW('Hygiene Data'!E194))="","",OFFSET('Hygiene Data'!$E$12,0,10*ROW('Hygiene Data'!E194)))</f>
        <v/>
      </c>
      <c r="DT200" s="285" t="str">
        <f ca="true">+IF(OFFSET('Hygiene Data'!$E$13,0,10*ROW('Hygiene Data'!E194))="","",OFFSET('Hygiene Data'!$E$13,0,10*ROW('Hygiene Data'!E194)))</f>
        <v/>
      </c>
      <c r="DU200" s="285" t="str">
        <f ca="true">+IF(OFFSET('Hygiene Data'!$F$11,0,10*ROW('Hygiene Data'!F194))="","",OFFSET('Hygiene Data'!$F$11,0,10*ROW('Hygiene Data'!F194)))</f>
        <v/>
      </c>
      <c r="DV200" s="285" t="str">
        <f ca="true">+IF(OFFSET('Hygiene Data'!$F$12,0,10*ROW('Hygiene Data'!F194))="","",OFFSET('Hygiene Data'!$F$12,0,10*ROW('Hygiene Data'!F194)))</f>
        <v/>
      </c>
      <c r="DW200" s="285" t="str">
        <f ca="true">+IF(OFFSET('Hygiene Data'!$F$13,0,10*ROW('Hygiene Data'!F194))="","",OFFSET('Hygiene Data'!$F$13,0,10*ROW('Hygiene Data'!F194)))</f>
        <v/>
      </c>
      <c r="DX200" s="285" t="str">
        <f ca="true">+IF(OFFSET('Hygiene Data'!$G$11,0,10*ROW('Hygiene Data'!G194))="","",OFFSET('Hygiene Data'!$G$11,0,10*ROW('Hygiene Data'!G194)))</f>
        <v/>
      </c>
      <c r="DY200" s="285" t="str">
        <f ca="true">+IF(OFFSET('Hygiene Data'!$G$12,0,10*ROW('Hygiene Data'!G194))="","",OFFSET('Hygiene Data'!$G$12,0,10*ROW('Hygiene Data'!G194)))</f>
        <v/>
      </c>
      <c r="DZ200" s="285" t="str">
        <f ca="true">+IF(OFFSET('Hygiene Data'!$G$13,0,10*ROW('Hygiene Data'!G194))="","",OFFSET('Hygiene Data'!$G$13,0,10*ROW('Hygiene Data'!G194)))</f>
        <v/>
      </c>
      <c r="EA200" s="285" t="str">
        <f ca="true">+IF(OFFSET('Hygiene Data'!$H$11,0,10*ROW('Hygiene Data'!H194))="","",OFFSET('Hygiene Data'!$H$11,0,10*ROW('Hygiene Data'!H194)))</f>
        <v/>
      </c>
      <c r="EB200" s="285" t="str">
        <f ca="true">+IF(OFFSET('Hygiene Data'!$H$12,0,10*ROW('Hygiene Data'!H194))="","",OFFSET('Hygiene Data'!$H$12,0,10*ROW('Hygiene Data'!H194)))</f>
        <v/>
      </c>
      <c r="EC200" s="285" t="str">
        <f ca="true">+IF(OFFSET('Hygiene Data'!$H$13,0,10*ROW('Hygiene Data'!H194))="","",OFFSET('Hygiene Data'!$H$13,0,10*ROW('Hygiene Data'!H194)))</f>
        <v/>
      </c>
      <c r="ED200" s="285" t="str">
        <f ca="true">+IF(OFFSET('Hygiene Data'!$I$11,0,10*ROW('Hygiene Data'!I194))="","",OFFSET('Hygiene Data'!$I$11,0,10*ROW('Hygiene Data'!I194)))</f>
        <v/>
      </c>
      <c r="EE200" s="285" t="str">
        <f ca="true">+IF(OFFSET('Hygiene Data'!$I$12,0,10*ROW('Hygiene Data'!I194))="","",OFFSET('Hygiene Data'!$I$12,0,10*ROW('Hygiene Data'!I194)))</f>
        <v/>
      </c>
      <c r="EF200" s="28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5"/>
      <c r="BS201" s="285" t="str">
        <f ca="true">+IF(OFFSET('Water Data'!$D$27,0,10*ROW('Water Data'!D195))="","",OFFSET('Water Data'!$D$27,0,10*ROW('Water Data'!D195)))</f>
        <v/>
      </c>
      <c r="BT201" s="285" t="str">
        <f ca="true">+IF(OFFSET('Water Data'!$D$28,0,10*ROW('Water Data'!D195))="","",OFFSET('Water Data'!$D$28,0,10*ROW('Water Data'!D195)))</f>
        <v/>
      </c>
      <c r="BU201" s="285" t="str">
        <f ca="true">+IF(OFFSET('Water Data'!$D$29,0,10*ROW('Water Data'!D195))="","",OFFSET('Water Data'!$D$29,0,10*ROW('Water Data'!D195)))</f>
        <v/>
      </c>
      <c r="BV201" s="285" t="str">
        <f ca="true">+IF(OFFSET('Water Data'!$E$27,0,10*ROW('Water Data'!E195))="","",OFFSET('Water Data'!$E$27,0,10*ROW('Water Data'!E195)))</f>
        <v/>
      </c>
      <c r="BW201" s="285" t="str">
        <f ca="true">+IF(OFFSET('Water Data'!$E$28,0,10*ROW('Water Data'!E195))="","",OFFSET('Water Data'!$E$28,0,10*ROW('Water Data'!E195)))</f>
        <v/>
      </c>
      <c r="BX201" s="285" t="str">
        <f ca="true">+IF(OFFSET('Water Data'!$E$29,0,10*ROW('Water Data'!E195))="","",OFFSET('Water Data'!$E$29,0,10*ROW('Water Data'!E195)))</f>
        <v/>
      </c>
      <c r="BY201" s="285" t="str">
        <f ca="true">+IF(OFFSET('Water Data'!$F$27,0,10*ROW('Water Data'!F195))="","",OFFSET('Water Data'!$F$27,0,10*ROW('Water Data'!F195)))</f>
        <v/>
      </c>
      <c r="BZ201" s="285" t="str">
        <f ca="true">+IF(OFFSET('Water Data'!$F$28,0,10*ROW('Water Data'!F195))="","",OFFSET('Water Data'!$F$28,0,10*ROW('Water Data'!F195)))</f>
        <v/>
      </c>
      <c r="CA201" s="285" t="str">
        <f ca="true">+IF(OFFSET('Water Data'!$F$29,0,10*ROW('Water Data'!F195))="","",OFFSET('Water Data'!$F$29,0,10*ROW('Water Data'!F195)))</f>
        <v/>
      </c>
      <c r="CB201" s="285" t="str">
        <f ca="true">+IF(OFFSET('Water Data'!$G$27,0,10*ROW('Water Data'!G195))="","",OFFSET('Water Data'!$G$27,0,10*ROW('Water Data'!G195)))</f>
        <v/>
      </c>
      <c r="CC201" s="285" t="str">
        <f ca="true">+IF(OFFSET('Water Data'!$G$28,0,10*ROW('Water Data'!G195))="","",OFFSET('Water Data'!$G$28,0,10*ROW('Water Data'!G195)))</f>
        <v/>
      </c>
      <c r="CD201" s="285" t="str">
        <f ca="true">+IF(OFFSET('Water Data'!$G$29,0,10*ROW('Water Data'!G195))="","",OFFSET('Water Data'!$G$29,0,10*ROW('Water Data'!G195)))</f>
        <v/>
      </c>
      <c r="CE201" s="285" t="str">
        <f ca="true">+IF(OFFSET('Water Data'!$H$27,0,10*ROW('Water Data'!H195))="","",OFFSET('Water Data'!$H$27,0,10*ROW('Water Data'!H195)))</f>
        <v/>
      </c>
      <c r="CF201" s="285" t="str">
        <f ca="true">+IF(OFFSET('Water Data'!$H$28,0,10*ROW('Water Data'!H195))="","",OFFSET('Water Data'!$H$28,0,10*ROW('Water Data'!H195)))</f>
        <v/>
      </c>
      <c r="CG201" s="285" t="str">
        <f ca="true">+IF(OFFSET('Water Data'!$H$29,0,10*ROW('Water Data'!H195))="","",OFFSET('Water Data'!$H$29,0,10*ROW('Water Data'!H195)))</f>
        <v/>
      </c>
      <c r="CH201" s="285" t="str">
        <f ca="true">+IF(OFFSET('Water Data'!$I$27,0,10*ROW('Water Data'!I195))="","",OFFSET('Water Data'!$I$27,0,10*ROW('Water Data'!I195)))</f>
        <v/>
      </c>
      <c r="CI201" s="285" t="str">
        <f ca="true">+IF(OFFSET('Water Data'!$I$28,0,10*ROW('Water Data'!I195))="","",OFFSET('Water Data'!$I$28,0,10*ROW('Water Data'!I195)))</f>
        <v/>
      </c>
      <c r="CJ201" s="285" t="str">
        <f ca="true">+IF(OFFSET('Water Data'!$I$29,0,10*ROW('Water Data'!I195))="","",OFFSET('Water Data'!$I$29,0,10*ROW('Water Data'!I195)))</f>
        <v/>
      </c>
      <c r="CK201" s="285" t="str">
        <f ca="true">+IF(OFFSET('Sanitation Data'!$D$28,0,10*ROW('Sanitation Data'!D195))="","",OFFSET('Sanitation Data'!$D$28,0,10*ROW('Sanitation Data'!D195)))</f>
        <v/>
      </c>
      <c r="CL201" s="285" t="str">
        <f ca="true">+IF(OFFSET('Sanitation Data'!$D$29,0,10*ROW('Sanitation Data'!D195))="","",OFFSET('Sanitation Data'!$D$29,0,10*ROW('Sanitation Data'!D195)))</f>
        <v/>
      </c>
      <c r="CM201" s="285" t="str">
        <f ca="true">+IF(OFFSET('Sanitation Data'!$D$30,0,10*ROW('Sanitation Data'!D195))="","",OFFSET('Sanitation Data'!$D$30,0,10*ROW('Sanitation Data'!D195)))</f>
        <v/>
      </c>
      <c r="CN201" s="285" t="str">
        <f ca="true">+IF(OFFSET('Sanitation Data'!$D$31,0,10*ROW('Sanitation Data'!D195))="","",OFFSET('Sanitation Data'!$D$31,0,10*ROW('Sanitation Data'!D195)))</f>
        <v/>
      </c>
      <c r="CO201" s="285" t="str">
        <f ca="true">+IF(OFFSET('Sanitation Data'!$D$32,0,10*ROW('Sanitation Data'!D195))="","",OFFSET('Sanitation Data'!$D$32,0,10*ROW('Sanitation Data'!D195)))</f>
        <v/>
      </c>
      <c r="CP201" s="285" t="str">
        <f ca="true">+IF(OFFSET('Sanitation Data'!$E$28,0,10*ROW('Sanitation Data'!E195))="","",OFFSET('Sanitation Data'!$E$28,0,10*ROW('Sanitation Data'!E195)))</f>
        <v/>
      </c>
      <c r="CQ201" s="285" t="str">
        <f ca="true">+IF(OFFSET('Sanitation Data'!$E$29,0,10*ROW('Sanitation Data'!E195))="","",OFFSET('Sanitation Data'!$E$29,0,10*ROW('Sanitation Data'!E195)))</f>
        <v/>
      </c>
      <c r="CR201" s="285" t="str">
        <f ca="true">+IF(OFFSET('Sanitation Data'!$E$30,0,10*ROW('Sanitation Data'!E195))="","",OFFSET('Sanitation Data'!$E$30,0,10*ROW('Sanitation Data'!E195)))</f>
        <v/>
      </c>
      <c r="CS201" s="285" t="str">
        <f ca="true">+IF(OFFSET('Sanitation Data'!$E$31,0,10*ROW('Sanitation Data'!E195))="","",OFFSET('Sanitation Data'!$E$31,0,10*ROW('Sanitation Data'!E195)))</f>
        <v/>
      </c>
      <c r="CT201" s="285" t="str">
        <f ca="true">+IF(OFFSET('Sanitation Data'!$E$32,0,10*ROW('Sanitation Data'!E195))="","",OFFSET('Sanitation Data'!$E$32,0,10*ROW('Sanitation Data'!E195)))</f>
        <v/>
      </c>
      <c r="CU201" s="285" t="str">
        <f ca="true">+IF(OFFSET('Sanitation Data'!$F$28,0,10*ROW('Sanitation Data'!F195))="","",OFFSET('Sanitation Data'!$F$28,0,10*ROW('Sanitation Data'!F195)))</f>
        <v/>
      </c>
      <c r="CV201" s="285" t="str">
        <f ca="true">+IF(OFFSET('Sanitation Data'!$F$29,0,10*ROW('Sanitation Data'!F195))="","",OFFSET('Sanitation Data'!$F$29,0,10*ROW('Sanitation Data'!F195)))</f>
        <v/>
      </c>
      <c r="CW201" s="285" t="str">
        <f ca="true">+IF(OFFSET('Sanitation Data'!$F$30,0,10*ROW('Sanitation Data'!F195))="","",OFFSET('Sanitation Data'!$F$30,0,10*ROW('Sanitation Data'!F195)))</f>
        <v/>
      </c>
      <c r="CX201" s="285" t="str">
        <f ca="true">+IF(OFFSET('Sanitation Data'!$F$31,0,10*ROW('Sanitation Data'!F195))="","",OFFSET('Sanitation Data'!$F$31,0,10*ROW('Sanitation Data'!F195)))</f>
        <v/>
      </c>
      <c r="CY201" s="285" t="str">
        <f ca="true">+IF(OFFSET('Sanitation Data'!$F$32,0,10*ROW('Sanitation Data'!F195))="","",OFFSET('Sanitation Data'!$F$32,0,10*ROW('Sanitation Data'!F195)))</f>
        <v/>
      </c>
      <c r="CZ201" s="285" t="str">
        <f ca="true">+IF(OFFSET('Sanitation Data'!$G$28,0,10*ROW('Sanitation Data'!G195))="","",OFFSET('Sanitation Data'!$G$28,0,10*ROW('Sanitation Data'!G195)))</f>
        <v/>
      </c>
      <c r="DA201" s="285" t="str">
        <f ca="true">+IF(OFFSET('Sanitation Data'!$G$29,0,10*ROW('Sanitation Data'!G195))="","",OFFSET('Sanitation Data'!$G$29,0,10*ROW('Sanitation Data'!G195)))</f>
        <v/>
      </c>
      <c r="DB201" s="285" t="str">
        <f ca="true">+IF(OFFSET('Sanitation Data'!$G$30,0,10*ROW('Sanitation Data'!G195))="","",OFFSET('Sanitation Data'!$G$30,0,10*ROW('Sanitation Data'!G195)))</f>
        <v/>
      </c>
      <c r="DC201" s="285" t="str">
        <f ca="true">+IF(OFFSET('Sanitation Data'!$G$31,0,10*ROW('Sanitation Data'!G195))="","",OFFSET('Sanitation Data'!$G$31,0,10*ROW('Sanitation Data'!G195)))</f>
        <v/>
      </c>
      <c r="DD201" s="285" t="str">
        <f ca="true">+IF(OFFSET('Sanitation Data'!$G$32,0,10*ROW('Sanitation Data'!G195))="","",OFFSET('Sanitation Data'!$G$32,0,10*ROW('Sanitation Data'!G195)))</f>
        <v/>
      </c>
      <c r="DE201" s="285" t="str">
        <f ca="true">+IF(OFFSET('Sanitation Data'!$H$28,0,10*ROW('Sanitation Data'!H195))="","",OFFSET('Sanitation Data'!$H$28,0,10*ROW('Sanitation Data'!H195)))</f>
        <v/>
      </c>
      <c r="DF201" s="285" t="str">
        <f ca="true">+IF(OFFSET('Sanitation Data'!$H$29,0,10*ROW('Sanitation Data'!H195))="","",OFFSET('Sanitation Data'!$H$29,0,10*ROW('Sanitation Data'!H195)))</f>
        <v/>
      </c>
      <c r="DG201" s="285" t="str">
        <f ca="true">+IF(OFFSET('Sanitation Data'!$H$30,0,10*ROW('Sanitation Data'!H195))="","",OFFSET('Sanitation Data'!$H$30,0,10*ROW('Sanitation Data'!H195)))</f>
        <v/>
      </c>
      <c r="DH201" s="285" t="str">
        <f ca="true">+IF(OFFSET('Sanitation Data'!$H$31,0,10*ROW('Sanitation Data'!H195))="","",OFFSET('Sanitation Data'!$H$31,0,10*ROW('Sanitation Data'!H195)))</f>
        <v/>
      </c>
      <c r="DI201" s="285" t="str">
        <f ca="true">+IF(OFFSET('Sanitation Data'!$H$32,0,10*ROW('Sanitation Data'!H195))="","",OFFSET('Sanitation Data'!$H$32,0,10*ROW('Sanitation Data'!H195)))</f>
        <v/>
      </c>
      <c r="DJ201" s="285" t="str">
        <f ca="true">+IF(OFFSET('Sanitation Data'!$I$28,0,10*ROW('Sanitation Data'!I195))="","",OFFSET('Sanitation Data'!$I$28,0,10*ROW('Sanitation Data'!I195)))</f>
        <v/>
      </c>
      <c r="DK201" s="285" t="str">
        <f ca="true">+IF(OFFSET('Sanitation Data'!$I$29,0,10*ROW('Sanitation Data'!I195))="","",OFFSET('Sanitation Data'!$I$29,0,10*ROW('Sanitation Data'!I195)))</f>
        <v/>
      </c>
      <c r="DL201" s="285" t="str">
        <f ca="true">+IF(OFFSET('Sanitation Data'!$I$30,0,10*ROW('Sanitation Data'!I195))="","",OFFSET('Sanitation Data'!$I$30,0,10*ROW('Sanitation Data'!I195)))</f>
        <v/>
      </c>
      <c r="DM201" s="285" t="str">
        <f ca="true">+IF(OFFSET('Sanitation Data'!$I$31,0,10*ROW('Sanitation Data'!I195))="","",OFFSET('Sanitation Data'!$I$31,0,10*ROW('Sanitation Data'!I195)))</f>
        <v/>
      </c>
      <c r="DN201" s="285" t="str">
        <f ca="true">+IF(OFFSET('Sanitation Data'!$I$32,0,10*ROW('Sanitation Data'!I195))="","",OFFSET('Sanitation Data'!$I$32,0,10*ROW('Sanitation Data'!I195)))</f>
        <v/>
      </c>
      <c r="DO201" s="285" t="str">
        <f ca="true">+IF(OFFSET('Hygiene Data'!$D$11,0,10*ROW('Hygiene Data'!D195))="","",OFFSET('Hygiene Data'!$D$11,0,10*ROW('Hygiene Data'!D195)))</f>
        <v/>
      </c>
      <c r="DP201" s="285" t="str">
        <f ca="true">+IF(OFFSET('Hygiene Data'!$D$12,0,10*ROW('Hygiene Data'!D195))="","",OFFSET('Hygiene Data'!$D$12,0,10*ROW('Hygiene Data'!D195)))</f>
        <v/>
      </c>
      <c r="DQ201" s="285" t="str">
        <f ca="true">+IF(OFFSET('Hygiene Data'!$D$13,0,10*ROW('Hygiene Data'!D195))="","",OFFSET('Hygiene Data'!$D$13,0,10*ROW('Hygiene Data'!D195)))</f>
        <v/>
      </c>
      <c r="DR201" s="285" t="str">
        <f ca="true">+IF(OFFSET('Hygiene Data'!$E$11,0,10*ROW('Hygiene Data'!E195))="","",OFFSET('Hygiene Data'!$E$11,0,10*ROW('Hygiene Data'!E195)))</f>
        <v/>
      </c>
      <c r="DS201" s="285" t="str">
        <f ca="true">+IF(OFFSET('Hygiene Data'!$E$12,0,10*ROW('Hygiene Data'!E195))="","",OFFSET('Hygiene Data'!$E$12,0,10*ROW('Hygiene Data'!E195)))</f>
        <v/>
      </c>
      <c r="DT201" s="285" t="str">
        <f ca="true">+IF(OFFSET('Hygiene Data'!$E$13,0,10*ROW('Hygiene Data'!E195))="","",OFFSET('Hygiene Data'!$E$13,0,10*ROW('Hygiene Data'!E195)))</f>
        <v/>
      </c>
      <c r="DU201" s="285" t="str">
        <f ca="true">+IF(OFFSET('Hygiene Data'!$F$11,0,10*ROW('Hygiene Data'!F195))="","",OFFSET('Hygiene Data'!$F$11,0,10*ROW('Hygiene Data'!F195)))</f>
        <v/>
      </c>
      <c r="DV201" s="285" t="str">
        <f ca="true">+IF(OFFSET('Hygiene Data'!$F$12,0,10*ROW('Hygiene Data'!F195))="","",OFFSET('Hygiene Data'!$F$12,0,10*ROW('Hygiene Data'!F195)))</f>
        <v/>
      </c>
      <c r="DW201" s="285" t="str">
        <f ca="true">+IF(OFFSET('Hygiene Data'!$F$13,0,10*ROW('Hygiene Data'!F195))="","",OFFSET('Hygiene Data'!$F$13,0,10*ROW('Hygiene Data'!F195)))</f>
        <v/>
      </c>
      <c r="DX201" s="285" t="str">
        <f ca="true">+IF(OFFSET('Hygiene Data'!$G$11,0,10*ROW('Hygiene Data'!G195))="","",OFFSET('Hygiene Data'!$G$11,0,10*ROW('Hygiene Data'!G195)))</f>
        <v/>
      </c>
      <c r="DY201" s="285" t="str">
        <f ca="true">+IF(OFFSET('Hygiene Data'!$G$12,0,10*ROW('Hygiene Data'!G195))="","",OFFSET('Hygiene Data'!$G$12,0,10*ROW('Hygiene Data'!G195)))</f>
        <v/>
      </c>
      <c r="DZ201" s="285" t="str">
        <f ca="true">+IF(OFFSET('Hygiene Data'!$G$13,0,10*ROW('Hygiene Data'!G195))="","",OFFSET('Hygiene Data'!$G$13,0,10*ROW('Hygiene Data'!G195)))</f>
        <v/>
      </c>
      <c r="EA201" s="285" t="str">
        <f ca="true">+IF(OFFSET('Hygiene Data'!$H$11,0,10*ROW('Hygiene Data'!H195))="","",OFFSET('Hygiene Data'!$H$11,0,10*ROW('Hygiene Data'!H195)))</f>
        <v/>
      </c>
      <c r="EB201" s="285" t="str">
        <f ca="true">+IF(OFFSET('Hygiene Data'!$H$12,0,10*ROW('Hygiene Data'!H195))="","",OFFSET('Hygiene Data'!$H$12,0,10*ROW('Hygiene Data'!H195)))</f>
        <v/>
      </c>
      <c r="EC201" s="285" t="str">
        <f ca="true">+IF(OFFSET('Hygiene Data'!$H$13,0,10*ROW('Hygiene Data'!H195))="","",OFFSET('Hygiene Data'!$H$13,0,10*ROW('Hygiene Data'!H195)))</f>
        <v/>
      </c>
      <c r="ED201" s="285" t="str">
        <f ca="true">+IF(OFFSET('Hygiene Data'!$I$11,0,10*ROW('Hygiene Data'!I195))="","",OFFSET('Hygiene Data'!$I$11,0,10*ROW('Hygiene Data'!I195)))</f>
        <v/>
      </c>
      <c r="EE201" s="285" t="str">
        <f ca="true">+IF(OFFSET('Hygiene Data'!$I$12,0,10*ROW('Hygiene Data'!I195))="","",OFFSET('Hygiene Data'!$I$12,0,10*ROW('Hygiene Data'!I195)))</f>
        <v/>
      </c>
      <c r="EF201" s="28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5"/>
      <c r="BS202" s="285" t="str">
        <f ca="true">+IF(OFFSET('Water Data'!$D$27,0,10*ROW('Water Data'!D196))="","",OFFSET('Water Data'!$D$27,0,10*ROW('Water Data'!D196)))</f>
        <v/>
      </c>
      <c r="BT202" s="285" t="str">
        <f ca="true">+IF(OFFSET('Water Data'!$D$28,0,10*ROW('Water Data'!D196))="","",OFFSET('Water Data'!$D$28,0,10*ROW('Water Data'!D196)))</f>
        <v/>
      </c>
      <c r="BU202" s="285" t="str">
        <f ca="true">+IF(OFFSET('Water Data'!$D$29,0,10*ROW('Water Data'!D196))="","",OFFSET('Water Data'!$D$29,0,10*ROW('Water Data'!D196)))</f>
        <v/>
      </c>
      <c r="BV202" s="285" t="str">
        <f ca="true">+IF(OFFSET('Water Data'!$E$27,0,10*ROW('Water Data'!E196))="","",OFFSET('Water Data'!$E$27,0,10*ROW('Water Data'!E196)))</f>
        <v/>
      </c>
      <c r="BW202" s="285" t="str">
        <f ca="true">+IF(OFFSET('Water Data'!$E$28,0,10*ROW('Water Data'!E196))="","",OFFSET('Water Data'!$E$28,0,10*ROW('Water Data'!E196)))</f>
        <v/>
      </c>
      <c r="BX202" s="285" t="str">
        <f ca="true">+IF(OFFSET('Water Data'!$E$29,0,10*ROW('Water Data'!E196))="","",OFFSET('Water Data'!$E$29,0,10*ROW('Water Data'!E196)))</f>
        <v/>
      </c>
      <c r="BY202" s="285" t="str">
        <f ca="true">+IF(OFFSET('Water Data'!$F$27,0,10*ROW('Water Data'!F196))="","",OFFSET('Water Data'!$F$27,0,10*ROW('Water Data'!F196)))</f>
        <v/>
      </c>
      <c r="BZ202" s="285" t="str">
        <f ca="true">+IF(OFFSET('Water Data'!$F$28,0,10*ROW('Water Data'!F196))="","",OFFSET('Water Data'!$F$28,0,10*ROW('Water Data'!F196)))</f>
        <v/>
      </c>
      <c r="CA202" s="285" t="str">
        <f ca="true">+IF(OFFSET('Water Data'!$F$29,0,10*ROW('Water Data'!F196))="","",OFFSET('Water Data'!$F$29,0,10*ROW('Water Data'!F196)))</f>
        <v/>
      </c>
      <c r="CB202" s="285" t="str">
        <f ca="true">+IF(OFFSET('Water Data'!$G$27,0,10*ROW('Water Data'!G196))="","",OFFSET('Water Data'!$G$27,0,10*ROW('Water Data'!G196)))</f>
        <v/>
      </c>
      <c r="CC202" s="285" t="str">
        <f ca="true">+IF(OFFSET('Water Data'!$G$28,0,10*ROW('Water Data'!G196))="","",OFFSET('Water Data'!$G$28,0,10*ROW('Water Data'!G196)))</f>
        <v/>
      </c>
      <c r="CD202" s="285" t="str">
        <f ca="true">+IF(OFFSET('Water Data'!$G$29,0,10*ROW('Water Data'!G196))="","",OFFSET('Water Data'!$G$29,0,10*ROW('Water Data'!G196)))</f>
        <v/>
      </c>
      <c r="CE202" s="285" t="str">
        <f ca="true">+IF(OFFSET('Water Data'!$H$27,0,10*ROW('Water Data'!H196))="","",OFFSET('Water Data'!$H$27,0,10*ROW('Water Data'!H196)))</f>
        <v/>
      </c>
      <c r="CF202" s="285" t="str">
        <f ca="true">+IF(OFFSET('Water Data'!$H$28,0,10*ROW('Water Data'!H196))="","",OFFSET('Water Data'!$H$28,0,10*ROW('Water Data'!H196)))</f>
        <v/>
      </c>
      <c r="CG202" s="285" t="str">
        <f ca="true">+IF(OFFSET('Water Data'!$H$29,0,10*ROW('Water Data'!H196))="","",OFFSET('Water Data'!$H$29,0,10*ROW('Water Data'!H196)))</f>
        <v/>
      </c>
      <c r="CH202" s="285" t="str">
        <f ca="true">+IF(OFFSET('Water Data'!$I$27,0,10*ROW('Water Data'!I196))="","",OFFSET('Water Data'!$I$27,0,10*ROW('Water Data'!I196)))</f>
        <v/>
      </c>
      <c r="CI202" s="285" t="str">
        <f ca="true">+IF(OFFSET('Water Data'!$I$28,0,10*ROW('Water Data'!I196))="","",OFFSET('Water Data'!$I$28,0,10*ROW('Water Data'!I196)))</f>
        <v/>
      </c>
      <c r="CJ202" s="285" t="str">
        <f ca="true">+IF(OFFSET('Water Data'!$I$29,0,10*ROW('Water Data'!I196))="","",OFFSET('Water Data'!$I$29,0,10*ROW('Water Data'!I196)))</f>
        <v/>
      </c>
      <c r="CK202" s="285" t="str">
        <f ca="true">+IF(OFFSET('Sanitation Data'!$D$28,0,10*ROW('Sanitation Data'!D196))="","",OFFSET('Sanitation Data'!$D$28,0,10*ROW('Sanitation Data'!D196)))</f>
        <v/>
      </c>
      <c r="CL202" s="285" t="str">
        <f ca="true">+IF(OFFSET('Sanitation Data'!$D$29,0,10*ROW('Sanitation Data'!D196))="","",OFFSET('Sanitation Data'!$D$29,0,10*ROW('Sanitation Data'!D196)))</f>
        <v/>
      </c>
      <c r="CM202" s="285" t="str">
        <f ca="true">+IF(OFFSET('Sanitation Data'!$D$30,0,10*ROW('Sanitation Data'!D196))="","",OFFSET('Sanitation Data'!$D$30,0,10*ROW('Sanitation Data'!D196)))</f>
        <v/>
      </c>
      <c r="CN202" s="285" t="str">
        <f ca="true">+IF(OFFSET('Sanitation Data'!$D$31,0,10*ROW('Sanitation Data'!D196))="","",OFFSET('Sanitation Data'!$D$31,0,10*ROW('Sanitation Data'!D196)))</f>
        <v/>
      </c>
      <c r="CO202" s="285" t="str">
        <f ca="true">+IF(OFFSET('Sanitation Data'!$D$32,0,10*ROW('Sanitation Data'!D196))="","",OFFSET('Sanitation Data'!$D$32,0,10*ROW('Sanitation Data'!D196)))</f>
        <v/>
      </c>
      <c r="CP202" s="285" t="str">
        <f ca="true">+IF(OFFSET('Sanitation Data'!$E$28,0,10*ROW('Sanitation Data'!E196))="","",OFFSET('Sanitation Data'!$E$28,0,10*ROW('Sanitation Data'!E196)))</f>
        <v/>
      </c>
      <c r="CQ202" s="285" t="str">
        <f ca="true">+IF(OFFSET('Sanitation Data'!$E$29,0,10*ROW('Sanitation Data'!E196))="","",OFFSET('Sanitation Data'!$E$29,0,10*ROW('Sanitation Data'!E196)))</f>
        <v/>
      </c>
      <c r="CR202" s="285" t="str">
        <f ca="true">+IF(OFFSET('Sanitation Data'!$E$30,0,10*ROW('Sanitation Data'!E196))="","",OFFSET('Sanitation Data'!$E$30,0,10*ROW('Sanitation Data'!E196)))</f>
        <v/>
      </c>
      <c r="CS202" s="285" t="str">
        <f ca="true">+IF(OFFSET('Sanitation Data'!$E$31,0,10*ROW('Sanitation Data'!E196))="","",OFFSET('Sanitation Data'!$E$31,0,10*ROW('Sanitation Data'!E196)))</f>
        <v/>
      </c>
      <c r="CT202" s="285" t="str">
        <f ca="true">+IF(OFFSET('Sanitation Data'!$E$32,0,10*ROW('Sanitation Data'!E196))="","",OFFSET('Sanitation Data'!$E$32,0,10*ROW('Sanitation Data'!E196)))</f>
        <v/>
      </c>
      <c r="CU202" s="285" t="str">
        <f ca="true">+IF(OFFSET('Sanitation Data'!$F$28,0,10*ROW('Sanitation Data'!F196))="","",OFFSET('Sanitation Data'!$F$28,0,10*ROW('Sanitation Data'!F196)))</f>
        <v/>
      </c>
      <c r="CV202" s="285" t="str">
        <f ca="true">+IF(OFFSET('Sanitation Data'!$F$29,0,10*ROW('Sanitation Data'!F196))="","",OFFSET('Sanitation Data'!$F$29,0,10*ROW('Sanitation Data'!F196)))</f>
        <v/>
      </c>
      <c r="CW202" s="285" t="str">
        <f ca="true">+IF(OFFSET('Sanitation Data'!$F$30,0,10*ROW('Sanitation Data'!F196))="","",OFFSET('Sanitation Data'!$F$30,0,10*ROW('Sanitation Data'!F196)))</f>
        <v/>
      </c>
      <c r="CX202" s="285" t="str">
        <f ca="true">+IF(OFFSET('Sanitation Data'!$F$31,0,10*ROW('Sanitation Data'!F196))="","",OFFSET('Sanitation Data'!$F$31,0,10*ROW('Sanitation Data'!F196)))</f>
        <v/>
      </c>
      <c r="CY202" s="285" t="str">
        <f ca="true">+IF(OFFSET('Sanitation Data'!$F$32,0,10*ROW('Sanitation Data'!F196))="","",OFFSET('Sanitation Data'!$F$32,0,10*ROW('Sanitation Data'!F196)))</f>
        <v/>
      </c>
      <c r="CZ202" s="285" t="str">
        <f ca="true">+IF(OFFSET('Sanitation Data'!$G$28,0,10*ROW('Sanitation Data'!G196))="","",OFFSET('Sanitation Data'!$G$28,0,10*ROW('Sanitation Data'!G196)))</f>
        <v/>
      </c>
      <c r="DA202" s="285" t="str">
        <f ca="true">+IF(OFFSET('Sanitation Data'!$G$29,0,10*ROW('Sanitation Data'!G196))="","",OFFSET('Sanitation Data'!$G$29,0,10*ROW('Sanitation Data'!G196)))</f>
        <v/>
      </c>
      <c r="DB202" s="285" t="str">
        <f ca="true">+IF(OFFSET('Sanitation Data'!$G$30,0,10*ROW('Sanitation Data'!G196))="","",OFFSET('Sanitation Data'!$G$30,0,10*ROW('Sanitation Data'!G196)))</f>
        <v/>
      </c>
      <c r="DC202" s="285" t="str">
        <f ca="true">+IF(OFFSET('Sanitation Data'!$G$31,0,10*ROW('Sanitation Data'!G196))="","",OFFSET('Sanitation Data'!$G$31,0,10*ROW('Sanitation Data'!G196)))</f>
        <v/>
      </c>
      <c r="DD202" s="285" t="str">
        <f ca="true">+IF(OFFSET('Sanitation Data'!$G$32,0,10*ROW('Sanitation Data'!G196))="","",OFFSET('Sanitation Data'!$G$32,0,10*ROW('Sanitation Data'!G196)))</f>
        <v/>
      </c>
      <c r="DE202" s="285" t="str">
        <f ca="true">+IF(OFFSET('Sanitation Data'!$H$28,0,10*ROW('Sanitation Data'!H196))="","",OFFSET('Sanitation Data'!$H$28,0,10*ROW('Sanitation Data'!H196)))</f>
        <v/>
      </c>
      <c r="DF202" s="285" t="str">
        <f ca="true">+IF(OFFSET('Sanitation Data'!$H$29,0,10*ROW('Sanitation Data'!H196))="","",OFFSET('Sanitation Data'!$H$29,0,10*ROW('Sanitation Data'!H196)))</f>
        <v/>
      </c>
      <c r="DG202" s="285" t="str">
        <f ca="true">+IF(OFFSET('Sanitation Data'!$H$30,0,10*ROW('Sanitation Data'!H196))="","",OFFSET('Sanitation Data'!$H$30,0,10*ROW('Sanitation Data'!H196)))</f>
        <v/>
      </c>
      <c r="DH202" s="285" t="str">
        <f ca="true">+IF(OFFSET('Sanitation Data'!$H$31,0,10*ROW('Sanitation Data'!H196))="","",OFFSET('Sanitation Data'!$H$31,0,10*ROW('Sanitation Data'!H196)))</f>
        <v/>
      </c>
      <c r="DI202" s="285" t="str">
        <f ca="true">+IF(OFFSET('Sanitation Data'!$H$32,0,10*ROW('Sanitation Data'!H196))="","",OFFSET('Sanitation Data'!$H$32,0,10*ROW('Sanitation Data'!H196)))</f>
        <v/>
      </c>
      <c r="DJ202" s="285" t="str">
        <f ca="true">+IF(OFFSET('Sanitation Data'!$I$28,0,10*ROW('Sanitation Data'!I196))="","",OFFSET('Sanitation Data'!$I$28,0,10*ROW('Sanitation Data'!I196)))</f>
        <v/>
      </c>
      <c r="DK202" s="285" t="str">
        <f ca="true">+IF(OFFSET('Sanitation Data'!$I$29,0,10*ROW('Sanitation Data'!I196))="","",OFFSET('Sanitation Data'!$I$29,0,10*ROW('Sanitation Data'!I196)))</f>
        <v/>
      </c>
      <c r="DL202" s="285" t="str">
        <f ca="true">+IF(OFFSET('Sanitation Data'!$I$30,0,10*ROW('Sanitation Data'!I196))="","",OFFSET('Sanitation Data'!$I$30,0,10*ROW('Sanitation Data'!I196)))</f>
        <v/>
      </c>
      <c r="DM202" s="285" t="str">
        <f ca="true">+IF(OFFSET('Sanitation Data'!$I$31,0,10*ROW('Sanitation Data'!I196))="","",OFFSET('Sanitation Data'!$I$31,0,10*ROW('Sanitation Data'!I196)))</f>
        <v/>
      </c>
      <c r="DN202" s="285" t="str">
        <f ca="true">+IF(OFFSET('Sanitation Data'!$I$32,0,10*ROW('Sanitation Data'!I196))="","",OFFSET('Sanitation Data'!$I$32,0,10*ROW('Sanitation Data'!I196)))</f>
        <v/>
      </c>
      <c r="DO202" s="285" t="str">
        <f ca="true">+IF(OFFSET('Hygiene Data'!$D$11,0,10*ROW('Hygiene Data'!D196))="","",OFFSET('Hygiene Data'!$D$11,0,10*ROW('Hygiene Data'!D196)))</f>
        <v/>
      </c>
      <c r="DP202" s="285" t="str">
        <f ca="true">+IF(OFFSET('Hygiene Data'!$D$12,0,10*ROW('Hygiene Data'!D196))="","",OFFSET('Hygiene Data'!$D$12,0,10*ROW('Hygiene Data'!D196)))</f>
        <v/>
      </c>
      <c r="DQ202" s="285" t="str">
        <f ca="true">+IF(OFFSET('Hygiene Data'!$D$13,0,10*ROW('Hygiene Data'!D196))="","",OFFSET('Hygiene Data'!$D$13,0,10*ROW('Hygiene Data'!D196)))</f>
        <v/>
      </c>
      <c r="DR202" s="285" t="str">
        <f ca="true">+IF(OFFSET('Hygiene Data'!$E$11,0,10*ROW('Hygiene Data'!E196))="","",OFFSET('Hygiene Data'!$E$11,0,10*ROW('Hygiene Data'!E196)))</f>
        <v/>
      </c>
      <c r="DS202" s="285" t="str">
        <f ca="true">+IF(OFFSET('Hygiene Data'!$E$12,0,10*ROW('Hygiene Data'!E196))="","",OFFSET('Hygiene Data'!$E$12,0,10*ROW('Hygiene Data'!E196)))</f>
        <v/>
      </c>
      <c r="DT202" s="285" t="str">
        <f ca="true">+IF(OFFSET('Hygiene Data'!$E$13,0,10*ROW('Hygiene Data'!E196))="","",OFFSET('Hygiene Data'!$E$13,0,10*ROW('Hygiene Data'!E196)))</f>
        <v/>
      </c>
      <c r="DU202" s="285" t="str">
        <f ca="true">+IF(OFFSET('Hygiene Data'!$F$11,0,10*ROW('Hygiene Data'!F196))="","",OFFSET('Hygiene Data'!$F$11,0,10*ROW('Hygiene Data'!F196)))</f>
        <v/>
      </c>
      <c r="DV202" s="285" t="str">
        <f ca="true">+IF(OFFSET('Hygiene Data'!$F$12,0,10*ROW('Hygiene Data'!F196))="","",OFFSET('Hygiene Data'!$F$12,0,10*ROW('Hygiene Data'!F196)))</f>
        <v/>
      </c>
      <c r="DW202" s="285" t="str">
        <f ca="true">+IF(OFFSET('Hygiene Data'!$F$13,0,10*ROW('Hygiene Data'!F196))="","",OFFSET('Hygiene Data'!$F$13,0,10*ROW('Hygiene Data'!F196)))</f>
        <v/>
      </c>
      <c r="DX202" s="285" t="str">
        <f ca="true">+IF(OFFSET('Hygiene Data'!$G$11,0,10*ROW('Hygiene Data'!G196))="","",OFFSET('Hygiene Data'!$G$11,0,10*ROW('Hygiene Data'!G196)))</f>
        <v/>
      </c>
      <c r="DY202" s="285" t="str">
        <f ca="true">+IF(OFFSET('Hygiene Data'!$G$12,0,10*ROW('Hygiene Data'!G196))="","",OFFSET('Hygiene Data'!$G$12,0,10*ROW('Hygiene Data'!G196)))</f>
        <v/>
      </c>
      <c r="DZ202" s="285" t="str">
        <f ca="true">+IF(OFFSET('Hygiene Data'!$G$13,0,10*ROW('Hygiene Data'!G196))="","",OFFSET('Hygiene Data'!$G$13,0,10*ROW('Hygiene Data'!G196)))</f>
        <v/>
      </c>
      <c r="EA202" s="285" t="str">
        <f ca="true">+IF(OFFSET('Hygiene Data'!$H$11,0,10*ROW('Hygiene Data'!H196))="","",OFFSET('Hygiene Data'!$H$11,0,10*ROW('Hygiene Data'!H196)))</f>
        <v/>
      </c>
      <c r="EB202" s="285" t="str">
        <f ca="true">+IF(OFFSET('Hygiene Data'!$H$12,0,10*ROW('Hygiene Data'!H196))="","",OFFSET('Hygiene Data'!$H$12,0,10*ROW('Hygiene Data'!H196)))</f>
        <v/>
      </c>
      <c r="EC202" s="285" t="str">
        <f ca="true">+IF(OFFSET('Hygiene Data'!$H$13,0,10*ROW('Hygiene Data'!H196))="","",OFFSET('Hygiene Data'!$H$13,0,10*ROW('Hygiene Data'!H196)))</f>
        <v/>
      </c>
      <c r="ED202" s="285" t="str">
        <f ca="true">+IF(OFFSET('Hygiene Data'!$I$11,0,10*ROW('Hygiene Data'!I196))="","",OFFSET('Hygiene Data'!$I$11,0,10*ROW('Hygiene Data'!I196)))</f>
        <v/>
      </c>
      <c r="EE202" s="285" t="str">
        <f ca="true">+IF(OFFSET('Hygiene Data'!$I$12,0,10*ROW('Hygiene Data'!I196))="","",OFFSET('Hygiene Data'!$I$12,0,10*ROW('Hygiene Data'!I196)))</f>
        <v/>
      </c>
      <c r="EF202" s="28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5"/>
      <c r="BS203" s="285" t="str">
        <f ca="true">+IF(OFFSET('Water Data'!$D$27,0,10*ROW('Water Data'!D197))="","",OFFSET('Water Data'!$D$27,0,10*ROW('Water Data'!D197)))</f>
        <v/>
      </c>
      <c r="BT203" s="285" t="str">
        <f ca="true">+IF(OFFSET('Water Data'!$D$28,0,10*ROW('Water Data'!D197))="","",OFFSET('Water Data'!$D$28,0,10*ROW('Water Data'!D197)))</f>
        <v/>
      </c>
      <c r="BU203" s="285" t="str">
        <f ca="true">+IF(OFFSET('Water Data'!$D$29,0,10*ROW('Water Data'!D197))="","",OFFSET('Water Data'!$D$29,0,10*ROW('Water Data'!D197)))</f>
        <v/>
      </c>
      <c r="BV203" s="285" t="str">
        <f ca="true">+IF(OFFSET('Water Data'!$E$27,0,10*ROW('Water Data'!E197))="","",OFFSET('Water Data'!$E$27,0,10*ROW('Water Data'!E197)))</f>
        <v/>
      </c>
      <c r="BW203" s="285" t="str">
        <f ca="true">+IF(OFFSET('Water Data'!$E$28,0,10*ROW('Water Data'!E197))="","",OFFSET('Water Data'!$E$28,0,10*ROW('Water Data'!E197)))</f>
        <v/>
      </c>
      <c r="BX203" s="285" t="str">
        <f ca="true">+IF(OFFSET('Water Data'!$E$29,0,10*ROW('Water Data'!E197))="","",OFFSET('Water Data'!$E$29,0,10*ROW('Water Data'!E197)))</f>
        <v/>
      </c>
      <c r="BY203" s="285" t="str">
        <f ca="true">+IF(OFFSET('Water Data'!$F$27,0,10*ROW('Water Data'!F197))="","",OFFSET('Water Data'!$F$27,0,10*ROW('Water Data'!F197)))</f>
        <v/>
      </c>
      <c r="BZ203" s="285" t="str">
        <f ca="true">+IF(OFFSET('Water Data'!$F$28,0,10*ROW('Water Data'!F197))="","",OFFSET('Water Data'!$F$28,0,10*ROW('Water Data'!F197)))</f>
        <v/>
      </c>
      <c r="CA203" s="285" t="str">
        <f ca="true">+IF(OFFSET('Water Data'!$F$29,0,10*ROW('Water Data'!F197))="","",OFFSET('Water Data'!$F$29,0,10*ROW('Water Data'!F197)))</f>
        <v/>
      </c>
      <c r="CB203" s="285" t="str">
        <f ca="true">+IF(OFFSET('Water Data'!$G$27,0,10*ROW('Water Data'!G197))="","",OFFSET('Water Data'!$G$27,0,10*ROW('Water Data'!G197)))</f>
        <v/>
      </c>
      <c r="CC203" s="285" t="str">
        <f ca="true">+IF(OFFSET('Water Data'!$G$28,0,10*ROW('Water Data'!G197))="","",OFFSET('Water Data'!$G$28,0,10*ROW('Water Data'!G197)))</f>
        <v/>
      </c>
      <c r="CD203" s="285" t="str">
        <f ca="true">+IF(OFFSET('Water Data'!$G$29,0,10*ROW('Water Data'!G197))="","",OFFSET('Water Data'!$G$29,0,10*ROW('Water Data'!G197)))</f>
        <v/>
      </c>
      <c r="CE203" s="285" t="str">
        <f ca="true">+IF(OFFSET('Water Data'!$H$27,0,10*ROW('Water Data'!H197))="","",OFFSET('Water Data'!$H$27,0,10*ROW('Water Data'!H197)))</f>
        <v/>
      </c>
      <c r="CF203" s="285" t="str">
        <f ca="true">+IF(OFFSET('Water Data'!$H$28,0,10*ROW('Water Data'!H197))="","",OFFSET('Water Data'!$H$28,0,10*ROW('Water Data'!H197)))</f>
        <v/>
      </c>
      <c r="CG203" s="285" t="str">
        <f ca="true">+IF(OFFSET('Water Data'!$H$29,0,10*ROW('Water Data'!H197))="","",OFFSET('Water Data'!$H$29,0,10*ROW('Water Data'!H197)))</f>
        <v/>
      </c>
      <c r="CH203" s="285" t="str">
        <f ca="true">+IF(OFFSET('Water Data'!$I$27,0,10*ROW('Water Data'!I197))="","",OFFSET('Water Data'!$I$27,0,10*ROW('Water Data'!I197)))</f>
        <v/>
      </c>
      <c r="CI203" s="285" t="str">
        <f ca="true">+IF(OFFSET('Water Data'!$I$28,0,10*ROW('Water Data'!I197))="","",OFFSET('Water Data'!$I$28,0,10*ROW('Water Data'!I197)))</f>
        <v/>
      </c>
      <c r="CJ203" s="285" t="str">
        <f ca="true">+IF(OFFSET('Water Data'!$I$29,0,10*ROW('Water Data'!I197))="","",OFFSET('Water Data'!$I$29,0,10*ROW('Water Data'!I197)))</f>
        <v/>
      </c>
      <c r="CK203" s="285" t="str">
        <f ca="true">+IF(OFFSET('Sanitation Data'!$D$28,0,10*ROW('Sanitation Data'!D197))="","",OFFSET('Sanitation Data'!$D$28,0,10*ROW('Sanitation Data'!D197)))</f>
        <v/>
      </c>
      <c r="CL203" s="285" t="str">
        <f ca="true">+IF(OFFSET('Sanitation Data'!$D$29,0,10*ROW('Sanitation Data'!D197))="","",OFFSET('Sanitation Data'!$D$29,0,10*ROW('Sanitation Data'!D197)))</f>
        <v/>
      </c>
      <c r="CM203" s="285" t="str">
        <f ca="true">+IF(OFFSET('Sanitation Data'!$D$30,0,10*ROW('Sanitation Data'!D197))="","",OFFSET('Sanitation Data'!$D$30,0,10*ROW('Sanitation Data'!D197)))</f>
        <v/>
      </c>
      <c r="CN203" s="285" t="str">
        <f ca="true">+IF(OFFSET('Sanitation Data'!$D$31,0,10*ROW('Sanitation Data'!D197))="","",OFFSET('Sanitation Data'!$D$31,0,10*ROW('Sanitation Data'!D197)))</f>
        <v/>
      </c>
      <c r="CO203" s="285" t="str">
        <f ca="true">+IF(OFFSET('Sanitation Data'!$D$32,0,10*ROW('Sanitation Data'!D197))="","",OFFSET('Sanitation Data'!$D$32,0,10*ROW('Sanitation Data'!D197)))</f>
        <v/>
      </c>
      <c r="CP203" s="285" t="str">
        <f ca="true">+IF(OFFSET('Sanitation Data'!$E$28,0,10*ROW('Sanitation Data'!E197))="","",OFFSET('Sanitation Data'!$E$28,0,10*ROW('Sanitation Data'!E197)))</f>
        <v/>
      </c>
      <c r="CQ203" s="285" t="str">
        <f ca="true">+IF(OFFSET('Sanitation Data'!$E$29,0,10*ROW('Sanitation Data'!E197))="","",OFFSET('Sanitation Data'!$E$29,0,10*ROW('Sanitation Data'!E197)))</f>
        <v/>
      </c>
      <c r="CR203" s="285" t="str">
        <f ca="true">+IF(OFFSET('Sanitation Data'!$E$30,0,10*ROW('Sanitation Data'!E197))="","",OFFSET('Sanitation Data'!$E$30,0,10*ROW('Sanitation Data'!E197)))</f>
        <v/>
      </c>
      <c r="CS203" s="285" t="str">
        <f ca="true">+IF(OFFSET('Sanitation Data'!$E$31,0,10*ROW('Sanitation Data'!E197))="","",OFFSET('Sanitation Data'!$E$31,0,10*ROW('Sanitation Data'!E197)))</f>
        <v/>
      </c>
      <c r="CT203" s="285" t="str">
        <f ca="true">+IF(OFFSET('Sanitation Data'!$E$32,0,10*ROW('Sanitation Data'!E197))="","",OFFSET('Sanitation Data'!$E$32,0,10*ROW('Sanitation Data'!E197)))</f>
        <v/>
      </c>
      <c r="CU203" s="285" t="str">
        <f ca="true">+IF(OFFSET('Sanitation Data'!$F$28,0,10*ROW('Sanitation Data'!F197))="","",OFFSET('Sanitation Data'!$F$28,0,10*ROW('Sanitation Data'!F197)))</f>
        <v/>
      </c>
      <c r="CV203" s="285" t="str">
        <f ca="true">+IF(OFFSET('Sanitation Data'!$F$29,0,10*ROW('Sanitation Data'!F197))="","",OFFSET('Sanitation Data'!$F$29,0,10*ROW('Sanitation Data'!F197)))</f>
        <v/>
      </c>
      <c r="CW203" s="285" t="str">
        <f ca="true">+IF(OFFSET('Sanitation Data'!$F$30,0,10*ROW('Sanitation Data'!F197))="","",OFFSET('Sanitation Data'!$F$30,0,10*ROW('Sanitation Data'!F197)))</f>
        <v/>
      </c>
      <c r="CX203" s="285" t="str">
        <f ca="true">+IF(OFFSET('Sanitation Data'!$F$31,0,10*ROW('Sanitation Data'!F197))="","",OFFSET('Sanitation Data'!$F$31,0,10*ROW('Sanitation Data'!F197)))</f>
        <v/>
      </c>
      <c r="CY203" s="285" t="str">
        <f ca="true">+IF(OFFSET('Sanitation Data'!$F$32,0,10*ROW('Sanitation Data'!F197))="","",OFFSET('Sanitation Data'!$F$32,0,10*ROW('Sanitation Data'!F197)))</f>
        <v/>
      </c>
      <c r="CZ203" s="285" t="str">
        <f ca="true">+IF(OFFSET('Sanitation Data'!$G$28,0,10*ROW('Sanitation Data'!G197))="","",OFFSET('Sanitation Data'!$G$28,0,10*ROW('Sanitation Data'!G197)))</f>
        <v/>
      </c>
      <c r="DA203" s="285" t="str">
        <f ca="true">+IF(OFFSET('Sanitation Data'!$G$29,0,10*ROW('Sanitation Data'!G197))="","",OFFSET('Sanitation Data'!$G$29,0,10*ROW('Sanitation Data'!G197)))</f>
        <v/>
      </c>
      <c r="DB203" s="285" t="str">
        <f ca="true">+IF(OFFSET('Sanitation Data'!$G$30,0,10*ROW('Sanitation Data'!G197))="","",OFFSET('Sanitation Data'!$G$30,0,10*ROW('Sanitation Data'!G197)))</f>
        <v/>
      </c>
      <c r="DC203" s="285" t="str">
        <f ca="true">+IF(OFFSET('Sanitation Data'!$G$31,0,10*ROW('Sanitation Data'!G197))="","",OFFSET('Sanitation Data'!$G$31,0,10*ROW('Sanitation Data'!G197)))</f>
        <v/>
      </c>
      <c r="DD203" s="285" t="str">
        <f ca="true">+IF(OFFSET('Sanitation Data'!$G$32,0,10*ROW('Sanitation Data'!G197))="","",OFFSET('Sanitation Data'!$G$32,0,10*ROW('Sanitation Data'!G197)))</f>
        <v/>
      </c>
      <c r="DE203" s="285" t="str">
        <f ca="true">+IF(OFFSET('Sanitation Data'!$H$28,0,10*ROW('Sanitation Data'!H197))="","",OFFSET('Sanitation Data'!$H$28,0,10*ROW('Sanitation Data'!H197)))</f>
        <v/>
      </c>
      <c r="DF203" s="285" t="str">
        <f ca="true">+IF(OFFSET('Sanitation Data'!$H$29,0,10*ROW('Sanitation Data'!H197))="","",OFFSET('Sanitation Data'!$H$29,0,10*ROW('Sanitation Data'!H197)))</f>
        <v/>
      </c>
      <c r="DG203" s="285" t="str">
        <f ca="true">+IF(OFFSET('Sanitation Data'!$H$30,0,10*ROW('Sanitation Data'!H197))="","",OFFSET('Sanitation Data'!$H$30,0,10*ROW('Sanitation Data'!H197)))</f>
        <v/>
      </c>
      <c r="DH203" s="285" t="str">
        <f ca="true">+IF(OFFSET('Sanitation Data'!$H$31,0,10*ROW('Sanitation Data'!H197))="","",OFFSET('Sanitation Data'!$H$31,0,10*ROW('Sanitation Data'!H197)))</f>
        <v/>
      </c>
      <c r="DI203" s="285" t="str">
        <f ca="true">+IF(OFFSET('Sanitation Data'!$H$32,0,10*ROW('Sanitation Data'!H197))="","",OFFSET('Sanitation Data'!$H$32,0,10*ROW('Sanitation Data'!H197)))</f>
        <v/>
      </c>
      <c r="DJ203" s="285" t="str">
        <f ca="true">+IF(OFFSET('Sanitation Data'!$I$28,0,10*ROW('Sanitation Data'!I197))="","",OFFSET('Sanitation Data'!$I$28,0,10*ROW('Sanitation Data'!I197)))</f>
        <v/>
      </c>
      <c r="DK203" s="285" t="str">
        <f ca="true">+IF(OFFSET('Sanitation Data'!$I$29,0,10*ROW('Sanitation Data'!I197))="","",OFFSET('Sanitation Data'!$I$29,0,10*ROW('Sanitation Data'!I197)))</f>
        <v/>
      </c>
      <c r="DL203" s="285" t="str">
        <f ca="true">+IF(OFFSET('Sanitation Data'!$I$30,0,10*ROW('Sanitation Data'!I197))="","",OFFSET('Sanitation Data'!$I$30,0,10*ROW('Sanitation Data'!I197)))</f>
        <v/>
      </c>
      <c r="DM203" s="285" t="str">
        <f ca="true">+IF(OFFSET('Sanitation Data'!$I$31,0,10*ROW('Sanitation Data'!I197))="","",OFFSET('Sanitation Data'!$I$31,0,10*ROW('Sanitation Data'!I197)))</f>
        <v/>
      </c>
      <c r="DN203" s="285" t="str">
        <f ca="true">+IF(OFFSET('Sanitation Data'!$I$32,0,10*ROW('Sanitation Data'!I197))="","",OFFSET('Sanitation Data'!$I$32,0,10*ROW('Sanitation Data'!I197)))</f>
        <v/>
      </c>
      <c r="DO203" s="285" t="str">
        <f ca="true">+IF(OFFSET('Hygiene Data'!$D$11,0,10*ROW('Hygiene Data'!D197))="","",OFFSET('Hygiene Data'!$D$11,0,10*ROW('Hygiene Data'!D197)))</f>
        <v/>
      </c>
      <c r="DP203" s="285" t="str">
        <f ca="true">+IF(OFFSET('Hygiene Data'!$D$12,0,10*ROW('Hygiene Data'!D197))="","",OFFSET('Hygiene Data'!$D$12,0,10*ROW('Hygiene Data'!D197)))</f>
        <v/>
      </c>
      <c r="DQ203" s="285" t="str">
        <f ca="true">+IF(OFFSET('Hygiene Data'!$D$13,0,10*ROW('Hygiene Data'!D197))="","",OFFSET('Hygiene Data'!$D$13,0,10*ROW('Hygiene Data'!D197)))</f>
        <v/>
      </c>
      <c r="DR203" s="285" t="str">
        <f ca="true">+IF(OFFSET('Hygiene Data'!$E$11,0,10*ROW('Hygiene Data'!E197))="","",OFFSET('Hygiene Data'!$E$11,0,10*ROW('Hygiene Data'!E197)))</f>
        <v/>
      </c>
      <c r="DS203" s="285" t="str">
        <f ca="true">+IF(OFFSET('Hygiene Data'!$E$12,0,10*ROW('Hygiene Data'!E197))="","",OFFSET('Hygiene Data'!$E$12,0,10*ROW('Hygiene Data'!E197)))</f>
        <v/>
      </c>
      <c r="DT203" s="285" t="str">
        <f ca="true">+IF(OFFSET('Hygiene Data'!$E$13,0,10*ROW('Hygiene Data'!E197))="","",OFFSET('Hygiene Data'!$E$13,0,10*ROW('Hygiene Data'!E197)))</f>
        <v/>
      </c>
      <c r="DU203" s="285" t="str">
        <f ca="true">+IF(OFFSET('Hygiene Data'!$F$11,0,10*ROW('Hygiene Data'!F197))="","",OFFSET('Hygiene Data'!$F$11,0,10*ROW('Hygiene Data'!F197)))</f>
        <v/>
      </c>
      <c r="DV203" s="285" t="str">
        <f ca="true">+IF(OFFSET('Hygiene Data'!$F$12,0,10*ROW('Hygiene Data'!F197))="","",OFFSET('Hygiene Data'!$F$12,0,10*ROW('Hygiene Data'!F197)))</f>
        <v/>
      </c>
      <c r="DW203" s="285" t="str">
        <f ca="true">+IF(OFFSET('Hygiene Data'!$F$13,0,10*ROW('Hygiene Data'!F197))="","",OFFSET('Hygiene Data'!$F$13,0,10*ROW('Hygiene Data'!F197)))</f>
        <v/>
      </c>
      <c r="DX203" s="285" t="str">
        <f ca="true">+IF(OFFSET('Hygiene Data'!$G$11,0,10*ROW('Hygiene Data'!G197))="","",OFFSET('Hygiene Data'!$G$11,0,10*ROW('Hygiene Data'!G197)))</f>
        <v/>
      </c>
      <c r="DY203" s="285" t="str">
        <f ca="true">+IF(OFFSET('Hygiene Data'!$G$12,0,10*ROW('Hygiene Data'!G197))="","",OFFSET('Hygiene Data'!$G$12,0,10*ROW('Hygiene Data'!G197)))</f>
        <v/>
      </c>
      <c r="DZ203" s="285" t="str">
        <f ca="true">+IF(OFFSET('Hygiene Data'!$G$13,0,10*ROW('Hygiene Data'!G197))="","",OFFSET('Hygiene Data'!$G$13,0,10*ROW('Hygiene Data'!G197)))</f>
        <v/>
      </c>
      <c r="EA203" s="285" t="str">
        <f ca="true">+IF(OFFSET('Hygiene Data'!$H$11,0,10*ROW('Hygiene Data'!H197))="","",OFFSET('Hygiene Data'!$H$11,0,10*ROW('Hygiene Data'!H197)))</f>
        <v/>
      </c>
      <c r="EB203" s="285" t="str">
        <f ca="true">+IF(OFFSET('Hygiene Data'!$H$12,0,10*ROW('Hygiene Data'!H197))="","",OFFSET('Hygiene Data'!$H$12,0,10*ROW('Hygiene Data'!H197)))</f>
        <v/>
      </c>
      <c r="EC203" s="285" t="str">
        <f ca="true">+IF(OFFSET('Hygiene Data'!$H$13,0,10*ROW('Hygiene Data'!H197))="","",OFFSET('Hygiene Data'!$H$13,0,10*ROW('Hygiene Data'!H197)))</f>
        <v/>
      </c>
      <c r="ED203" s="285" t="str">
        <f ca="true">+IF(OFFSET('Hygiene Data'!$I$11,0,10*ROW('Hygiene Data'!I197))="","",OFFSET('Hygiene Data'!$I$11,0,10*ROW('Hygiene Data'!I197)))</f>
        <v/>
      </c>
      <c r="EE203" s="285" t="str">
        <f ca="true">+IF(OFFSET('Hygiene Data'!$I$12,0,10*ROW('Hygiene Data'!I197))="","",OFFSET('Hygiene Data'!$I$12,0,10*ROW('Hygiene Data'!I197)))</f>
        <v/>
      </c>
      <c r="EF203" s="28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5"/>
      <c r="BS204" s="285" t="str">
        <f ca="true">+IF(OFFSET('Water Data'!$D$27,0,10*ROW('Water Data'!D198))="","",OFFSET('Water Data'!$D$27,0,10*ROW('Water Data'!D198)))</f>
        <v/>
      </c>
      <c r="BT204" s="285" t="str">
        <f ca="true">+IF(OFFSET('Water Data'!$D$28,0,10*ROW('Water Data'!D198))="","",OFFSET('Water Data'!$D$28,0,10*ROW('Water Data'!D198)))</f>
        <v/>
      </c>
      <c r="BU204" s="285" t="str">
        <f ca="true">+IF(OFFSET('Water Data'!$D$29,0,10*ROW('Water Data'!D198))="","",OFFSET('Water Data'!$D$29,0,10*ROW('Water Data'!D198)))</f>
        <v/>
      </c>
      <c r="BV204" s="285" t="str">
        <f ca="true">+IF(OFFSET('Water Data'!$E$27,0,10*ROW('Water Data'!E198))="","",OFFSET('Water Data'!$E$27,0,10*ROW('Water Data'!E198)))</f>
        <v/>
      </c>
      <c r="BW204" s="285" t="str">
        <f ca="true">+IF(OFFSET('Water Data'!$E$28,0,10*ROW('Water Data'!E198))="","",OFFSET('Water Data'!$E$28,0,10*ROW('Water Data'!E198)))</f>
        <v/>
      </c>
      <c r="BX204" s="285" t="str">
        <f ca="true">+IF(OFFSET('Water Data'!$E$29,0,10*ROW('Water Data'!E198))="","",OFFSET('Water Data'!$E$29,0,10*ROW('Water Data'!E198)))</f>
        <v/>
      </c>
      <c r="BY204" s="285" t="str">
        <f ca="true">+IF(OFFSET('Water Data'!$F$27,0,10*ROW('Water Data'!F198))="","",OFFSET('Water Data'!$F$27,0,10*ROW('Water Data'!F198)))</f>
        <v/>
      </c>
      <c r="BZ204" s="285" t="str">
        <f ca="true">+IF(OFFSET('Water Data'!$F$28,0,10*ROW('Water Data'!F198))="","",OFFSET('Water Data'!$F$28,0,10*ROW('Water Data'!F198)))</f>
        <v/>
      </c>
      <c r="CA204" s="285" t="str">
        <f ca="true">+IF(OFFSET('Water Data'!$F$29,0,10*ROW('Water Data'!F198))="","",OFFSET('Water Data'!$F$29,0,10*ROW('Water Data'!F198)))</f>
        <v/>
      </c>
      <c r="CB204" s="285" t="str">
        <f ca="true">+IF(OFFSET('Water Data'!$G$27,0,10*ROW('Water Data'!G198))="","",OFFSET('Water Data'!$G$27,0,10*ROW('Water Data'!G198)))</f>
        <v/>
      </c>
      <c r="CC204" s="285" t="str">
        <f ca="true">+IF(OFFSET('Water Data'!$G$28,0,10*ROW('Water Data'!G198))="","",OFFSET('Water Data'!$G$28,0,10*ROW('Water Data'!G198)))</f>
        <v/>
      </c>
      <c r="CD204" s="285" t="str">
        <f ca="true">+IF(OFFSET('Water Data'!$G$29,0,10*ROW('Water Data'!G198))="","",OFFSET('Water Data'!$G$29,0,10*ROW('Water Data'!G198)))</f>
        <v/>
      </c>
      <c r="CE204" s="285" t="str">
        <f ca="true">+IF(OFFSET('Water Data'!$H$27,0,10*ROW('Water Data'!H198))="","",OFFSET('Water Data'!$H$27,0,10*ROW('Water Data'!H198)))</f>
        <v/>
      </c>
      <c r="CF204" s="285" t="str">
        <f ca="true">+IF(OFFSET('Water Data'!$H$28,0,10*ROW('Water Data'!H198))="","",OFFSET('Water Data'!$H$28,0,10*ROW('Water Data'!H198)))</f>
        <v/>
      </c>
      <c r="CG204" s="285" t="str">
        <f ca="true">+IF(OFFSET('Water Data'!$H$29,0,10*ROW('Water Data'!H198))="","",OFFSET('Water Data'!$H$29,0,10*ROW('Water Data'!H198)))</f>
        <v/>
      </c>
      <c r="CH204" s="285" t="str">
        <f ca="true">+IF(OFFSET('Water Data'!$I$27,0,10*ROW('Water Data'!I198))="","",OFFSET('Water Data'!$I$27,0,10*ROW('Water Data'!I198)))</f>
        <v/>
      </c>
      <c r="CI204" s="285" t="str">
        <f ca="true">+IF(OFFSET('Water Data'!$I$28,0,10*ROW('Water Data'!I198))="","",OFFSET('Water Data'!$I$28,0,10*ROW('Water Data'!I198)))</f>
        <v/>
      </c>
      <c r="CJ204" s="285" t="str">
        <f ca="true">+IF(OFFSET('Water Data'!$I$29,0,10*ROW('Water Data'!I198))="","",OFFSET('Water Data'!$I$29,0,10*ROW('Water Data'!I198)))</f>
        <v/>
      </c>
      <c r="CK204" s="285" t="str">
        <f ca="true">+IF(OFFSET('Sanitation Data'!$D$28,0,10*ROW('Sanitation Data'!D198))="","",OFFSET('Sanitation Data'!$D$28,0,10*ROW('Sanitation Data'!D198)))</f>
        <v/>
      </c>
      <c r="CL204" s="285" t="str">
        <f ca="true">+IF(OFFSET('Sanitation Data'!$D$29,0,10*ROW('Sanitation Data'!D198))="","",OFFSET('Sanitation Data'!$D$29,0,10*ROW('Sanitation Data'!D198)))</f>
        <v/>
      </c>
      <c r="CM204" s="285" t="str">
        <f ca="true">+IF(OFFSET('Sanitation Data'!$D$30,0,10*ROW('Sanitation Data'!D198))="","",OFFSET('Sanitation Data'!$D$30,0,10*ROW('Sanitation Data'!D198)))</f>
        <v/>
      </c>
      <c r="CN204" s="285" t="str">
        <f ca="true">+IF(OFFSET('Sanitation Data'!$D$31,0,10*ROW('Sanitation Data'!D198))="","",OFFSET('Sanitation Data'!$D$31,0,10*ROW('Sanitation Data'!D198)))</f>
        <v/>
      </c>
      <c r="CO204" s="285" t="str">
        <f ca="true">+IF(OFFSET('Sanitation Data'!$D$32,0,10*ROW('Sanitation Data'!D198))="","",OFFSET('Sanitation Data'!$D$32,0,10*ROW('Sanitation Data'!D198)))</f>
        <v/>
      </c>
      <c r="CP204" s="285" t="str">
        <f ca="true">+IF(OFFSET('Sanitation Data'!$E$28,0,10*ROW('Sanitation Data'!E198))="","",OFFSET('Sanitation Data'!$E$28,0,10*ROW('Sanitation Data'!E198)))</f>
        <v/>
      </c>
      <c r="CQ204" s="285" t="str">
        <f ca="true">+IF(OFFSET('Sanitation Data'!$E$29,0,10*ROW('Sanitation Data'!E198))="","",OFFSET('Sanitation Data'!$E$29,0,10*ROW('Sanitation Data'!E198)))</f>
        <v/>
      </c>
      <c r="CR204" s="285" t="str">
        <f ca="true">+IF(OFFSET('Sanitation Data'!$E$30,0,10*ROW('Sanitation Data'!E198))="","",OFFSET('Sanitation Data'!$E$30,0,10*ROW('Sanitation Data'!E198)))</f>
        <v/>
      </c>
      <c r="CS204" s="285" t="str">
        <f ca="true">+IF(OFFSET('Sanitation Data'!$E$31,0,10*ROW('Sanitation Data'!E198))="","",OFFSET('Sanitation Data'!$E$31,0,10*ROW('Sanitation Data'!E198)))</f>
        <v/>
      </c>
      <c r="CT204" s="285" t="str">
        <f ca="true">+IF(OFFSET('Sanitation Data'!$E$32,0,10*ROW('Sanitation Data'!E198))="","",OFFSET('Sanitation Data'!$E$32,0,10*ROW('Sanitation Data'!E198)))</f>
        <v/>
      </c>
      <c r="CU204" s="285" t="str">
        <f ca="true">+IF(OFFSET('Sanitation Data'!$F$28,0,10*ROW('Sanitation Data'!F198))="","",OFFSET('Sanitation Data'!$F$28,0,10*ROW('Sanitation Data'!F198)))</f>
        <v/>
      </c>
      <c r="CV204" s="285" t="str">
        <f ca="true">+IF(OFFSET('Sanitation Data'!$F$29,0,10*ROW('Sanitation Data'!F198))="","",OFFSET('Sanitation Data'!$F$29,0,10*ROW('Sanitation Data'!F198)))</f>
        <v/>
      </c>
      <c r="CW204" s="285" t="str">
        <f ca="true">+IF(OFFSET('Sanitation Data'!$F$30,0,10*ROW('Sanitation Data'!F198))="","",OFFSET('Sanitation Data'!$F$30,0,10*ROW('Sanitation Data'!F198)))</f>
        <v/>
      </c>
      <c r="CX204" s="285" t="str">
        <f ca="true">+IF(OFFSET('Sanitation Data'!$F$31,0,10*ROW('Sanitation Data'!F198))="","",OFFSET('Sanitation Data'!$F$31,0,10*ROW('Sanitation Data'!F198)))</f>
        <v/>
      </c>
      <c r="CY204" s="285" t="str">
        <f ca="true">+IF(OFFSET('Sanitation Data'!$F$32,0,10*ROW('Sanitation Data'!F198))="","",OFFSET('Sanitation Data'!$F$32,0,10*ROW('Sanitation Data'!F198)))</f>
        <v/>
      </c>
      <c r="CZ204" s="285" t="str">
        <f ca="true">+IF(OFFSET('Sanitation Data'!$G$28,0,10*ROW('Sanitation Data'!G198))="","",OFFSET('Sanitation Data'!$G$28,0,10*ROW('Sanitation Data'!G198)))</f>
        <v/>
      </c>
      <c r="DA204" s="285" t="str">
        <f ca="true">+IF(OFFSET('Sanitation Data'!$G$29,0,10*ROW('Sanitation Data'!G198))="","",OFFSET('Sanitation Data'!$G$29,0,10*ROW('Sanitation Data'!G198)))</f>
        <v/>
      </c>
      <c r="DB204" s="285" t="str">
        <f ca="true">+IF(OFFSET('Sanitation Data'!$G$30,0,10*ROW('Sanitation Data'!G198))="","",OFFSET('Sanitation Data'!$G$30,0,10*ROW('Sanitation Data'!G198)))</f>
        <v/>
      </c>
      <c r="DC204" s="285" t="str">
        <f ca="true">+IF(OFFSET('Sanitation Data'!$G$31,0,10*ROW('Sanitation Data'!G198))="","",OFFSET('Sanitation Data'!$G$31,0,10*ROW('Sanitation Data'!G198)))</f>
        <v/>
      </c>
      <c r="DD204" s="285" t="str">
        <f ca="true">+IF(OFFSET('Sanitation Data'!$G$32,0,10*ROW('Sanitation Data'!G198))="","",OFFSET('Sanitation Data'!$G$32,0,10*ROW('Sanitation Data'!G198)))</f>
        <v/>
      </c>
      <c r="DE204" s="285" t="str">
        <f ca="true">+IF(OFFSET('Sanitation Data'!$H$28,0,10*ROW('Sanitation Data'!H198))="","",OFFSET('Sanitation Data'!$H$28,0,10*ROW('Sanitation Data'!H198)))</f>
        <v/>
      </c>
      <c r="DF204" s="285" t="str">
        <f ca="true">+IF(OFFSET('Sanitation Data'!$H$29,0,10*ROW('Sanitation Data'!H198))="","",OFFSET('Sanitation Data'!$H$29,0,10*ROW('Sanitation Data'!H198)))</f>
        <v/>
      </c>
      <c r="DG204" s="285" t="str">
        <f ca="true">+IF(OFFSET('Sanitation Data'!$H$30,0,10*ROW('Sanitation Data'!H198))="","",OFFSET('Sanitation Data'!$H$30,0,10*ROW('Sanitation Data'!H198)))</f>
        <v/>
      </c>
      <c r="DH204" s="285" t="str">
        <f ca="true">+IF(OFFSET('Sanitation Data'!$H$31,0,10*ROW('Sanitation Data'!H198))="","",OFFSET('Sanitation Data'!$H$31,0,10*ROW('Sanitation Data'!H198)))</f>
        <v/>
      </c>
      <c r="DI204" s="285" t="str">
        <f ca="true">+IF(OFFSET('Sanitation Data'!$H$32,0,10*ROW('Sanitation Data'!H198))="","",OFFSET('Sanitation Data'!$H$32,0,10*ROW('Sanitation Data'!H198)))</f>
        <v/>
      </c>
      <c r="DJ204" s="285" t="str">
        <f ca="true">+IF(OFFSET('Sanitation Data'!$I$28,0,10*ROW('Sanitation Data'!I198))="","",OFFSET('Sanitation Data'!$I$28,0,10*ROW('Sanitation Data'!I198)))</f>
        <v/>
      </c>
      <c r="DK204" s="285" t="str">
        <f ca="true">+IF(OFFSET('Sanitation Data'!$I$29,0,10*ROW('Sanitation Data'!I198))="","",OFFSET('Sanitation Data'!$I$29,0,10*ROW('Sanitation Data'!I198)))</f>
        <v/>
      </c>
      <c r="DL204" s="285" t="str">
        <f ca="true">+IF(OFFSET('Sanitation Data'!$I$30,0,10*ROW('Sanitation Data'!I198))="","",OFFSET('Sanitation Data'!$I$30,0,10*ROW('Sanitation Data'!I198)))</f>
        <v/>
      </c>
      <c r="DM204" s="285" t="str">
        <f ca="true">+IF(OFFSET('Sanitation Data'!$I$31,0,10*ROW('Sanitation Data'!I198))="","",OFFSET('Sanitation Data'!$I$31,0,10*ROW('Sanitation Data'!I198)))</f>
        <v/>
      </c>
      <c r="DN204" s="285" t="str">
        <f ca="true">+IF(OFFSET('Sanitation Data'!$I$32,0,10*ROW('Sanitation Data'!I198))="","",OFFSET('Sanitation Data'!$I$32,0,10*ROW('Sanitation Data'!I198)))</f>
        <v/>
      </c>
      <c r="DO204" s="285" t="str">
        <f ca="true">+IF(OFFSET('Hygiene Data'!$D$11,0,10*ROW('Hygiene Data'!D198))="","",OFFSET('Hygiene Data'!$D$11,0,10*ROW('Hygiene Data'!D198)))</f>
        <v/>
      </c>
      <c r="DP204" s="285" t="str">
        <f ca="true">+IF(OFFSET('Hygiene Data'!$D$12,0,10*ROW('Hygiene Data'!D198))="","",OFFSET('Hygiene Data'!$D$12,0,10*ROW('Hygiene Data'!D198)))</f>
        <v/>
      </c>
      <c r="DQ204" s="285" t="str">
        <f ca="true">+IF(OFFSET('Hygiene Data'!$D$13,0,10*ROW('Hygiene Data'!D198))="","",OFFSET('Hygiene Data'!$D$13,0,10*ROW('Hygiene Data'!D198)))</f>
        <v/>
      </c>
      <c r="DR204" s="285" t="str">
        <f ca="true">+IF(OFFSET('Hygiene Data'!$E$11,0,10*ROW('Hygiene Data'!E198))="","",OFFSET('Hygiene Data'!$E$11,0,10*ROW('Hygiene Data'!E198)))</f>
        <v/>
      </c>
      <c r="DS204" s="285" t="str">
        <f ca="true">+IF(OFFSET('Hygiene Data'!$E$12,0,10*ROW('Hygiene Data'!E198))="","",OFFSET('Hygiene Data'!$E$12,0,10*ROW('Hygiene Data'!E198)))</f>
        <v/>
      </c>
      <c r="DT204" s="285" t="str">
        <f ca="true">+IF(OFFSET('Hygiene Data'!$E$13,0,10*ROW('Hygiene Data'!E198))="","",OFFSET('Hygiene Data'!$E$13,0,10*ROW('Hygiene Data'!E198)))</f>
        <v/>
      </c>
      <c r="DU204" s="285" t="str">
        <f ca="true">+IF(OFFSET('Hygiene Data'!$F$11,0,10*ROW('Hygiene Data'!F198))="","",OFFSET('Hygiene Data'!$F$11,0,10*ROW('Hygiene Data'!F198)))</f>
        <v/>
      </c>
      <c r="DV204" s="285" t="str">
        <f ca="true">+IF(OFFSET('Hygiene Data'!$F$12,0,10*ROW('Hygiene Data'!F198))="","",OFFSET('Hygiene Data'!$F$12,0,10*ROW('Hygiene Data'!F198)))</f>
        <v/>
      </c>
      <c r="DW204" s="285" t="str">
        <f ca="true">+IF(OFFSET('Hygiene Data'!$F$13,0,10*ROW('Hygiene Data'!F198))="","",OFFSET('Hygiene Data'!$F$13,0,10*ROW('Hygiene Data'!F198)))</f>
        <v/>
      </c>
      <c r="DX204" s="285" t="str">
        <f ca="true">+IF(OFFSET('Hygiene Data'!$G$11,0,10*ROW('Hygiene Data'!G198))="","",OFFSET('Hygiene Data'!$G$11,0,10*ROW('Hygiene Data'!G198)))</f>
        <v/>
      </c>
      <c r="DY204" s="285" t="str">
        <f ca="true">+IF(OFFSET('Hygiene Data'!$G$12,0,10*ROW('Hygiene Data'!G198))="","",OFFSET('Hygiene Data'!$G$12,0,10*ROW('Hygiene Data'!G198)))</f>
        <v/>
      </c>
      <c r="DZ204" s="285" t="str">
        <f ca="true">+IF(OFFSET('Hygiene Data'!$G$13,0,10*ROW('Hygiene Data'!G198))="","",OFFSET('Hygiene Data'!$G$13,0,10*ROW('Hygiene Data'!G198)))</f>
        <v/>
      </c>
      <c r="EA204" s="285" t="str">
        <f ca="true">+IF(OFFSET('Hygiene Data'!$H$11,0,10*ROW('Hygiene Data'!H198))="","",OFFSET('Hygiene Data'!$H$11,0,10*ROW('Hygiene Data'!H198)))</f>
        <v/>
      </c>
      <c r="EB204" s="285" t="str">
        <f ca="true">+IF(OFFSET('Hygiene Data'!$H$12,0,10*ROW('Hygiene Data'!H198))="","",OFFSET('Hygiene Data'!$H$12,0,10*ROW('Hygiene Data'!H198)))</f>
        <v/>
      </c>
      <c r="EC204" s="285" t="str">
        <f ca="true">+IF(OFFSET('Hygiene Data'!$H$13,0,10*ROW('Hygiene Data'!H198))="","",OFFSET('Hygiene Data'!$H$13,0,10*ROW('Hygiene Data'!H198)))</f>
        <v/>
      </c>
      <c r="ED204" s="285" t="str">
        <f ca="true">+IF(OFFSET('Hygiene Data'!$I$11,0,10*ROW('Hygiene Data'!I198))="","",OFFSET('Hygiene Data'!$I$11,0,10*ROW('Hygiene Data'!I198)))</f>
        <v/>
      </c>
      <c r="EE204" s="285" t="str">
        <f ca="true">+IF(OFFSET('Hygiene Data'!$I$12,0,10*ROW('Hygiene Data'!I198))="","",OFFSET('Hygiene Data'!$I$12,0,10*ROW('Hygiene Data'!I198)))</f>
        <v/>
      </c>
      <c r="EF204" s="28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5"/>
      <c r="BS205" s="285" t="str">
        <f ca="true">+IF(OFFSET('Water Data'!$D$27,0,10*ROW('Water Data'!D199))="","",OFFSET('Water Data'!$D$27,0,10*ROW('Water Data'!D199)))</f>
        <v/>
      </c>
      <c r="BT205" s="285" t="str">
        <f ca="true">+IF(OFFSET('Water Data'!$D$28,0,10*ROW('Water Data'!D199))="","",OFFSET('Water Data'!$D$28,0,10*ROW('Water Data'!D199)))</f>
        <v/>
      </c>
      <c r="BU205" s="285" t="str">
        <f ca="true">+IF(OFFSET('Water Data'!$D$29,0,10*ROW('Water Data'!D199))="","",OFFSET('Water Data'!$D$29,0,10*ROW('Water Data'!D199)))</f>
        <v/>
      </c>
      <c r="BV205" s="285" t="str">
        <f ca="true">+IF(OFFSET('Water Data'!$E$27,0,10*ROW('Water Data'!E199))="","",OFFSET('Water Data'!$E$27,0,10*ROW('Water Data'!E199)))</f>
        <v/>
      </c>
      <c r="BW205" s="285" t="str">
        <f ca="true">+IF(OFFSET('Water Data'!$E$28,0,10*ROW('Water Data'!E199))="","",OFFSET('Water Data'!$E$28,0,10*ROW('Water Data'!E199)))</f>
        <v/>
      </c>
      <c r="BX205" s="285" t="str">
        <f ca="true">+IF(OFFSET('Water Data'!$E$29,0,10*ROW('Water Data'!E199))="","",OFFSET('Water Data'!$E$29,0,10*ROW('Water Data'!E199)))</f>
        <v/>
      </c>
      <c r="BY205" s="285" t="str">
        <f ca="true">+IF(OFFSET('Water Data'!$F$27,0,10*ROW('Water Data'!F199))="","",OFFSET('Water Data'!$F$27,0,10*ROW('Water Data'!F199)))</f>
        <v/>
      </c>
      <c r="BZ205" s="285" t="str">
        <f ca="true">+IF(OFFSET('Water Data'!$F$28,0,10*ROW('Water Data'!F199))="","",OFFSET('Water Data'!$F$28,0,10*ROW('Water Data'!F199)))</f>
        <v/>
      </c>
      <c r="CA205" s="285" t="str">
        <f ca="true">+IF(OFFSET('Water Data'!$F$29,0,10*ROW('Water Data'!F199))="","",OFFSET('Water Data'!$F$29,0,10*ROW('Water Data'!F199)))</f>
        <v/>
      </c>
      <c r="CB205" s="285" t="str">
        <f ca="true">+IF(OFFSET('Water Data'!$G$27,0,10*ROW('Water Data'!G199))="","",OFFSET('Water Data'!$G$27,0,10*ROW('Water Data'!G199)))</f>
        <v/>
      </c>
      <c r="CC205" s="285" t="str">
        <f ca="true">+IF(OFFSET('Water Data'!$G$28,0,10*ROW('Water Data'!G199))="","",OFFSET('Water Data'!$G$28,0,10*ROW('Water Data'!G199)))</f>
        <v/>
      </c>
      <c r="CD205" s="285" t="str">
        <f ca="true">+IF(OFFSET('Water Data'!$G$29,0,10*ROW('Water Data'!G199))="","",OFFSET('Water Data'!$G$29,0,10*ROW('Water Data'!G199)))</f>
        <v/>
      </c>
      <c r="CE205" s="285" t="str">
        <f ca="true">+IF(OFFSET('Water Data'!$H$27,0,10*ROW('Water Data'!H199))="","",OFFSET('Water Data'!$H$27,0,10*ROW('Water Data'!H199)))</f>
        <v/>
      </c>
      <c r="CF205" s="285" t="str">
        <f ca="true">+IF(OFFSET('Water Data'!$H$28,0,10*ROW('Water Data'!H199))="","",OFFSET('Water Data'!$H$28,0,10*ROW('Water Data'!H199)))</f>
        <v/>
      </c>
      <c r="CG205" s="285" t="str">
        <f ca="true">+IF(OFFSET('Water Data'!$H$29,0,10*ROW('Water Data'!H199))="","",OFFSET('Water Data'!$H$29,0,10*ROW('Water Data'!H199)))</f>
        <v/>
      </c>
      <c r="CH205" s="285" t="str">
        <f ca="true">+IF(OFFSET('Water Data'!$I$27,0,10*ROW('Water Data'!I199))="","",OFFSET('Water Data'!$I$27,0,10*ROW('Water Data'!I199)))</f>
        <v/>
      </c>
      <c r="CI205" s="285" t="str">
        <f ca="true">+IF(OFFSET('Water Data'!$I$28,0,10*ROW('Water Data'!I199))="","",OFFSET('Water Data'!$I$28,0,10*ROW('Water Data'!I199)))</f>
        <v/>
      </c>
      <c r="CJ205" s="285" t="str">
        <f ca="true">+IF(OFFSET('Water Data'!$I$29,0,10*ROW('Water Data'!I199))="","",OFFSET('Water Data'!$I$29,0,10*ROW('Water Data'!I199)))</f>
        <v/>
      </c>
      <c r="CK205" s="285" t="str">
        <f ca="true">+IF(OFFSET('Sanitation Data'!$D$28,0,10*ROW('Sanitation Data'!D199))="","",OFFSET('Sanitation Data'!$D$28,0,10*ROW('Sanitation Data'!D199)))</f>
        <v/>
      </c>
      <c r="CL205" s="285" t="str">
        <f ca="true">+IF(OFFSET('Sanitation Data'!$D$29,0,10*ROW('Sanitation Data'!D199))="","",OFFSET('Sanitation Data'!$D$29,0,10*ROW('Sanitation Data'!D199)))</f>
        <v/>
      </c>
      <c r="CM205" s="285" t="str">
        <f ca="true">+IF(OFFSET('Sanitation Data'!$D$30,0,10*ROW('Sanitation Data'!D199))="","",OFFSET('Sanitation Data'!$D$30,0,10*ROW('Sanitation Data'!D199)))</f>
        <v/>
      </c>
      <c r="CN205" s="285" t="str">
        <f ca="true">+IF(OFFSET('Sanitation Data'!$D$31,0,10*ROW('Sanitation Data'!D199))="","",OFFSET('Sanitation Data'!$D$31,0,10*ROW('Sanitation Data'!D199)))</f>
        <v/>
      </c>
      <c r="CO205" s="285" t="str">
        <f ca="true">+IF(OFFSET('Sanitation Data'!$D$32,0,10*ROW('Sanitation Data'!D199))="","",OFFSET('Sanitation Data'!$D$32,0,10*ROW('Sanitation Data'!D199)))</f>
        <v/>
      </c>
      <c r="CP205" s="285" t="str">
        <f ca="true">+IF(OFFSET('Sanitation Data'!$E$28,0,10*ROW('Sanitation Data'!E199))="","",OFFSET('Sanitation Data'!$E$28,0,10*ROW('Sanitation Data'!E199)))</f>
        <v/>
      </c>
      <c r="CQ205" s="285" t="str">
        <f ca="true">+IF(OFFSET('Sanitation Data'!$E$29,0,10*ROW('Sanitation Data'!E199))="","",OFFSET('Sanitation Data'!$E$29,0,10*ROW('Sanitation Data'!E199)))</f>
        <v/>
      </c>
      <c r="CR205" s="285" t="str">
        <f ca="true">+IF(OFFSET('Sanitation Data'!$E$30,0,10*ROW('Sanitation Data'!E199))="","",OFFSET('Sanitation Data'!$E$30,0,10*ROW('Sanitation Data'!E199)))</f>
        <v/>
      </c>
      <c r="CS205" s="285" t="str">
        <f ca="true">+IF(OFFSET('Sanitation Data'!$E$31,0,10*ROW('Sanitation Data'!E199))="","",OFFSET('Sanitation Data'!$E$31,0,10*ROW('Sanitation Data'!E199)))</f>
        <v/>
      </c>
      <c r="CT205" s="285" t="str">
        <f ca="true">+IF(OFFSET('Sanitation Data'!$E$32,0,10*ROW('Sanitation Data'!E199))="","",OFFSET('Sanitation Data'!$E$32,0,10*ROW('Sanitation Data'!E199)))</f>
        <v/>
      </c>
      <c r="CU205" s="285" t="str">
        <f ca="true">+IF(OFFSET('Sanitation Data'!$F$28,0,10*ROW('Sanitation Data'!F199))="","",OFFSET('Sanitation Data'!$F$28,0,10*ROW('Sanitation Data'!F199)))</f>
        <v/>
      </c>
      <c r="CV205" s="285" t="str">
        <f ca="true">+IF(OFFSET('Sanitation Data'!$F$29,0,10*ROW('Sanitation Data'!F199))="","",OFFSET('Sanitation Data'!$F$29,0,10*ROW('Sanitation Data'!F199)))</f>
        <v/>
      </c>
      <c r="CW205" s="285" t="str">
        <f ca="true">+IF(OFFSET('Sanitation Data'!$F$30,0,10*ROW('Sanitation Data'!F199))="","",OFFSET('Sanitation Data'!$F$30,0,10*ROW('Sanitation Data'!F199)))</f>
        <v/>
      </c>
      <c r="CX205" s="285" t="str">
        <f ca="true">+IF(OFFSET('Sanitation Data'!$F$31,0,10*ROW('Sanitation Data'!F199))="","",OFFSET('Sanitation Data'!$F$31,0,10*ROW('Sanitation Data'!F199)))</f>
        <v/>
      </c>
      <c r="CY205" s="285" t="str">
        <f ca="true">+IF(OFFSET('Sanitation Data'!$F$32,0,10*ROW('Sanitation Data'!F199))="","",OFFSET('Sanitation Data'!$F$32,0,10*ROW('Sanitation Data'!F199)))</f>
        <v/>
      </c>
      <c r="CZ205" s="285" t="str">
        <f ca="true">+IF(OFFSET('Sanitation Data'!$G$28,0,10*ROW('Sanitation Data'!G199))="","",OFFSET('Sanitation Data'!$G$28,0,10*ROW('Sanitation Data'!G199)))</f>
        <v/>
      </c>
      <c r="DA205" s="285" t="str">
        <f ca="true">+IF(OFFSET('Sanitation Data'!$G$29,0,10*ROW('Sanitation Data'!G199))="","",OFFSET('Sanitation Data'!$G$29,0,10*ROW('Sanitation Data'!G199)))</f>
        <v/>
      </c>
      <c r="DB205" s="285" t="str">
        <f ca="true">+IF(OFFSET('Sanitation Data'!$G$30,0,10*ROW('Sanitation Data'!G199))="","",OFFSET('Sanitation Data'!$G$30,0,10*ROW('Sanitation Data'!G199)))</f>
        <v/>
      </c>
      <c r="DC205" s="285" t="str">
        <f ca="true">+IF(OFFSET('Sanitation Data'!$G$31,0,10*ROW('Sanitation Data'!G199))="","",OFFSET('Sanitation Data'!$G$31,0,10*ROW('Sanitation Data'!G199)))</f>
        <v/>
      </c>
      <c r="DD205" s="285" t="str">
        <f ca="true">+IF(OFFSET('Sanitation Data'!$G$32,0,10*ROW('Sanitation Data'!G199))="","",OFFSET('Sanitation Data'!$G$32,0,10*ROW('Sanitation Data'!G199)))</f>
        <v/>
      </c>
      <c r="DE205" s="285" t="str">
        <f ca="true">+IF(OFFSET('Sanitation Data'!$H$28,0,10*ROW('Sanitation Data'!H199))="","",OFFSET('Sanitation Data'!$H$28,0,10*ROW('Sanitation Data'!H199)))</f>
        <v/>
      </c>
      <c r="DF205" s="285" t="str">
        <f ca="true">+IF(OFFSET('Sanitation Data'!$H$29,0,10*ROW('Sanitation Data'!H199))="","",OFFSET('Sanitation Data'!$H$29,0,10*ROW('Sanitation Data'!H199)))</f>
        <v/>
      </c>
      <c r="DG205" s="285" t="str">
        <f ca="true">+IF(OFFSET('Sanitation Data'!$H$30,0,10*ROW('Sanitation Data'!H199))="","",OFFSET('Sanitation Data'!$H$30,0,10*ROW('Sanitation Data'!H199)))</f>
        <v/>
      </c>
      <c r="DH205" s="285" t="str">
        <f ca="true">+IF(OFFSET('Sanitation Data'!$H$31,0,10*ROW('Sanitation Data'!H199))="","",OFFSET('Sanitation Data'!$H$31,0,10*ROW('Sanitation Data'!H199)))</f>
        <v/>
      </c>
      <c r="DI205" s="285" t="str">
        <f ca="true">+IF(OFFSET('Sanitation Data'!$H$32,0,10*ROW('Sanitation Data'!H199))="","",OFFSET('Sanitation Data'!$H$32,0,10*ROW('Sanitation Data'!H199)))</f>
        <v/>
      </c>
      <c r="DJ205" s="285" t="str">
        <f ca="true">+IF(OFFSET('Sanitation Data'!$I$28,0,10*ROW('Sanitation Data'!I199))="","",OFFSET('Sanitation Data'!$I$28,0,10*ROW('Sanitation Data'!I199)))</f>
        <v/>
      </c>
      <c r="DK205" s="285" t="str">
        <f ca="true">+IF(OFFSET('Sanitation Data'!$I$29,0,10*ROW('Sanitation Data'!I199))="","",OFFSET('Sanitation Data'!$I$29,0,10*ROW('Sanitation Data'!I199)))</f>
        <v/>
      </c>
      <c r="DL205" s="285" t="str">
        <f ca="true">+IF(OFFSET('Sanitation Data'!$I$30,0,10*ROW('Sanitation Data'!I199))="","",OFFSET('Sanitation Data'!$I$30,0,10*ROW('Sanitation Data'!I199)))</f>
        <v/>
      </c>
      <c r="DM205" s="285" t="str">
        <f ca="true">+IF(OFFSET('Sanitation Data'!$I$31,0,10*ROW('Sanitation Data'!I199))="","",OFFSET('Sanitation Data'!$I$31,0,10*ROW('Sanitation Data'!I199)))</f>
        <v/>
      </c>
      <c r="DN205" s="285" t="str">
        <f ca="true">+IF(OFFSET('Sanitation Data'!$I$32,0,10*ROW('Sanitation Data'!I199))="","",OFFSET('Sanitation Data'!$I$32,0,10*ROW('Sanitation Data'!I199)))</f>
        <v/>
      </c>
      <c r="DO205" s="285" t="str">
        <f ca="true">+IF(OFFSET('Hygiene Data'!$D$11,0,10*ROW('Hygiene Data'!D199))="","",OFFSET('Hygiene Data'!$D$11,0,10*ROW('Hygiene Data'!D199)))</f>
        <v/>
      </c>
      <c r="DP205" s="285" t="str">
        <f ca="true">+IF(OFFSET('Hygiene Data'!$D$12,0,10*ROW('Hygiene Data'!D199))="","",OFFSET('Hygiene Data'!$D$12,0,10*ROW('Hygiene Data'!D199)))</f>
        <v/>
      </c>
      <c r="DQ205" s="285" t="str">
        <f ca="true">+IF(OFFSET('Hygiene Data'!$D$13,0,10*ROW('Hygiene Data'!D199))="","",OFFSET('Hygiene Data'!$D$13,0,10*ROW('Hygiene Data'!D199)))</f>
        <v/>
      </c>
      <c r="DR205" s="285" t="str">
        <f ca="true">+IF(OFFSET('Hygiene Data'!$E$11,0,10*ROW('Hygiene Data'!E199))="","",OFFSET('Hygiene Data'!$E$11,0,10*ROW('Hygiene Data'!E199)))</f>
        <v/>
      </c>
      <c r="DS205" s="285" t="str">
        <f ca="true">+IF(OFFSET('Hygiene Data'!$E$12,0,10*ROW('Hygiene Data'!E199))="","",OFFSET('Hygiene Data'!$E$12,0,10*ROW('Hygiene Data'!E199)))</f>
        <v/>
      </c>
      <c r="DT205" s="285" t="str">
        <f ca="true">+IF(OFFSET('Hygiene Data'!$E$13,0,10*ROW('Hygiene Data'!E199))="","",OFFSET('Hygiene Data'!$E$13,0,10*ROW('Hygiene Data'!E199)))</f>
        <v/>
      </c>
      <c r="DU205" s="285" t="str">
        <f ca="true">+IF(OFFSET('Hygiene Data'!$F$11,0,10*ROW('Hygiene Data'!F199))="","",OFFSET('Hygiene Data'!$F$11,0,10*ROW('Hygiene Data'!F199)))</f>
        <v/>
      </c>
      <c r="DV205" s="285" t="str">
        <f ca="true">+IF(OFFSET('Hygiene Data'!$F$12,0,10*ROW('Hygiene Data'!F199))="","",OFFSET('Hygiene Data'!$F$12,0,10*ROW('Hygiene Data'!F199)))</f>
        <v/>
      </c>
      <c r="DW205" s="285" t="str">
        <f ca="true">+IF(OFFSET('Hygiene Data'!$F$13,0,10*ROW('Hygiene Data'!F199))="","",OFFSET('Hygiene Data'!$F$13,0,10*ROW('Hygiene Data'!F199)))</f>
        <v/>
      </c>
      <c r="DX205" s="285" t="str">
        <f ca="true">+IF(OFFSET('Hygiene Data'!$G$11,0,10*ROW('Hygiene Data'!G199))="","",OFFSET('Hygiene Data'!$G$11,0,10*ROW('Hygiene Data'!G199)))</f>
        <v/>
      </c>
      <c r="DY205" s="285" t="str">
        <f ca="true">+IF(OFFSET('Hygiene Data'!$G$12,0,10*ROW('Hygiene Data'!G199))="","",OFFSET('Hygiene Data'!$G$12,0,10*ROW('Hygiene Data'!G199)))</f>
        <v/>
      </c>
      <c r="DZ205" s="285" t="str">
        <f ca="true">+IF(OFFSET('Hygiene Data'!$G$13,0,10*ROW('Hygiene Data'!G199))="","",OFFSET('Hygiene Data'!$G$13,0,10*ROW('Hygiene Data'!G199)))</f>
        <v/>
      </c>
      <c r="EA205" s="285" t="str">
        <f ca="true">+IF(OFFSET('Hygiene Data'!$H$11,0,10*ROW('Hygiene Data'!H199))="","",OFFSET('Hygiene Data'!$H$11,0,10*ROW('Hygiene Data'!H199)))</f>
        <v/>
      </c>
      <c r="EB205" s="285" t="str">
        <f ca="true">+IF(OFFSET('Hygiene Data'!$H$12,0,10*ROW('Hygiene Data'!H199))="","",OFFSET('Hygiene Data'!$H$12,0,10*ROW('Hygiene Data'!H199)))</f>
        <v/>
      </c>
      <c r="EC205" s="285" t="str">
        <f ca="true">+IF(OFFSET('Hygiene Data'!$H$13,0,10*ROW('Hygiene Data'!H199))="","",OFFSET('Hygiene Data'!$H$13,0,10*ROW('Hygiene Data'!H199)))</f>
        <v/>
      </c>
      <c r="ED205" s="285" t="str">
        <f ca="true">+IF(OFFSET('Hygiene Data'!$I$11,0,10*ROW('Hygiene Data'!I199))="","",OFFSET('Hygiene Data'!$I$11,0,10*ROW('Hygiene Data'!I199)))</f>
        <v/>
      </c>
      <c r="EE205" s="285" t="str">
        <f ca="true">+IF(OFFSET('Hygiene Data'!$I$12,0,10*ROW('Hygiene Data'!I199))="","",OFFSET('Hygiene Data'!$I$12,0,10*ROW('Hygiene Data'!I199)))</f>
        <v/>
      </c>
      <c r="EF205" s="28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5"/>
      <c r="BS206" s="285" t="str">
        <f ca="true">+IF(OFFSET('Water Data'!$D$27,0,10*ROW('Water Data'!D200))="","",OFFSET('Water Data'!$D$27,0,10*ROW('Water Data'!D200)))</f>
        <v/>
      </c>
      <c r="BT206" s="285" t="str">
        <f ca="true">+IF(OFFSET('Water Data'!$D$28,0,10*ROW('Water Data'!D200))="","",OFFSET('Water Data'!$D$28,0,10*ROW('Water Data'!D200)))</f>
        <v/>
      </c>
      <c r="BU206" s="285" t="str">
        <f ca="true">+IF(OFFSET('Water Data'!$D$29,0,10*ROW('Water Data'!D200))="","",OFFSET('Water Data'!$D$29,0,10*ROW('Water Data'!D200)))</f>
        <v/>
      </c>
      <c r="BV206" s="285" t="str">
        <f ca="true">+IF(OFFSET('Water Data'!$E$27,0,10*ROW('Water Data'!E200))="","",OFFSET('Water Data'!$E$27,0,10*ROW('Water Data'!E200)))</f>
        <v/>
      </c>
      <c r="BW206" s="285" t="str">
        <f ca="true">+IF(OFFSET('Water Data'!$E$28,0,10*ROW('Water Data'!E200))="","",OFFSET('Water Data'!$E$28,0,10*ROW('Water Data'!E200)))</f>
        <v/>
      </c>
      <c r="BX206" s="285" t="str">
        <f ca="true">+IF(OFFSET('Water Data'!$E$29,0,10*ROW('Water Data'!E200))="","",OFFSET('Water Data'!$E$29,0,10*ROW('Water Data'!E200)))</f>
        <v/>
      </c>
      <c r="BY206" s="285" t="str">
        <f ca="true">+IF(OFFSET('Water Data'!$F$27,0,10*ROW('Water Data'!F200))="","",OFFSET('Water Data'!$F$27,0,10*ROW('Water Data'!F200)))</f>
        <v/>
      </c>
      <c r="BZ206" s="285" t="str">
        <f ca="true">+IF(OFFSET('Water Data'!$F$28,0,10*ROW('Water Data'!F200))="","",OFFSET('Water Data'!$F$28,0,10*ROW('Water Data'!F200)))</f>
        <v/>
      </c>
      <c r="CA206" s="285" t="str">
        <f ca="true">+IF(OFFSET('Water Data'!$F$29,0,10*ROW('Water Data'!F200))="","",OFFSET('Water Data'!$F$29,0,10*ROW('Water Data'!F200)))</f>
        <v/>
      </c>
      <c r="CB206" s="285" t="str">
        <f ca="true">+IF(OFFSET('Water Data'!$G$27,0,10*ROW('Water Data'!G200))="","",OFFSET('Water Data'!$G$27,0,10*ROW('Water Data'!G200)))</f>
        <v/>
      </c>
      <c r="CC206" s="285" t="str">
        <f ca="true">+IF(OFFSET('Water Data'!$G$28,0,10*ROW('Water Data'!G200))="","",OFFSET('Water Data'!$G$28,0,10*ROW('Water Data'!G200)))</f>
        <v/>
      </c>
      <c r="CD206" s="285" t="str">
        <f ca="true">+IF(OFFSET('Water Data'!$G$29,0,10*ROW('Water Data'!G200))="","",OFFSET('Water Data'!$G$29,0,10*ROW('Water Data'!G200)))</f>
        <v/>
      </c>
      <c r="CE206" s="285" t="str">
        <f ca="true">+IF(OFFSET('Water Data'!$H$27,0,10*ROW('Water Data'!H200))="","",OFFSET('Water Data'!$H$27,0,10*ROW('Water Data'!H200)))</f>
        <v/>
      </c>
      <c r="CF206" s="285" t="str">
        <f ca="true">+IF(OFFSET('Water Data'!$H$28,0,10*ROW('Water Data'!H200))="","",OFFSET('Water Data'!$H$28,0,10*ROW('Water Data'!H200)))</f>
        <v/>
      </c>
      <c r="CG206" s="285" t="str">
        <f ca="true">+IF(OFFSET('Water Data'!$H$29,0,10*ROW('Water Data'!H200))="","",OFFSET('Water Data'!$H$29,0,10*ROW('Water Data'!H200)))</f>
        <v/>
      </c>
      <c r="CH206" s="285" t="str">
        <f ca="true">+IF(OFFSET('Water Data'!$I$27,0,10*ROW('Water Data'!I200))="","",OFFSET('Water Data'!$I$27,0,10*ROW('Water Data'!I200)))</f>
        <v/>
      </c>
      <c r="CI206" s="285" t="str">
        <f ca="true">+IF(OFFSET('Water Data'!$I$28,0,10*ROW('Water Data'!I200))="","",OFFSET('Water Data'!$I$28,0,10*ROW('Water Data'!I200)))</f>
        <v/>
      </c>
      <c r="CJ206" s="285" t="str">
        <f ca="true">+IF(OFFSET('Water Data'!$I$29,0,10*ROW('Water Data'!I200))="","",OFFSET('Water Data'!$I$29,0,10*ROW('Water Data'!I200)))</f>
        <v/>
      </c>
      <c r="CK206" s="285" t="str">
        <f ca="true">+IF(OFFSET('Sanitation Data'!$D$28,0,10*ROW('Sanitation Data'!D200))="","",OFFSET('Sanitation Data'!$D$28,0,10*ROW('Sanitation Data'!D200)))</f>
        <v/>
      </c>
      <c r="CL206" s="285" t="str">
        <f ca="true">+IF(OFFSET('Sanitation Data'!$D$29,0,10*ROW('Sanitation Data'!D200))="","",OFFSET('Sanitation Data'!$D$29,0,10*ROW('Sanitation Data'!D200)))</f>
        <v/>
      </c>
      <c r="CM206" s="285" t="str">
        <f ca="true">+IF(OFFSET('Sanitation Data'!$D$30,0,10*ROW('Sanitation Data'!D200))="","",OFFSET('Sanitation Data'!$D$30,0,10*ROW('Sanitation Data'!D200)))</f>
        <v/>
      </c>
      <c r="CN206" s="285" t="str">
        <f ca="true">+IF(OFFSET('Sanitation Data'!$D$31,0,10*ROW('Sanitation Data'!D200))="","",OFFSET('Sanitation Data'!$D$31,0,10*ROW('Sanitation Data'!D200)))</f>
        <v/>
      </c>
      <c r="CO206" s="285" t="str">
        <f ca="true">+IF(OFFSET('Sanitation Data'!$D$32,0,10*ROW('Sanitation Data'!D200))="","",OFFSET('Sanitation Data'!$D$32,0,10*ROW('Sanitation Data'!D200)))</f>
        <v/>
      </c>
      <c r="CP206" s="285" t="str">
        <f ca="true">+IF(OFFSET('Sanitation Data'!$E$28,0,10*ROW('Sanitation Data'!E200))="","",OFFSET('Sanitation Data'!$E$28,0,10*ROW('Sanitation Data'!E200)))</f>
        <v/>
      </c>
      <c r="CQ206" s="285" t="str">
        <f ca="true">+IF(OFFSET('Sanitation Data'!$E$29,0,10*ROW('Sanitation Data'!E200))="","",OFFSET('Sanitation Data'!$E$29,0,10*ROW('Sanitation Data'!E200)))</f>
        <v/>
      </c>
      <c r="CR206" s="285" t="str">
        <f ca="true">+IF(OFFSET('Sanitation Data'!$E$30,0,10*ROW('Sanitation Data'!E200))="","",OFFSET('Sanitation Data'!$E$30,0,10*ROW('Sanitation Data'!E200)))</f>
        <v/>
      </c>
      <c r="CS206" s="285" t="str">
        <f ca="true">+IF(OFFSET('Sanitation Data'!$E$31,0,10*ROW('Sanitation Data'!E200))="","",OFFSET('Sanitation Data'!$E$31,0,10*ROW('Sanitation Data'!E200)))</f>
        <v/>
      </c>
      <c r="CT206" s="285" t="str">
        <f ca="true">+IF(OFFSET('Sanitation Data'!$E$32,0,10*ROW('Sanitation Data'!E200))="","",OFFSET('Sanitation Data'!$E$32,0,10*ROW('Sanitation Data'!E200)))</f>
        <v/>
      </c>
      <c r="CU206" s="285" t="str">
        <f ca="true">+IF(OFFSET('Sanitation Data'!$F$28,0,10*ROW('Sanitation Data'!F200))="","",OFFSET('Sanitation Data'!$F$28,0,10*ROW('Sanitation Data'!F200)))</f>
        <v/>
      </c>
      <c r="CV206" s="285" t="str">
        <f ca="true">+IF(OFFSET('Sanitation Data'!$F$29,0,10*ROW('Sanitation Data'!F200))="","",OFFSET('Sanitation Data'!$F$29,0,10*ROW('Sanitation Data'!F200)))</f>
        <v/>
      </c>
      <c r="CW206" s="285" t="str">
        <f ca="true">+IF(OFFSET('Sanitation Data'!$F$30,0,10*ROW('Sanitation Data'!F200))="","",OFFSET('Sanitation Data'!$F$30,0,10*ROW('Sanitation Data'!F200)))</f>
        <v/>
      </c>
      <c r="CX206" s="285" t="str">
        <f ca="true">+IF(OFFSET('Sanitation Data'!$F$31,0,10*ROW('Sanitation Data'!F200))="","",OFFSET('Sanitation Data'!$F$31,0,10*ROW('Sanitation Data'!F200)))</f>
        <v/>
      </c>
      <c r="CY206" s="285" t="str">
        <f ca="true">+IF(OFFSET('Sanitation Data'!$F$32,0,10*ROW('Sanitation Data'!F200))="","",OFFSET('Sanitation Data'!$F$32,0,10*ROW('Sanitation Data'!F200)))</f>
        <v/>
      </c>
      <c r="CZ206" s="285" t="str">
        <f ca="true">+IF(OFFSET('Sanitation Data'!$G$28,0,10*ROW('Sanitation Data'!G200))="","",OFFSET('Sanitation Data'!$G$28,0,10*ROW('Sanitation Data'!G200)))</f>
        <v/>
      </c>
      <c r="DA206" s="285" t="str">
        <f ca="true">+IF(OFFSET('Sanitation Data'!$G$29,0,10*ROW('Sanitation Data'!G200))="","",OFFSET('Sanitation Data'!$G$29,0,10*ROW('Sanitation Data'!G200)))</f>
        <v/>
      </c>
      <c r="DB206" s="285" t="str">
        <f ca="true">+IF(OFFSET('Sanitation Data'!$G$30,0,10*ROW('Sanitation Data'!G200))="","",OFFSET('Sanitation Data'!$G$30,0,10*ROW('Sanitation Data'!G200)))</f>
        <v/>
      </c>
      <c r="DC206" s="285" t="str">
        <f ca="true">+IF(OFFSET('Sanitation Data'!$G$31,0,10*ROW('Sanitation Data'!G200))="","",OFFSET('Sanitation Data'!$G$31,0,10*ROW('Sanitation Data'!G200)))</f>
        <v/>
      </c>
      <c r="DD206" s="285" t="str">
        <f ca="true">+IF(OFFSET('Sanitation Data'!$G$32,0,10*ROW('Sanitation Data'!G200))="","",OFFSET('Sanitation Data'!$G$32,0,10*ROW('Sanitation Data'!G200)))</f>
        <v/>
      </c>
      <c r="DE206" s="285" t="str">
        <f ca="true">+IF(OFFSET('Sanitation Data'!$H$28,0,10*ROW('Sanitation Data'!H200))="","",OFFSET('Sanitation Data'!$H$28,0,10*ROW('Sanitation Data'!H200)))</f>
        <v/>
      </c>
      <c r="DF206" s="285" t="str">
        <f ca="true">+IF(OFFSET('Sanitation Data'!$H$29,0,10*ROW('Sanitation Data'!H200))="","",OFFSET('Sanitation Data'!$H$29,0,10*ROW('Sanitation Data'!H200)))</f>
        <v/>
      </c>
      <c r="DG206" s="285" t="str">
        <f ca="true">+IF(OFFSET('Sanitation Data'!$H$30,0,10*ROW('Sanitation Data'!H200))="","",OFFSET('Sanitation Data'!$H$30,0,10*ROW('Sanitation Data'!H200)))</f>
        <v/>
      </c>
      <c r="DH206" s="285" t="str">
        <f ca="true">+IF(OFFSET('Sanitation Data'!$H$31,0,10*ROW('Sanitation Data'!H200))="","",OFFSET('Sanitation Data'!$H$31,0,10*ROW('Sanitation Data'!H200)))</f>
        <v/>
      </c>
      <c r="DI206" s="285" t="str">
        <f ca="true">+IF(OFFSET('Sanitation Data'!$H$32,0,10*ROW('Sanitation Data'!H200))="","",OFFSET('Sanitation Data'!$H$32,0,10*ROW('Sanitation Data'!H200)))</f>
        <v/>
      </c>
      <c r="DJ206" s="285" t="str">
        <f ca="true">+IF(OFFSET('Sanitation Data'!$I$28,0,10*ROW('Sanitation Data'!I200))="","",OFFSET('Sanitation Data'!$I$28,0,10*ROW('Sanitation Data'!I200)))</f>
        <v/>
      </c>
      <c r="DK206" s="285" t="str">
        <f ca="true">+IF(OFFSET('Sanitation Data'!$I$29,0,10*ROW('Sanitation Data'!I200))="","",OFFSET('Sanitation Data'!$I$29,0,10*ROW('Sanitation Data'!I200)))</f>
        <v/>
      </c>
      <c r="DL206" s="285" t="str">
        <f ca="true">+IF(OFFSET('Sanitation Data'!$I$30,0,10*ROW('Sanitation Data'!I200))="","",OFFSET('Sanitation Data'!$I$30,0,10*ROW('Sanitation Data'!I200)))</f>
        <v/>
      </c>
      <c r="DM206" s="285" t="str">
        <f ca="true">+IF(OFFSET('Sanitation Data'!$I$31,0,10*ROW('Sanitation Data'!I200))="","",OFFSET('Sanitation Data'!$I$31,0,10*ROW('Sanitation Data'!I200)))</f>
        <v/>
      </c>
      <c r="DN206" s="285" t="str">
        <f ca="true">+IF(OFFSET('Sanitation Data'!$I$32,0,10*ROW('Sanitation Data'!I200))="","",OFFSET('Sanitation Data'!$I$32,0,10*ROW('Sanitation Data'!I200)))</f>
        <v/>
      </c>
      <c r="DO206" s="285" t="str">
        <f ca="true">+IF(OFFSET('Hygiene Data'!$D$11,0,10*ROW('Hygiene Data'!D200))="","",OFFSET('Hygiene Data'!$D$11,0,10*ROW('Hygiene Data'!D200)))</f>
        <v/>
      </c>
      <c r="DP206" s="285" t="str">
        <f ca="true">+IF(OFFSET('Hygiene Data'!$D$12,0,10*ROW('Hygiene Data'!D200))="","",OFFSET('Hygiene Data'!$D$12,0,10*ROW('Hygiene Data'!D200)))</f>
        <v/>
      </c>
      <c r="DQ206" s="285" t="str">
        <f ca="true">+IF(OFFSET('Hygiene Data'!$D$13,0,10*ROW('Hygiene Data'!D200))="","",OFFSET('Hygiene Data'!$D$13,0,10*ROW('Hygiene Data'!D200)))</f>
        <v/>
      </c>
      <c r="DR206" s="285" t="str">
        <f ca="true">+IF(OFFSET('Hygiene Data'!$E$11,0,10*ROW('Hygiene Data'!E200))="","",OFFSET('Hygiene Data'!$E$11,0,10*ROW('Hygiene Data'!E200)))</f>
        <v/>
      </c>
      <c r="DS206" s="285" t="str">
        <f ca="true">+IF(OFFSET('Hygiene Data'!$E$12,0,10*ROW('Hygiene Data'!E200))="","",OFFSET('Hygiene Data'!$E$12,0,10*ROW('Hygiene Data'!E200)))</f>
        <v/>
      </c>
      <c r="DT206" s="285" t="str">
        <f ca="true">+IF(OFFSET('Hygiene Data'!$E$13,0,10*ROW('Hygiene Data'!E200))="","",OFFSET('Hygiene Data'!$E$13,0,10*ROW('Hygiene Data'!E200)))</f>
        <v/>
      </c>
      <c r="DU206" s="285" t="str">
        <f ca="true">+IF(OFFSET('Hygiene Data'!$F$11,0,10*ROW('Hygiene Data'!F200))="","",OFFSET('Hygiene Data'!$F$11,0,10*ROW('Hygiene Data'!F200)))</f>
        <v/>
      </c>
      <c r="DV206" s="285" t="str">
        <f ca="true">+IF(OFFSET('Hygiene Data'!$F$12,0,10*ROW('Hygiene Data'!F200))="","",OFFSET('Hygiene Data'!$F$12,0,10*ROW('Hygiene Data'!F200)))</f>
        <v/>
      </c>
      <c r="DW206" s="285" t="str">
        <f ca="true">+IF(OFFSET('Hygiene Data'!$F$13,0,10*ROW('Hygiene Data'!F200))="","",OFFSET('Hygiene Data'!$F$13,0,10*ROW('Hygiene Data'!F200)))</f>
        <v/>
      </c>
      <c r="DX206" s="285" t="str">
        <f ca="true">+IF(OFFSET('Hygiene Data'!$G$11,0,10*ROW('Hygiene Data'!G200))="","",OFFSET('Hygiene Data'!$G$11,0,10*ROW('Hygiene Data'!G200)))</f>
        <v/>
      </c>
      <c r="DY206" s="285" t="str">
        <f ca="true">+IF(OFFSET('Hygiene Data'!$G$12,0,10*ROW('Hygiene Data'!G200))="","",OFFSET('Hygiene Data'!$G$12,0,10*ROW('Hygiene Data'!G200)))</f>
        <v/>
      </c>
      <c r="DZ206" s="285" t="str">
        <f ca="true">+IF(OFFSET('Hygiene Data'!$G$13,0,10*ROW('Hygiene Data'!G200))="","",OFFSET('Hygiene Data'!$G$13,0,10*ROW('Hygiene Data'!G200)))</f>
        <v/>
      </c>
      <c r="EA206" s="285" t="str">
        <f ca="true">+IF(OFFSET('Hygiene Data'!$H$11,0,10*ROW('Hygiene Data'!H200))="","",OFFSET('Hygiene Data'!$H$11,0,10*ROW('Hygiene Data'!H200)))</f>
        <v/>
      </c>
      <c r="EB206" s="285" t="str">
        <f ca="true">+IF(OFFSET('Hygiene Data'!$H$12,0,10*ROW('Hygiene Data'!H200))="","",OFFSET('Hygiene Data'!$H$12,0,10*ROW('Hygiene Data'!H200)))</f>
        <v/>
      </c>
      <c r="EC206" s="285" t="str">
        <f ca="true">+IF(OFFSET('Hygiene Data'!$H$13,0,10*ROW('Hygiene Data'!H200))="","",OFFSET('Hygiene Data'!$H$13,0,10*ROW('Hygiene Data'!H200)))</f>
        <v/>
      </c>
      <c r="ED206" s="285" t="str">
        <f ca="true">+IF(OFFSET('Hygiene Data'!$I$11,0,10*ROW('Hygiene Data'!I200))="","",OFFSET('Hygiene Data'!$I$11,0,10*ROW('Hygiene Data'!I200)))</f>
        <v/>
      </c>
      <c r="EE206" s="285" t="str">
        <f ca="true">+IF(OFFSET('Hygiene Data'!$I$12,0,10*ROW('Hygiene Data'!I200))="","",OFFSET('Hygiene Data'!$I$12,0,10*ROW('Hygiene Data'!I200)))</f>
        <v/>
      </c>
      <c r="EF206" s="28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5"/>
      <c r="BS207" s="285" t="str">
        <f ca="true">+IF(OFFSET('Water Data'!$D$27,0,10*ROW('Water Data'!D201))="","",OFFSET('Water Data'!$D$27,0,10*ROW('Water Data'!D201)))</f>
        <v/>
      </c>
      <c r="BT207" s="285" t="str">
        <f ca="true">+IF(OFFSET('Water Data'!$D$28,0,10*ROW('Water Data'!D201))="","",OFFSET('Water Data'!$D$28,0,10*ROW('Water Data'!D201)))</f>
        <v/>
      </c>
      <c r="BU207" s="285" t="str">
        <f ca="true">+IF(OFFSET('Water Data'!$D$29,0,10*ROW('Water Data'!D201))="","",OFFSET('Water Data'!$D$29,0,10*ROW('Water Data'!D201)))</f>
        <v/>
      </c>
      <c r="BV207" s="285" t="str">
        <f ca="true">+IF(OFFSET('Water Data'!$E$27,0,10*ROW('Water Data'!E201))="","",OFFSET('Water Data'!$E$27,0,10*ROW('Water Data'!E201)))</f>
        <v/>
      </c>
      <c r="BW207" s="285" t="str">
        <f ca="true">+IF(OFFSET('Water Data'!$E$28,0,10*ROW('Water Data'!E201))="","",OFFSET('Water Data'!$E$28,0,10*ROW('Water Data'!E201)))</f>
        <v/>
      </c>
      <c r="BX207" s="285" t="str">
        <f ca="true">+IF(OFFSET('Water Data'!$E$29,0,10*ROW('Water Data'!E201))="","",OFFSET('Water Data'!$E$29,0,10*ROW('Water Data'!E201)))</f>
        <v/>
      </c>
      <c r="BY207" s="285" t="str">
        <f ca="true">+IF(OFFSET('Water Data'!$F$27,0,10*ROW('Water Data'!F201))="","",OFFSET('Water Data'!$F$27,0,10*ROW('Water Data'!F201)))</f>
        <v/>
      </c>
      <c r="BZ207" s="285" t="str">
        <f ca="true">+IF(OFFSET('Water Data'!$F$28,0,10*ROW('Water Data'!F201))="","",OFFSET('Water Data'!$F$28,0,10*ROW('Water Data'!F201)))</f>
        <v/>
      </c>
      <c r="CA207" s="285" t="str">
        <f ca="true">+IF(OFFSET('Water Data'!$F$29,0,10*ROW('Water Data'!F201))="","",OFFSET('Water Data'!$F$29,0,10*ROW('Water Data'!F201)))</f>
        <v/>
      </c>
      <c r="CB207" s="285" t="str">
        <f ca="true">+IF(OFFSET('Water Data'!$G$27,0,10*ROW('Water Data'!G201))="","",OFFSET('Water Data'!$G$27,0,10*ROW('Water Data'!G201)))</f>
        <v/>
      </c>
      <c r="CC207" s="285" t="str">
        <f ca="true">+IF(OFFSET('Water Data'!$G$28,0,10*ROW('Water Data'!G201))="","",OFFSET('Water Data'!$G$28,0,10*ROW('Water Data'!G201)))</f>
        <v/>
      </c>
      <c r="CD207" s="285" t="str">
        <f ca="true">+IF(OFFSET('Water Data'!$G$29,0,10*ROW('Water Data'!G201))="","",OFFSET('Water Data'!$G$29,0,10*ROW('Water Data'!G201)))</f>
        <v/>
      </c>
      <c r="CE207" s="285" t="str">
        <f ca="true">+IF(OFFSET('Water Data'!$H$27,0,10*ROW('Water Data'!H201))="","",OFFSET('Water Data'!$H$27,0,10*ROW('Water Data'!H201)))</f>
        <v/>
      </c>
      <c r="CF207" s="285" t="str">
        <f ca="true">+IF(OFFSET('Water Data'!$H$28,0,10*ROW('Water Data'!H201))="","",OFFSET('Water Data'!$H$28,0,10*ROW('Water Data'!H201)))</f>
        <v/>
      </c>
      <c r="CG207" s="285" t="str">
        <f ca="true">+IF(OFFSET('Water Data'!$H$29,0,10*ROW('Water Data'!H201))="","",OFFSET('Water Data'!$H$29,0,10*ROW('Water Data'!H201)))</f>
        <v/>
      </c>
      <c r="CH207" s="285" t="str">
        <f ca="true">+IF(OFFSET('Water Data'!$I$27,0,10*ROW('Water Data'!I201))="","",OFFSET('Water Data'!$I$27,0,10*ROW('Water Data'!I201)))</f>
        <v/>
      </c>
      <c r="CI207" s="285" t="str">
        <f ca="true">+IF(OFFSET('Water Data'!$I$28,0,10*ROW('Water Data'!I201))="","",OFFSET('Water Data'!$I$28,0,10*ROW('Water Data'!I201)))</f>
        <v/>
      </c>
      <c r="CJ207" s="285" t="str">
        <f ca="true">+IF(OFFSET('Water Data'!$I$29,0,10*ROW('Water Data'!I201))="","",OFFSET('Water Data'!$I$29,0,10*ROW('Water Data'!I201)))</f>
        <v/>
      </c>
      <c r="CK207" s="285" t="str">
        <f ca="true">+IF(OFFSET('Sanitation Data'!$D$28,0,10*ROW('Sanitation Data'!D201))="","",OFFSET('Sanitation Data'!$D$28,0,10*ROW('Sanitation Data'!D201)))</f>
        <v/>
      </c>
      <c r="CL207" s="285" t="str">
        <f ca="true">+IF(OFFSET('Sanitation Data'!$D$29,0,10*ROW('Sanitation Data'!D201))="","",OFFSET('Sanitation Data'!$D$29,0,10*ROW('Sanitation Data'!D201)))</f>
        <v/>
      </c>
      <c r="CM207" s="285" t="str">
        <f ca="true">+IF(OFFSET('Sanitation Data'!$D$30,0,10*ROW('Sanitation Data'!D201))="","",OFFSET('Sanitation Data'!$D$30,0,10*ROW('Sanitation Data'!D201)))</f>
        <v/>
      </c>
      <c r="CN207" s="285" t="str">
        <f ca="true">+IF(OFFSET('Sanitation Data'!$D$31,0,10*ROW('Sanitation Data'!D201))="","",OFFSET('Sanitation Data'!$D$31,0,10*ROW('Sanitation Data'!D201)))</f>
        <v/>
      </c>
      <c r="CO207" s="285" t="str">
        <f ca="true">+IF(OFFSET('Sanitation Data'!$D$32,0,10*ROW('Sanitation Data'!D201))="","",OFFSET('Sanitation Data'!$D$32,0,10*ROW('Sanitation Data'!D201)))</f>
        <v/>
      </c>
      <c r="CP207" s="285" t="str">
        <f ca="true">+IF(OFFSET('Sanitation Data'!$E$28,0,10*ROW('Sanitation Data'!E201))="","",OFFSET('Sanitation Data'!$E$28,0,10*ROW('Sanitation Data'!E201)))</f>
        <v/>
      </c>
      <c r="CQ207" s="285" t="str">
        <f ca="true">+IF(OFFSET('Sanitation Data'!$E$29,0,10*ROW('Sanitation Data'!E201))="","",OFFSET('Sanitation Data'!$E$29,0,10*ROW('Sanitation Data'!E201)))</f>
        <v/>
      </c>
      <c r="CR207" s="285" t="str">
        <f ca="true">+IF(OFFSET('Sanitation Data'!$E$30,0,10*ROW('Sanitation Data'!E201))="","",OFFSET('Sanitation Data'!$E$30,0,10*ROW('Sanitation Data'!E201)))</f>
        <v/>
      </c>
      <c r="CS207" s="285" t="str">
        <f ca="true">+IF(OFFSET('Sanitation Data'!$E$31,0,10*ROW('Sanitation Data'!E201))="","",OFFSET('Sanitation Data'!$E$31,0,10*ROW('Sanitation Data'!E201)))</f>
        <v/>
      </c>
      <c r="CT207" s="285" t="str">
        <f ca="true">+IF(OFFSET('Sanitation Data'!$E$32,0,10*ROW('Sanitation Data'!E201))="","",OFFSET('Sanitation Data'!$E$32,0,10*ROW('Sanitation Data'!E201)))</f>
        <v/>
      </c>
      <c r="CU207" s="285" t="str">
        <f ca="true">+IF(OFFSET('Sanitation Data'!$F$28,0,10*ROW('Sanitation Data'!F201))="","",OFFSET('Sanitation Data'!$F$28,0,10*ROW('Sanitation Data'!F201)))</f>
        <v/>
      </c>
      <c r="CV207" s="285" t="str">
        <f ca="true">+IF(OFFSET('Sanitation Data'!$F$29,0,10*ROW('Sanitation Data'!F201))="","",OFFSET('Sanitation Data'!$F$29,0,10*ROW('Sanitation Data'!F201)))</f>
        <v/>
      </c>
      <c r="CW207" s="285" t="str">
        <f ca="true">+IF(OFFSET('Sanitation Data'!$F$30,0,10*ROW('Sanitation Data'!F201))="","",OFFSET('Sanitation Data'!$F$30,0,10*ROW('Sanitation Data'!F201)))</f>
        <v/>
      </c>
      <c r="CX207" s="285" t="str">
        <f ca="true">+IF(OFFSET('Sanitation Data'!$F$31,0,10*ROW('Sanitation Data'!F201))="","",OFFSET('Sanitation Data'!$F$31,0,10*ROW('Sanitation Data'!F201)))</f>
        <v/>
      </c>
      <c r="CY207" s="285" t="str">
        <f ca="true">+IF(OFFSET('Sanitation Data'!$F$32,0,10*ROW('Sanitation Data'!F201))="","",OFFSET('Sanitation Data'!$F$32,0,10*ROW('Sanitation Data'!F201)))</f>
        <v/>
      </c>
      <c r="CZ207" s="285" t="str">
        <f ca="true">+IF(OFFSET('Sanitation Data'!$G$28,0,10*ROW('Sanitation Data'!G201))="","",OFFSET('Sanitation Data'!$G$28,0,10*ROW('Sanitation Data'!G201)))</f>
        <v/>
      </c>
      <c r="DA207" s="285" t="str">
        <f ca="true">+IF(OFFSET('Sanitation Data'!$G$29,0,10*ROW('Sanitation Data'!G201))="","",OFFSET('Sanitation Data'!$G$29,0,10*ROW('Sanitation Data'!G201)))</f>
        <v/>
      </c>
      <c r="DB207" s="285" t="str">
        <f ca="true">+IF(OFFSET('Sanitation Data'!$G$30,0,10*ROW('Sanitation Data'!G201))="","",OFFSET('Sanitation Data'!$G$30,0,10*ROW('Sanitation Data'!G201)))</f>
        <v/>
      </c>
      <c r="DC207" s="285" t="str">
        <f ca="true">+IF(OFFSET('Sanitation Data'!$G$31,0,10*ROW('Sanitation Data'!G201))="","",OFFSET('Sanitation Data'!$G$31,0,10*ROW('Sanitation Data'!G201)))</f>
        <v/>
      </c>
      <c r="DD207" s="285" t="str">
        <f ca="true">+IF(OFFSET('Sanitation Data'!$G$32,0,10*ROW('Sanitation Data'!G201))="","",OFFSET('Sanitation Data'!$G$32,0,10*ROW('Sanitation Data'!G201)))</f>
        <v/>
      </c>
      <c r="DE207" s="285" t="str">
        <f ca="true">+IF(OFFSET('Sanitation Data'!$H$28,0,10*ROW('Sanitation Data'!H201))="","",OFFSET('Sanitation Data'!$H$28,0,10*ROW('Sanitation Data'!H201)))</f>
        <v/>
      </c>
      <c r="DF207" s="285" t="str">
        <f ca="true">+IF(OFFSET('Sanitation Data'!$H$29,0,10*ROW('Sanitation Data'!H201))="","",OFFSET('Sanitation Data'!$H$29,0,10*ROW('Sanitation Data'!H201)))</f>
        <v/>
      </c>
      <c r="DG207" s="285" t="str">
        <f ca="true">+IF(OFFSET('Sanitation Data'!$H$30,0,10*ROW('Sanitation Data'!H201))="","",OFFSET('Sanitation Data'!$H$30,0,10*ROW('Sanitation Data'!H201)))</f>
        <v/>
      </c>
      <c r="DH207" s="285" t="str">
        <f ca="true">+IF(OFFSET('Sanitation Data'!$H$31,0,10*ROW('Sanitation Data'!H201))="","",OFFSET('Sanitation Data'!$H$31,0,10*ROW('Sanitation Data'!H201)))</f>
        <v/>
      </c>
      <c r="DI207" s="285" t="str">
        <f ca="true">+IF(OFFSET('Sanitation Data'!$H$32,0,10*ROW('Sanitation Data'!H201))="","",OFFSET('Sanitation Data'!$H$32,0,10*ROW('Sanitation Data'!H201)))</f>
        <v/>
      </c>
      <c r="DJ207" s="285" t="str">
        <f ca="true">+IF(OFFSET('Sanitation Data'!$I$28,0,10*ROW('Sanitation Data'!I201))="","",OFFSET('Sanitation Data'!$I$28,0,10*ROW('Sanitation Data'!I201)))</f>
        <v/>
      </c>
      <c r="DK207" s="285" t="str">
        <f ca="true">+IF(OFFSET('Sanitation Data'!$I$29,0,10*ROW('Sanitation Data'!I201))="","",OFFSET('Sanitation Data'!$I$29,0,10*ROW('Sanitation Data'!I201)))</f>
        <v/>
      </c>
      <c r="DL207" s="285" t="str">
        <f ca="true">+IF(OFFSET('Sanitation Data'!$I$30,0,10*ROW('Sanitation Data'!I201))="","",OFFSET('Sanitation Data'!$I$30,0,10*ROW('Sanitation Data'!I201)))</f>
        <v/>
      </c>
      <c r="DM207" s="285" t="str">
        <f ca="true">+IF(OFFSET('Sanitation Data'!$I$31,0,10*ROW('Sanitation Data'!I201))="","",OFFSET('Sanitation Data'!$I$31,0,10*ROW('Sanitation Data'!I201)))</f>
        <v/>
      </c>
      <c r="DN207" s="285" t="str">
        <f ca="true">+IF(OFFSET('Sanitation Data'!$I$32,0,10*ROW('Sanitation Data'!I201))="","",OFFSET('Sanitation Data'!$I$32,0,10*ROW('Sanitation Data'!I201)))</f>
        <v/>
      </c>
      <c r="DO207" s="285" t="str">
        <f ca="true">+IF(OFFSET('Hygiene Data'!$D$11,0,10*ROW('Hygiene Data'!D201))="","",OFFSET('Hygiene Data'!$D$11,0,10*ROW('Hygiene Data'!D201)))</f>
        <v/>
      </c>
      <c r="DP207" s="285" t="str">
        <f ca="true">+IF(OFFSET('Hygiene Data'!$D$12,0,10*ROW('Hygiene Data'!D201))="","",OFFSET('Hygiene Data'!$D$12,0,10*ROW('Hygiene Data'!D201)))</f>
        <v/>
      </c>
      <c r="DQ207" s="285" t="str">
        <f ca="true">+IF(OFFSET('Hygiene Data'!$D$13,0,10*ROW('Hygiene Data'!D201))="","",OFFSET('Hygiene Data'!$D$13,0,10*ROW('Hygiene Data'!D201)))</f>
        <v/>
      </c>
      <c r="DR207" s="285" t="str">
        <f ca="true">+IF(OFFSET('Hygiene Data'!$E$11,0,10*ROW('Hygiene Data'!E201))="","",OFFSET('Hygiene Data'!$E$11,0,10*ROW('Hygiene Data'!E201)))</f>
        <v/>
      </c>
      <c r="DS207" s="285" t="str">
        <f ca="true">+IF(OFFSET('Hygiene Data'!$E$12,0,10*ROW('Hygiene Data'!E201))="","",OFFSET('Hygiene Data'!$E$12,0,10*ROW('Hygiene Data'!E201)))</f>
        <v/>
      </c>
      <c r="DT207" s="285" t="str">
        <f ca="true">+IF(OFFSET('Hygiene Data'!$E$13,0,10*ROW('Hygiene Data'!E201))="","",OFFSET('Hygiene Data'!$E$13,0,10*ROW('Hygiene Data'!E201)))</f>
        <v/>
      </c>
      <c r="DU207" s="285" t="str">
        <f ca="true">+IF(OFFSET('Hygiene Data'!$F$11,0,10*ROW('Hygiene Data'!F201))="","",OFFSET('Hygiene Data'!$F$11,0,10*ROW('Hygiene Data'!F201)))</f>
        <v/>
      </c>
      <c r="DV207" s="285" t="str">
        <f ca="true">+IF(OFFSET('Hygiene Data'!$F$12,0,10*ROW('Hygiene Data'!F201))="","",OFFSET('Hygiene Data'!$F$12,0,10*ROW('Hygiene Data'!F201)))</f>
        <v/>
      </c>
      <c r="DW207" s="285" t="str">
        <f ca="true">+IF(OFFSET('Hygiene Data'!$F$13,0,10*ROW('Hygiene Data'!F201))="","",OFFSET('Hygiene Data'!$F$13,0,10*ROW('Hygiene Data'!F201)))</f>
        <v/>
      </c>
      <c r="DX207" s="285" t="str">
        <f ca="true">+IF(OFFSET('Hygiene Data'!$G$11,0,10*ROW('Hygiene Data'!G201))="","",OFFSET('Hygiene Data'!$G$11,0,10*ROW('Hygiene Data'!G201)))</f>
        <v/>
      </c>
      <c r="DY207" s="285" t="str">
        <f ca="true">+IF(OFFSET('Hygiene Data'!$G$12,0,10*ROW('Hygiene Data'!G201))="","",OFFSET('Hygiene Data'!$G$12,0,10*ROW('Hygiene Data'!G201)))</f>
        <v/>
      </c>
      <c r="DZ207" s="285" t="str">
        <f ca="true">+IF(OFFSET('Hygiene Data'!$G$13,0,10*ROW('Hygiene Data'!G201))="","",OFFSET('Hygiene Data'!$G$13,0,10*ROW('Hygiene Data'!G201)))</f>
        <v/>
      </c>
      <c r="EA207" s="285" t="str">
        <f ca="true">+IF(OFFSET('Hygiene Data'!$H$11,0,10*ROW('Hygiene Data'!H201))="","",OFFSET('Hygiene Data'!$H$11,0,10*ROW('Hygiene Data'!H201)))</f>
        <v/>
      </c>
      <c r="EB207" s="285" t="str">
        <f ca="true">+IF(OFFSET('Hygiene Data'!$H$12,0,10*ROW('Hygiene Data'!H201))="","",OFFSET('Hygiene Data'!$H$12,0,10*ROW('Hygiene Data'!H201)))</f>
        <v/>
      </c>
      <c r="EC207" s="285" t="str">
        <f ca="true">+IF(OFFSET('Hygiene Data'!$H$13,0,10*ROW('Hygiene Data'!H201))="","",OFFSET('Hygiene Data'!$H$13,0,10*ROW('Hygiene Data'!H201)))</f>
        <v/>
      </c>
      <c r="ED207" s="285" t="str">
        <f ca="true">+IF(OFFSET('Hygiene Data'!$I$11,0,10*ROW('Hygiene Data'!I201))="","",OFFSET('Hygiene Data'!$I$11,0,10*ROW('Hygiene Data'!I201)))</f>
        <v/>
      </c>
      <c r="EE207" s="285" t="str">
        <f ca="true">+IF(OFFSET('Hygiene Data'!$I$12,0,10*ROW('Hygiene Data'!I201))="","",OFFSET('Hygiene Data'!$I$12,0,10*ROW('Hygiene Data'!I201)))</f>
        <v/>
      </c>
      <c r="EF207" s="28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21" customFormat="true" ht="30" customHeight="true" x14ac:dyDescent="0.25">
      <c r="B1" s="335" t="s">
        <v>28</v>
      </c>
      <c r="C1" s="557" t="s">
        <v>240</v>
      </c>
      <c r="D1" s="330" t="s">
        <v>161</v>
      </c>
      <c r="E1" s="330"/>
      <c r="F1" s="330"/>
      <c r="G1" s="330"/>
      <c r="H1" s="330"/>
      <c r="I1" s="334"/>
      <c r="J1" s="322"/>
      <c r="K1" s="322"/>
      <c r="L1" s="335" t="s">
        <v>28</v>
      </c>
      <c r="M1" s="557" t="s">
        <v>241</v>
      </c>
      <c r="N1" s="330" t="s">
        <v>161</v>
      </c>
      <c r="O1" s="330"/>
      <c r="P1" s="330"/>
      <c r="Q1" s="330"/>
      <c r="R1" s="330"/>
      <c r="S1" s="334"/>
      <c r="T1" s="322"/>
      <c r="U1" s="322"/>
      <c r="V1" s="335" t="s">
        <v>28</v>
      </c>
      <c r="W1" s="557" t="s">
        <v>241</v>
      </c>
      <c r="X1" s="330" t="str">
        <f>N1</f>
        <v>France</v>
      </c>
      <c r="Y1" s="330"/>
      <c r="Z1" s="330"/>
      <c r="AA1" s="330"/>
      <c r="AB1" s="330"/>
      <c r="AC1" s="334"/>
      <c r="AD1" s="322"/>
      <c r="AE1" s="322"/>
      <c r="AF1" s="335" t="s">
        <v>28</v>
      </c>
      <c r="AG1" s="557" t="s">
        <v>242</v>
      </c>
      <c r="AH1" s="330" t="str">
        <f>X1</f>
        <v>France</v>
      </c>
      <c r="AI1" s="330"/>
      <c r="AJ1" s="330"/>
      <c r="AK1" s="330"/>
      <c r="AL1" s="330"/>
      <c r="AM1" s="334"/>
      <c r="AN1" s="322"/>
      <c r="AO1" s="322"/>
      <c r="AP1" s="335" t="s">
        <v>28</v>
      </c>
      <c r="AQ1" s="557" t="s">
        <v>243</v>
      </c>
      <c r="AR1" s="330" t="str">
        <f>AH1</f>
        <v>France</v>
      </c>
      <c r="AS1" s="330"/>
      <c r="AT1" s="330"/>
      <c r="AU1" s="330"/>
      <c r="AV1" s="330"/>
      <c r="AW1" s="334"/>
      <c r="AX1" s="322"/>
      <c r="AY1" s="322"/>
      <c r="AZ1" s="335" t="s">
        <v>28</v>
      </c>
      <c r="BA1" s="557" t="s">
        <v>244</v>
      </c>
      <c r="BB1" s="330" t="str">
        <f>AR1</f>
        <v>France</v>
      </c>
      <c r="BC1" s="330"/>
      <c r="BD1" s="330"/>
      <c r="BE1" s="330"/>
      <c r="BF1" s="330"/>
      <c r="BG1" s="334"/>
      <c r="BH1" s="322"/>
      <c r="BI1" s="322"/>
      <c r="BJ1" s="335" t="s">
        <v>28</v>
      </c>
      <c r="BK1" s="557" t="s">
        <v>245</v>
      </c>
      <c r="BL1" s="330" t="str">
        <f>BB1</f>
        <v>France</v>
      </c>
      <c r="BM1" s="330"/>
      <c r="BN1" s="330"/>
      <c r="BO1" s="330"/>
      <c r="BP1" s="330"/>
      <c r="BQ1" s="334"/>
      <c r="BR1" s="322"/>
      <c r="BS1" s="322"/>
      <c r="BT1" s="335" t="s">
        <v>28</v>
      </c>
      <c r="BU1" s="557" t="s">
        <v>246</v>
      </c>
      <c r="BV1" s="330" t="str">
        <f>BL1</f>
        <v>France</v>
      </c>
      <c r="BW1" s="330"/>
      <c r="BX1" s="330"/>
      <c r="BY1" s="330"/>
      <c r="BZ1" s="330"/>
      <c r="CA1" s="334"/>
      <c r="CB1" s="322"/>
      <c r="CC1" s="322"/>
      <c r="CD1" s="335" t="s">
        <v>28</v>
      </c>
      <c r="CE1" s="557" t="s">
        <v>246</v>
      </c>
      <c r="CF1" s="330" t="str">
        <f>BV1</f>
        <v>France</v>
      </c>
      <c r="CG1" s="330"/>
      <c r="CH1" s="330"/>
      <c r="CI1" s="330"/>
      <c r="CJ1" s="330"/>
      <c r="CK1" s="334"/>
      <c r="CL1" s="322"/>
      <c r="CM1" s="322"/>
      <c r="CN1" s="335" t="s">
        <v>28</v>
      </c>
      <c r="CO1" s="557">
        <v>2019</v>
      </c>
      <c r="CP1" s="330" t="str">
        <f>BV1</f>
        <v>France</v>
      </c>
      <c r="CQ1" s="330"/>
      <c r="CR1" s="330"/>
      <c r="CS1" s="330"/>
      <c r="CT1" s="330"/>
      <c r="CU1" s="334"/>
      <c r="CV1" s="322"/>
      <c r="CW1" s="322"/>
      <c r="CX1" s="335" t="s">
        <v>28</v>
      </c>
      <c r="CY1" s="557">
        <v>2020</v>
      </c>
      <c r="CZ1" s="330" t="str">
        <f>CP1</f>
        <v>France</v>
      </c>
      <c r="DA1" s="330"/>
      <c r="DB1" s="330"/>
      <c r="DC1" s="330"/>
      <c r="DD1" s="330"/>
      <c r="DE1" s="334"/>
      <c r="DF1" s="322"/>
      <c r="DG1" s="322"/>
      <c r="DH1" s="335" t="s">
        <v>28</v>
      </c>
      <c r="DI1" s="557">
        <v>2021</v>
      </c>
      <c r="DJ1" s="330" t="str">
        <f>CZ1</f>
        <v>France</v>
      </c>
      <c r="DK1" s="330"/>
      <c r="DL1" s="330"/>
      <c r="DM1" s="330"/>
      <c r="DN1" s="330"/>
      <c r="DO1" s="334"/>
      <c r="DP1" s="322"/>
      <c r="DQ1" s="322"/>
      <c r="DR1" s="335" t="s">
        <v>28</v>
      </c>
      <c r="DS1" s="557">
        <v>2022</v>
      </c>
      <c r="DT1" s="330" t="str">
        <f>DJ1</f>
        <v>France</v>
      </c>
      <c r="DU1" s="330"/>
      <c r="DV1" s="330"/>
      <c r="DW1" s="330"/>
      <c r="DX1" s="330"/>
      <c r="DY1" s="334"/>
      <c r="DZ1" s="322"/>
      <c r="EA1" s="322"/>
    </row>
    <row xmlns:x14ac="http://schemas.microsoft.com/office/spreadsheetml/2009/9/ac" r="2" s="321" customFormat="true" ht="30" customHeight="true" x14ac:dyDescent="0.25">
      <c r="A2" s="573" t="s">
        <v>265</v>
      </c>
      <c r="B2" s="331" t="s">
        <v>232</v>
      </c>
      <c r="C2" s="251" t="s">
        <v>159</v>
      </c>
      <c r="D2" s="251" t="s">
        <v>162</v>
      </c>
      <c r="E2" s="332"/>
      <c r="F2" s="332"/>
      <c r="G2" s="332"/>
      <c r="H2" s="332"/>
      <c r="I2" s="333"/>
      <c r="J2" s="322" t="s">
        <v>247</v>
      </c>
      <c r="K2" s="322"/>
      <c r="L2" s="331" t="s">
        <v>233</v>
      </c>
      <c r="M2" s="251" t="s">
        <v>159</v>
      </c>
      <c r="N2" s="251" t="s">
        <v>162</v>
      </c>
      <c r="O2" s="332"/>
      <c r="P2" s="332"/>
      <c r="Q2" s="332"/>
      <c r="R2" s="332"/>
      <c r="S2" s="333"/>
      <c r="T2" s="322" t="s">
        <v>247</v>
      </c>
      <c r="U2" s="322"/>
      <c r="V2" s="331" t="s">
        <v>234</v>
      </c>
      <c r="W2" s="251" t="s">
        <v>189</v>
      </c>
      <c r="X2" s="251" t="s">
        <v>188</v>
      </c>
      <c r="Y2" s="332"/>
      <c r="Z2" s="332"/>
      <c r="AA2" s="332"/>
      <c r="AB2" s="332"/>
      <c r="AC2" s="333"/>
      <c r="AD2" s="322" t="s">
        <v>247</v>
      </c>
      <c r="AE2" s="322"/>
      <c r="AF2" s="331" t="s">
        <v>235</v>
      </c>
      <c r="AG2" s="251" t="s">
        <v>189</v>
      </c>
      <c r="AH2" s="251" t="s">
        <v>188</v>
      </c>
      <c r="AI2" s="332"/>
      <c r="AJ2" s="332"/>
      <c r="AK2" s="332"/>
      <c r="AL2" s="332"/>
      <c r="AM2" s="333"/>
      <c r="AN2" s="322" t="s">
        <v>247</v>
      </c>
      <c r="AO2" s="322"/>
      <c r="AP2" s="331" t="s">
        <v>236</v>
      </c>
      <c r="AQ2" s="251" t="s">
        <v>189</v>
      </c>
      <c r="AR2" s="251" t="s">
        <v>188</v>
      </c>
      <c r="AS2" s="332"/>
      <c r="AT2" s="332"/>
      <c r="AU2" s="332"/>
      <c r="AV2" s="332"/>
      <c r="AW2" s="333"/>
      <c r="AX2" s="322" t="s">
        <v>247</v>
      </c>
      <c r="AY2" s="322"/>
      <c r="AZ2" s="331" t="s">
        <v>237</v>
      </c>
      <c r="BA2" s="251" t="s">
        <v>189</v>
      </c>
      <c r="BB2" s="251" t="s">
        <v>188</v>
      </c>
      <c r="BC2" s="332"/>
      <c r="BD2" s="332"/>
      <c r="BE2" s="332"/>
      <c r="BF2" s="332"/>
      <c r="BG2" s="333"/>
      <c r="BH2" s="322" t="s">
        <v>247</v>
      </c>
      <c r="BI2" s="322"/>
      <c r="BJ2" s="331" t="s">
        <v>238</v>
      </c>
      <c r="BK2" s="251" t="s">
        <v>189</v>
      </c>
      <c r="BL2" s="251" t="s">
        <v>188</v>
      </c>
      <c r="BM2" s="332"/>
      <c r="BN2" s="332"/>
      <c r="BO2" s="332"/>
      <c r="BP2" s="332"/>
      <c r="BQ2" s="333"/>
      <c r="BR2" s="322" t="s">
        <v>247</v>
      </c>
      <c r="BS2" s="322"/>
      <c r="BT2" s="331" t="s">
        <v>239</v>
      </c>
      <c r="BU2" s="251" t="s">
        <v>189</v>
      </c>
      <c r="BV2" s="251" t="s">
        <v>188</v>
      </c>
      <c r="BW2" s="332"/>
      <c r="BX2" s="332"/>
      <c r="BY2" s="332"/>
      <c r="BZ2" s="332"/>
      <c r="CA2" s="333"/>
      <c r="CB2" s="322" t="s">
        <v>247</v>
      </c>
      <c r="CC2" s="322"/>
      <c r="CD2" s="331" t="s">
        <v>274</v>
      </c>
      <c r="CE2" s="251" t="s">
        <v>189</v>
      </c>
      <c r="CF2" s="251" t="s">
        <v>273</v>
      </c>
      <c r="CG2" s="332"/>
      <c r="CH2" s="332"/>
      <c r="CI2" s="332"/>
      <c r="CJ2" s="332"/>
      <c r="CK2" s="333"/>
      <c r="CL2" s="322" t="s">
        <v>247</v>
      </c>
      <c r="CM2" s="322"/>
      <c r="CN2" s="331" t="s">
        <v>263</v>
      </c>
      <c r="CO2" s="251" t="s">
        <v>189</v>
      </c>
      <c r="CP2" s="251" t="s">
        <v>188</v>
      </c>
      <c r="CQ2" s="332"/>
      <c r="CR2" s="332"/>
      <c r="CS2" s="332"/>
      <c r="CT2" s="332"/>
      <c r="CU2" s="333"/>
      <c r="CV2" s="322" t="s">
        <v>247</v>
      </c>
      <c r="CW2" s="322"/>
      <c r="CX2" s="331" t="s">
        <v>270</v>
      </c>
      <c r="CY2" s="251" t="s">
        <v>189</v>
      </c>
      <c r="CZ2" s="251" t="s">
        <v>188</v>
      </c>
      <c r="DA2" s="332"/>
      <c r="DB2" s="332"/>
      <c r="DC2" s="332"/>
      <c r="DD2" s="332"/>
      <c r="DE2" s="333"/>
      <c r="DF2" s="322" t="s">
        <v>247</v>
      </c>
      <c r="DG2" s="322"/>
      <c r="DH2" s="331" t="s">
        <v>271</v>
      </c>
      <c r="DI2" s="251" t="s">
        <v>189</v>
      </c>
      <c r="DJ2" s="251" t="s">
        <v>188</v>
      </c>
      <c r="DK2" s="332"/>
      <c r="DL2" s="332"/>
      <c r="DM2" s="332"/>
      <c r="DN2" s="332"/>
      <c r="DO2" s="333"/>
      <c r="DP2" s="322" t="s">
        <v>247</v>
      </c>
      <c r="DQ2" s="322"/>
      <c r="DR2" s="331" t="s">
        <v>272</v>
      </c>
      <c r="DS2" s="251" t="s">
        <v>189</v>
      </c>
      <c r="DT2" s="251" t="s">
        <v>188</v>
      </c>
      <c r="DU2" s="332"/>
      <c r="DV2" s="332"/>
      <c r="DW2" s="332"/>
      <c r="DX2" s="332"/>
      <c r="DY2" s="333"/>
      <c r="DZ2" s="322" t="s">
        <v>247</v>
      </c>
      <c r="EA2" s="322"/>
    </row>
    <row xmlns:x14ac="http://schemas.microsoft.com/office/spreadsheetml/2009/9/ac" r="3" s="259" customFormat="true" ht="18" customHeight="true" x14ac:dyDescent="0.25">
      <c r="A3" s="573"/>
      <c r="B3" s="252" t="s">
        <v>180</v>
      </c>
      <c r="C3" s="253" t="s">
        <v>56</v>
      </c>
      <c r="D3" s="254" t="s">
        <v>7</v>
      </c>
      <c r="E3" s="255" t="s">
        <v>1</v>
      </c>
      <c r="F3" s="255" t="s">
        <v>2</v>
      </c>
      <c r="G3" s="255" t="s">
        <v>16</v>
      </c>
      <c r="H3" s="255" t="s">
        <v>17</v>
      </c>
      <c r="I3" s="256" t="s">
        <v>18</v>
      </c>
      <c r="J3" s="257"/>
      <c r="K3" s="257"/>
      <c r="L3" s="252" t="s">
        <v>180</v>
      </c>
      <c r="M3" s="253" t="s">
        <v>56</v>
      </c>
      <c r="N3" s="254" t="s">
        <v>7</v>
      </c>
      <c r="O3" s="255" t="s">
        <v>1</v>
      </c>
      <c r="P3" s="255" t="s">
        <v>2</v>
      </c>
      <c r="Q3" s="255" t="s">
        <v>16</v>
      </c>
      <c r="R3" s="255" t="s">
        <v>17</v>
      </c>
      <c r="S3" s="256" t="s">
        <v>18</v>
      </c>
      <c r="T3" s="257"/>
      <c r="U3" s="257"/>
      <c r="V3" s="252" t="s">
        <v>180</v>
      </c>
      <c r="W3" s="253" t="s">
        <v>56</v>
      </c>
      <c r="X3" s="254" t="s">
        <v>7</v>
      </c>
      <c r="Y3" s="255" t="s">
        <v>1</v>
      </c>
      <c r="Z3" s="255" t="s">
        <v>2</v>
      </c>
      <c r="AA3" s="255" t="s">
        <v>16</v>
      </c>
      <c r="AB3" s="255" t="s">
        <v>17</v>
      </c>
      <c r="AC3" s="256" t="s">
        <v>18</v>
      </c>
      <c r="AD3" s="257"/>
      <c r="AE3" s="257"/>
      <c r="AF3" s="252" t="s">
        <v>180</v>
      </c>
      <c r="AG3" s="253" t="s">
        <v>56</v>
      </c>
      <c r="AH3" s="254" t="s">
        <v>7</v>
      </c>
      <c r="AI3" s="255" t="s">
        <v>1</v>
      </c>
      <c r="AJ3" s="255" t="s">
        <v>2</v>
      </c>
      <c r="AK3" s="255" t="s">
        <v>16</v>
      </c>
      <c r="AL3" s="255" t="s">
        <v>17</v>
      </c>
      <c r="AM3" s="256" t="s">
        <v>18</v>
      </c>
      <c r="AN3" s="257"/>
      <c r="AO3" s="257"/>
      <c r="AP3" s="252" t="s">
        <v>180</v>
      </c>
      <c r="AQ3" s="253" t="s">
        <v>56</v>
      </c>
      <c r="AR3" s="254" t="s">
        <v>7</v>
      </c>
      <c r="AS3" s="255" t="s">
        <v>1</v>
      </c>
      <c r="AT3" s="255" t="s">
        <v>2</v>
      </c>
      <c r="AU3" s="255" t="s">
        <v>16</v>
      </c>
      <c r="AV3" s="255" t="s">
        <v>17</v>
      </c>
      <c r="AW3" s="256" t="s">
        <v>18</v>
      </c>
      <c r="AX3" s="257"/>
      <c r="AY3" s="257"/>
      <c r="AZ3" s="252" t="s">
        <v>180</v>
      </c>
      <c r="BA3" s="253" t="s">
        <v>56</v>
      </c>
      <c r="BB3" s="254" t="s">
        <v>7</v>
      </c>
      <c r="BC3" s="255" t="s">
        <v>1</v>
      </c>
      <c r="BD3" s="255" t="s">
        <v>2</v>
      </c>
      <c r="BE3" s="255" t="s">
        <v>16</v>
      </c>
      <c r="BF3" s="255" t="s">
        <v>17</v>
      </c>
      <c r="BG3" s="256" t="s">
        <v>18</v>
      </c>
      <c r="BH3" s="257"/>
      <c r="BI3" s="257"/>
      <c r="BJ3" s="252" t="s">
        <v>180</v>
      </c>
      <c r="BK3" s="253" t="s">
        <v>56</v>
      </c>
      <c r="BL3" s="254" t="s">
        <v>7</v>
      </c>
      <c r="BM3" s="255" t="s">
        <v>1</v>
      </c>
      <c r="BN3" s="255" t="s">
        <v>2</v>
      </c>
      <c r="BO3" s="255" t="s">
        <v>16</v>
      </c>
      <c r="BP3" s="255" t="s">
        <v>17</v>
      </c>
      <c r="BQ3" s="256" t="s">
        <v>18</v>
      </c>
      <c r="BR3" s="257"/>
      <c r="BS3" s="257"/>
      <c r="BT3" s="252" t="s">
        <v>180</v>
      </c>
      <c r="BU3" s="253" t="s">
        <v>56</v>
      </c>
      <c r="BV3" s="254" t="s">
        <v>7</v>
      </c>
      <c r="BW3" s="255" t="s">
        <v>1</v>
      </c>
      <c r="BX3" s="255" t="s">
        <v>2</v>
      </c>
      <c r="BY3" s="255" t="s">
        <v>16</v>
      </c>
      <c r="BZ3" s="255" t="s">
        <v>17</v>
      </c>
      <c r="CA3" s="256" t="s">
        <v>18</v>
      </c>
      <c r="CB3" s="257"/>
      <c r="CC3" s="257"/>
      <c r="CD3" s="252" t="s">
        <v>180</v>
      </c>
      <c r="CE3" s="253" t="s">
        <v>56</v>
      </c>
      <c r="CF3" s="254" t="s">
        <v>7</v>
      </c>
      <c r="CG3" s="255" t="s">
        <v>1</v>
      </c>
      <c r="CH3" s="255" t="s">
        <v>2</v>
      </c>
      <c r="CI3" s="255" t="s">
        <v>16</v>
      </c>
      <c r="CJ3" s="255" t="s">
        <v>17</v>
      </c>
      <c r="CK3" s="256" t="s">
        <v>18</v>
      </c>
      <c r="CL3" s="257"/>
      <c r="CM3" s="257"/>
      <c r="CN3" s="252" t="s">
        <v>180</v>
      </c>
      <c r="CO3" s="253" t="s">
        <v>56</v>
      </c>
      <c r="CP3" s="254" t="s">
        <v>7</v>
      </c>
      <c r="CQ3" s="255" t="s">
        <v>1</v>
      </c>
      <c r="CR3" s="255" t="s">
        <v>2</v>
      </c>
      <c r="CS3" s="255" t="s">
        <v>16</v>
      </c>
      <c r="CT3" s="255" t="s">
        <v>17</v>
      </c>
      <c r="CU3" s="256" t="s">
        <v>18</v>
      </c>
      <c r="CV3" s="257"/>
      <c r="CW3" s="257"/>
      <c r="CX3" s="252" t="s">
        <v>180</v>
      </c>
      <c r="CY3" s="253" t="s">
        <v>56</v>
      </c>
      <c r="CZ3" s="254" t="s">
        <v>7</v>
      </c>
      <c r="DA3" s="255" t="s">
        <v>1</v>
      </c>
      <c r="DB3" s="255" t="s">
        <v>2</v>
      </c>
      <c r="DC3" s="255" t="s">
        <v>16</v>
      </c>
      <c r="DD3" s="255" t="s">
        <v>17</v>
      </c>
      <c r="DE3" s="256" t="s">
        <v>18</v>
      </c>
      <c r="DF3" s="257"/>
      <c r="DG3" s="257"/>
      <c r="DH3" s="252" t="s">
        <v>180</v>
      </c>
      <c r="DI3" s="253" t="s">
        <v>56</v>
      </c>
      <c r="DJ3" s="254" t="s">
        <v>7</v>
      </c>
      <c r="DK3" s="255" t="s">
        <v>1</v>
      </c>
      <c r="DL3" s="255" t="s">
        <v>2</v>
      </c>
      <c r="DM3" s="255" t="s">
        <v>16</v>
      </c>
      <c r="DN3" s="255" t="s">
        <v>17</v>
      </c>
      <c r="DO3" s="256" t="s">
        <v>18</v>
      </c>
      <c r="DP3" s="257"/>
      <c r="DQ3" s="257"/>
      <c r="DR3" s="252" t="s">
        <v>180</v>
      </c>
      <c r="DS3" s="253" t="s">
        <v>56</v>
      </c>
      <c r="DT3" s="254" t="s">
        <v>7</v>
      </c>
      <c r="DU3" s="255" t="s">
        <v>1</v>
      </c>
      <c r="DV3" s="255" t="s">
        <v>2</v>
      </c>
      <c r="DW3" s="255" t="s">
        <v>16</v>
      </c>
      <c r="DX3" s="255" t="s">
        <v>17</v>
      </c>
      <c r="DY3" s="256" t="s">
        <v>18</v>
      </c>
      <c r="DZ3" s="257"/>
      <c r="EA3" s="257"/>
      <c r="EB3" s="258"/>
      <c r="EL3" s="258"/>
      <c r="EV3" s="258"/>
      <c r="FF3" s="258"/>
      <c r="FP3" s="258"/>
      <c r="FZ3" s="258"/>
      <c r="GJ3" s="258"/>
      <c r="GT3" s="258"/>
      <c r="HD3" s="258"/>
      <c r="HN3" s="258"/>
      <c r="HX3" s="258"/>
      <c r="IH3" s="258"/>
    </row>
    <row xmlns:x14ac="http://schemas.microsoft.com/office/spreadsheetml/2009/9/ac" r="4" s="4" customFormat="true" x14ac:dyDescent="0.25">
      <c r="A4" s="387" t="str">
        <f>IF(ISBLANK('Data Summary'!A6),"",'Data Summary'!A6)</f>
        <v>FRA_2007_ONS</v>
      </c>
      <c r="B4" s="121"/>
      <c r="C4" s="65" t="s">
        <v>24</v>
      </c>
      <c r="D4" s="9" t="str">
        <f>IF(COUNTA(D13)=0,"",D13)</f>
        <v/>
      </c>
      <c r="E4" s="9" t="str">
        <f t="shared" ref="E4:I4" si="0">IF(COUNTA(E13)=0,"",E13)</f>
        <v/>
      </c>
      <c r="F4" s="9" t="str">
        <f t="shared" si="0"/>
        <v/>
      </c>
      <c r="G4" s="9" t="str">
        <f t="shared" si="0"/>
        <v/>
      </c>
      <c r="H4" s="9" t="str">
        <f t="shared" si="0"/>
        <v/>
      </c>
      <c r="I4" s="29" t="str">
        <f t="shared" si="0"/>
        <v/>
      </c>
      <c r="J4" s="24"/>
      <c r="K4" s="24"/>
      <c r="L4" s="121"/>
      <c r="M4" s="15" t="s">
        <v>24</v>
      </c>
      <c r="N4" s="9" t="str">
        <f t="shared" ref="N4:S4" si="1">IF(COUNTA(N13)=0,"",N13)</f>
        <v/>
      </c>
      <c r="O4" s="9" t="str">
        <f t="shared" si="1"/>
        <v/>
      </c>
      <c r="P4" s="9" t="str">
        <f t="shared" si="1"/>
        <v/>
      </c>
      <c r="Q4" s="9" t="str">
        <f t="shared" si="1"/>
        <v/>
      </c>
      <c r="R4" s="9" t="str">
        <f t="shared" si="1"/>
        <v/>
      </c>
      <c r="S4" s="29" t="str">
        <f t="shared" si="1"/>
        <v/>
      </c>
      <c r="T4" s="24"/>
      <c r="U4" s="24"/>
      <c r="V4" s="121" t="s">
        <v>195</v>
      </c>
      <c r="W4" s="147" t="s">
        <v>24</v>
      </c>
      <c r="X4" s="9">
        <f>IF(COUNTA(X13)=0,"",X13)</f>
        <v>0</v>
      </c>
      <c r="Y4" s="9" t="str">
        <f t="shared" ref="Y4:AC4" si="2">IF(COUNTA(Y13)=0,"",Y13)</f>
        <v/>
      </c>
      <c r="Z4" s="9" t="str">
        <f t="shared" si="2"/>
        <v/>
      </c>
      <c r="AA4" s="9" t="str">
        <f t="shared" si="2"/>
        <v/>
      </c>
      <c r="AB4" s="9">
        <f t="shared" si="2"/>
        <v>0</v>
      </c>
      <c r="AC4" s="29">
        <f t="shared" si="2"/>
        <v>0</v>
      </c>
      <c r="AD4" s="24"/>
      <c r="AE4" s="24"/>
      <c r="AF4" s="121" t="s">
        <v>195</v>
      </c>
      <c r="AG4" s="147" t="s">
        <v>24</v>
      </c>
      <c r="AH4" s="9">
        <f>IF(COUNTA(AH13)=0,"",AH13)</f>
        <v>0</v>
      </c>
      <c r="AI4" s="9" t="str">
        <f t="shared" ref="AI4:AM4" si="3">IF(COUNTA(AI13)=0,"",AI13)</f>
        <v/>
      </c>
      <c r="AJ4" s="9" t="str">
        <f t="shared" si="3"/>
        <v/>
      </c>
      <c r="AK4" s="9" t="str">
        <f t="shared" si="3"/>
        <v/>
      </c>
      <c r="AL4" s="9">
        <f t="shared" si="3"/>
        <v>0</v>
      </c>
      <c r="AM4" s="29">
        <f t="shared" si="3"/>
        <v>0</v>
      </c>
      <c r="AN4" s="24"/>
      <c r="AO4" s="24"/>
      <c r="AP4" s="121" t="s">
        <v>195</v>
      </c>
      <c r="AQ4" s="147" t="s">
        <v>24</v>
      </c>
      <c r="AR4" s="9">
        <f>IF(COUNTA(AR13)=0,"",AR13)</f>
        <v>0</v>
      </c>
      <c r="AS4" s="9" t="str">
        <f t="shared" ref="AS4:AW4" si="4">IF(COUNTA(AS13)=0,"",AS13)</f>
        <v/>
      </c>
      <c r="AT4" s="9" t="str">
        <f t="shared" si="4"/>
        <v/>
      </c>
      <c r="AU4" s="9" t="str">
        <f t="shared" si="4"/>
        <v/>
      </c>
      <c r="AV4" s="9">
        <f t="shared" si="4"/>
        <v>0</v>
      </c>
      <c r="AW4" s="29">
        <f t="shared" si="4"/>
        <v>0</v>
      </c>
      <c r="AX4" s="24"/>
      <c r="AY4" s="24"/>
      <c r="AZ4" s="121" t="s">
        <v>195</v>
      </c>
      <c r="BA4" s="147" t="s">
        <v>24</v>
      </c>
      <c r="BB4" s="9">
        <f>IF(COUNTA(BB13)=0,"",BB13)</f>
        <v>0</v>
      </c>
      <c r="BC4" s="9" t="str">
        <f t="shared" ref="BC4:BG4" si="5">IF(COUNTA(BC13)=0,"",BC13)</f>
        <v/>
      </c>
      <c r="BD4" s="9" t="str">
        <f t="shared" si="5"/>
        <v/>
      </c>
      <c r="BE4" s="9" t="str">
        <f t="shared" si="5"/>
        <v/>
      </c>
      <c r="BF4" s="9">
        <f t="shared" si="5"/>
        <v>0</v>
      </c>
      <c r="BG4" s="29">
        <f t="shared" si="5"/>
        <v>0</v>
      </c>
      <c r="BH4" s="24"/>
      <c r="BI4" s="24"/>
      <c r="BJ4" s="121" t="s">
        <v>195</v>
      </c>
      <c r="BK4" s="147" t="s">
        <v>24</v>
      </c>
      <c r="BL4" s="9">
        <f>IF(COUNTA(BL13)=0,"",BL13)</f>
        <v>0</v>
      </c>
      <c r="BM4" s="9" t="str">
        <f t="shared" ref="BM4:BQ4" si="6">IF(COUNTA(BM13)=0,"",BM13)</f>
        <v/>
      </c>
      <c r="BN4" s="9" t="str">
        <f t="shared" si="6"/>
        <v/>
      </c>
      <c r="BO4" s="9" t="str">
        <f t="shared" si="6"/>
        <v/>
      </c>
      <c r="BP4" s="9">
        <f t="shared" si="6"/>
        <v>0</v>
      </c>
      <c r="BQ4" s="29">
        <f t="shared" si="6"/>
        <v>0</v>
      </c>
      <c r="BR4" s="24"/>
      <c r="BS4" s="24"/>
      <c r="BT4" s="121" t="s">
        <v>195</v>
      </c>
      <c r="BU4" s="147" t="s">
        <v>24</v>
      </c>
      <c r="BV4" s="9">
        <f>IF(COUNTA(BV13)=0,"",BV13)</f>
        <v>0</v>
      </c>
      <c r="BW4" s="9" t="str">
        <f t="shared" ref="BW4:CA4" si="7">IF(COUNTA(BW13)=0,"",BW13)</f>
        <v/>
      </c>
      <c r="BX4" s="9" t="str">
        <f t="shared" si="7"/>
        <v/>
      </c>
      <c r="BY4" s="9" t="str">
        <f t="shared" si="7"/>
        <v/>
      </c>
      <c r="BZ4" s="9">
        <f t="shared" si="7"/>
        <v>0</v>
      </c>
      <c r="CA4" s="29">
        <f t="shared" si="7"/>
        <v>0</v>
      </c>
      <c r="CB4" s="24"/>
      <c r="CC4" s="24"/>
      <c r="CD4" s="121" t="s">
        <v>195</v>
      </c>
      <c r="CE4" s="147" t="s">
        <v>24</v>
      </c>
      <c r="CF4" s="9">
        <f>IF(COUNTA(CF13)=0,"",CF13)</f>
        <v>0</v>
      </c>
      <c r="CG4" s="9" t="str">
        <f t="shared" ref="CG4:CK4" si="8">IF(COUNTA(CG13)=0,"",CG13)</f>
        <v/>
      </c>
      <c r="CH4" s="9" t="str">
        <f t="shared" si="8"/>
        <v/>
      </c>
      <c r="CI4" s="9" t="str">
        <f t="shared" si="8"/>
        <v/>
      </c>
      <c r="CJ4" s="9" t="str">
        <f t="shared" si="8"/>
        <v/>
      </c>
      <c r="CK4" s="29" t="str">
        <f t="shared" si="8"/>
        <v/>
      </c>
      <c r="CL4" s="24"/>
      <c r="CM4" s="24"/>
      <c r="CN4" s="121" t="s">
        <v>195</v>
      </c>
      <c r="CO4" s="147" t="s">
        <v>24</v>
      </c>
      <c r="CP4" s="9">
        <f>IF(COUNTA(CP13)=0,"",CP13)</f>
        <v>0</v>
      </c>
      <c r="CQ4" s="9" t="str">
        <f t="shared" ref="CQ4:CU4" si="9">IF(COUNTA(CQ13)=0,"",CQ13)</f>
        <v/>
      </c>
      <c r="CR4" s="9" t="str">
        <f t="shared" si="9"/>
        <v/>
      </c>
      <c r="CS4" s="9" t="str">
        <f t="shared" si="9"/>
        <v/>
      </c>
      <c r="CT4" s="9">
        <f t="shared" si="9"/>
        <v>0</v>
      </c>
      <c r="CU4" s="29">
        <f t="shared" si="9"/>
        <v>0</v>
      </c>
      <c r="CV4" s="24"/>
      <c r="CW4" s="24"/>
      <c r="CX4" s="121" t="s">
        <v>195</v>
      </c>
      <c r="CY4" s="147" t="s">
        <v>24</v>
      </c>
      <c r="CZ4" s="9">
        <f>IF(COUNTA(CZ13)=0,"",CZ13)</f>
        <v>0</v>
      </c>
      <c r="DA4" s="9" t="str">
        <f t="shared" ref="DA4:DE4" si="10">IF(COUNTA(DA13)=0,"",DA13)</f>
        <v/>
      </c>
      <c r="DB4" s="9" t="str">
        <f t="shared" si="10"/>
        <v/>
      </c>
      <c r="DC4" s="9" t="str">
        <f t="shared" si="10"/>
        <v/>
      </c>
      <c r="DD4" s="9">
        <f t="shared" si="10"/>
        <v>0</v>
      </c>
      <c r="DE4" s="29">
        <f t="shared" si="10"/>
        <v>0</v>
      </c>
      <c r="DF4" s="24"/>
      <c r="DG4" s="24"/>
      <c r="DH4" s="121" t="s">
        <v>195</v>
      </c>
      <c r="DI4" s="147" t="s">
        <v>24</v>
      </c>
      <c r="DJ4" s="9">
        <f>IF(COUNTA(DJ13)=0,"",DJ13)</f>
        <v>0</v>
      </c>
      <c r="DK4" s="9" t="str">
        <f t="shared" ref="DK4:DO4" si="11">IF(COUNTA(DK13)=0,"",DK13)</f>
        <v/>
      </c>
      <c r="DL4" s="9" t="str">
        <f t="shared" si="11"/>
        <v/>
      </c>
      <c r="DM4" s="9" t="str">
        <f t="shared" si="11"/>
        <v/>
      </c>
      <c r="DN4" s="9">
        <f t="shared" si="11"/>
        <v>0</v>
      </c>
      <c r="DO4" s="29">
        <f t="shared" si="11"/>
        <v>0</v>
      </c>
      <c r="DP4" s="24"/>
      <c r="DQ4" s="24"/>
      <c r="DR4" s="121" t="s">
        <v>195</v>
      </c>
      <c r="DS4" s="147" t="s">
        <v>24</v>
      </c>
      <c r="DT4" s="9">
        <f>IF(COUNTA(DT13)=0,"",DT13)</f>
        <v>0</v>
      </c>
      <c r="DU4" s="9" t="str">
        <f t="shared" ref="DU4:DY4" si="12">IF(COUNTA(DU13)=0,"",DU13)</f>
        <v/>
      </c>
      <c r="DV4" s="9" t="str">
        <f t="shared" si="12"/>
        <v/>
      </c>
      <c r="DW4" s="9" t="str">
        <f t="shared" si="12"/>
        <v/>
      </c>
      <c r="DX4" s="9">
        <f t="shared" si="12"/>
        <v>0</v>
      </c>
      <c r="DY4" s="29">
        <f t="shared" si="12"/>
        <v>0</v>
      </c>
      <c r="DZ4" s="24"/>
      <c r="EA4" s="24"/>
      <c r="EB4" s="129"/>
      <c r="EL4" s="129"/>
      <c r="EV4" s="129"/>
      <c r="FF4" s="129"/>
      <c r="FP4" s="129"/>
      <c r="FZ4" s="129"/>
      <c r="GJ4" s="129"/>
      <c r="GT4" s="129"/>
      <c r="HD4" s="129"/>
      <c r="HN4" s="129"/>
      <c r="HX4" s="129"/>
      <c r="IH4" s="129"/>
    </row>
    <row xmlns:x14ac="http://schemas.microsoft.com/office/spreadsheetml/2009/9/ac" r="5" s="4" customFormat="true" x14ac:dyDescent="0.25">
      <c r="A5" s="387" t="str">
        <f ca="true">IF(ISBLANK('Data Summary'!A7),"",'Data Summary'!A7)</f>
        <v>FRA_2013_ONS</v>
      </c>
      <c r="B5" s="121"/>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1"/>
      <c r="M5" s="15" t="s">
        <v>0</v>
      </c>
      <c r="N5" s="9"/>
      <c r="O5" s="9" t="str">
        <f>IF((COUNTA(O14:O25)=0)+(COUNTA(O13)=0),"",100-O13-SUMPRODUCT(M14:M25,O14:O25))</f>
        <v/>
      </c>
      <c r="P5" s="9" t="str">
        <f>IF((COUNTA(P14:P25)=0)+(COUNTA(P13)=0),"",100-P13-SUMPRODUCT(M14:M25,P14:P25))</f>
        <v/>
      </c>
      <c r="Q5" s="9"/>
      <c r="R5" s="9"/>
      <c r="S5" s="29"/>
      <c r="T5" s="24"/>
      <c r="U5" s="24"/>
      <c r="V5" s="121"/>
      <c r="W5" s="147"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9">
        <f>IF((COUNTA(AC14:AC25)=0)+(COUNTA(AC13)=0),"",100-AC13-SUMPRODUCT(W14:W25,AC14:AC25))</f>
        <v>0</v>
      </c>
      <c r="AD5" s="24"/>
      <c r="AE5" s="24"/>
      <c r="AF5" s="121"/>
      <c r="AG5" s="147"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9">
        <f>IF((COUNTA(AM14:AM25)=0)+(COUNTA(AM13)=0),"",100-AM13-SUMPRODUCT(AG14:AG25,AM14:AM25))</f>
        <v>0</v>
      </c>
      <c r="AN5" s="24"/>
      <c r="AO5" s="24"/>
      <c r="AP5" s="121"/>
      <c r="AQ5" s="147"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9">
        <f>IF((COUNTA(AW14:AW25)=0)+(COUNTA(AW13)=0),"",100-AW13-SUMPRODUCT(AQ14:AQ25,AW14:AW25))</f>
        <v>0</v>
      </c>
      <c r="AX5" s="24"/>
      <c r="AY5" s="24"/>
      <c r="AZ5" s="121"/>
      <c r="BA5" s="147"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9">
        <f>IF((COUNTA(BG14:BG25)=0)+(COUNTA(BG13)=0),"",100-BG13-SUMPRODUCT(BA14:BA25,BG14:BG25))</f>
        <v>0</v>
      </c>
      <c r="BH5" s="24"/>
      <c r="BI5" s="24"/>
      <c r="BJ5" s="121"/>
      <c r="BK5" s="147" t="s">
        <v>0</v>
      </c>
      <c r="BL5" s="9">
        <f>IF((COUNTA(BL14:BL25)=0)+(COUNTA(BL13)=0),"",100-BL13-SUMPRODUCT(BK14:BK25,BL14:BL25))</f>
        <v>0</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v>
      </c>
      <c r="BQ5" s="29">
        <f>IF((COUNTA(BQ14:BQ25)=0)+(COUNTA(BQ13)=0),"",100-BQ13-SUMPRODUCT(BK14:BK25,BQ14:BQ25))</f>
        <v>0</v>
      </c>
      <c r="BR5" s="24"/>
      <c r="BS5" s="24"/>
      <c r="BT5" s="121"/>
      <c r="BU5" s="147"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0</v>
      </c>
      <c r="CA5" s="29">
        <f>IF((COUNTA(CA14:CA25)=0)+(COUNTA(CA13)=0),"",100-CA13-SUMPRODUCT(BU14:BU25,CA14:CA25))</f>
        <v>0</v>
      </c>
      <c r="CB5" s="24"/>
      <c r="CC5" s="24"/>
      <c r="CD5" s="121"/>
      <c r="CE5" s="147" t="s">
        <v>0</v>
      </c>
      <c r="CF5" s="9">
        <f>IF((COUNTA(CF14:CF25)=0)+(COUNTA(CF13)=0),"",100-CF13-SUMPRODUCT(CE14:CE25,CF14:CF25))</f>
        <v>0</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1"/>
      <c r="CO5" s="147" t="s">
        <v>0</v>
      </c>
      <c r="CP5" s="9">
        <f>IF((COUNTA(CP14:CP25)=0)+(COUNTA(CP13)=0),"",100-CP13-SUMPRODUCT(CO14:CO25,CP14:CP25))</f>
        <v>0</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0</v>
      </c>
      <c r="CU5" s="29">
        <f>IF((COUNTA(CU14:CU25)=0)+(COUNTA(CU13)=0),"",100-CU13-SUMPRODUCT(CO14:CO25,CU14:CU25))</f>
        <v>0</v>
      </c>
      <c r="CV5" s="24"/>
      <c r="CW5" s="24"/>
      <c r="CX5" s="121"/>
      <c r="CY5" s="147" t="s">
        <v>0</v>
      </c>
      <c r="CZ5" s="9">
        <f>IF((COUNTA(CZ14:CZ25)=0)+(COUNTA(CZ13)=0),"",100-CZ13-SUMPRODUCT(CY14:CY25,CZ14:CZ25))</f>
        <v>0</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0</v>
      </c>
      <c r="DE5" s="29">
        <f>IF((COUNTA(DE14:DE25)=0)+(COUNTA(DE13)=0),"",100-DE13-SUMPRODUCT(CY14:CY25,DE14:DE25))</f>
        <v>0</v>
      </c>
      <c r="DF5" s="24"/>
      <c r="DG5" s="24"/>
      <c r="DH5" s="121"/>
      <c r="DI5" s="147" t="s">
        <v>0</v>
      </c>
      <c r="DJ5" s="9">
        <f>IF((COUNTA(DJ14:DJ25)=0)+(COUNTA(DJ13)=0),"",100-DJ13-SUMPRODUCT(DI14:DI25,DJ14:DJ25))</f>
        <v>0</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0</v>
      </c>
      <c r="DO5" s="29">
        <f>IF((COUNTA(DO14:DO25)=0)+(COUNTA(DO13)=0),"",100-DO13-SUMPRODUCT(DI14:DI25,DO14:DO25))</f>
        <v>0</v>
      </c>
      <c r="DP5" s="24"/>
      <c r="DQ5" s="24"/>
      <c r="DR5" s="121"/>
      <c r="DS5" s="147" t="s">
        <v>0</v>
      </c>
      <c r="DT5" s="9">
        <f>IF((COUNTA(DT14:DT25)=0)+(COUNTA(DT13)=0),"",100-DT13-SUMPRODUCT(DS14:DS25,DT14:DT25))</f>
        <v>0</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0</v>
      </c>
      <c r="DY5" s="29">
        <f>IF((COUNTA(DY14:DY25)=0)+(COUNTA(DY13)=0),"",100-DY13-SUMPRODUCT(DS14:DS25,DY14:DY25))</f>
        <v>0</v>
      </c>
      <c r="DZ5" s="24"/>
      <c r="EA5" s="24"/>
      <c r="EB5" s="129"/>
      <c r="EL5" s="129"/>
      <c r="EV5" s="129"/>
      <c r="FF5" s="129"/>
      <c r="FP5" s="129"/>
      <c r="FZ5" s="129"/>
      <c r="GJ5" s="129"/>
      <c r="GT5" s="129"/>
      <c r="HD5" s="129"/>
      <c r="HN5" s="129"/>
      <c r="HX5" s="129"/>
      <c r="IH5" s="129"/>
    </row>
    <row xmlns:x14ac="http://schemas.microsoft.com/office/spreadsheetml/2009/9/ac" r="6" s="4" customFormat="true" x14ac:dyDescent="0.25">
      <c r="A6" s="387" t="str">
        <f ca="true">IF(ISBLANK('Data Summary'!A8),"",'Data Summary'!A8)</f>
        <v>FRA_2013_UIS</v>
      </c>
      <c r="B6" s="121"/>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1"/>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1" t="s">
        <v>195</v>
      </c>
      <c r="W6" s="147"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4"/>
      <c r="AE6" s="24"/>
      <c r="AF6" s="121" t="s">
        <v>195</v>
      </c>
      <c r="AG6" s="147"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4"/>
      <c r="AO6" s="24"/>
      <c r="AP6" s="121" t="s">
        <v>195</v>
      </c>
      <c r="AQ6" s="147"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9">
        <f>IF(COUNTA(AW14:AW25)=0,"",SUMPRODUCT(AW14:AW25,AQ14:AQ25))</f>
        <v>100</v>
      </c>
      <c r="AX6" s="24"/>
      <c r="AY6" s="24"/>
      <c r="AZ6" s="121" t="s">
        <v>195</v>
      </c>
      <c r="BA6" s="147"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4"/>
      <c r="BI6" s="24"/>
      <c r="BJ6" s="121" t="s">
        <v>195</v>
      </c>
      <c r="BK6" s="147" t="s">
        <v>19</v>
      </c>
      <c r="BL6" s="9">
        <f>IF(COUNTA(BL14:BL25)=0,"",SUMPRODUCT(BL14:BL25,BK14:BK25))</f>
        <v>100</v>
      </c>
      <c r="BM6" s="9" t="str">
        <f>IF(COUNTA(BM14:BM25)=0,"",SUMPRODUCT(BM14:BM25,BK14:BK25))</f>
        <v/>
      </c>
      <c r="BN6" s="9" t="str">
        <f>IF(COUNTA(BN14:BN25)=0,"",SUMPRODUCT(BN14:BN25,BK14:BK25))</f>
        <v/>
      </c>
      <c r="BO6" s="9" t="str">
        <f>IF(COUNTA(BO14:BO25)=0,"",SUMPRODUCT(BO14:BO25,BK14:BK25))</f>
        <v/>
      </c>
      <c r="BP6" s="9">
        <f>IF(COUNTA(BP14:BP25)=0,"",SUMPRODUCT(BP14:BP25,BK14:BK25))</f>
        <v>100</v>
      </c>
      <c r="BQ6" s="29">
        <f>IF(COUNTA(BQ14:BQ25)=0,"",SUMPRODUCT(BQ14:BQ25,BK14:BK25))</f>
        <v>100</v>
      </c>
      <c r="BR6" s="24"/>
      <c r="BS6" s="24"/>
      <c r="BT6" s="121" t="s">
        <v>195</v>
      </c>
      <c r="BU6" s="147" t="s">
        <v>19</v>
      </c>
      <c r="BV6" s="9">
        <f>IF(COUNTA(BV14:BV25)=0,"",SUMPRODUCT(BV14:BV25,BU14:BU25))</f>
        <v>100</v>
      </c>
      <c r="BW6" s="9" t="str">
        <f>IF(COUNTA(BW14:BW25)=0,"",SUMPRODUCT(BW14:BW25,BU14:BU25))</f>
        <v/>
      </c>
      <c r="BX6" s="9" t="str">
        <f>IF(COUNTA(BX14:BX25)=0,"",SUMPRODUCT(BX14:BX25,BU14:BU25))</f>
        <v/>
      </c>
      <c r="BY6" s="9" t="str">
        <f>IF(COUNTA(BY14:BY25)=0,"",SUMPRODUCT(BY14:BY25,BU14:BU25))</f>
        <v/>
      </c>
      <c r="BZ6" s="9">
        <f>IF(COUNTA(BZ14:BZ25)=0,"",SUMPRODUCT(BZ14:BZ25,BU14:BU25))</f>
        <v>100</v>
      </c>
      <c r="CA6" s="29">
        <f>IF(COUNTA(CA14:CA25)=0,"",SUMPRODUCT(CA14:CA25,BU14:BU25))</f>
        <v>100</v>
      </c>
      <c r="CB6" s="24"/>
      <c r="CC6" s="24"/>
      <c r="CD6" s="121" t="s">
        <v>195</v>
      </c>
      <c r="CE6" s="147" t="s">
        <v>19</v>
      </c>
      <c r="CF6" s="9">
        <f>IF(COUNTA(CF14:CF25)=0,"",SUMPRODUCT(CF14:CF25,CE14:CE25))</f>
        <v>100</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1" t="s">
        <v>195</v>
      </c>
      <c r="CO6" s="147" t="s">
        <v>19</v>
      </c>
      <c r="CP6" s="9">
        <f>IF(COUNTA(CP14:CP25)=0,"",SUMPRODUCT(CP14:CP25,CO14:CO25))</f>
        <v>100</v>
      </c>
      <c r="CQ6" s="9" t="str">
        <f>IF(COUNTA(CQ14:CQ25)=0,"",SUMPRODUCT(CQ14:CQ25,CO14:CO25))</f>
        <v/>
      </c>
      <c r="CR6" s="9" t="str">
        <f>IF(COUNTA(CR14:CR25)=0,"",SUMPRODUCT(CR14:CR25,CO14:CO25))</f>
        <v/>
      </c>
      <c r="CS6" s="9" t="str">
        <f>IF(COUNTA(CS14:CS25)=0,"",SUMPRODUCT(CS14:CS25,CO14:CO25))</f>
        <v/>
      </c>
      <c r="CT6" s="9">
        <f>IF(COUNTA(CT14:CT25)=0,"",SUMPRODUCT(CT14:CT25,CO14:CO25))</f>
        <v>100</v>
      </c>
      <c r="CU6" s="29">
        <f>IF(COUNTA(CU14:CU25)=0,"",SUMPRODUCT(CU14:CU25,CO14:CO25))</f>
        <v>100</v>
      </c>
      <c r="CV6" s="24"/>
      <c r="CW6" s="24"/>
      <c r="CX6" s="121" t="s">
        <v>195</v>
      </c>
      <c r="CY6" s="147" t="s">
        <v>19</v>
      </c>
      <c r="CZ6" s="9">
        <f>IF(COUNTA(CZ14:CZ25)=0,"",SUMPRODUCT(CZ14:CZ25,CY14:CY25))</f>
        <v>100</v>
      </c>
      <c r="DA6" s="9" t="str">
        <f>IF(COUNTA(DA14:DA25)=0,"",SUMPRODUCT(DA14:DA25,CY14:CY25))</f>
        <v/>
      </c>
      <c r="DB6" s="9" t="str">
        <f>IF(COUNTA(DB14:DB25)=0,"",SUMPRODUCT(DB14:DB25,CY14:CY25))</f>
        <v/>
      </c>
      <c r="DC6" s="9" t="str">
        <f>IF(COUNTA(DC14:DC25)=0,"",SUMPRODUCT(DC14:DC25,CY14:CY25))</f>
        <v/>
      </c>
      <c r="DD6" s="9">
        <f>IF(COUNTA(DD14:DD25)=0,"",SUMPRODUCT(DD14:DD25,CY14:CY25))</f>
        <v>100</v>
      </c>
      <c r="DE6" s="29">
        <f>IF(COUNTA(DE14:DE25)=0,"",SUMPRODUCT(DE14:DE25,CY14:CY25))</f>
        <v>100</v>
      </c>
      <c r="DF6" s="24"/>
      <c r="DG6" s="24"/>
      <c r="DH6" s="121" t="s">
        <v>195</v>
      </c>
      <c r="DI6" s="147" t="s">
        <v>19</v>
      </c>
      <c r="DJ6" s="9">
        <f>IF(COUNTA(DJ14:DJ25)=0,"",SUMPRODUCT(DJ14:DJ25,DI14:DI25))</f>
        <v>100</v>
      </c>
      <c r="DK6" s="9" t="str">
        <f>IF(COUNTA(DK14:DK25)=0,"",SUMPRODUCT(DK14:DK25,DI14:DI25))</f>
        <v/>
      </c>
      <c r="DL6" s="9" t="str">
        <f>IF(COUNTA(DL14:DL25)=0,"",SUMPRODUCT(DL14:DL25,DI14:DI25))</f>
        <v/>
      </c>
      <c r="DM6" s="9" t="str">
        <f>IF(COUNTA(DM14:DM25)=0,"",SUMPRODUCT(DM14:DM25,DI14:DI25))</f>
        <v/>
      </c>
      <c r="DN6" s="9">
        <f>IF(COUNTA(DN14:DN25)=0,"",SUMPRODUCT(DN14:DN25,DI14:DI25))</f>
        <v>100</v>
      </c>
      <c r="DO6" s="29">
        <f>IF(COUNTA(DO14:DO25)=0,"",SUMPRODUCT(DO14:DO25,DI14:DI25))</f>
        <v>100</v>
      </c>
      <c r="DP6" s="24"/>
      <c r="DQ6" s="24"/>
      <c r="DR6" s="121" t="s">
        <v>195</v>
      </c>
      <c r="DS6" s="147" t="s">
        <v>19</v>
      </c>
      <c r="DT6" s="9">
        <f>IF(COUNTA(DT14:DT25)=0,"",SUMPRODUCT(DT14:DT25,DS14:DS25))</f>
        <v>100</v>
      </c>
      <c r="DU6" s="9" t="str">
        <f>IF(COUNTA(DU14:DU25)=0,"",SUMPRODUCT(DU14:DU25,DS14:DS25))</f>
        <v/>
      </c>
      <c r="DV6" s="9" t="str">
        <f>IF(COUNTA(DV14:DV25)=0,"",SUMPRODUCT(DV14:DV25,DS14:DS25))</f>
        <v/>
      </c>
      <c r="DW6" s="9" t="str">
        <f>IF(COUNTA(DW14:DW25)=0,"",SUMPRODUCT(DW14:DW25,DS14:DS25))</f>
        <v/>
      </c>
      <c r="DX6" s="9">
        <f>IF(COUNTA(DX14:DX25)=0,"",SUMPRODUCT(DX14:DX25,DS14:DS25))</f>
        <v>100</v>
      </c>
      <c r="DY6" s="29">
        <f>IF(COUNTA(DY14:DY25)=0,"",SUMPRODUCT(DY14:DY25,DS14:DS25))</f>
        <v>100</v>
      </c>
      <c r="DZ6" s="24"/>
      <c r="EA6" s="24"/>
      <c r="EB6" s="129"/>
      <c r="EL6" s="129"/>
      <c r="EV6" s="129"/>
      <c r="FF6" s="129"/>
      <c r="FP6" s="129"/>
      <c r="FZ6" s="129"/>
      <c r="GJ6" s="129"/>
      <c r="GT6" s="129"/>
      <c r="HD6" s="129"/>
      <c r="HN6" s="129"/>
      <c r="HX6" s="129"/>
      <c r="IH6" s="129"/>
    </row>
    <row xmlns:x14ac="http://schemas.microsoft.com/office/spreadsheetml/2009/9/ac" r="7" s="4" customFormat="true" x14ac:dyDescent="0.25">
      <c r="A7" s="387" t="str">
        <f ca="true">IF(ISBLANK('Data Summary'!A9),"",'Data Summary'!A9)</f>
        <v>FRA_2014_UIS</v>
      </c>
      <c r="B7" s="121"/>
      <c r="C7" s="104" t="s">
        <v>38</v>
      </c>
      <c r="D7" s="8"/>
      <c r="E7" s="8"/>
      <c r="F7" s="8"/>
      <c r="G7" s="8"/>
      <c r="H7" s="8"/>
      <c r="I7" s="29"/>
      <c r="J7" s="24"/>
      <c r="K7" s="24"/>
      <c r="L7" s="121"/>
      <c r="M7" s="46" t="s">
        <v>38</v>
      </c>
      <c r="N7" s="8"/>
      <c r="O7" s="8"/>
      <c r="P7" s="8"/>
      <c r="Q7" s="8"/>
      <c r="R7" s="8"/>
      <c r="S7" s="29"/>
      <c r="T7" s="24"/>
      <c r="U7" s="24"/>
      <c r="V7" s="121"/>
      <c r="W7" s="148" t="s">
        <v>38</v>
      </c>
      <c r="X7" s="8"/>
      <c r="Y7" s="8"/>
      <c r="Z7" s="8"/>
      <c r="AA7" s="8"/>
      <c r="AB7" s="8"/>
      <c r="AC7" s="29"/>
      <c r="AD7" s="24"/>
      <c r="AE7" s="24"/>
      <c r="AF7" s="121"/>
      <c r="AG7" s="148" t="s">
        <v>38</v>
      </c>
      <c r="AH7" s="8"/>
      <c r="AI7" s="8"/>
      <c r="AJ7" s="8"/>
      <c r="AK7" s="8"/>
      <c r="AL7" s="8"/>
      <c r="AM7" s="29"/>
      <c r="AN7" s="24"/>
      <c r="AO7" s="24"/>
      <c r="AP7" s="121"/>
      <c r="AQ7" s="148" t="s">
        <v>38</v>
      </c>
      <c r="AR7" s="8"/>
      <c r="AS7" s="8"/>
      <c r="AT7" s="8"/>
      <c r="AU7" s="8"/>
      <c r="AV7" s="8"/>
      <c r="AW7" s="29"/>
      <c r="AX7" s="24"/>
      <c r="AY7" s="24"/>
      <c r="AZ7" s="121"/>
      <c r="BA7" s="148" t="s">
        <v>38</v>
      </c>
      <c r="BB7" s="8"/>
      <c r="BC7" s="8"/>
      <c r="BD7" s="8"/>
      <c r="BE7" s="8"/>
      <c r="BF7" s="8"/>
      <c r="BG7" s="29"/>
      <c r="BH7" s="24"/>
      <c r="BI7" s="24"/>
      <c r="BJ7" s="121"/>
      <c r="BK7" s="148" t="s">
        <v>38</v>
      </c>
      <c r="BL7" s="8"/>
      <c r="BM7" s="8"/>
      <c r="BN7" s="8"/>
      <c r="BO7" s="8"/>
      <c r="BP7" s="8"/>
      <c r="BQ7" s="29"/>
      <c r="BR7" s="24"/>
      <c r="BS7" s="24"/>
      <c r="BT7" s="121"/>
      <c r="BU7" s="148" t="s">
        <v>38</v>
      </c>
      <c r="BV7" s="8"/>
      <c r="BW7" s="8"/>
      <c r="BX7" s="8"/>
      <c r="BY7" s="8"/>
      <c r="BZ7" s="8"/>
      <c r="CA7" s="29"/>
      <c r="CB7" s="24"/>
      <c r="CC7" s="24"/>
      <c r="CD7" s="121"/>
      <c r="CE7" s="148" t="s">
        <v>38</v>
      </c>
      <c r="CF7" s="8"/>
      <c r="CG7" s="8"/>
      <c r="CH7" s="8"/>
      <c r="CI7" s="8"/>
      <c r="CJ7" s="8"/>
      <c r="CK7" s="29"/>
      <c r="CL7" s="24"/>
      <c r="CM7" s="24"/>
      <c r="CN7" s="121"/>
      <c r="CO7" s="148" t="s">
        <v>38</v>
      </c>
      <c r="CP7" s="8"/>
      <c r="CQ7" s="8"/>
      <c r="CR7" s="8"/>
      <c r="CS7" s="8"/>
      <c r="CT7" s="8"/>
      <c r="CU7" s="29"/>
      <c r="CV7" s="24"/>
      <c r="CW7" s="24"/>
      <c r="CX7" s="121"/>
      <c r="CY7" s="148" t="s">
        <v>38</v>
      </c>
      <c r="CZ7" s="8"/>
      <c r="DA7" s="8"/>
      <c r="DB7" s="8"/>
      <c r="DC7" s="8"/>
      <c r="DD7" s="8"/>
      <c r="DE7" s="29"/>
      <c r="DF7" s="24"/>
      <c r="DG7" s="24"/>
      <c r="DH7" s="121"/>
      <c r="DI7" s="148" t="s">
        <v>38</v>
      </c>
      <c r="DJ7" s="8"/>
      <c r="DK7" s="8"/>
      <c r="DL7" s="8"/>
      <c r="DM7" s="8"/>
      <c r="DN7" s="8"/>
      <c r="DO7" s="29"/>
      <c r="DP7" s="24"/>
      <c r="DQ7" s="24"/>
      <c r="DR7" s="121"/>
      <c r="DS7" s="148" t="s">
        <v>38</v>
      </c>
      <c r="DT7" s="8"/>
      <c r="DU7" s="8"/>
      <c r="DV7" s="8"/>
      <c r="DW7" s="8"/>
      <c r="DX7" s="8"/>
      <c r="DY7" s="29"/>
      <c r="DZ7" s="24"/>
      <c r="EA7" s="24"/>
      <c r="EB7" s="129"/>
      <c r="EL7" s="129"/>
      <c r="EV7" s="129"/>
      <c r="FF7" s="129"/>
      <c r="FP7" s="129"/>
      <c r="FZ7" s="129"/>
      <c r="GJ7" s="129"/>
      <c r="GT7" s="129"/>
      <c r="HD7" s="129"/>
      <c r="HN7" s="129"/>
      <c r="HX7" s="129"/>
      <c r="IH7" s="129"/>
    </row>
    <row xmlns:x14ac="http://schemas.microsoft.com/office/spreadsheetml/2009/9/ac" r="8" s="4" customFormat="true" ht="15.6" customHeight="true" x14ac:dyDescent="0.25">
      <c r="A8" s="387" t="str">
        <f ca="true">IF(ISBLANK('Data Summary'!A10),"",'Data Summary'!A10)</f>
        <v>FRA_2015_UIS</v>
      </c>
      <c r="B8" s="121"/>
      <c r="C8" s="104" t="s">
        <v>106</v>
      </c>
      <c r="D8" s="105"/>
      <c r="E8" s="9"/>
      <c r="F8" s="9"/>
      <c r="G8" s="9"/>
      <c r="H8" s="9"/>
      <c r="I8" s="29"/>
      <c r="J8" s="24"/>
      <c r="K8" s="24"/>
      <c r="L8" s="121"/>
      <c r="M8" s="46" t="s">
        <v>106</v>
      </c>
      <c r="N8" s="9"/>
      <c r="O8" s="9"/>
      <c r="P8" s="9"/>
      <c r="Q8" s="9"/>
      <c r="R8" s="9"/>
      <c r="S8" s="29"/>
      <c r="T8" s="24"/>
      <c r="U8" s="24"/>
      <c r="V8" s="121"/>
      <c r="W8" s="148" t="s">
        <v>106</v>
      </c>
      <c r="X8" s="9"/>
      <c r="Y8" s="9"/>
      <c r="Z8" s="9"/>
      <c r="AA8" s="9"/>
      <c r="AB8" s="9"/>
      <c r="AC8" s="29"/>
      <c r="AD8" s="24"/>
      <c r="AE8" s="24"/>
      <c r="AF8" s="121"/>
      <c r="AG8" s="148" t="s">
        <v>106</v>
      </c>
      <c r="AH8" s="9"/>
      <c r="AI8" s="9"/>
      <c r="AJ8" s="9"/>
      <c r="AK8" s="9"/>
      <c r="AL8" s="9"/>
      <c r="AM8" s="29"/>
      <c r="AN8" s="24"/>
      <c r="AO8" s="24"/>
      <c r="AP8" s="121"/>
      <c r="AQ8" s="148" t="s">
        <v>106</v>
      </c>
      <c r="AR8" s="9"/>
      <c r="AS8" s="9"/>
      <c r="AT8" s="9"/>
      <c r="AU8" s="9"/>
      <c r="AV8" s="9"/>
      <c r="AW8" s="29"/>
      <c r="AX8" s="24"/>
      <c r="AY8" s="24"/>
      <c r="AZ8" s="121"/>
      <c r="BA8" s="148" t="s">
        <v>106</v>
      </c>
      <c r="BB8" s="9"/>
      <c r="BC8" s="9"/>
      <c r="BD8" s="9"/>
      <c r="BE8" s="9"/>
      <c r="BF8" s="9"/>
      <c r="BG8" s="29"/>
      <c r="BH8" s="24"/>
      <c r="BI8" s="24"/>
      <c r="BJ8" s="121"/>
      <c r="BK8" s="148" t="s">
        <v>106</v>
      </c>
      <c r="BL8" s="9"/>
      <c r="BM8" s="9"/>
      <c r="BN8" s="9"/>
      <c r="BO8" s="9"/>
      <c r="BP8" s="9"/>
      <c r="BQ8" s="29"/>
      <c r="BR8" s="24"/>
      <c r="BS8" s="24"/>
      <c r="BT8" s="121"/>
      <c r="BU8" s="148" t="s">
        <v>106</v>
      </c>
      <c r="BV8" s="9"/>
      <c r="BW8" s="9"/>
      <c r="BX8" s="9"/>
      <c r="BY8" s="9"/>
      <c r="BZ8" s="9"/>
      <c r="CA8" s="29"/>
      <c r="CB8" s="24"/>
      <c r="CC8" s="24"/>
      <c r="CD8" s="121"/>
      <c r="CE8" s="148" t="s">
        <v>106</v>
      </c>
      <c r="CF8" s="9"/>
      <c r="CG8" s="9"/>
      <c r="CH8" s="9"/>
      <c r="CI8" s="9"/>
      <c r="CJ8" s="9"/>
      <c r="CK8" s="29"/>
      <c r="CL8" s="24"/>
      <c r="CM8" s="24"/>
      <c r="CN8" s="121"/>
      <c r="CO8" s="148" t="s">
        <v>106</v>
      </c>
      <c r="CP8" s="9"/>
      <c r="CQ8" s="9"/>
      <c r="CR8" s="9"/>
      <c r="CS8" s="9"/>
      <c r="CT8" s="9"/>
      <c r="CU8" s="29"/>
      <c r="CV8" s="24"/>
      <c r="CW8" s="24"/>
      <c r="CX8" s="121"/>
      <c r="CY8" s="148" t="s">
        <v>106</v>
      </c>
      <c r="CZ8" s="9"/>
      <c r="DA8" s="9"/>
      <c r="DB8" s="9"/>
      <c r="DC8" s="9"/>
      <c r="DD8" s="9"/>
      <c r="DE8" s="29"/>
      <c r="DF8" s="24"/>
      <c r="DG8" s="24"/>
      <c r="DH8" s="121"/>
      <c r="DI8" s="148" t="s">
        <v>106</v>
      </c>
      <c r="DJ8" s="9"/>
      <c r="DK8" s="9"/>
      <c r="DL8" s="9"/>
      <c r="DM8" s="9"/>
      <c r="DN8" s="9"/>
      <c r="DO8" s="29"/>
      <c r="DP8" s="24"/>
      <c r="DQ8" s="24"/>
      <c r="DR8" s="121"/>
      <c r="DS8" s="148" t="s">
        <v>106</v>
      </c>
      <c r="DT8" s="9"/>
      <c r="DU8" s="9"/>
      <c r="DV8" s="9"/>
      <c r="DW8" s="9"/>
      <c r="DX8" s="9"/>
      <c r="DY8" s="29"/>
      <c r="DZ8" s="24"/>
      <c r="EA8" s="24"/>
      <c r="EB8" s="129"/>
      <c r="EL8" s="129"/>
      <c r="EV8" s="129"/>
      <c r="FF8" s="129"/>
      <c r="FP8" s="129"/>
      <c r="FZ8" s="129"/>
      <c r="GJ8" s="129"/>
      <c r="GT8" s="129"/>
      <c r="HD8" s="129"/>
      <c r="HN8" s="129"/>
      <c r="HX8" s="129"/>
      <c r="IH8" s="129"/>
    </row>
    <row xmlns:x14ac="http://schemas.microsoft.com/office/spreadsheetml/2009/9/ac" r="9" s="4" customFormat="true" x14ac:dyDescent="0.25">
      <c r="A9" s="387" t="str">
        <f ca="true">IF(ISBLANK('Data Summary'!A11),"",'Data Summary'!A11)</f>
        <v>FRA_2016_UIS</v>
      </c>
      <c r="B9" s="121"/>
      <c r="C9" s="65" t="s">
        <v>181</v>
      </c>
      <c r="D9" s="8"/>
      <c r="E9" s="7"/>
      <c r="F9" s="7"/>
      <c r="G9" s="7"/>
      <c r="H9" s="7"/>
      <c r="I9" s="26"/>
      <c r="J9" s="24"/>
      <c r="K9" s="24"/>
      <c r="L9" s="121"/>
      <c r="M9" s="65" t="s">
        <v>181</v>
      </c>
      <c r="N9" s="8"/>
      <c r="O9" s="8"/>
      <c r="P9" s="8"/>
      <c r="Q9" s="8"/>
      <c r="R9" s="8"/>
      <c r="S9" s="26"/>
      <c r="T9" s="24"/>
      <c r="U9" s="24"/>
      <c r="V9" s="121" t="s">
        <v>190</v>
      </c>
      <c r="W9" s="147" t="s">
        <v>181</v>
      </c>
      <c r="X9" s="8">
        <v>100</v>
      </c>
      <c r="Y9" s="149"/>
      <c r="Z9" s="149"/>
      <c r="AA9" s="149"/>
      <c r="AB9" s="149">
        <v>100</v>
      </c>
      <c r="AC9" s="26">
        <v>100</v>
      </c>
      <c r="AD9" s="24"/>
      <c r="AE9" s="24"/>
      <c r="AF9" s="121" t="s">
        <v>190</v>
      </c>
      <c r="AG9" s="147" t="s">
        <v>181</v>
      </c>
      <c r="AH9" s="8">
        <v>100</v>
      </c>
      <c r="AI9" s="149"/>
      <c r="AJ9" s="149"/>
      <c r="AK9" s="149"/>
      <c r="AL9" s="149">
        <v>100</v>
      </c>
      <c r="AM9" s="26">
        <v>100</v>
      </c>
      <c r="AN9" s="24"/>
      <c r="AO9" s="24"/>
      <c r="AP9" s="121" t="s">
        <v>190</v>
      </c>
      <c r="AQ9" s="147" t="s">
        <v>181</v>
      </c>
      <c r="AR9" s="8">
        <v>100</v>
      </c>
      <c r="AS9" s="149"/>
      <c r="AT9" s="149"/>
      <c r="AU9" s="149"/>
      <c r="AV9" s="149">
        <v>100</v>
      </c>
      <c r="AW9" s="26">
        <v>100</v>
      </c>
      <c r="AX9" s="24"/>
      <c r="AY9" s="24"/>
      <c r="AZ9" s="121" t="s">
        <v>190</v>
      </c>
      <c r="BA9" s="147" t="s">
        <v>181</v>
      </c>
      <c r="BB9" s="8">
        <v>100</v>
      </c>
      <c r="BC9" s="149"/>
      <c r="BD9" s="149"/>
      <c r="BE9" s="149"/>
      <c r="BF9" s="149">
        <v>100</v>
      </c>
      <c r="BG9" s="26">
        <v>100</v>
      </c>
      <c r="BH9" s="24"/>
      <c r="BI9" s="24"/>
      <c r="BJ9" s="121" t="s">
        <v>190</v>
      </c>
      <c r="BK9" s="147" t="s">
        <v>181</v>
      </c>
      <c r="BL9" s="8">
        <v>100</v>
      </c>
      <c r="BM9" s="149"/>
      <c r="BN9" s="149"/>
      <c r="BO9" s="149"/>
      <c r="BP9" s="149">
        <v>100</v>
      </c>
      <c r="BQ9" s="26">
        <v>100</v>
      </c>
      <c r="BR9" s="24"/>
      <c r="BS9" s="24"/>
      <c r="BT9" s="121" t="s">
        <v>190</v>
      </c>
      <c r="BU9" s="147" t="s">
        <v>181</v>
      </c>
      <c r="BV9" s="8">
        <v>100</v>
      </c>
      <c r="BW9" s="149"/>
      <c r="BX9" s="149"/>
      <c r="BY9" s="149"/>
      <c r="BZ9" s="149">
        <v>100</v>
      </c>
      <c r="CA9" s="26">
        <v>100</v>
      </c>
      <c r="CB9" s="24"/>
      <c r="CC9" s="24"/>
      <c r="CD9" s="121" t="s">
        <v>190</v>
      </c>
      <c r="CE9" s="147" t="s">
        <v>181</v>
      </c>
      <c r="CF9" s="8">
        <v>100</v>
      </c>
      <c r="CG9" s="149"/>
      <c r="CH9" s="149"/>
      <c r="CI9" s="149"/>
      <c r="CJ9" s="149"/>
      <c r="CK9" s="26"/>
      <c r="CL9" s="24"/>
      <c r="CM9" s="24"/>
      <c r="CN9" s="121" t="s">
        <v>190</v>
      </c>
      <c r="CO9" s="147" t="s">
        <v>181</v>
      </c>
      <c r="CP9" s="8">
        <v>100</v>
      </c>
      <c r="CQ9" s="149"/>
      <c r="CR9" s="149"/>
      <c r="CS9" s="149"/>
      <c r="CT9" s="149">
        <v>100</v>
      </c>
      <c r="CU9" s="26">
        <v>100</v>
      </c>
      <c r="CV9" s="24"/>
      <c r="CW9" s="24"/>
      <c r="CX9" s="121" t="s">
        <v>190</v>
      </c>
      <c r="CY9" s="147" t="s">
        <v>181</v>
      </c>
      <c r="CZ9" s="8">
        <v>100</v>
      </c>
      <c r="DA9" s="149"/>
      <c r="DB9" s="149"/>
      <c r="DC9" s="149"/>
      <c r="DD9" s="149">
        <v>100</v>
      </c>
      <c r="DE9" s="26">
        <v>100</v>
      </c>
      <c r="DF9" s="24"/>
      <c r="DG9" s="24"/>
      <c r="DH9" s="121" t="s">
        <v>190</v>
      </c>
      <c r="DI9" s="147" t="s">
        <v>181</v>
      </c>
      <c r="DJ9" s="8">
        <v>100</v>
      </c>
      <c r="DK9" s="149"/>
      <c r="DL9" s="149"/>
      <c r="DM9" s="149"/>
      <c r="DN9" s="149">
        <v>100</v>
      </c>
      <c r="DO9" s="26">
        <v>100</v>
      </c>
      <c r="DP9" s="24"/>
      <c r="DQ9" s="24"/>
      <c r="DR9" s="121" t="s">
        <v>190</v>
      </c>
      <c r="DS9" s="147" t="s">
        <v>181</v>
      </c>
      <c r="DT9" s="8">
        <v>100</v>
      </c>
      <c r="DU9" s="149"/>
      <c r="DV9" s="149"/>
      <c r="DW9" s="149"/>
      <c r="DX9" s="149">
        <v>100</v>
      </c>
      <c r="DY9" s="26">
        <v>100</v>
      </c>
      <c r="DZ9" s="24"/>
      <c r="EA9" s="24"/>
      <c r="EB9" s="129"/>
      <c r="EL9" s="129"/>
      <c r="EV9" s="129"/>
      <c r="FF9" s="129"/>
      <c r="FP9" s="129"/>
      <c r="FZ9" s="129"/>
      <c r="GJ9" s="129"/>
      <c r="GT9" s="129"/>
      <c r="HD9" s="129"/>
      <c r="HN9" s="129"/>
      <c r="HX9" s="129"/>
      <c r="IH9" s="129"/>
    </row>
    <row xmlns:x14ac="http://schemas.microsoft.com/office/spreadsheetml/2009/9/ac" r="10" s="4" customFormat="true" ht="15.6" customHeight="true" x14ac:dyDescent="0.25">
      <c r="A10" s="387" t="str">
        <f ca="true">IF(ISBLANK('Data Summary'!A12),"",'Data Summary'!A12)</f>
        <v>FRA_2017_UIS</v>
      </c>
      <c r="B10" s="121"/>
      <c r="C10" s="65" t="s">
        <v>107</v>
      </c>
      <c r="D10" s="106"/>
      <c r="E10" s="7"/>
      <c r="F10" s="7"/>
      <c r="G10" s="7"/>
      <c r="H10" s="7"/>
      <c r="I10" s="26"/>
      <c r="J10" s="24"/>
      <c r="K10" s="24"/>
      <c r="L10" s="121"/>
      <c r="M10" s="65" t="s">
        <v>107</v>
      </c>
      <c r="N10" s="19"/>
      <c r="O10" s="7"/>
      <c r="P10" s="7"/>
      <c r="Q10" s="7"/>
      <c r="R10" s="7"/>
      <c r="S10" s="26"/>
      <c r="T10" s="24"/>
      <c r="U10" s="24"/>
      <c r="V10" s="121"/>
      <c r="W10" s="147" t="s">
        <v>107</v>
      </c>
      <c r="X10" s="150"/>
      <c r="Y10" s="149"/>
      <c r="Z10" s="149"/>
      <c r="AA10" s="149"/>
      <c r="AB10" s="149"/>
      <c r="AC10" s="26"/>
      <c r="AD10" s="24"/>
      <c r="AE10" s="24"/>
      <c r="AF10" s="121"/>
      <c r="AG10" s="147" t="s">
        <v>107</v>
      </c>
      <c r="AH10" s="150"/>
      <c r="AI10" s="149"/>
      <c r="AJ10" s="149"/>
      <c r="AK10" s="149"/>
      <c r="AL10" s="149"/>
      <c r="AM10" s="26"/>
      <c r="AN10" s="24"/>
      <c r="AO10" s="24"/>
      <c r="AP10" s="121"/>
      <c r="AQ10" s="147" t="s">
        <v>107</v>
      </c>
      <c r="AR10" s="150"/>
      <c r="AS10" s="149"/>
      <c r="AT10" s="149"/>
      <c r="AU10" s="149"/>
      <c r="AV10" s="149"/>
      <c r="AW10" s="26"/>
      <c r="AX10" s="24"/>
      <c r="AY10" s="24"/>
      <c r="AZ10" s="121"/>
      <c r="BA10" s="147" t="s">
        <v>107</v>
      </c>
      <c r="BB10" s="150"/>
      <c r="BC10" s="149"/>
      <c r="BD10" s="149"/>
      <c r="BE10" s="149"/>
      <c r="BF10" s="149"/>
      <c r="BG10" s="26"/>
      <c r="BH10" s="24"/>
      <c r="BI10" s="24"/>
      <c r="BJ10" s="121"/>
      <c r="BK10" s="147" t="s">
        <v>107</v>
      </c>
      <c r="BL10" s="150"/>
      <c r="BM10" s="149"/>
      <c r="BN10" s="149"/>
      <c r="BO10" s="149"/>
      <c r="BP10" s="149"/>
      <c r="BQ10" s="26"/>
      <c r="BR10" s="24"/>
      <c r="BS10" s="24"/>
      <c r="BT10" s="121"/>
      <c r="BU10" s="147" t="s">
        <v>107</v>
      </c>
      <c r="BV10" s="150"/>
      <c r="BW10" s="149"/>
      <c r="BX10" s="149"/>
      <c r="BY10" s="149"/>
      <c r="BZ10" s="149"/>
      <c r="CA10" s="26"/>
      <c r="CB10" s="24"/>
      <c r="CC10" s="24"/>
      <c r="CD10" s="121"/>
      <c r="CE10" s="147" t="s">
        <v>107</v>
      </c>
      <c r="CF10" s="150"/>
      <c r="CG10" s="149"/>
      <c r="CH10" s="149"/>
      <c r="CI10" s="149"/>
      <c r="CJ10" s="149"/>
      <c r="CK10" s="26"/>
      <c r="CL10" s="24"/>
      <c r="CM10" s="24"/>
      <c r="CN10" s="121"/>
      <c r="CO10" s="147" t="s">
        <v>107</v>
      </c>
      <c r="CP10" s="150"/>
      <c r="CQ10" s="149"/>
      <c r="CR10" s="149"/>
      <c r="CS10" s="149"/>
      <c r="CT10" s="149"/>
      <c r="CU10" s="26"/>
      <c r="CV10" s="24"/>
      <c r="CW10" s="24"/>
      <c r="CX10" s="121"/>
      <c r="CY10" s="147" t="s">
        <v>107</v>
      </c>
      <c r="CZ10" s="150"/>
      <c r="DA10" s="149"/>
      <c r="DB10" s="149"/>
      <c r="DC10" s="149"/>
      <c r="DD10" s="149"/>
      <c r="DE10" s="26"/>
      <c r="DF10" s="24"/>
      <c r="DG10" s="24"/>
      <c r="DH10" s="121"/>
      <c r="DI10" s="147" t="s">
        <v>107</v>
      </c>
      <c r="DJ10" s="150"/>
      <c r="DK10" s="149"/>
      <c r="DL10" s="149"/>
      <c r="DM10" s="149"/>
      <c r="DN10" s="149"/>
      <c r="DO10" s="26"/>
      <c r="DP10" s="24"/>
      <c r="DQ10" s="24"/>
      <c r="DR10" s="121"/>
      <c r="DS10" s="147" t="s">
        <v>107</v>
      </c>
      <c r="DT10" s="150"/>
      <c r="DU10" s="149"/>
      <c r="DV10" s="149"/>
      <c r="DW10" s="149"/>
      <c r="DX10" s="149"/>
      <c r="DY10" s="26"/>
      <c r="DZ10" s="24"/>
      <c r="EA10" s="24"/>
      <c r="EB10" s="129"/>
      <c r="EL10" s="129"/>
      <c r="EV10" s="129"/>
      <c r="FF10" s="129"/>
      <c r="FP10" s="129"/>
      <c r="FZ10" s="129"/>
      <c r="GJ10" s="129"/>
      <c r="GT10" s="129"/>
      <c r="HD10" s="129"/>
      <c r="HN10" s="129"/>
      <c r="HX10" s="129"/>
      <c r="IH10" s="129"/>
    </row>
    <row xmlns:x14ac="http://schemas.microsoft.com/office/spreadsheetml/2009/9/ac" r="11" s="4" customFormat="true" ht="15.6" customHeight="true" x14ac:dyDescent="0.25">
      <c r="A11" s="387" t="str">
        <f ca="true">IF(ISBLANK('Data Summary'!A13),"",'Data Summary'!A13)</f>
        <v>FRA_2018_UIS</v>
      </c>
      <c r="B11" s="121"/>
      <c r="C11" s="65" t="s">
        <v>108</v>
      </c>
      <c r="D11" s="106"/>
      <c r="E11" s="7"/>
      <c r="F11" s="7"/>
      <c r="G11" s="7"/>
      <c r="H11" s="7"/>
      <c r="I11" s="26"/>
      <c r="J11" s="24"/>
      <c r="K11" s="24"/>
      <c r="L11" s="121"/>
      <c r="M11" s="65" t="s">
        <v>108</v>
      </c>
      <c r="N11" s="19"/>
      <c r="O11" s="7"/>
      <c r="P11" s="7"/>
      <c r="Q11" s="7"/>
      <c r="R11" s="7"/>
      <c r="S11" s="26"/>
      <c r="T11" s="24"/>
      <c r="U11" s="24"/>
      <c r="V11" s="121"/>
      <c r="W11" s="147" t="s">
        <v>108</v>
      </c>
      <c r="X11" s="150"/>
      <c r="Y11" s="149"/>
      <c r="Z11" s="149"/>
      <c r="AA11" s="149"/>
      <c r="AB11" s="149"/>
      <c r="AC11" s="26"/>
      <c r="AD11" s="24"/>
      <c r="AE11" s="24"/>
      <c r="AF11" s="121"/>
      <c r="AG11" s="147" t="s">
        <v>108</v>
      </c>
      <c r="AH11" s="150"/>
      <c r="AI11" s="149"/>
      <c r="AJ11" s="149"/>
      <c r="AK11" s="149"/>
      <c r="AL11" s="149"/>
      <c r="AM11" s="26"/>
      <c r="AN11" s="24"/>
      <c r="AO11" s="24"/>
      <c r="AP11" s="121"/>
      <c r="AQ11" s="147" t="s">
        <v>108</v>
      </c>
      <c r="AR11" s="150"/>
      <c r="AS11" s="149"/>
      <c r="AT11" s="149"/>
      <c r="AU11" s="149"/>
      <c r="AV11" s="149"/>
      <c r="AW11" s="26"/>
      <c r="AX11" s="24"/>
      <c r="AY11" s="24"/>
      <c r="AZ11" s="121"/>
      <c r="BA11" s="147" t="s">
        <v>108</v>
      </c>
      <c r="BB11" s="150"/>
      <c r="BC11" s="149"/>
      <c r="BD11" s="149"/>
      <c r="BE11" s="149"/>
      <c r="BF11" s="149"/>
      <c r="BG11" s="26"/>
      <c r="BH11" s="24"/>
      <c r="BI11" s="24"/>
      <c r="BJ11" s="121"/>
      <c r="BK11" s="147" t="s">
        <v>108</v>
      </c>
      <c r="BL11" s="150"/>
      <c r="BM11" s="149"/>
      <c r="BN11" s="149"/>
      <c r="BO11" s="149"/>
      <c r="BP11" s="149"/>
      <c r="BQ11" s="26"/>
      <c r="BR11" s="24"/>
      <c r="BS11" s="24"/>
      <c r="BT11" s="121"/>
      <c r="BU11" s="147" t="s">
        <v>108</v>
      </c>
      <c r="BV11" s="150"/>
      <c r="BW11" s="149"/>
      <c r="BX11" s="149"/>
      <c r="BY11" s="149"/>
      <c r="BZ11" s="149"/>
      <c r="CA11" s="26"/>
      <c r="CB11" s="24"/>
      <c r="CC11" s="24"/>
      <c r="CD11" s="121"/>
      <c r="CE11" s="147" t="s">
        <v>108</v>
      </c>
      <c r="CF11" s="150"/>
      <c r="CG11" s="149"/>
      <c r="CH11" s="149"/>
      <c r="CI11" s="149"/>
      <c r="CJ11" s="149"/>
      <c r="CK11" s="26"/>
      <c r="CL11" s="24"/>
      <c r="CM11" s="24"/>
      <c r="CN11" s="121"/>
      <c r="CO11" s="147" t="s">
        <v>108</v>
      </c>
      <c r="CP11" s="150"/>
      <c r="CQ11" s="149"/>
      <c r="CR11" s="149"/>
      <c r="CS11" s="149"/>
      <c r="CT11" s="149"/>
      <c r="CU11" s="26"/>
      <c r="CV11" s="24"/>
      <c r="CW11" s="24"/>
      <c r="CX11" s="121"/>
      <c r="CY11" s="147" t="s">
        <v>108</v>
      </c>
      <c r="CZ11" s="150"/>
      <c r="DA11" s="149"/>
      <c r="DB11" s="149"/>
      <c r="DC11" s="149"/>
      <c r="DD11" s="149"/>
      <c r="DE11" s="26"/>
      <c r="DF11" s="24"/>
      <c r="DG11" s="24"/>
      <c r="DH11" s="121"/>
      <c r="DI11" s="147" t="s">
        <v>108</v>
      </c>
      <c r="DJ11" s="150"/>
      <c r="DK11" s="149"/>
      <c r="DL11" s="149"/>
      <c r="DM11" s="149"/>
      <c r="DN11" s="149"/>
      <c r="DO11" s="26"/>
      <c r="DP11" s="24"/>
      <c r="DQ11" s="24"/>
      <c r="DR11" s="121"/>
      <c r="DS11" s="147" t="s">
        <v>108</v>
      </c>
      <c r="DT11" s="150"/>
      <c r="DU11" s="149"/>
      <c r="DV11" s="149"/>
      <c r="DW11" s="149"/>
      <c r="DX11" s="149"/>
      <c r="DY11" s="26"/>
      <c r="DZ11" s="24"/>
      <c r="EA11" s="24"/>
      <c r="EB11" s="129"/>
      <c r="EL11" s="129"/>
      <c r="EV11" s="129"/>
      <c r="FF11" s="129"/>
      <c r="FP11" s="129"/>
      <c r="FZ11" s="129"/>
      <c r="GJ11" s="129"/>
      <c r="GT11" s="129"/>
      <c r="HD11" s="129"/>
      <c r="HN11" s="129"/>
      <c r="HX11" s="129"/>
      <c r="IH11" s="129"/>
    </row>
    <row xmlns:x14ac="http://schemas.microsoft.com/office/spreadsheetml/2009/9/ac" r="12" s="266" customFormat="true" ht="18" customHeight="true" x14ac:dyDescent="0.2">
      <c r="A12" s="387" t="str">
        <f ca="true">IF(ISBLANK('Data Summary'!A14),"",'Data Summary'!A14)</f>
        <v>FRA_2018_PWH</v>
      </c>
      <c r="B12" s="260" t="s">
        <v>57</v>
      </c>
      <c r="C12" s="261" t="s">
        <v>27</v>
      </c>
      <c r="D12" s="262"/>
      <c r="E12" s="262"/>
      <c r="F12" s="262"/>
      <c r="G12" s="262"/>
      <c r="H12" s="262"/>
      <c r="I12" s="263"/>
      <c r="J12" s="257"/>
      <c r="K12" s="257"/>
      <c r="L12" s="260" t="s">
        <v>57</v>
      </c>
      <c r="M12" s="261" t="s">
        <v>27</v>
      </c>
      <c r="N12" s="262"/>
      <c r="O12" s="262"/>
      <c r="P12" s="262"/>
      <c r="Q12" s="262"/>
      <c r="R12" s="262"/>
      <c r="S12" s="263"/>
      <c r="T12" s="257"/>
      <c r="U12" s="257"/>
      <c r="V12" s="260" t="s">
        <v>57</v>
      </c>
      <c r="W12" s="261" t="s">
        <v>27</v>
      </c>
      <c r="X12" s="264"/>
      <c r="Y12" s="264"/>
      <c r="Z12" s="264"/>
      <c r="AA12" s="264"/>
      <c r="AB12" s="264"/>
      <c r="AC12" s="263"/>
      <c r="AD12" s="257"/>
      <c r="AE12" s="257"/>
      <c r="AF12" s="260" t="s">
        <v>57</v>
      </c>
      <c r="AG12" s="261" t="s">
        <v>27</v>
      </c>
      <c r="AH12" s="264"/>
      <c r="AI12" s="264"/>
      <c r="AJ12" s="264"/>
      <c r="AK12" s="264"/>
      <c r="AL12" s="264"/>
      <c r="AM12" s="263"/>
      <c r="AN12" s="257"/>
      <c r="AO12" s="257"/>
      <c r="AP12" s="260" t="s">
        <v>57</v>
      </c>
      <c r="AQ12" s="261" t="s">
        <v>27</v>
      </c>
      <c r="AR12" s="264"/>
      <c r="AS12" s="264"/>
      <c r="AT12" s="264"/>
      <c r="AU12" s="264"/>
      <c r="AV12" s="264"/>
      <c r="AW12" s="263"/>
      <c r="AX12" s="257"/>
      <c r="AY12" s="257"/>
      <c r="AZ12" s="260" t="s">
        <v>57</v>
      </c>
      <c r="BA12" s="261" t="s">
        <v>27</v>
      </c>
      <c r="BB12" s="264"/>
      <c r="BC12" s="264"/>
      <c r="BD12" s="264"/>
      <c r="BE12" s="264"/>
      <c r="BF12" s="264"/>
      <c r="BG12" s="263"/>
      <c r="BH12" s="257"/>
      <c r="BI12" s="257"/>
      <c r="BJ12" s="260" t="s">
        <v>57</v>
      </c>
      <c r="BK12" s="261" t="s">
        <v>27</v>
      </c>
      <c r="BL12" s="264"/>
      <c r="BM12" s="264"/>
      <c r="BN12" s="264"/>
      <c r="BO12" s="264"/>
      <c r="BP12" s="264"/>
      <c r="BQ12" s="263"/>
      <c r="BR12" s="257"/>
      <c r="BS12" s="257"/>
      <c r="BT12" s="260" t="s">
        <v>57</v>
      </c>
      <c r="BU12" s="261" t="s">
        <v>27</v>
      </c>
      <c r="BV12" s="264"/>
      <c r="BW12" s="264"/>
      <c r="BX12" s="264"/>
      <c r="BY12" s="264"/>
      <c r="BZ12" s="264"/>
      <c r="CA12" s="263"/>
      <c r="CB12" s="257"/>
      <c r="CC12" s="257"/>
      <c r="CD12" s="260" t="s">
        <v>57</v>
      </c>
      <c r="CE12" s="261" t="s">
        <v>27</v>
      </c>
      <c r="CF12" s="264"/>
      <c r="CG12" s="264"/>
      <c r="CH12" s="264"/>
      <c r="CI12" s="264"/>
      <c r="CJ12" s="264"/>
      <c r="CK12" s="263"/>
      <c r="CL12" s="257"/>
      <c r="CM12" s="257"/>
      <c r="CN12" s="260" t="s">
        <v>57</v>
      </c>
      <c r="CO12" s="261" t="s">
        <v>27</v>
      </c>
      <c r="CP12" s="264"/>
      <c r="CQ12" s="264"/>
      <c r="CR12" s="264"/>
      <c r="CS12" s="264"/>
      <c r="CT12" s="264"/>
      <c r="CU12" s="263"/>
      <c r="CV12" s="257"/>
      <c r="CW12" s="257"/>
      <c r="CX12" s="260" t="s">
        <v>57</v>
      </c>
      <c r="CY12" s="261" t="s">
        <v>27</v>
      </c>
      <c r="CZ12" s="264"/>
      <c r="DA12" s="264"/>
      <c r="DB12" s="264"/>
      <c r="DC12" s="264"/>
      <c r="DD12" s="264"/>
      <c r="DE12" s="263"/>
      <c r="DF12" s="257"/>
      <c r="DG12" s="257"/>
      <c r="DH12" s="260" t="s">
        <v>57</v>
      </c>
      <c r="DI12" s="261" t="s">
        <v>27</v>
      </c>
      <c r="DJ12" s="264"/>
      <c r="DK12" s="264"/>
      <c r="DL12" s="264"/>
      <c r="DM12" s="264"/>
      <c r="DN12" s="264"/>
      <c r="DO12" s="263"/>
      <c r="DP12" s="257"/>
      <c r="DQ12" s="257"/>
      <c r="DR12" s="260" t="s">
        <v>57</v>
      </c>
      <c r="DS12" s="261" t="s">
        <v>27</v>
      </c>
      <c r="DT12" s="264"/>
      <c r="DU12" s="264"/>
      <c r="DV12" s="264"/>
      <c r="DW12" s="264"/>
      <c r="DX12" s="264"/>
      <c r="DY12" s="263"/>
      <c r="DZ12" s="257"/>
      <c r="EA12" s="257"/>
      <c r="EB12" s="265"/>
      <c r="EL12" s="265"/>
      <c r="EV12" s="265"/>
      <c r="FF12" s="265"/>
      <c r="FP12" s="265"/>
      <c r="FZ12" s="265"/>
      <c r="GJ12" s="265"/>
      <c r="GT12" s="265"/>
      <c r="HD12" s="265"/>
      <c r="HN12" s="265"/>
      <c r="HX12" s="265"/>
      <c r="IH12" s="265"/>
    </row>
    <row xmlns:x14ac="http://schemas.microsoft.com/office/spreadsheetml/2009/9/ac" r="13" s="14" customFormat="true" ht="14.25" customHeight="true" x14ac:dyDescent="0.2">
      <c r="A13" s="387" t="str">
        <f ca="true">IF(ISBLANK('Data Summary'!A15),"",'Data Summary'!A15)</f>
        <v>FRA_2019_UIS</v>
      </c>
      <c r="B13" s="122" t="s">
        <v>55</v>
      </c>
      <c r="C13" s="5">
        <v>0</v>
      </c>
      <c r="D13" s="45"/>
      <c r="E13" s="45"/>
      <c r="F13" s="45"/>
      <c r="G13" s="45"/>
      <c r="H13" s="45"/>
      <c r="I13" s="66"/>
      <c r="J13" s="11"/>
      <c r="K13" s="11"/>
      <c r="L13" s="122" t="s">
        <v>55</v>
      </c>
      <c r="M13" s="5">
        <v>0</v>
      </c>
      <c r="N13" s="45"/>
      <c r="O13" s="45"/>
      <c r="P13" s="45"/>
      <c r="Q13" s="45"/>
      <c r="R13" s="45"/>
      <c r="S13" s="66"/>
      <c r="T13" s="11"/>
      <c r="U13" s="11"/>
      <c r="V13" s="122" t="s">
        <v>55</v>
      </c>
      <c r="W13" s="5">
        <v>0</v>
      </c>
      <c r="X13" s="45">
        <v>0</v>
      </c>
      <c r="Y13" s="45"/>
      <c r="Z13" s="45"/>
      <c r="AA13" s="45"/>
      <c r="AB13" s="45">
        <v>0</v>
      </c>
      <c r="AC13" s="66">
        <v>0</v>
      </c>
      <c r="AD13" s="11"/>
      <c r="AE13" s="11"/>
      <c r="AF13" s="122" t="s">
        <v>55</v>
      </c>
      <c r="AG13" s="5">
        <v>0</v>
      </c>
      <c r="AH13" s="45">
        <v>0</v>
      </c>
      <c r="AI13" s="45"/>
      <c r="AJ13" s="45"/>
      <c r="AK13" s="45"/>
      <c r="AL13" s="45">
        <v>0</v>
      </c>
      <c r="AM13" s="66">
        <v>0</v>
      </c>
      <c r="AN13" s="11"/>
      <c r="AO13" s="11"/>
      <c r="AP13" s="122" t="s">
        <v>55</v>
      </c>
      <c r="AQ13" s="5">
        <v>0</v>
      </c>
      <c r="AR13" s="45">
        <v>0</v>
      </c>
      <c r="AS13" s="45"/>
      <c r="AT13" s="45"/>
      <c r="AU13" s="45"/>
      <c r="AV13" s="45">
        <v>0</v>
      </c>
      <c r="AW13" s="66">
        <v>0</v>
      </c>
      <c r="AX13" s="11"/>
      <c r="AY13" s="11"/>
      <c r="AZ13" s="122" t="s">
        <v>55</v>
      </c>
      <c r="BA13" s="5">
        <v>0</v>
      </c>
      <c r="BB13" s="45">
        <v>0</v>
      </c>
      <c r="BC13" s="45"/>
      <c r="BD13" s="45"/>
      <c r="BE13" s="45"/>
      <c r="BF13" s="45">
        <v>0</v>
      </c>
      <c r="BG13" s="66">
        <v>0</v>
      </c>
      <c r="BH13" s="11"/>
      <c r="BI13" s="11"/>
      <c r="BJ13" s="122" t="s">
        <v>55</v>
      </c>
      <c r="BK13" s="5">
        <v>0</v>
      </c>
      <c r="BL13" s="45">
        <v>0</v>
      </c>
      <c r="BM13" s="45"/>
      <c r="BN13" s="45"/>
      <c r="BO13" s="45"/>
      <c r="BP13" s="45">
        <v>0</v>
      </c>
      <c r="BQ13" s="66">
        <v>0</v>
      </c>
      <c r="BR13" s="11"/>
      <c r="BS13" s="11"/>
      <c r="BT13" s="122" t="s">
        <v>55</v>
      </c>
      <c r="BU13" s="5">
        <v>0</v>
      </c>
      <c r="BV13" s="45">
        <v>0</v>
      </c>
      <c r="BW13" s="45"/>
      <c r="BX13" s="45"/>
      <c r="BY13" s="45"/>
      <c r="BZ13" s="45">
        <v>0</v>
      </c>
      <c r="CA13" s="66">
        <v>0</v>
      </c>
      <c r="CB13" s="11"/>
      <c r="CC13" s="11"/>
      <c r="CD13" s="122" t="s">
        <v>55</v>
      </c>
      <c r="CE13" s="5">
        <v>0</v>
      </c>
      <c r="CF13" s="45">
        <v>0</v>
      </c>
      <c r="CG13" s="45"/>
      <c r="CH13" s="45"/>
      <c r="CI13" s="45"/>
      <c r="CJ13" s="45"/>
      <c r="CK13" s="66"/>
      <c r="CL13" s="11"/>
      <c r="CM13" s="11"/>
      <c r="CN13" s="122" t="s">
        <v>55</v>
      </c>
      <c r="CO13" s="5">
        <v>0</v>
      </c>
      <c r="CP13" s="45">
        <v>0</v>
      </c>
      <c r="CQ13" s="45"/>
      <c r="CR13" s="45"/>
      <c r="CS13" s="45"/>
      <c r="CT13" s="45">
        <v>0</v>
      </c>
      <c r="CU13" s="66">
        <v>0</v>
      </c>
      <c r="CV13" s="11"/>
      <c r="CW13" s="11"/>
      <c r="CX13" s="122" t="s">
        <v>55</v>
      </c>
      <c r="CY13" s="5">
        <v>0</v>
      </c>
      <c r="CZ13" s="45">
        <v>0</v>
      </c>
      <c r="DA13" s="45"/>
      <c r="DB13" s="45"/>
      <c r="DC13" s="45"/>
      <c r="DD13" s="45">
        <v>0</v>
      </c>
      <c r="DE13" s="66">
        <v>0</v>
      </c>
      <c r="DF13" s="11"/>
      <c r="DG13" s="11"/>
      <c r="DH13" s="122" t="s">
        <v>55</v>
      </c>
      <c r="DI13" s="5">
        <v>0</v>
      </c>
      <c r="DJ13" s="45">
        <v>0</v>
      </c>
      <c r="DK13" s="45"/>
      <c r="DL13" s="45"/>
      <c r="DM13" s="45"/>
      <c r="DN13" s="45">
        <v>0</v>
      </c>
      <c r="DO13" s="66">
        <v>0</v>
      </c>
      <c r="DP13" s="11"/>
      <c r="DQ13" s="11"/>
      <c r="DR13" s="122" t="s">
        <v>55</v>
      </c>
      <c r="DS13" s="5">
        <v>0</v>
      </c>
      <c r="DT13" s="45">
        <v>0</v>
      </c>
      <c r="DU13" s="45"/>
      <c r="DV13" s="45"/>
      <c r="DW13" s="45"/>
      <c r="DX13" s="45">
        <v>0</v>
      </c>
      <c r="DY13" s="66">
        <v>0</v>
      </c>
      <c r="DZ13" s="11"/>
      <c r="EA13" s="11"/>
      <c r="EB13" s="131"/>
      <c r="EL13" s="131"/>
      <c r="EV13" s="131"/>
      <c r="FF13" s="131"/>
      <c r="FP13" s="131"/>
      <c r="FZ13" s="131"/>
      <c r="GJ13" s="131"/>
      <c r="GT13" s="131"/>
      <c r="HD13" s="131"/>
      <c r="HN13" s="131"/>
      <c r="HX13" s="131"/>
      <c r="IH13" s="131"/>
    </row>
    <row xmlns:x14ac="http://schemas.microsoft.com/office/spreadsheetml/2009/9/ac" r="14" x14ac:dyDescent="0.25">
      <c r="A14" s="387" t="str">
        <f ca="true">IF(ISBLANK('Data Summary'!A16),"",'Data Summary'!A16)</f>
        <v>FRA_2020_UIS</v>
      </c>
      <c r="B14" s="123" t="s">
        <v>105</v>
      </c>
      <c r="C14" s="22">
        <v>0</v>
      </c>
      <c r="D14" s="45"/>
      <c r="E14" s="45"/>
      <c r="F14" s="45"/>
      <c r="G14" s="45"/>
      <c r="H14" s="45"/>
      <c r="I14" s="66"/>
      <c r="J14" s="11"/>
      <c r="K14" s="11"/>
      <c r="L14" s="123" t="s">
        <v>105</v>
      </c>
      <c r="M14" s="22">
        <v>0</v>
      </c>
      <c r="N14" s="45"/>
      <c r="O14" s="45"/>
      <c r="P14" s="45"/>
      <c r="Q14" s="45"/>
      <c r="R14" s="45"/>
      <c r="S14" s="66"/>
      <c r="T14" s="11"/>
      <c r="U14" s="11"/>
      <c r="V14" s="123" t="s">
        <v>105</v>
      </c>
      <c r="W14" s="151">
        <v>0</v>
      </c>
      <c r="X14" s="45"/>
      <c r="Y14" s="45"/>
      <c r="Z14" s="45"/>
      <c r="AA14" s="45"/>
      <c r="AB14" s="45"/>
      <c r="AC14" s="66"/>
      <c r="AD14" s="11"/>
      <c r="AE14" s="11"/>
      <c r="AF14" s="123" t="s">
        <v>105</v>
      </c>
      <c r="AG14" s="151">
        <v>0</v>
      </c>
      <c r="AH14" s="45"/>
      <c r="AI14" s="45"/>
      <c r="AJ14" s="45"/>
      <c r="AK14" s="45"/>
      <c r="AL14" s="45"/>
      <c r="AM14" s="66"/>
      <c r="AN14" s="11"/>
      <c r="AO14" s="11"/>
      <c r="AP14" s="123" t="s">
        <v>105</v>
      </c>
      <c r="AQ14" s="151">
        <v>0</v>
      </c>
      <c r="AR14" s="45"/>
      <c r="AS14" s="45"/>
      <c r="AT14" s="45"/>
      <c r="AU14" s="45"/>
      <c r="AV14" s="45"/>
      <c r="AW14" s="66"/>
      <c r="AX14" s="11"/>
      <c r="AY14" s="11"/>
      <c r="AZ14" s="123" t="s">
        <v>105</v>
      </c>
      <c r="BA14" s="151">
        <v>0</v>
      </c>
      <c r="BB14" s="45"/>
      <c r="BC14" s="45"/>
      <c r="BD14" s="45"/>
      <c r="BE14" s="45"/>
      <c r="BF14" s="45"/>
      <c r="BG14" s="66"/>
      <c r="BH14" s="11"/>
      <c r="BI14" s="11"/>
      <c r="BJ14" s="123" t="s">
        <v>105</v>
      </c>
      <c r="BK14" s="151">
        <v>0</v>
      </c>
      <c r="BL14" s="45"/>
      <c r="BM14" s="45"/>
      <c r="BN14" s="45"/>
      <c r="BO14" s="45"/>
      <c r="BP14" s="45"/>
      <c r="BQ14" s="66"/>
      <c r="BR14" s="11"/>
      <c r="BS14" s="11"/>
      <c r="BT14" s="123" t="s">
        <v>105</v>
      </c>
      <c r="BU14" s="151">
        <v>0</v>
      </c>
      <c r="BV14" s="45"/>
      <c r="BW14" s="45"/>
      <c r="BX14" s="45"/>
      <c r="BY14" s="45"/>
      <c r="BZ14" s="45"/>
      <c r="CA14" s="66"/>
      <c r="CB14" s="11"/>
      <c r="CC14" s="11"/>
      <c r="CD14" s="123" t="s">
        <v>105</v>
      </c>
      <c r="CE14" s="151">
        <v>0</v>
      </c>
      <c r="CF14" s="45"/>
      <c r="CG14" s="45"/>
      <c r="CH14" s="45"/>
      <c r="CI14" s="45"/>
      <c r="CJ14" s="45"/>
      <c r="CK14" s="66"/>
      <c r="CL14" s="11"/>
      <c r="CM14" s="11"/>
      <c r="CN14" s="123" t="s">
        <v>105</v>
      </c>
      <c r="CO14" s="151">
        <v>0</v>
      </c>
      <c r="CP14" s="45"/>
      <c r="CQ14" s="45"/>
      <c r="CR14" s="45"/>
      <c r="CS14" s="45"/>
      <c r="CT14" s="45"/>
      <c r="CU14" s="66"/>
      <c r="CV14" s="11"/>
      <c r="CW14" s="11"/>
      <c r="CX14" s="123" t="s">
        <v>105</v>
      </c>
      <c r="CY14" s="151">
        <v>0</v>
      </c>
      <c r="CZ14" s="45"/>
      <c r="DA14" s="45"/>
      <c r="DB14" s="45"/>
      <c r="DC14" s="45"/>
      <c r="DD14" s="45"/>
      <c r="DE14" s="66"/>
      <c r="DF14" s="11"/>
      <c r="DG14" s="11"/>
      <c r="DH14" s="123" t="s">
        <v>105</v>
      </c>
      <c r="DI14" s="151">
        <v>0</v>
      </c>
      <c r="DJ14" s="45"/>
      <c r="DK14" s="45"/>
      <c r="DL14" s="45"/>
      <c r="DM14" s="45"/>
      <c r="DN14" s="45"/>
      <c r="DO14" s="66"/>
      <c r="DP14" s="11"/>
      <c r="DQ14" s="11"/>
      <c r="DR14" s="123" t="s">
        <v>105</v>
      </c>
      <c r="DS14" s="151">
        <v>0</v>
      </c>
      <c r="DT14" s="45"/>
      <c r="DU14" s="45"/>
      <c r="DV14" s="45"/>
      <c r="DW14" s="45"/>
      <c r="DX14" s="45"/>
      <c r="DY14" s="66"/>
      <c r="DZ14" s="11"/>
      <c r="EA14" s="11"/>
    </row>
    <row xmlns:x14ac="http://schemas.microsoft.com/office/spreadsheetml/2009/9/ac" r="15" s="2" customFormat="true" x14ac:dyDescent="0.25">
      <c r="A15" s="387" t="str">
        <f ca="true">IF(ISBLANK('Data Summary'!A17),"",'Data Summary'!A17)</f>
        <v>FRA_2021_UIS</v>
      </c>
      <c r="B15" s="123"/>
      <c r="C15" s="6"/>
      <c r="D15" s="45"/>
      <c r="E15" s="7"/>
      <c r="F15" s="7"/>
      <c r="G15" s="7"/>
      <c r="H15" s="45"/>
      <c r="I15" s="66"/>
      <c r="J15" s="11"/>
      <c r="K15" s="11"/>
      <c r="L15" s="123"/>
      <c r="M15" s="6"/>
      <c r="N15" s="45"/>
      <c r="O15" s="7"/>
      <c r="P15" s="7"/>
      <c r="Q15" s="7"/>
      <c r="R15" s="45"/>
      <c r="S15" s="66"/>
      <c r="T15" s="11"/>
      <c r="U15" s="11"/>
      <c r="V15" s="123" t="s">
        <v>202</v>
      </c>
      <c r="W15" s="6">
        <v>1</v>
      </c>
      <c r="X15" s="45">
        <v>100</v>
      </c>
      <c r="Y15" s="149"/>
      <c r="Z15" s="149"/>
      <c r="AA15" s="149"/>
      <c r="AB15" s="45">
        <v>100</v>
      </c>
      <c r="AC15" s="66">
        <v>100</v>
      </c>
      <c r="AD15" s="11"/>
      <c r="AE15" s="11"/>
      <c r="AF15" s="123" t="s">
        <v>202</v>
      </c>
      <c r="AG15" s="6">
        <v>1</v>
      </c>
      <c r="AH15" s="45">
        <v>100</v>
      </c>
      <c r="AI15" s="149"/>
      <c r="AJ15" s="149"/>
      <c r="AK15" s="149"/>
      <c r="AL15" s="45">
        <v>100</v>
      </c>
      <c r="AM15" s="66">
        <v>100</v>
      </c>
      <c r="AN15" s="11"/>
      <c r="AO15" s="11"/>
      <c r="AP15" s="123" t="s">
        <v>202</v>
      </c>
      <c r="AQ15" s="6">
        <v>1</v>
      </c>
      <c r="AR15" s="45">
        <v>100</v>
      </c>
      <c r="AS15" s="149"/>
      <c r="AT15" s="149"/>
      <c r="AU15" s="149"/>
      <c r="AV15" s="45">
        <v>100</v>
      </c>
      <c r="AW15" s="66">
        <v>100</v>
      </c>
      <c r="AX15" s="11"/>
      <c r="AY15" s="11"/>
      <c r="AZ15" s="123" t="s">
        <v>202</v>
      </c>
      <c r="BA15" s="6">
        <v>1</v>
      </c>
      <c r="BB15" s="45">
        <v>100</v>
      </c>
      <c r="BC15" s="149"/>
      <c r="BD15" s="149"/>
      <c r="BE15" s="149"/>
      <c r="BF15" s="45">
        <v>100</v>
      </c>
      <c r="BG15" s="66">
        <v>100</v>
      </c>
      <c r="BH15" s="11"/>
      <c r="BI15" s="11"/>
      <c r="BJ15" s="123" t="s">
        <v>202</v>
      </c>
      <c r="BK15" s="6">
        <v>1</v>
      </c>
      <c r="BL15" s="45">
        <v>100</v>
      </c>
      <c r="BM15" s="149"/>
      <c r="BN15" s="149"/>
      <c r="BO15" s="149"/>
      <c r="BP15" s="45">
        <v>100</v>
      </c>
      <c r="BQ15" s="66">
        <v>100</v>
      </c>
      <c r="BR15" s="11"/>
      <c r="BS15" s="11"/>
      <c r="BT15" s="123" t="s">
        <v>202</v>
      </c>
      <c r="BU15" s="6">
        <v>1</v>
      </c>
      <c r="BV15" s="45">
        <v>100</v>
      </c>
      <c r="BW15" s="149"/>
      <c r="BX15" s="149"/>
      <c r="BY15" s="149"/>
      <c r="BZ15" s="45">
        <v>100</v>
      </c>
      <c r="CA15" s="66">
        <v>100</v>
      </c>
      <c r="CB15" s="11"/>
      <c r="CC15" s="11"/>
      <c r="CD15" s="123" t="s">
        <v>202</v>
      </c>
      <c r="CE15" s="6">
        <v>1</v>
      </c>
      <c r="CF15" s="45">
        <v>100</v>
      </c>
      <c r="CG15" s="149"/>
      <c r="CH15" s="149"/>
      <c r="CI15" s="149"/>
      <c r="CJ15" s="45"/>
      <c r="CK15" s="66"/>
      <c r="CL15" s="11"/>
      <c r="CM15" s="11"/>
      <c r="CN15" s="123" t="s">
        <v>202</v>
      </c>
      <c r="CO15" s="6">
        <v>1</v>
      </c>
      <c r="CP15" s="45">
        <v>100</v>
      </c>
      <c r="CQ15" s="149"/>
      <c r="CR15" s="149"/>
      <c r="CS15" s="149"/>
      <c r="CT15" s="45">
        <v>100</v>
      </c>
      <c r="CU15" s="66">
        <v>100</v>
      </c>
      <c r="CV15" s="11"/>
      <c r="CW15" s="11"/>
      <c r="CX15" s="123" t="s">
        <v>202</v>
      </c>
      <c r="CY15" s="6">
        <v>1</v>
      </c>
      <c r="CZ15" s="45">
        <v>100</v>
      </c>
      <c r="DA15" s="149"/>
      <c r="DB15" s="149"/>
      <c r="DC15" s="149"/>
      <c r="DD15" s="45">
        <v>100</v>
      </c>
      <c r="DE15" s="66">
        <v>100</v>
      </c>
      <c r="DF15" s="11"/>
      <c r="DG15" s="11"/>
      <c r="DH15" s="123" t="s">
        <v>202</v>
      </c>
      <c r="DI15" s="6">
        <v>1</v>
      </c>
      <c r="DJ15" s="45">
        <v>100</v>
      </c>
      <c r="DK15" s="149"/>
      <c r="DL15" s="149"/>
      <c r="DM15" s="149"/>
      <c r="DN15" s="45">
        <v>100</v>
      </c>
      <c r="DO15" s="66">
        <v>100</v>
      </c>
      <c r="DP15" s="11"/>
      <c r="DQ15" s="11"/>
      <c r="DR15" s="123" t="s">
        <v>202</v>
      </c>
      <c r="DS15" s="6">
        <v>1</v>
      </c>
      <c r="DT15" s="45">
        <v>100</v>
      </c>
      <c r="DU15" s="149"/>
      <c r="DV15" s="149"/>
      <c r="DW15" s="149"/>
      <c r="DX15" s="45">
        <v>100</v>
      </c>
      <c r="DY15" s="66">
        <v>100</v>
      </c>
      <c r="DZ15" s="11"/>
      <c r="EA15" s="11"/>
      <c r="EB15" s="132"/>
      <c r="EL15" s="132"/>
      <c r="EV15" s="132"/>
      <c r="FF15" s="132"/>
      <c r="FP15" s="132"/>
      <c r="FZ15" s="132"/>
      <c r="GJ15" s="132"/>
      <c r="GT15" s="132"/>
      <c r="HD15" s="132"/>
      <c r="HN15" s="132"/>
      <c r="HX15" s="132"/>
      <c r="IH15" s="132"/>
    </row>
    <row xmlns:x14ac="http://schemas.microsoft.com/office/spreadsheetml/2009/9/ac" r="16" s="2" customFormat="true" x14ac:dyDescent="0.25">
      <c r="A16" s="387" t="str">
        <f ca="true">IF(ISBLANK('Data Summary'!A18),"",'Data Summary'!A18)</f>
        <v>FRA_2022_UIS</v>
      </c>
      <c r="B16" s="123"/>
      <c r="C16" s="13"/>
      <c r="D16" s="45"/>
      <c r="E16" s="7"/>
      <c r="F16" s="7"/>
      <c r="G16" s="7"/>
      <c r="H16" s="45"/>
      <c r="I16" s="66"/>
      <c r="J16" s="11"/>
      <c r="K16" s="11"/>
      <c r="L16" s="123"/>
      <c r="M16" s="13"/>
      <c r="N16" s="45"/>
      <c r="O16" s="7"/>
      <c r="P16" s="7"/>
      <c r="Q16" s="7"/>
      <c r="R16" s="45"/>
      <c r="S16" s="66"/>
      <c r="T16" s="11"/>
      <c r="U16" s="11"/>
      <c r="V16" s="123"/>
      <c r="W16" s="152"/>
      <c r="X16" s="45"/>
      <c r="Y16" s="149"/>
      <c r="Z16" s="149"/>
      <c r="AA16" s="149"/>
      <c r="AB16" s="45"/>
      <c r="AC16" s="66"/>
      <c r="AD16" s="11"/>
      <c r="AE16" s="11"/>
      <c r="AF16" s="123"/>
      <c r="AG16" s="152"/>
      <c r="AH16" s="45"/>
      <c r="AI16" s="149"/>
      <c r="AJ16" s="149"/>
      <c r="AK16" s="149"/>
      <c r="AL16" s="45"/>
      <c r="AM16" s="66"/>
      <c r="AN16" s="11"/>
      <c r="AO16" s="11"/>
      <c r="AP16" s="123"/>
      <c r="AQ16" s="152"/>
      <c r="AR16" s="45"/>
      <c r="AS16" s="149"/>
      <c r="AT16" s="149"/>
      <c r="AU16" s="149"/>
      <c r="AV16" s="45"/>
      <c r="AW16" s="66"/>
      <c r="AX16" s="11"/>
      <c r="AY16" s="11"/>
      <c r="AZ16" s="123"/>
      <c r="BA16" s="152"/>
      <c r="BB16" s="45"/>
      <c r="BC16" s="149"/>
      <c r="BD16" s="149"/>
      <c r="BE16" s="149"/>
      <c r="BF16" s="45"/>
      <c r="BG16" s="66"/>
      <c r="BH16" s="11"/>
      <c r="BI16" s="11"/>
      <c r="BJ16" s="123"/>
      <c r="BK16" s="152"/>
      <c r="BL16" s="45"/>
      <c r="BM16" s="149"/>
      <c r="BN16" s="149"/>
      <c r="BO16" s="149"/>
      <c r="BP16" s="45"/>
      <c r="BQ16" s="66"/>
      <c r="BR16" s="11"/>
      <c r="BS16" s="11"/>
      <c r="BT16" s="123"/>
      <c r="BU16" s="152"/>
      <c r="BV16" s="45"/>
      <c r="BW16" s="149"/>
      <c r="BX16" s="149"/>
      <c r="BY16" s="149"/>
      <c r="BZ16" s="45"/>
      <c r="CA16" s="66"/>
      <c r="CB16" s="11"/>
      <c r="CC16" s="11"/>
      <c r="CD16" s="123"/>
      <c r="CE16" s="152"/>
      <c r="CF16" s="45"/>
      <c r="CG16" s="149"/>
      <c r="CH16" s="149"/>
      <c r="CI16" s="149"/>
      <c r="CJ16" s="45"/>
      <c r="CK16" s="66"/>
      <c r="CL16" s="11"/>
      <c r="CM16" s="11"/>
      <c r="CN16" s="123"/>
      <c r="CO16" s="152"/>
      <c r="CP16" s="45"/>
      <c r="CQ16" s="149"/>
      <c r="CR16" s="149"/>
      <c r="CS16" s="149"/>
      <c r="CT16" s="45"/>
      <c r="CU16" s="66"/>
      <c r="CV16" s="11"/>
      <c r="CW16" s="11"/>
      <c r="CX16" s="123"/>
      <c r="CY16" s="152"/>
      <c r="CZ16" s="45"/>
      <c r="DA16" s="149"/>
      <c r="DB16" s="149"/>
      <c r="DC16" s="149"/>
      <c r="DD16" s="45"/>
      <c r="DE16" s="66"/>
      <c r="DF16" s="11"/>
      <c r="DG16" s="11"/>
      <c r="DH16" s="123"/>
      <c r="DI16" s="152"/>
      <c r="DJ16" s="45"/>
      <c r="DK16" s="149"/>
      <c r="DL16" s="149"/>
      <c r="DM16" s="149"/>
      <c r="DN16" s="45"/>
      <c r="DO16" s="66"/>
      <c r="DP16" s="11"/>
      <c r="DQ16" s="11"/>
      <c r="DR16" s="123"/>
      <c r="DS16" s="152"/>
      <c r="DT16" s="45"/>
      <c r="DU16" s="149"/>
      <c r="DV16" s="149"/>
      <c r="DW16" s="149"/>
      <c r="DX16" s="45"/>
      <c r="DY16" s="66"/>
      <c r="DZ16" s="11"/>
      <c r="EA16" s="11"/>
      <c r="EB16" s="132"/>
      <c r="EL16" s="132"/>
      <c r="EV16" s="132"/>
      <c r="FF16" s="132"/>
      <c r="FP16" s="132"/>
      <c r="FZ16" s="132"/>
      <c r="GJ16" s="132"/>
      <c r="GT16" s="132"/>
      <c r="HD16" s="132"/>
      <c r="HN16" s="132"/>
      <c r="HX16" s="132"/>
      <c r="IH16" s="132"/>
    </row>
    <row xmlns:x14ac="http://schemas.microsoft.com/office/spreadsheetml/2009/9/ac" r="17" s="2" customFormat="true" x14ac:dyDescent="0.25">
      <c r="A17" s="388" t="str">
        <f ca="true">IF(ISBLANK('Data Summary'!A19),"",'Data Summary'!A19)</f>
        <v/>
      </c>
      <c r="B17" s="123"/>
      <c r="C17" s="13"/>
      <c r="D17" s="45"/>
      <c r="E17" s="7"/>
      <c r="F17" s="7"/>
      <c r="G17" s="7"/>
      <c r="H17" s="45"/>
      <c r="I17" s="26"/>
      <c r="J17" s="11"/>
      <c r="K17" s="11"/>
      <c r="L17" s="123"/>
      <c r="M17" s="13"/>
      <c r="N17" s="45"/>
      <c r="O17" s="7"/>
      <c r="P17" s="7"/>
      <c r="Q17" s="7"/>
      <c r="R17" s="7"/>
      <c r="S17" s="26"/>
      <c r="T17" s="11"/>
      <c r="U17" s="11"/>
      <c r="V17" s="123"/>
      <c r="W17" s="152"/>
      <c r="X17" s="45"/>
      <c r="Y17" s="149"/>
      <c r="Z17" s="149"/>
      <c r="AA17" s="149"/>
      <c r="AB17" s="149"/>
      <c r="AC17" s="26"/>
      <c r="AD17" s="11"/>
      <c r="AE17" s="11"/>
      <c r="AF17" s="123"/>
      <c r="AG17" s="152"/>
      <c r="AH17" s="45"/>
      <c r="AI17" s="149"/>
      <c r="AJ17" s="149"/>
      <c r="AK17" s="149"/>
      <c r="AL17" s="149"/>
      <c r="AM17" s="26"/>
      <c r="AN17" s="11"/>
      <c r="AO17" s="11"/>
      <c r="AP17" s="123"/>
      <c r="AQ17" s="152"/>
      <c r="AR17" s="45"/>
      <c r="AS17" s="149"/>
      <c r="AT17" s="149"/>
      <c r="AU17" s="149"/>
      <c r="AV17" s="149"/>
      <c r="AW17" s="26"/>
      <c r="AX17" s="11"/>
      <c r="AY17" s="11"/>
      <c r="AZ17" s="123"/>
      <c r="BA17" s="152"/>
      <c r="BB17" s="45"/>
      <c r="BC17" s="149"/>
      <c r="BD17" s="149"/>
      <c r="BE17" s="149"/>
      <c r="BF17" s="149"/>
      <c r="BG17" s="26"/>
      <c r="BH17" s="11"/>
      <c r="BI17" s="11"/>
      <c r="BJ17" s="123"/>
      <c r="BK17" s="152"/>
      <c r="BL17" s="45"/>
      <c r="BM17" s="149"/>
      <c r="BN17" s="149"/>
      <c r="BO17" s="149"/>
      <c r="BP17" s="149"/>
      <c r="BQ17" s="26"/>
      <c r="BR17" s="11"/>
      <c r="BS17" s="11"/>
      <c r="BT17" s="123"/>
      <c r="BU17" s="152"/>
      <c r="BV17" s="45"/>
      <c r="BW17" s="149"/>
      <c r="BX17" s="149"/>
      <c r="BY17" s="149"/>
      <c r="BZ17" s="149"/>
      <c r="CA17" s="26"/>
      <c r="CB17" s="11"/>
      <c r="CC17" s="11"/>
      <c r="CD17" s="123"/>
      <c r="CE17" s="152"/>
      <c r="CF17" s="45"/>
      <c r="CG17" s="149"/>
      <c r="CH17" s="149"/>
      <c r="CI17" s="149"/>
      <c r="CJ17" s="149"/>
      <c r="CK17" s="26"/>
      <c r="CL17" s="11"/>
      <c r="CM17" s="11"/>
      <c r="CN17" s="123"/>
      <c r="CO17" s="152"/>
      <c r="CP17" s="45"/>
      <c r="CQ17" s="149"/>
      <c r="CR17" s="149"/>
      <c r="CS17" s="149"/>
      <c r="CT17" s="149"/>
      <c r="CU17" s="26"/>
      <c r="CV17" s="11"/>
      <c r="CW17" s="11"/>
      <c r="CX17" s="123"/>
      <c r="CY17" s="152"/>
      <c r="CZ17" s="45"/>
      <c r="DA17" s="149"/>
      <c r="DB17" s="149"/>
      <c r="DC17" s="149"/>
      <c r="DD17" s="149"/>
      <c r="DE17" s="26"/>
      <c r="DF17" s="11"/>
      <c r="DG17" s="11"/>
      <c r="DH17" s="123"/>
      <c r="DI17" s="152"/>
      <c r="DJ17" s="45"/>
      <c r="DK17" s="149"/>
      <c r="DL17" s="149"/>
      <c r="DM17" s="149"/>
      <c r="DN17" s="149"/>
      <c r="DO17" s="26"/>
      <c r="DP17" s="11"/>
      <c r="DQ17" s="11"/>
      <c r="DR17" s="123"/>
      <c r="DS17" s="152"/>
      <c r="DT17" s="45"/>
      <c r="DU17" s="149"/>
      <c r="DV17" s="149"/>
      <c r="DW17" s="149"/>
      <c r="DX17" s="149"/>
      <c r="DY17" s="26"/>
      <c r="DZ17" s="11"/>
      <c r="EA17" s="11"/>
      <c r="EB17" s="132"/>
      <c r="EL17" s="132"/>
      <c r="EV17" s="132"/>
      <c r="FF17" s="132"/>
      <c r="FP17" s="132"/>
      <c r="FZ17" s="132"/>
      <c r="GJ17" s="132"/>
      <c r="GT17" s="132"/>
      <c r="HD17" s="132"/>
      <c r="HN17" s="132"/>
      <c r="HX17" s="132"/>
      <c r="IH17" s="132"/>
    </row>
    <row xmlns:x14ac="http://schemas.microsoft.com/office/spreadsheetml/2009/9/ac" r="18" s="2" customFormat="true" x14ac:dyDescent="0.25">
      <c r="A18" s="388" t="str">
        <f ca="true">IF(ISBLANK('Data Summary'!A20),"",'Data Summary'!A20)</f>
        <v/>
      </c>
      <c r="B18" s="123"/>
      <c r="C18" s="13"/>
      <c r="D18" s="107"/>
      <c r="E18" s="67"/>
      <c r="F18" s="67"/>
      <c r="G18" s="7"/>
      <c r="H18" s="45"/>
      <c r="I18" s="26"/>
      <c r="J18" s="11"/>
      <c r="K18" s="11"/>
      <c r="L18" s="123"/>
      <c r="M18" s="13"/>
      <c r="N18" s="45"/>
      <c r="O18" s="67"/>
      <c r="P18" s="67"/>
      <c r="Q18" s="7"/>
      <c r="R18" s="7"/>
      <c r="S18" s="26"/>
      <c r="T18" s="11"/>
      <c r="U18" s="11"/>
      <c r="V18" s="123"/>
      <c r="W18" s="152"/>
      <c r="X18" s="45"/>
      <c r="Y18" s="67"/>
      <c r="Z18" s="67"/>
      <c r="AA18" s="149"/>
      <c r="AB18" s="149"/>
      <c r="AC18" s="26"/>
      <c r="AD18" s="11"/>
      <c r="AE18" s="11"/>
      <c r="AF18" s="123"/>
      <c r="AG18" s="152"/>
      <c r="AH18" s="45"/>
      <c r="AI18" s="67"/>
      <c r="AJ18" s="67"/>
      <c r="AK18" s="149"/>
      <c r="AL18" s="149"/>
      <c r="AM18" s="26"/>
      <c r="AN18" s="11"/>
      <c r="AO18" s="11"/>
      <c r="AP18" s="123"/>
      <c r="AQ18" s="152"/>
      <c r="AR18" s="45"/>
      <c r="AS18" s="67"/>
      <c r="AT18" s="67"/>
      <c r="AU18" s="149"/>
      <c r="AV18" s="149"/>
      <c r="AW18" s="26"/>
      <c r="AX18" s="11"/>
      <c r="AY18" s="11"/>
      <c r="AZ18" s="123"/>
      <c r="BA18" s="152"/>
      <c r="BB18" s="45"/>
      <c r="BC18" s="67"/>
      <c r="BD18" s="67"/>
      <c r="BE18" s="149"/>
      <c r="BF18" s="149"/>
      <c r="BG18" s="26"/>
      <c r="BH18" s="11"/>
      <c r="BI18" s="11"/>
      <c r="BJ18" s="123"/>
      <c r="BK18" s="152"/>
      <c r="BL18" s="45"/>
      <c r="BM18" s="67"/>
      <c r="BN18" s="67"/>
      <c r="BO18" s="149"/>
      <c r="BP18" s="149"/>
      <c r="BQ18" s="26"/>
      <c r="BR18" s="11"/>
      <c r="BS18" s="11"/>
      <c r="BT18" s="123"/>
      <c r="BU18" s="152"/>
      <c r="BV18" s="45"/>
      <c r="BW18" s="67"/>
      <c r="BX18" s="67"/>
      <c r="BY18" s="149"/>
      <c r="BZ18" s="149"/>
      <c r="CA18" s="26"/>
      <c r="CB18" s="11"/>
      <c r="CC18" s="11"/>
      <c r="CD18" s="123"/>
      <c r="CE18" s="152"/>
      <c r="CF18" s="45"/>
      <c r="CG18" s="67"/>
      <c r="CH18" s="67"/>
      <c r="CI18" s="149"/>
      <c r="CJ18" s="149"/>
      <c r="CK18" s="26"/>
      <c r="CL18" s="11"/>
      <c r="CM18" s="11"/>
      <c r="CN18" s="123"/>
      <c r="CO18" s="152"/>
      <c r="CP18" s="45"/>
      <c r="CQ18" s="67"/>
      <c r="CR18" s="67"/>
      <c r="CS18" s="149"/>
      <c r="CT18" s="149"/>
      <c r="CU18" s="26"/>
      <c r="CV18" s="11"/>
      <c r="CW18" s="11"/>
      <c r="CX18" s="123"/>
      <c r="CY18" s="152"/>
      <c r="CZ18" s="45"/>
      <c r="DA18" s="67"/>
      <c r="DB18" s="67"/>
      <c r="DC18" s="149"/>
      <c r="DD18" s="149"/>
      <c r="DE18" s="26"/>
      <c r="DF18" s="11"/>
      <c r="DG18" s="11"/>
      <c r="DH18" s="123"/>
      <c r="DI18" s="152"/>
      <c r="DJ18" s="45"/>
      <c r="DK18" s="67"/>
      <c r="DL18" s="67"/>
      <c r="DM18" s="149"/>
      <c r="DN18" s="149"/>
      <c r="DO18" s="26"/>
      <c r="DP18" s="11"/>
      <c r="DQ18" s="11"/>
      <c r="DR18" s="123"/>
      <c r="DS18" s="152"/>
      <c r="DT18" s="45"/>
      <c r="DU18" s="67"/>
      <c r="DV18" s="67"/>
      <c r="DW18" s="149"/>
      <c r="DX18" s="149"/>
      <c r="DY18" s="26"/>
      <c r="DZ18" s="11"/>
      <c r="EA18" s="11"/>
      <c r="EB18" s="132"/>
      <c r="EL18" s="132"/>
      <c r="EV18" s="132"/>
      <c r="FF18" s="132"/>
      <c r="FP18" s="132"/>
      <c r="FZ18" s="132"/>
      <c r="GJ18" s="132"/>
      <c r="GT18" s="132"/>
      <c r="HD18" s="132"/>
      <c r="HN18" s="132"/>
      <c r="HX18" s="132"/>
      <c r="IH18" s="132"/>
    </row>
    <row xmlns:x14ac="http://schemas.microsoft.com/office/spreadsheetml/2009/9/ac" r="19" s="2" customFormat="true" x14ac:dyDescent="0.25">
      <c r="A19" s="388" t="str">
        <f ca="true">IF(ISBLANK('Data Summary'!A21),"",'Data Summary'!A21)</f>
        <v/>
      </c>
      <c r="B19" s="123"/>
      <c r="C19" s="6"/>
      <c r="D19" s="107"/>
      <c r="E19" s="67"/>
      <c r="F19" s="67"/>
      <c r="G19" s="67"/>
      <c r="H19" s="45"/>
      <c r="I19" s="68"/>
      <c r="J19" s="11"/>
      <c r="K19" s="11"/>
      <c r="L19" s="123"/>
      <c r="M19" s="6"/>
      <c r="N19" s="45"/>
      <c r="O19" s="67"/>
      <c r="P19" s="67"/>
      <c r="Q19" s="67"/>
      <c r="R19" s="67"/>
      <c r="S19" s="68"/>
      <c r="T19" s="11"/>
      <c r="U19" s="11"/>
      <c r="V19" s="123"/>
      <c r="W19" s="6"/>
      <c r="X19" s="45"/>
      <c r="Y19" s="67"/>
      <c r="Z19" s="67"/>
      <c r="AA19" s="67"/>
      <c r="AB19" s="67"/>
      <c r="AC19" s="68"/>
      <c r="AD19" s="11"/>
      <c r="AE19" s="11"/>
      <c r="AF19" s="123"/>
      <c r="AG19" s="6"/>
      <c r="AH19" s="45"/>
      <c r="AI19" s="67"/>
      <c r="AJ19" s="67"/>
      <c r="AK19" s="67"/>
      <c r="AL19" s="67"/>
      <c r="AM19" s="68"/>
      <c r="AN19" s="11"/>
      <c r="AO19" s="11"/>
      <c r="AP19" s="123"/>
      <c r="AQ19" s="6"/>
      <c r="AR19" s="45"/>
      <c r="AS19" s="67"/>
      <c r="AT19" s="67"/>
      <c r="AU19" s="67"/>
      <c r="AV19" s="67"/>
      <c r="AW19" s="68"/>
      <c r="AX19" s="11"/>
      <c r="AY19" s="11"/>
      <c r="AZ19" s="123"/>
      <c r="BA19" s="6"/>
      <c r="BB19" s="45"/>
      <c r="BC19" s="67"/>
      <c r="BD19" s="67"/>
      <c r="BE19" s="67"/>
      <c r="BF19" s="67"/>
      <c r="BG19" s="68"/>
      <c r="BH19" s="11"/>
      <c r="BI19" s="11"/>
      <c r="BJ19" s="123"/>
      <c r="BK19" s="6"/>
      <c r="BL19" s="45"/>
      <c r="BM19" s="67"/>
      <c r="BN19" s="67"/>
      <c r="BO19" s="67"/>
      <c r="BP19" s="67"/>
      <c r="BQ19" s="68"/>
      <c r="BR19" s="11"/>
      <c r="BS19" s="11"/>
      <c r="BT19" s="123"/>
      <c r="BU19" s="6"/>
      <c r="BV19" s="45"/>
      <c r="BW19" s="67"/>
      <c r="BX19" s="67"/>
      <c r="BY19" s="67"/>
      <c r="BZ19" s="67"/>
      <c r="CA19" s="68"/>
      <c r="CB19" s="11"/>
      <c r="CC19" s="11"/>
      <c r="CD19" s="123"/>
      <c r="CE19" s="6"/>
      <c r="CF19" s="45"/>
      <c r="CG19" s="67"/>
      <c r="CH19" s="67"/>
      <c r="CI19" s="67"/>
      <c r="CJ19" s="67"/>
      <c r="CK19" s="68"/>
      <c r="CL19" s="11"/>
      <c r="CM19" s="11"/>
      <c r="CN19" s="123"/>
      <c r="CO19" s="6"/>
      <c r="CP19" s="45"/>
      <c r="CQ19" s="67"/>
      <c r="CR19" s="67"/>
      <c r="CS19" s="67"/>
      <c r="CT19" s="67"/>
      <c r="CU19" s="68"/>
      <c r="CV19" s="11"/>
      <c r="CW19" s="11"/>
      <c r="CX19" s="123"/>
      <c r="CY19" s="6"/>
      <c r="CZ19" s="45"/>
      <c r="DA19" s="67"/>
      <c r="DB19" s="67"/>
      <c r="DC19" s="67"/>
      <c r="DD19" s="67"/>
      <c r="DE19" s="68"/>
      <c r="DF19" s="11"/>
      <c r="DG19" s="11"/>
      <c r="DH19" s="123"/>
      <c r="DI19" s="6"/>
      <c r="DJ19" s="45"/>
      <c r="DK19" s="67"/>
      <c r="DL19" s="67"/>
      <c r="DM19" s="67"/>
      <c r="DN19" s="67"/>
      <c r="DO19" s="68"/>
      <c r="DP19" s="11"/>
      <c r="DQ19" s="11"/>
      <c r="DR19" s="123"/>
      <c r="DS19" s="6"/>
      <c r="DT19" s="45"/>
      <c r="DU19" s="67"/>
      <c r="DV19" s="67"/>
      <c r="DW19" s="67"/>
      <c r="DX19" s="67"/>
      <c r="DY19" s="68"/>
      <c r="DZ19" s="11"/>
      <c r="EA19" s="11"/>
      <c r="EB19" s="132"/>
      <c r="EL19" s="132"/>
      <c r="EV19" s="132"/>
      <c r="FF19" s="132"/>
      <c r="FP19" s="132"/>
      <c r="FZ19" s="132"/>
      <c r="GJ19" s="132"/>
      <c r="GT19" s="132"/>
      <c r="HD19" s="132"/>
      <c r="HN19" s="132"/>
      <c r="HX19" s="132"/>
      <c r="IH19" s="132"/>
    </row>
    <row xmlns:x14ac="http://schemas.microsoft.com/office/spreadsheetml/2009/9/ac" r="20" s="2" customFormat="true" x14ac:dyDescent="0.25">
      <c r="A20" s="388" t="str">
        <f ca="true">IF(ISBLANK('Data Summary'!A22),"",'Data Summary'!A22)</f>
        <v/>
      </c>
      <c r="B20" s="123"/>
      <c r="C20" s="6"/>
      <c r="D20" s="108"/>
      <c r="E20" s="67"/>
      <c r="F20" s="67"/>
      <c r="G20" s="67"/>
      <c r="H20" s="67"/>
      <c r="I20" s="69"/>
      <c r="J20" s="11"/>
      <c r="K20" s="11"/>
      <c r="L20" s="123"/>
      <c r="M20" s="6"/>
      <c r="N20" s="67"/>
      <c r="O20" s="67"/>
      <c r="P20" s="67"/>
      <c r="Q20" s="67"/>
      <c r="R20" s="67"/>
      <c r="S20" s="69"/>
      <c r="T20" s="11"/>
      <c r="U20" s="11"/>
      <c r="V20" s="123"/>
      <c r="W20" s="6"/>
      <c r="X20" s="67"/>
      <c r="Y20" s="67"/>
      <c r="Z20" s="67"/>
      <c r="AA20" s="67"/>
      <c r="AB20" s="67"/>
      <c r="AC20" s="69"/>
      <c r="AD20" s="11"/>
      <c r="AE20" s="11"/>
      <c r="AF20" s="123"/>
      <c r="AG20" s="6"/>
      <c r="AH20" s="67"/>
      <c r="AI20" s="67"/>
      <c r="AJ20" s="67"/>
      <c r="AK20" s="67"/>
      <c r="AL20" s="67"/>
      <c r="AM20" s="69"/>
      <c r="AN20" s="11"/>
      <c r="AO20" s="11"/>
      <c r="AP20" s="123"/>
      <c r="AQ20" s="6"/>
      <c r="AR20" s="67"/>
      <c r="AS20" s="67"/>
      <c r="AT20" s="67"/>
      <c r="AU20" s="67"/>
      <c r="AV20" s="67"/>
      <c r="AW20" s="69"/>
      <c r="AX20" s="11"/>
      <c r="AY20" s="11"/>
      <c r="AZ20" s="123"/>
      <c r="BA20" s="6"/>
      <c r="BB20" s="67"/>
      <c r="BC20" s="67"/>
      <c r="BD20" s="67"/>
      <c r="BE20" s="67"/>
      <c r="BF20" s="67"/>
      <c r="BG20" s="69"/>
      <c r="BH20" s="11"/>
      <c r="BI20" s="11"/>
      <c r="BJ20" s="123"/>
      <c r="BK20" s="6"/>
      <c r="BL20" s="67"/>
      <c r="BM20" s="67"/>
      <c r="BN20" s="67"/>
      <c r="BO20" s="67"/>
      <c r="BP20" s="67"/>
      <c r="BQ20" s="69"/>
      <c r="BR20" s="11"/>
      <c r="BS20" s="11"/>
      <c r="BT20" s="123"/>
      <c r="BU20" s="6"/>
      <c r="BV20" s="67"/>
      <c r="BW20" s="67"/>
      <c r="BX20" s="67"/>
      <c r="BY20" s="67"/>
      <c r="BZ20" s="67"/>
      <c r="CA20" s="69"/>
      <c r="CB20" s="11"/>
      <c r="CC20" s="11"/>
      <c r="CD20" s="123"/>
      <c r="CE20" s="6"/>
      <c r="CF20" s="67"/>
      <c r="CG20" s="67"/>
      <c r="CH20" s="67"/>
      <c r="CI20" s="67"/>
      <c r="CJ20" s="67"/>
      <c r="CK20" s="69"/>
      <c r="CL20" s="11"/>
      <c r="CM20" s="11"/>
      <c r="CN20" s="123"/>
      <c r="CO20" s="6"/>
      <c r="CP20" s="67"/>
      <c r="CQ20" s="67"/>
      <c r="CR20" s="67"/>
      <c r="CS20" s="67"/>
      <c r="CT20" s="67"/>
      <c r="CU20" s="69"/>
      <c r="CV20" s="11"/>
      <c r="CW20" s="11"/>
      <c r="CX20" s="123"/>
      <c r="CY20" s="6"/>
      <c r="CZ20" s="67"/>
      <c r="DA20" s="67"/>
      <c r="DB20" s="67"/>
      <c r="DC20" s="67"/>
      <c r="DD20" s="67"/>
      <c r="DE20" s="69"/>
      <c r="DF20" s="11"/>
      <c r="DG20" s="11"/>
      <c r="DH20" s="123"/>
      <c r="DI20" s="6"/>
      <c r="DJ20" s="67"/>
      <c r="DK20" s="67"/>
      <c r="DL20" s="67"/>
      <c r="DM20" s="67"/>
      <c r="DN20" s="67"/>
      <c r="DO20" s="69"/>
      <c r="DP20" s="11"/>
      <c r="DQ20" s="11"/>
      <c r="DR20" s="123"/>
      <c r="DS20" s="6"/>
      <c r="DT20" s="67"/>
      <c r="DU20" s="67"/>
      <c r="DV20" s="67"/>
      <c r="DW20" s="67"/>
      <c r="DX20" s="67"/>
      <c r="DY20" s="69"/>
      <c r="DZ20" s="11"/>
      <c r="EA20" s="11"/>
      <c r="EB20" s="132"/>
      <c r="EL20" s="132"/>
      <c r="EV20" s="132"/>
      <c r="FF20" s="132"/>
      <c r="FP20" s="132"/>
      <c r="FZ20" s="132"/>
      <c r="GJ20" s="132"/>
      <c r="GT20" s="132"/>
      <c r="HD20" s="132"/>
      <c r="HN20" s="132"/>
      <c r="HX20" s="132"/>
      <c r="IH20" s="132"/>
    </row>
    <row xmlns:x14ac="http://schemas.microsoft.com/office/spreadsheetml/2009/9/ac" r="21" s="2" customFormat="true" x14ac:dyDescent="0.25">
      <c r="A21" s="388" t="str">
        <f ca="true">IF(ISBLANK('Data Summary'!A23),"",'Data Summary'!A23)</f>
        <v/>
      </c>
      <c r="B21" s="123"/>
      <c r="C21" s="13"/>
      <c r="D21" s="109"/>
      <c r="E21" s="7"/>
      <c r="F21" s="7"/>
      <c r="G21" s="7"/>
      <c r="H21" s="7"/>
      <c r="I21" s="69"/>
      <c r="J21" s="11"/>
      <c r="K21" s="11"/>
      <c r="L21" s="123"/>
      <c r="M21" s="13"/>
      <c r="N21" s="7"/>
      <c r="O21" s="7"/>
      <c r="P21" s="7"/>
      <c r="Q21" s="7"/>
      <c r="R21" s="7"/>
      <c r="S21" s="69"/>
      <c r="T21" s="11"/>
      <c r="U21" s="11"/>
      <c r="V21" s="123"/>
      <c r="W21" s="152"/>
      <c r="X21" s="149"/>
      <c r="Y21" s="149"/>
      <c r="Z21" s="149"/>
      <c r="AA21" s="149"/>
      <c r="AB21" s="149"/>
      <c r="AC21" s="69"/>
      <c r="AD21" s="11"/>
      <c r="AE21" s="11"/>
      <c r="AF21" s="123"/>
      <c r="AG21" s="152"/>
      <c r="AH21" s="149"/>
      <c r="AI21" s="149"/>
      <c r="AJ21" s="149"/>
      <c r="AK21" s="149"/>
      <c r="AL21" s="149"/>
      <c r="AM21" s="69"/>
      <c r="AN21" s="11"/>
      <c r="AO21" s="11"/>
      <c r="AP21" s="123"/>
      <c r="AQ21" s="152"/>
      <c r="AR21" s="149"/>
      <c r="AS21" s="149"/>
      <c r="AT21" s="149"/>
      <c r="AU21" s="149"/>
      <c r="AV21" s="149"/>
      <c r="AW21" s="69"/>
      <c r="AX21" s="11"/>
      <c r="AY21" s="11"/>
      <c r="AZ21" s="123"/>
      <c r="BA21" s="152"/>
      <c r="BB21" s="149"/>
      <c r="BC21" s="149"/>
      <c r="BD21" s="149"/>
      <c r="BE21" s="149"/>
      <c r="BF21" s="149"/>
      <c r="BG21" s="69"/>
      <c r="BH21" s="11"/>
      <c r="BI21" s="11"/>
      <c r="BJ21" s="123"/>
      <c r="BK21" s="152"/>
      <c r="BL21" s="149"/>
      <c r="BM21" s="149"/>
      <c r="BN21" s="149"/>
      <c r="BO21" s="149"/>
      <c r="BP21" s="149"/>
      <c r="BQ21" s="69"/>
      <c r="BR21" s="11"/>
      <c r="BS21" s="11"/>
      <c r="BT21" s="123"/>
      <c r="BU21" s="152"/>
      <c r="BV21" s="149"/>
      <c r="BW21" s="149"/>
      <c r="BX21" s="149"/>
      <c r="BY21" s="149"/>
      <c r="BZ21" s="149"/>
      <c r="CA21" s="69"/>
      <c r="CB21" s="11"/>
      <c r="CC21" s="11"/>
      <c r="CD21" s="123"/>
      <c r="CE21" s="152"/>
      <c r="CF21" s="149"/>
      <c r="CG21" s="149"/>
      <c r="CH21" s="149"/>
      <c r="CI21" s="149"/>
      <c r="CJ21" s="149"/>
      <c r="CK21" s="69"/>
      <c r="CL21" s="11"/>
      <c r="CM21" s="11"/>
      <c r="CN21" s="123"/>
      <c r="CO21" s="152"/>
      <c r="CP21" s="149"/>
      <c r="CQ21" s="149"/>
      <c r="CR21" s="149"/>
      <c r="CS21" s="149"/>
      <c r="CT21" s="149"/>
      <c r="CU21" s="69"/>
      <c r="CV21" s="11"/>
      <c r="CW21" s="11"/>
      <c r="CX21" s="123"/>
      <c r="CY21" s="152"/>
      <c r="CZ21" s="149"/>
      <c r="DA21" s="149"/>
      <c r="DB21" s="149"/>
      <c r="DC21" s="149"/>
      <c r="DD21" s="149"/>
      <c r="DE21" s="69"/>
      <c r="DF21" s="11"/>
      <c r="DG21" s="11"/>
      <c r="DH21" s="123"/>
      <c r="DI21" s="152"/>
      <c r="DJ21" s="149"/>
      <c r="DK21" s="149"/>
      <c r="DL21" s="149"/>
      <c r="DM21" s="149"/>
      <c r="DN21" s="149"/>
      <c r="DO21" s="69"/>
      <c r="DP21" s="11"/>
      <c r="DQ21" s="11"/>
      <c r="DR21" s="123"/>
      <c r="DS21" s="152"/>
      <c r="DT21" s="149"/>
      <c r="DU21" s="149"/>
      <c r="DV21" s="149"/>
      <c r="DW21" s="149"/>
      <c r="DX21" s="149"/>
      <c r="DY21" s="69"/>
      <c r="DZ21" s="11"/>
      <c r="EA21" s="11"/>
      <c r="EB21" s="132"/>
      <c r="EL21" s="132"/>
      <c r="EV21" s="132"/>
      <c r="FF21" s="132"/>
      <c r="FP21" s="132"/>
      <c r="FZ21" s="132"/>
      <c r="GJ21" s="132"/>
      <c r="GT21" s="132"/>
      <c r="HD21" s="132"/>
      <c r="HN21" s="132"/>
      <c r="HX21" s="132"/>
      <c r="IH21" s="132"/>
    </row>
    <row xmlns:x14ac="http://schemas.microsoft.com/office/spreadsheetml/2009/9/ac" r="22" s="2" customFormat="true" x14ac:dyDescent="0.25">
      <c r="A22" s="388" t="str">
        <f ca="true">IF(ISBLANK('Data Summary'!A24),"",'Data Summary'!A24)</f>
        <v/>
      </c>
      <c r="B22" s="123"/>
      <c r="C22" s="13"/>
      <c r="D22" s="109"/>
      <c r="E22" s="7"/>
      <c r="F22" s="7"/>
      <c r="G22" s="7"/>
      <c r="H22" s="7"/>
      <c r="I22" s="26"/>
      <c r="J22" s="11"/>
      <c r="K22" s="11"/>
      <c r="L22" s="123"/>
      <c r="M22" s="13"/>
      <c r="N22" s="7"/>
      <c r="O22" s="7"/>
      <c r="P22" s="7"/>
      <c r="Q22" s="7"/>
      <c r="R22" s="7"/>
      <c r="S22" s="26"/>
      <c r="T22" s="11"/>
      <c r="U22" s="11"/>
      <c r="V22" s="123"/>
      <c r="W22" s="152"/>
      <c r="X22" s="149"/>
      <c r="Y22" s="149"/>
      <c r="Z22" s="149"/>
      <c r="AA22" s="149"/>
      <c r="AB22" s="149"/>
      <c r="AC22" s="26"/>
      <c r="AD22" s="11"/>
      <c r="AE22" s="11"/>
      <c r="AF22" s="123"/>
      <c r="AG22" s="152"/>
      <c r="AH22" s="149"/>
      <c r="AI22" s="149"/>
      <c r="AJ22" s="149"/>
      <c r="AK22" s="149"/>
      <c r="AL22" s="149"/>
      <c r="AM22" s="26"/>
      <c r="AN22" s="11"/>
      <c r="AO22" s="11"/>
      <c r="AP22" s="123"/>
      <c r="AQ22" s="152"/>
      <c r="AR22" s="149"/>
      <c r="AS22" s="149"/>
      <c r="AT22" s="149"/>
      <c r="AU22" s="149"/>
      <c r="AV22" s="149"/>
      <c r="AW22" s="26"/>
      <c r="AX22" s="11"/>
      <c r="AY22" s="11"/>
      <c r="AZ22" s="123"/>
      <c r="BA22" s="152"/>
      <c r="BB22" s="149"/>
      <c r="BC22" s="149"/>
      <c r="BD22" s="149"/>
      <c r="BE22" s="149"/>
      <c r="BF22" s="149"/>
      <c r="BG22" s="26"/>
      <c r="BH22" s="11"/>
      <c r="BI22" s="11"/>
      <c r="BJ22" s="123"/>
      <c r="BK22" s="152"/>
      <c r="BL22" s="149"/>
      <c r="BM22" s="149"/>
      <c r="BN22" s="149"/>
      <c r="BO22" s="149"/>
      <c r="BP22" s="149"/>
      <c r="BQ22" s="26"/>
      <c r="BR22" s="11"/>
      <c r="BS22" s="11"/>
      <c r="BT22" s="123"/>
      <c r="BU22" s="152"/>
      <c r="BV22" s="149"/>
      <c r="BW22" s="149"/>
      <c r="BX22" s="149"/>
      <c r="BY22" s="149"/>
      <c r="BZ22" s="149"/>
      <c r="CA22" s="26"/>
      <c r="CB22" s="11"/>
      <c r="CC22" s="11"/>
      <c r="CD22" s="123"/>
      <c r="CE22" s="152"/>
      <c r="CF22" s="149"/>
      <c r="CG22" s="149"/>
      <c r="CH22" s="149"/>
      <c r="CI22" s="149"/>
      <c r="CJ22" s="149"/>
      <c r="CK22" s="26"/>
      <c r="CL22" s="11"/>
      <c r="CM22" s="11"/>
      <c r="CN22" s="123"/>
      <c r="CO22" s="152"/>
      <c r="CP22" s="149"/>
      <c r="CQ22" s="149"/>
      <c r="CR22" s="149"/>
      <c r="CS22" s="149"/>
      <c r="CT22" s="149"/>
      <c r="CU22" s="26"/>
      <c r="CV22" s="11"/>
      <c r="CW22" s="11"/>
      <c r="CX22" s="123"/>
      <c r="CY22" s="152"/>
      <c r="CZ22" s="149"/>
      <c r="DA22" s="149"/>
      <c r="DB22" s="149"/>
      <c r="DC22" s="149"/>
      <c r="DD22" s="149"/>
      <c r="DE22" s="26"/>
      <c r="DF22" s="11"/>
      <c r="DG22" s="11"/>
      <c r="DH22" s="123"/>
      <c r="DI22" s="152"/>
      <c r="DJ22" s="149"/>
      <c r="DK22" s="149"/>
      <c r="DL22" s="149"/>
      <c r="DM22" s="149"/>
      <c r="DN22" s="149"/>
      <c r="DO22" s="26"/>
      <c r="DP22" s="11"/>
      <c r="DQ22" s="11"/>
      <c r="DR22" s="123"/>
      <c r="DS22" s="152"/>
      <c r="DT22" s="149"/>
      <c r="DU22" s="149"/>
      <c r="DV22" s="149"/>
      <c r="DW22" s="149"/>
      <c r="DX22" s="149"/>
      <c r="DY22" s="26"/>
      <c r="DZ22" s="11"/>
      <c r="EA22" s="11"/>
      <c r="EB22" s="132"/>
      <c r="EL22" s="132"/>
      <c r="EV22" s="132"/>
      <c r="FF22" s="132"/>
      <c r="FP22" s="132"/>
      <c r="FZ22" s="132"/>
      <c r="GJ22" s="132"/>
      <c r="GT22" s="132"/>
      <c r="HD22" s="132"/>
      <c r="HN22" s="132"/>
      <c r="HX22" s="132"/>
      <c r="IH22" s="132"/>
    </row>
    <row xmlns:x14ac="http://schemas.microsoft.com/office/spreadsheetml/2009/9/ac" r="23" s="2" customFormat="true" x14ac:dyDescent="0.25">
      <c r="A23" s="388" t="str">
        <f ca="true">IF(ISBLANK('Data Summary'!A25),"",'Data Summary'!A25)</f>
        <v/>
      </c>
      <c r="B23" s="123"/>
      <c r="C23" s="13"/>
      <c r="D23" s="7"/>
      <c r="E23" s="7"/>
      <c r="F23" s="7"/>
      <c r="G23" s="7"/>
      <c r="H23" s="7"/>
      <c r="I23" s="26"/>
      <c r="J23" s="11"/>
      <c r="K23" s="11"/>
      <c r="L23" s="123"/>
      <c r="M23" s="13"/>
      <c r="N23" s="7"/>
      <c r="O23" s="7"/>
      <c r="P23" s="7"/>
      <c r="Q23" s="7"/>
      <c r="R23" s="7"/>
      <c r="S23" s="26"/>
      <c r="T23" s="11"/>
      <c r="U23" s="11"/>
      <c r="V23" s="123"/>
      <c r="W23" s="152"/>
      <c r="X23" s="149"/>
      <c r="Y23" s="149"/>
      <c r="Z23" s="149"/>
      <c r="AA23" s="149"/>
      <c r="AB23" s="149"/>
      <c r="AC23" s="26"/>
      <c r="AD23" s="11"/>
      <c r="AE23" s="11"/>
      <c r="AF23" s="123"/>
      <c r="AG23" s="152"/>
      <c r="AH23" s="149"/>
      <c r="AI23" s="149"/>
      <c r="AJ23" s="149"/>
      <c r="AK23" s="149"/>
      <c r="AL23" s="149"/>
      <c r="AM23" s="26"/>
      <c r="AN23" s="11"/>
      <c r="AO23" s="11"/>
      <c r="AP23" s="123"/>
      <c r="AQ23" s="152"/>
      <c r="AR23" s="149"/>
      <c r="AS23" s="149"/>
      <c r="AT23" s="149"/>
      <c r="AU23" s="149"/>
      <c r="AV23" s="149"/>
      <c r="AW23" s="26"/>
      <c r="AX23" s="11"/>
      <c r="AY23" s="11"/>
      <c r="AZ23" s="123"/>
      <c r="BA23" s="152"/>
      <c r="BB23" s="149"/>
      <c r="BC23" s="149"/>
      <c r="BD23" s="149"/>
      <c r="BE23" s="149"/>
      <c r="BF23" s="149"/>
      <c r="BG23" s="26"/>
      <c r="BH23" s="11"/>
      <c r="BI23" s="11"/>
      <c r="BJ23" s="123"/>
      <c r="BK23" s="152"/>
      <c r="BL23" s="149"/>
      <c r="BM23" s="149"/>
      <c r="BN23" s="149"/>
      <c r="BO23" s="149"/>
      <c r="BP23" s="149"/>
      <c r="BQ23" s="26"/>
      <c r="BR23" s="11"/>
      <c r="BS23" s="11"/>
      <c r="BT23" s="123"/>
      <c r="BU23" s="152"/>
      <c r="BV23" s="149"/>
      <c r="BW23" s="149"/>
      <c r="BX23" s="149"/>
      <c r="BY23" s="149"/>
      <c r="BZ23" s="149"/>
      <c r="CA23" s="26"/>
      <c r="CB23" s="11"/>
      <c r="CC23" s="11"/>
      <c r="CD23" s="123"/>
      <c r="CE23" s="152"/>
      <c r="CF23" s="149"/>
      <c r="CG23" s="149"/>
      <c r="CH23" s="149"/>
      <c r="CI23" s="149"/>
      <c r="CJ23" s="149"/>
      <c r="CK23" s="26"/>
      <c r="CL23" s="11"/>
      <c r="CM23" s="11"/>
      <c r="CN23" s="123"/>
      <c r="CO23" s="152"/>
      <c r="CP23" s="149"/>
      <c r="CQ23" s="149"/>
      <c r="CR23" s="149"/>
      <c r="CS23" s="149"/>
      <c r="CT23" s="149"/>
      <c r="CU23" s="26"/>
      <c r="CV23" s="11"/>
      <c r="CW23" s="11"/>
      <c r="CX23" s="123"/>
      <c r="CY23" s="152"/>
      <c r="CZ23" s="149"/>
      <c r="DA23" s="149"/>
      <c r="DB23" s="149"/>
      <c r="DC23" s="149"/>
      <c r="DD23" s="149"/>
      <c r="DE23" s="26"/>
      <c r="DF23" s="11"/>
      <c r="DG23" s="11"/>
      <c r="DH23" s="123"/>
      <c r="DI23" s="152"/>
      <c r="DJ23" s="149"/>
      <c r="DK23" s="149"/>
      <c r="DL23" s="149"/>
      <c r="DM23" s="149"/>
      <c r="DN23" s="149"/>
      <c r="DO23" s="26"/>
      <c r="DP23" s="11"/>
      <c r="DQ23" s="11"/>
      <c r="DR23" s="123"/>
      <c r="DS23" s="152"/>
      <c r="DT23" s="149"/>
      <c r="DU23" s="149"/>
      <c r="DV23" s="149"/>
      <c r="DW23" s="149"/>
      <c r="DX23" s="149"/>
      <c r="DY23" s="26"/>
      <c r="DZ23" s="11"/>
      <c r="EA23" s="11"/>
      <c r="EB23" s="132"/>
      <c r="EL23" s="132"/>
      <c r="EV23" s="132"/>
      <c r="FF23" s="132"/>
      <c r="FP23" s="132"/>
      <c r="FZ23" s="132"/>
      <c r="GJ23" s="132"/>
      <c r="GT23" s="132"/>
      <c r="HD23" s="132"/>
      <c r="HN23" s="132"/>
      <c r="HX23" s="132"/>
      <c r="IH23" s="132"/>
    </row>
    <row xmlns:x14ac="http://schemas.microsoft.com/office/spreadsheetml/2009/9/ac" r="24" s="2" customFormat="true" x14ac:dyDescent="0.25">
      <c r="A24" s="388" t="str">
        <f ca="true">IF(ISBLANK('Data Summary'!A26),"",'Data Summary'!A26)</f>
        <v/>
      </c>
      <c r="B24" s="123"/>
      <c r="C24" s="13"/>
      <c r="D24" s="7"/>
      <c r="E24" s="7"/>
      <c r="F24" s="7"/>
      <c r="G24" s="7"/>
      <c r="H24" s="7"/>
      <c r="I24" s="26"/>
      <c r="J24" s="11"/>
      <c r="K24" s="11"/>
      <c r="L24" s="123"/>
      <c r="M24" s="13"/>
      <c r="N24" s="7"/>
      <c r="O24" s="7"/>
      <c r="P24" s="7"/>
      <c r="Q24" s="7"/>
      <c r="R24" s="7"/>
      <c r="S24" s="26"/>
      <c r="T24" s="11"/>
      <c r="U24" s="11"/>
      <c r="V24" s="123"/>
      <c r="W24" s="152"/>
      <c r="X24" s="149"/>
      <c r="Y24" s="149"/>
      <c r="Z24" s="149"/>
      <c r="AA24" s="149"/>
      <c r="AB24" s="149"/>
      <c r="AC24" s="26"/>
      <c r="AD24" s="11"/>
      <c r="AE24" s="11"/>
      <c r="AF24" s="123"/>
      <c r="AG24" s="152"/>
      <c r="AH24" s="149"/>
      <c r="AI24" s="149"/>
      <c r="AJ24" s="149"/>
      <c r="AK24" s="149"/>
      <c r="AL24" s="149"/>
      <c r="AM24" s="26"/>
      <c r="AN24" s="11"/>
      <c r="AO24" s="11"/>
      <c r="AP24" s="123"/>
      <c r="AQ24" s="152"/>
      <c r="AR24" s="149"/>
      <c r="AS24" s="149"/>
      <c r="AT24" s="149"/>
      <c r="AU24" s="149"/>
      <c r="AV24" s="149"/>
      <c r="AW24" s="26"/>
      <c r="AX24" s="11"/>
      <c r="AY24" s="11"/>
      <c r="AZ24" s="123"/>
      <c r="BA24" s="152"/>
      <c r="BB24" s="149"/>
      <c r="BC24" s="149"/>
      <c r="BD24" s="149"/>
      <c r="BE24" s="149"/>
      <c r="BF24" s="149"/>
      <c r="BG24" s="26"/>
      <c r="BH24" s="11"/>
      <c r="BI24" s="11"/>
      <c r="BJ24" s="123"/>
      <c r="BK24" s="152"/>
      <c r="BL24" s="149"/>
      <c r="BM24" s="149"/>
      <c r="BN24" s="149"/>
      <c r="BO24" s="149"/>
      <c r="BP24" s="149"/>
      <c r="BQ24" s="26"/>
      <c r="BR24" s="11"/>
      <c r="BS24" s="11"/>
      <c r="BT24" s="123"/>
      <c r="BU24" s="152"/>
      <c r="BV24" s="149"/>
      <c r="BW24" s="149"/>
      <c r="BX24" s="149"/>
      <c r="BY24" s="149"/>
      <c r="BZ24" s="149"/>
      <c r="CA24" s="26"/>
      <c r="CB24" s="11"/>
      <c r="CC24" s="11"/>
      <c r="CD24" s="123"/>
      <c r="CE24" s="152"/>
      <c r="CF24" s="149"/>
      <c r="CG24" s="149"/>
      <c r="CH24" s="149"/>
      <c r="CI24" s="149"/>
      <c r="CJ24" s="149"/>
      <c r="CK24" s="26"/>
      <c r="CL24" s="11"/>
      <c r="CM24" s="11"/>
      <c r="CN24" s="123"/>
      <c r="CO24" s="152"/>
      <c r="CP24" s="149"/>
      <c r="CQ24" s="149"/>
      <c r="CR24" s="149"/>
      <c r="CS24" s="149"/>
      <c r="CT24" s="149"/>
      <c r="CU24" s="26"/>
      <c r="CV24" s="11"/>
      <c r="CW24" s="11"/>
      <c r="CX24" s="123"/>
      <c r="CY24" s="152"/>
      <c r="CZ24" s="149"/>
      <c r="DA24" s="149"/>
      <c r="DB24" s="149"/>
      <c r="DC24" s="149"/>
      <c r="DD24" s="149"/>
      <c r="DE24" s="26"/>
      <c r="DF24" s="11"/>
      <c r="DG24" s="11"/>
      <c r="DH24" s="123"/>
      <c r="DI24" s="152"/>
      <c r="DJ24" s="149"/>
      <c r="DK24" s="149"/>
      <c r="DL24" s="149"/>
      <c r="DM24" s="149"/>
      <c r="DN24" s="149"/>
      <c r="DO24" s="26"/>
      <c r="DP24" s="11"/>
      <c r="DQ24" s="11"/>
      <c r="DR24" s="123"/>
      <c r="DS24" s="152"/>
      <c r="DT24" s="149"/>
      <c r="DU24" s="149"/>
      <c r="DV24" s="149"/>
      <c r="DW24" s="149"/>
      <c r="DX24" s="149"/>
      <c r="DY24" s="26"/>
      <c r="DZ24" s="11"/>
      <c r="EA24" s="11"/>
      <c r="EB24" s="132"/>
      <c r="EL24" s="132"/>
      <c r="EV24" s="132"/>
      <c r="FF24" s="132"/>
      <c r="FP24" s="132"/>
      <c r="FZ24" s="132"/>
      <c r="GJ24" s="132"/>
      <c r="GT24" s="132"/>
      <c r="HD24" s="132"/>
      <c r="HN24" s="132"/>
      <c r="HX24" s="132"/>
      <c r="IH24" s="132"/>
    </row>
    <row xmlns:x14ac="http://schemas.microsoft.com/office/spreadsheetml/2009/9/ac" r="25" s="2" customFormat="true" x14ac:dyDescent="0.25">
      <c r="A25" s="388" t="str">
        <f ca="true">IF(ISBLANK('Data Summary'!A27),"",'Data Summary'!A27)</f>
        <v/>
      </c>
      <c r="B25" s="123"/>
      <c r="C25" s="13"/>
      <c r="D25" s="7"/>
      <c r="E25" s="7"/>
      <c r="F25" s="7"/>
      <c r="G25" s="7"/>
      <c r="H25" s="7"/>
      <c r="I25" s="26"/>
      <c r="J25" s="11"/>
      <c r="K25" s="11"/>
      <c r="L25" s="123"/>
      <c r="M25" s="13"/>
      <c r="N25" s="7"/>
      <c r="O25" s="7"/>
      <c r="P25" s="7"/>
      <c r="Q25" s="7"/>
      <c r="R25" s="7"/>
      <c r="S25" s="26"/>
      <c r="T25" s="11"/>
      <c r="U25" s="11"/>
      <c r="V25" s="123"/>
      <c r="W25" s="152"/>
      <c r="X25" s="149"/>
      <c r="Y25" s="149"/>
      <c r="Z25" s="149"/>
      <c r="AA25" s="149"/>
      <c r="AB25" s="149"/>
      <c r="AC25" s="26"/>
      <c r="AD25" s="11"/>
      <c r="AE25" s="11"/>
      <c r="AF25" s="123"/>
      <c r="AG25" s="152"/>
      <c r="AH25" s="149"/>
      <c r="AI25" s="149"/>
      <c r="AJ25" s="149"/>
      <c r="AK25" s="149"/>
      <c r="AL25" s="149"/>
      <c r="AM25" s="26"/>
      <c r="AN25" s="11"/>
      <c r="AO25" s="11"/>
      <c r="AP25" s="123"/>
      <c r="AQ25" s="152"/>
      <c r="AR25" s="149"/>
      <c r="AS25" s="149"/>
      <c r="AT25" s="149"/>
      <c r="AU25" s="149"/>
      <c r="AV25" s="149"/>
      <c r="AW25" s="26"/>
      <c r="AX25" s="11"/>
      <c r="AY25" s="11"/>
      <c r="AZ25" s="123"/>
      <c r="BA25" s="152"/>
      <c r="BB25" s="149"/>
      <c r="BC25" s="149"/>
      <c r="BD25" s="149"/>
      <c r="BE25" s="149"/>
      <c r="BF25" s="149"/>
      <c r="BG25" s="26"/>
      <c r="BH25" s="11"/>
      <c r="BI25" s="11"/>
      <c r="BJ25" s="123"/>
      <c r="BK25" s="152"/>
      <c r="BL25" s="149"/>
      <c r="BM25" s="149"/>
      <c r="BN25" s="149"/>
      <c r="BO25" s="149"/>
      <c r="BP25" s="149"/>
      <c r="BQ25" s="26"/>
      <c r="BR25" s="11"/>
      <c r="BS25" s="11"/>
      <c r="BT25" s="123"/>
      <c r="BU25" s="152"/>
      <c r="BV25" s="149"/>
      <c r="BW25" s="149"/>
      <c r="BX25" s="149"/>
      <c r="BY25" s="149"/>
      <c r="BZ25" s="149"/>
      <c r="CA25" s="26"/>
      <c r="CB25" s="11"/>
      <c r="CC25" s="11"/>
      <c r="CD25" s="123"/>
      <c r="CE25" s="152"/>
      <c r="CF25" s="149"/>
      <c r="CG25" s="149"/>
      <c r="CH25" s="149"/>
      <c r="CI25" s="149"/>
      <c r="CJ25" s="149"/>
      <c r="CK25" s="26"/>
      <c r="CL25" s="11"/>
      <c r="CM25" s="11"/>
      <c r="CN25" s="123"/>
      <c r="CO25" s="152"/>
      <c r="CP25" s="149"/>
      <c r="CQ25" s="149"/>
      <c r="CR25" s="149"/>
      <c r="CS25" s="149"/>
      <c r="CT25" s="149"/>
      <c r="CU25" s="26"/>
      <c r="CV25" s="11"/>
      <c r="CW25" s="11"/>
      <c r="CX25" s="123"/>
      <c r="CY25" s="152"/>
      <c r="CZ25" s="149"/>
      <c r="DA25" s="149"/>
      <c r="DB25" s="149"/>
      <c r="DC25" s="149"/>
      <c r="DD25" s="149"/>
      <c r="DE25" s="26"/>
      <c r="DF25" s="11"/>
      <c r="DG25" s="11"/>
      <c r="DH25" s="123"/>
      <c r="DI25" s="152"/>
      <c r="DJ25" s="149"/>
      <c r="DK25" s="149"/>
      <c r="DL25" s="149"/>
      <c r="DM25" s="149"/>
      <c r="DN25" s="149"/>
      <c r="DO25" s="26"/>
      <c r="DP25" s="11"/>
      <c r="DQ25" s="11"/>
      <c r="DR25" s="123"/>
      <c r="DS25" s="152"/>
      <c r="DT25" s="149"/>
      <c r="DU25" s="149"/>
      <c r="DV25" s="149"/>
      <c r="DW25" s="149"/>
      <c r="DX25" s="149"/>
      <c r="DY25" s="26"/>
      <c r="DZ25" s="11"/>
      <c r="EA25" s="11"/>
      <c r="EB25" s="132"/>
      <c r="EL25" s="132"/>
      <c r="EV25" s="132"/>
      <c r="FF25" s="132"/>
      <c r="FP25" s="132"/>
      <c r="FZ25" s="132"/>
      <c r="GJ25" s="132"/>
      <c r="GT25" s="132"/>
      <c r="HD25" s="132"/>
      <c r="HN25" s="132"/>
      <c r="HX25" s="132"/>
      <c r="IH25" s="132"/>
    </row>
    <row xmlns:x14ac="http://schemas.microsoft.com/office/spreadsheetml/2009/9/ac" r="26" s="2" customFormat="true" ht="83.25" customHeight="true" x14ac:dyDescent="0.25">
      <c r="A26" s="388" t="str">
        <f ca="true">IF(ISBLANK('Data Summary'!A28),"",'Data Summary'!A28)</f>
        <v/>
      </c>
      <c r="B26" s="124" t="s">
        <v>12</v>
      </c>
      <c r="C26" s="574" t="s">
        <v>199</v>
      </c>
      <c r="D26" s="574"/>
      <c r="E26" s="574"/>
      <c r="F26" s="574"/>
      <c r="G26" s="574"/>
      <c r="H26" s="574"/>
      <c r="I26" s="575"/>
      <c r="J26" s="11"/>
      <c r="K26" s="11"/>
      <c r="L26" s="124" t="s">
        <v>12</v>
      </c>
      <c r="M26" s="574" t="s">
        <v>198</v>
      </c>
      <c r="N26" s="574"/>
      <c r="O26" s="574"/>
      <c r="P26" s="574"/>
      <c r="Q26" s="574"/>
      <c r="R26" s="574"/>
      <c r="S26" s="575"/>
      <c r="T26" s="11"/>
      <c r="U26" s="11"/>
      <c r="V26" s="124" t="s">
        <v>12</v>
      </c>
      <c r="W26" s="570" t="s">
        <v>203</v>
      </c>
      <c r="X26" s="571"/>
      <c r="Y26" s="571"/>
      <c r="Z26" s="571"/>
      <c r="AA26" s="571"/>
      <c r="AB26" s="571"/>
      <c r="AC26" s="572"/>
      <c r="AD26" s="11"/>
      <c r="AE26" s="11"/>
      <c r="AF26" s="124" t="s">
        <v>12</v>
      </c>
      <c r="AG26" s="570" t="s">
        <v>203</v>
      </c>
      <c r="AH26" s="571"/>
      <c r="AI26" s="571"/>
      <c r="AJ26" s="571"/>
      <c r="AK26" s="571"/>
      <c r="AL26" s="571"/>
      <c r="AM26" s="572"/>
      <c r="AN26" s="11"/>
      <c r="AO26" s="11"/>
      <c r="AP26" s="124" t="s">
        <v>12</v>
      </c>
      <c r="AQ26" s="570" t="s">
        <v>203</v>
      </c>
      <c r="AR26" s="571"/>
      <c r="AS26" s="571"/>
      <c r="AT26" s="571"/>
      <c r="AU26" s="571"/>
      <c r="AV26" s="571"/>
      <c r="AW26" s="572"/>
      <c r="AX26" s="11"/>
      <c r="AY26" s="11"/>
      <c r="AZ26" s="124" t="s">
        <v>12</v>
      </c>
      <c r="BA26" s="570" t="s">
        <v>203</v>
      </c>
      <c r="BB26" s="571"/>
      <c r="BC26" s="571"/>
      <c r="BD26" s="571"/>
      <c r="BE26" s="571"/>
      <c r="BF26" s="571"/>
      <c r="BG26" s="572"/>
      <c r="BH26" s="11"/>
      <c r="BI26" s="11"/>
      <c r="BJ26" s="124" t="s">
        <v>12</v>
      </c>
      <c r="BK26" s="570" t="s">
        <v>203</v>
      </c>
      <c r="BL26" s="571"/>
      <c r="BM26" s="571"/>
      <c r="BN26" s="571"/>
      <c r="BO26" s="571"/>
      <c r="BP26" s="571"/>
      <c r="BQ26" s="572"/>
      <c r="BR26" s="11"/>
      <c r="BS26" s="11"/>
      <c r="BT26" s="124" t="s">
        <v>12</v>
      </c>
      <c r="BU26" s="570" t="s">
        <v>203</v>
      </c>
      <c r="BV26" s="571"/>
      <c r="BW26" s="571"/>
      <c r="BX26" s="571"/>
      <c r="BY26" s="571"/>
      <c r="BZ26" s="571"/>
      <c r="CA26" s="572"/>
      <c r="CB26" s="11"/>
      <c r="CC26" s="11"/>
      <c r="CD26" s="124" t="s">
        <v>12</v>
      </c>
      <c r="CE26" s="570" t="s">
        <v>275</v>
      </c>
      <c r="CF26" s="571"/>
      <c r="CG26" s="571"/>
      <c r="CH26" s="571"/>
      <c r="CI26" s="571"/>
      <c r="CJ26" s="571"/>
      <c r="CK26" s="572"/>
      <c r="CL26" s="11"/>
      <c r="CM26" s="11"/>
      <c r="CN26" s="124" t="s">
        <v>12</v>
      </c>
      <c r="CO26" s="570" t="s">
        <v>203</v>
      </c>
      <c r="CP26" s="571"/>
      <c r="CQ26" s="571"/>
      <c r="CR26" s="571"/>
      <c r="CS26" s="571"/>
      <c r="CT26" s="571"/>
      <c r="CU26" s="572"/>
      <c r="CV26" s="11"/>
      <c r="CW26" s="11"/>
      <c r="CX26" s="124" t="s">
        <v>12</v>
      </c>
      <c r="CY26" s="570" t="s">
        <v>203</v>
      </c>
      <c r="CZ26" s="571"/>
      <c r="DA26" s="571"/>
      <c r="DB26" s="571"/>
      <c r="DC26" s="571"/>
      <c r="DD26" s="571"/>
      <c r="DE26" s="572"/>
      <c r="DF26" s="11"/>
      <c r="DG26" s="11"/>
      <c r="DH26" s="124" t="s">
        <v>12</v>
      </c>
      <c r="DI26" s="570" t="s">
        <v>203</v>
      </c>
      <c r="DJ26" s="571"/>
      <c r="DK26" s="571"/>
      <c r="DL26" s="571"/>
      <c r="DM26" s="571"/>
      <c r="DN26" s="571"/>
      <c r="DO26" s="572"/>
      <c r="DP26" s="11"/>
      <c r="DQ26" s="11"/>
      <c r="DR26" s="124" t="s">
        <v>12</v>
      </c>
      <c r="DS26" s="570" t="s">
        <v>203</v>
      </c>
      <c r="DT26" s="571"/>
      <c r="DU26" s="571"/>
      <c r="DV26" s="571"/>
      <c r="DW26" s="571"/>
      <c r="DX26" s="571"/>
      <c r="DY26" s="572"/>
      <c r="DZ26" s="11"/>
      <c r="EA26" s="11"/>
      <c r="EB26" s="132"/>
      <c r="EL26" s="132"/>
      <c r="EV26" s="132"/>
      <c r="FF26" s="132"/>
      <c r="FP26" s="132"/>
      <c r="FZ26" s="132"/>
      <c r="GJ26" s="132"/>
      <c r="GT26" s="132"/>
      <c r="HD26" s="132"/>
      <c r="HN26" s="132"/>
      <c r="HX26" s="132"/>
      <c r="IH26" s="132"/>
    </row>
    <row xmlns:x14ac="http://schemas.microsoft.com/office/spreadsheetml/2009/9/ac" r="27" s="2" customFormat="true" ht="15.75" customHeight="true" x14ac:dyDescent="0.25">
      <c r="A27" s="388" t="str">
        <f ca="true">IF(ISBLANK('Data Summary'!A29),"",'Data Summary'!A29)</f>
        <v/>
      </c>
      <c r="B27" s="124"/>
      <c r="C27" s="64" t="s">
        <v>120</v>
      </c>
      <c r="D27" s="110"/>
      <c r="E27" s="110"/>
      <c r="F27" s="110"/>
      <c r="G27" s="110"/>
      <c r="H27" s="110"/>
      <c r="I27" s="102"/>
      <c r="J27" s="11"/>
      <c r="K27" s="11"/>
      <c r="L27" s="124"/>
      <c r="M27" s="64" t="s">
        <v>120</v>
      </c>
      <c r="N27" s="110"/>
      <c r="O27" s="110"/>
      <c r="P27" s="110"/>
      <c r="Q27" s="110"/>
      <c r="R27" s="110"/>
      <c r="S27" s="102"/>
      <c r="T27" s="11"/>
      <c r="U27" s="11"/>
      <c r="V27" s="124"/>
      <c r="W27" s="64" t="s">
        <v>120</v>
      </c>
      <c r="X27" s="52" t="s">
        <v>168</v>
      </c>
      <c r="Y27" s="52"/>
      <c r="Z27" s="52"/>
      <c r="AA27" s="52"/>
      <c r="AB27" s="52" t="s">
        <v>168</v>
      </c>
      <c r="AC27" s="100" t="s">
        <v>168</v>
      </c>
      <c r="AD27" s="11"/>
      <c r="AE27" s="11"/>
      <c r="AF27" s="124"/>
      <c r="AG27" s="64" t="s">
        <v>120</v>
      </c>
      <c r="AH27" s="52" t="s">
        <v>168</v>
      </c>
      <c r="AI27" s="52"/>
      <c r="AJ27" s="52"/>
      <c r="AK27" s="52"/>
      <c r="AL27" s="52" t="s">
        <v>168</v>
      </c>
      <c r="AM27" s="100" t="s">
        <v>168</v>
      </c>
      <c r="AN27" s="11"/>
      <c r="AO27" s="11"/>
      <c r="AP27" s="124"/>
      <c r="AQ27" s="64" t="s">
        <v>120</v>
      </c>
      <c r="AR27" s="52" t="s">
        <v>168</v>
      </c>
      <c r="AS27" s="52"/>
      <c r="AT27" s="52"/>
      <c r="AU27" s="52"/>
      <c r="AV27" s="52" t="s">
        <v>168</v>
      </c>
      <c r="AW27" s="100" t="s">
        <v>168</v>
      </c>
      <c r="AX27" s="11"/>
      <c r="AY27" s="11"/>
      <c r="AZ27" s="124"/>
      <c r="BA27" s="64" t="s">
        <v>120</v>
      </c>
      <c r="BB27" s="52" t="s">
        <v>168</v>
      </c>
      <c r="BC27" s="52"/>
      <c r="BD27" s="52"/>
      <c r="BE27" s="52"/>
      <c r="BF27" s="52" t="s">
        <v>168</v>
      </c>
      <c r="BG27" s="100" t="s">
        <v>168</v>
      </c>
      <c r="BH27" s="11"/>
      <c r="BI27" s="11"/>
      <c r="BJ27" s="124"/>
      <c r="BK27" s="64" t="s">
        <v>120</v>
      </c>
      <c r="BL27" s="52" t="s">
        <v>168</v>
      </c>
      <c r="BM27" s="52"/>
      <c r="BN27" s="52"/>
      <c r="BO27" s="52"/>
      <c r="BP27" s="52" t="s">
        <v>168</v>
      </c>
      <c r="BQ27" s="100" t="s">
        <v>168</v>
      </c>
      <c r="BR27" s="11"/>
      <c r="BS27" s="11"/>
      <c r="BT27" s="124"/>
      <c r="BU27" s="64" t="s">
        <v>120</v>
      </c>
      <c r="BV27" s="52" t="s">
        <v>168</v>
      </c>
      <c r="BW27" s="52"/>
      <c r="BX27" s="52"/>
      <c r="BY27" s="52"/>
      <c r="BZ27" s="52" t="s">
        <v>168</v>
      </c>
      <c r="CA27" s="100" t="s">
        <v>168</v>
      </c>
      <c r="CB27" s="11"/>
      <c r="CC27" s="11"/>
      <c r="CD27" s="124"/>
      <c r="CE27" s="64" t="s">
        <v>120</v>
      </c>
      <c r="CF27" s="52" t="s">
        <v>168</v>
      </c>
      <c r="CG27" s="52"/>
      <c r="CH27" s="52"/>
      <c r="CI27" s="52"/>
      <c r="CJ27" s="52"/>
      <c r="CK27" s="100"/>
      <c r="CL27" s="11"/>
      <c r="CM27" s="11"/>
      <c r="CN27" s="124"/>
      <c r="CO27" s="64" t="s">
        <v>120</v>
      </c>
      <c r="CP27" s="52" t="s">
        <v>168</v>
      </c>
      <c r="CQ27" s="52"/>
      <c r="CR27" s="52"/>
      <c r="CS27" s="52"/>
      <c r="CT27" s="52" t="s">
        <v>168</v>
      </c>
      <c r="CU27" s="100" t="s">
        <v>168</v>
      </c>
      <c r="CV27" s="11"/>
      <c r="CW27" s="11"/>
      <c r="CX27" s="124"/>
      <c r="CY27" s="64" t="s">
        <v>120</v>
      </c>
      <c r="CZ27" s="52" t="s">
        <v>168</v>
      </c>
      <c r="DA27" s="52"/>
      <c r="DB27" s="52"/>
      <c r="DC27" s="52"/>
      <c r="DD27" s="52" t="s">
        <v>168</v>
      </c>
      <c r="DE27" s="100" t="s">
        <v>168</v>
      </c>
      <c r="DF27" s="11"/>
      <c r="DG27" s="11"/>
      <c r="DH27" s="124"/>
      <c r="DI27" s="64" t="s">
        <v>120</v>
      </c>
      <c r="DJ27" s="52" t="s">
        <v>168</v>
      </c>
      <c r="DK27" s="52"/>
      <c r="DL27" s="52"/>
      <c r="DM27" s="52"/>
      <c r="DN27" s="52" t="s">
        <v>168</v>
      </c>
      <c r="DO27" s="100" t="s">
        <v>168</v>
      </c>
      <c r="DP27" s="11"/>
      <c r="DQ27" s="11"/>
      <c r="DR27" s="124"/>
      <c r="DS27" s="64" t="s">
        <v>120</v>
      </c>
      <c r="DT27" s="52" t="s">
        <v>168</v>
      </c>
      <c r="DU27" s="52"/>
      <c r="DV27" s="52"/>
      <c r="DW27" s="52"/>
      <c r="DX27" s="52" t="s">
        <v>168</v>
      </c>
      <c r="DY27" s="100" t="s">
        <v>168</v>
      </c>
      <c r="DZ27" s="11"/>
      <c r="EA27" s="11"/>
      <c r="EB27" s="132"/>
      <c r="EL27" s="132"/>
      <c r="EV27" s="132"/>
      <c r="FF27" s="132"/>
      <c r="FP27" s="132"/>
      <c r="FZ27" s="132"/>
      <c r="GJ27" s="132"/>
      <c r="GT27" s="132"/>
      <c r="HD27" s="132"/>
      <c r="HN27" s="132"/>
      <c r="HX27" s="132"/>
      <c r="IH27" s="132"/>
    </row>
    <row xmlns:x14ac="http://schemas.microsoft.com/office/spreadsheetml/2009/9/ac" r="28" s="2" customFormat="true" ht="15.75" customHeight="true" x14ac:dyDescent="0.25">
      <c r="A28" s="388" t="str">
        <f ca="true">IF(ISBLANK('Data Summary'!A30),"",'Data Summary'!A30)</f>
        <v/>
      </c>
      <c r="B28" s="124"/>
      <c r="C28" s="64" t="s">
        <v>102</v>
      </c>
      <c r="D28" s="52"/>
      <c r="E28" s="52"/>
      <c r="F28" s="52"/>
      <c r="G28" s="52"/>
      <c r="H28" s="52"/>
      <c r="I28" s="100"/>
      <c r="J28" s="11"/>
      <c r="K28" s="11"/>
      <c r="L28" s="124"/>
      <c r="M28" s="64" t="s">
        <v>102</v>
      </c>
      <c r="N28" s="70"/>
      <c r="O28" s="52"/>
      <c r="P28" s="52"/>
      <c r="Q28" s="52"/>
      <c r="R28" s="52"/>
      <c r="S28" s="100"/>
      <c r="T28" s="11"/>
      <c r="U28" s="11"/>
      <c r="V28" s="124"/>
      <c r="W28" s="64" t="s">
        <v>102</v>
      </c>
      <c r="X28" s="52" t="s">
        <v>168</v>
      </c>
      <c r="Y28" s="52"/>
      <c r="Z28" s="52"/>
      <c r="AA28" s="52"/>
      <c r="AB28" s="52" t="s">
        <v>168</v>
      </c>
      <c r="AC28" s="100" t="s">
        <v>168</v>
      </c>
      <c r="AD28" s="11"/>
      <c r="AE28" s="11"/>
      <c r="AF28" s="124"/>
      <c r="AG28" s="64" t="s">
        <v>102</v>
      </c>
      <c r="AH28" s="52" t="s">
        <v>168</v>
      </c>
      <c r="AI28" s="52"/>
      <c r="AJ28" s="52"/>
      <c r="AK28" s="52"/>
      <c r="AL28" s="52" t="s">
        <v>168</v>
      </c>
      <c r="AM28" s="100" t="s">
        <v>168</v>
      </c>
      <c r="AN28" s="11"/>
      <c r="AO28" s="11"/>
      <c r="AP28" s="124"/>
      <c r="AQ28" s="64" t="s">
        <v>102</v>
      </c>
      <c r="AR28" s="52" t="s">
        <v>168</v>
      </c>
      <c r="AS28" s="52"/>
      <c r="AT28" s="52"/>
      <c r="AU28" s="52"/>
      <c r="AV28" s="52" t="s">
        <v>168</v>
      </c>
      <c r="AW28" s="100" t="s">
        <v>168</v>
      </c>
      <c r="AX28" s="11"/>
      <c r="AY28" s="11"/>
      <c r="AZ28" s="124"/>
      <c r="BA28" s="64" t="s">
        <v>102</v>
      </c>
      <c r="BB28" s="52" t="s">
        <v>168</v>
      </c>
      <c r="BC28" s="52"/>
      <c r="BD28" s="52"/>
      <c r="BE28" s="52"/>
      <c r="BF28" s="52" t="s">
        <v>168</v>
      </c>
      <c r="BG28" s="100" t="s">
        <v>168</v>
      </c>
      <c r="BH28" s="11"/>
      <c r="BI28" s="11"/>
      <c r="BJ28" s="124"/>
      <c r="BK28" s="64" t="s">
        <v>102</v>
      </c>
      <c r="BL28" s="52" t="s">
        <v>168</v>
      </c>
      <c r="BM28" s="52"/>
      <c r="BN28" s="52"/>
      <c r="BO28" s="52"/>
      <c r="BP28" s="52" t="s">
        <v>168</v>
      </c>
      <c r="BQ28" s="100" t="s">
        <v>168</v>
      </c>
      <c r="BR28" s="11"/>
      <c r="BS28" s="11"/>
      <c r="BT28" s="124"/>
      <c r="BU28" s="64" t="s">
        <v>102</v>
      </c>
      <c r="BV28" s="52" t="s">
        <v>168</v>
      </c>
      <c r="BW28" s="52"/>
      <c r="BX28" s="52"/>
      <c r="BY28" s="52"/>
      <c r="BZ28" s="52" t="s">
        <v>168</v>
      </c>
      <c r="CA28" s="100" t="s">
        <v>168</v>
      </c>
      <c r="CB28" s="11"/>
      <c r="CC28" s="11"/>
      <c r="CD28" s="124"/>
      <c r="CE28" s="64" t="s">
        <v>102</v>
      </c>
      <c r="CF28" s="52" t="s">
        <v>168</v>
      </c>
      <c r="CG28" s="52"/>
      <c r="CH28" s="52"/>
      <c r="CI28" s="52"/>
      <c r="CJ28" s="52"/>
      <c r="CK28" s="100"/>
      <c r="CL28" s="11"/>
      <c r="CM28" s="11"/>
      <c r="CN28" s="124"/>
      <c r="CO28" s="64" t="s">
        <v>102</v>
      </c>
      <c r="CP28" s="52" t="s">
        <v>168</v>
      </c>
      <c r="CQ28" s="52"/>
      <c r="CR28" s="52"/>
      <c r="CS28" s="52"/>
      <c r="CT28" s="52" t="s">
        <v>168</v>
      </c>
      <c r="CU28" s="100" t="s">
        <v>168</v>
      </c>
      <c r="CV28" s="11"/>
      <c r="CW28" s="11"/>
      <c r="CX28" s="124"/>
      <c r="CY28" s="64" t="s">
        <v>102</v>
      </c>
      <c r="CZ28" s="52" t="s">
        <v>168</v>
      </c>
      <c r="DA28" s="52"/>
      <c r="DB28" s="52"/>
      <c r="DC28" s="52"/>
      <c r="DD28" s="52" t="s">
        <v>168</v>
      </c>
      <c r="DE28" s="100" t="s">
        <v>168</v>
      </c>
      <c r="DF28" s="11"/>
      <c r="DG28" s="11"/>
      <c r="DH28" s="124"/>
      <c r="DI28" s="64" t="s">
        <v>102</v>
      </c>
      <c r="DJ28" s="52" t="s">
        <v>168</v>
      </c>
      <c r="DK28" s="52"/>
      <c r="DL28" s="52"/>
      <c r="DM28" s="52"/>
      <c r="DN28" s="52" t="s">
        <v>168</v>
      </c>
      <c r="DO28" s="100" t="s">
        <v>168</v>
      </c>
      <c r="DP28" s="11"/>
      <c r="DQ28" s="11"/>
      <c r="DR28" s="124"/>
      <c r="DS28" s="64" t="s">
        <v>102</v>
      </c>
      <c r="DT28" s="52" t="s">
        <v>168</v>
      </c>
      <c r="DU28" s="52"/>
      <c r="DV28" s="52"/>
      <c r="DW28" s="52"/>
      <c r="DX28" s="52" t="s">
        <v>168</v>
      </c>
      <c r="DY28" s="100" t="s">
        <v>168</v>
      </c>
      <c r="DZ28" s="11"/>
      <c r="EA28" s="11"/>
      <c r="EB28" s="132"/>
      <c r="EL28" s="132"/>
      <c r="EV28" s="132"/>
      <c r="FF28" s="132"/>
      <c r="FP28" s="132"/>
      <c r="FZ28" s="132"/>
      <c r="GJ28" s="132"/>
      <c r="GT28" s="132"/>
      <c r="HD28" s="132"/>
      <c r="HN28" s="132"/>
      <c r="HX28" s="132"/>
      <c r="IH28" s="132"/>
    </row>
    <row xmlns:x14ac="http://schemas.microsoft.com/office/spreadsheetml/2009/9/ac" r="29" ht="15.75" customHeight="true" x14ac:dyDescent="0.25">
      <c r="A29" s="388" t="str">
        <f ca="true">IF(ISBLANK('Data Summary'!A31),"",'Data Summary'!A31)</f>
        <v/>
      </c>
      <c r="B29" s="124"/>
      <c r="C29" s="64" t="s">
        <v>160</v>
      </c>
      <c r="D29" s="52"/>
      <c r="E29" s="52"/>
      <c r="F29" s="52"/>
      <c r="G29" s="52"/>
      <c r="H29" s="52"/>
      <c r="I29" s="100"/>
      <c r="J29" s="11"/>
      <c r="K29" s="11"/>
      <c r="L29" s="124"/>
      <c r="M29" s="64" t="s">
        <v>103</v>
      </c>
      <c r="N29" s="52"/>
      <c r="O29" s="52"/>
      <c r="P29" s="52"/>
      <c r="Q29" s="52"/>
      <c r="R29" s="52"/>
      <c r="S29" s="100"/>
      <c r="T29" s="11"/>
      <c r="U29" s="11"/>
      <c r="V29" s="124"/>
      <c r="W29" s="64" t="s">
        <v>160</v>
      </c>
      <c r="X29" s="52" t="s">
        <v>168</v>
      </c>
      <c r="Y29" s="52"/>
      <c r="Z29" s="52"/>
      <c r="AA29" s="52"/>
      <c r="AB29" s="52" t="s">
        <v>168</v>
      </c>
      <c r="AC29" s="100" t="s">
        <v>168</v>
      </c>
      <c r="AD29" s="11"/>
      <c r="AE29" s="11"/>
      <c r="AF29" s="124"/>
      <c r="AG29" s="64" t="s">
        <v>160</v>
      </c>
      <c r="AH29" s="52" t="s">
        <v>168</v>
      </c>
      <c r="AI29" s="52"/>
      <c r="AJ29" s="52"/>
      <c r="AK29" s="52"/>
      <c r="AL29" s="52" t="s">
        <v>168</v>
      </c>
      <c r="AM29" s="100" t="s">
        <v>168</v>
      </c>
      <c r="AN29" s="11"/>
      <c r="AO29" s="11"/>
      <c r="AP29" s="124"/>
      <c r="AQ29" s="64" t="s">
        <v>160</v>
      </c>
      <c r="AR29" s="52" t="s">
        <v>168</v>
      </c>
      <c r="AS29" s="52"/>
      <c r="AT29" s="52"/>
      <c r="AU29" s="52"/>
      <c r="AV29" s="52" t="s">
        <v>168</v>
      </c>
      <c r="AW29" s="100" t="s">
        <v>168</v>
      </c>
      <c r="AX29" s="11"/>
      <c r="AY29" s="11"/>
      <c r="AZ29" s="124"/>
      <c r="BA29" s="64" t="s">
        <v>160</v>
      </c>
      <c r="BB29" s="52" t="s">
        <v>168</v>
      </c>
      <c r="BC29" s="52"/>
      <c r="BD29" s="52"/>
      <c r="BE29" s="52"/>
      <c r="BF29" s="52" t="s">
        <v>168</v>
      </c>
      <c r="BG29" s="100" t="s">
        <v>168</v>
      </c>
      <c r="BH29" s="11"/>
      <c r="BI29" s="11"/>
      <c r="BJ29" s="124"/>
      <c r="BK29" s="64" t="s">
        <v>160</v>
      </c>
      <c r="BL29" s="52" t="s">
        <v>168</v>
      </c>
      <c r="BM29" s="52"/>
      <c r="BN29" s="52"/>
      <c r="BO29" s="52"/>
      <c r="BP29" s="52" t="s">
        <v>168</v>
      </c>
      <c r="BQ29" s="100" t="s">
        <v>168</v>
      </c>
      <c r="BR29" s="11"/>
      <c r="BS29" s="11"/>
      <c r="BT29" s="124"/>
      <c r="BU29" s="64" t="s">
        <v>160</v>
      </c>
      <c r="BV29" s="52" t="s">
        <v>168</v>
      </c>
      <c r="BW29" s="52"/>
      <c r="BX29" s="52"/>
      <c r="BY29" s="52"/>
      <c r="BZ29" s="52" t="s">
        <v>168</v>
      </c>
      <c r="CA29" s="100" t="s">
        <v>168</v>
      </c>
      <c r="CB29" s="11"/>
      <c r="CC29" s="11"/>
      <c r="CD29" s="124"/>
      <c r="CE29" s="64" t="s">
        <v>160</v>
      </c>
      <c r="CF29" s="52" t="s">
        <v>168</v>
      </c>
      <c r="CG29" s="52"/>
      <c r="CH29" s="52"/>
      <c r="CI29" s="52"/>
      <c r="CJ29" s="52"/>
      <c r="CK29" s="100"/>
      <c r="CL29" s="11"/>
      <c r="CM29" s="11"/>
      <c r="CN29" s="124"/>
      <c r="CO29" s="64" t="s">
        <v>160</v>
      </c>
      <c r="CP29" s="52" t="s">
        <v>168</v>
      </c>
      <c r="CQ29" s="52"/>
      <c r="CR29" s="52"/>
      <c r="CS29" s="52"/>
      <c r="CT29" s="52" t="s">
        <v>168</v>
      </c>
      <c r="CU29" s="100" t="s">
        <v>168</v>
      </c>
      <c r="CV29" s="11"/>
      <c r="CW29" s="11"/>
      <c r="CX29" s="124"/>
      <c r="CY29" s="64" t="s">
        <v>160</v>
      </c>
      <c r="CZ29" s="52" t="s">
        <v>168</v>
      </c>
      <c r="DA29" s="52"/>
      <c r="DB29" s="52"/>
      <c r="DC29" s="52"/>
      <c r="DD29" s="52" t="s">
        <v>168</v>
      </c>
      <c r="DE29" s="100" t="s">
        <v>168</v>
      </c>
      <c r="DF29" s="11"/>
      <c r="DG29" s="11"/>
      <c r="DH29" s="124"/>
      <c r="DI29" s="64" t="s">
        <v>160</v>
      </c>
      <c r="DJ29" s="52" t="s">
        <v>168</v>
      </c>
      <c r="DK29" s="52"/>
      <c r="DL29" s="52"/>
      <c r="DM29" s="52"/>
      <c r="DN29" s="52" t="s">
        <v>168</v>
      </c>
      <c r="DO29" s="100" t="s">
        <v>168</v>
      </c>
      <c r="DP29" s="11"/>
      <c r="DQ29" s="11"/>
      <c r="DR29" s="124"/>
      <c r="DS29" s="64" t="s">
        <v>160</v>
      </c>
      <c r="DT29" s="52" t="s">
        <v>168</v>
      </c>
      <c r="DU29" s="52"/>
      <c r="DV29" s="52"/>
      <c r="DW29" s="52"/>
      <c r="DX29" s="52" t="s">
        <v>168</v>
      </c>
      <c r="DY29" s="100" t="s">
        <v>168</v>
      </c>
      <c r="DZ29" s="11"/>
      <c r="EA29" s="11"/>
    </row>
    <row xmlns:x14ac="http://schemas.microsoft.com/office/spreadsheetml/2009/9/ac" r="30" ht="15.75" customHeight="true" x14ac:dyDescent="0.25">
      <c r="A30" s="388" t="str">
        <f ca="true">IF(ISBLANK('Data Summary'!A32),"",'Data Summary'!A32)</f>
        <v/>
      </c>
      <c r="B30" s="125"/>
      <c r="C30" s="12" t="s">
        <v>23</v>
      </c>
      <c r="D30" s="71"/>
      <c r="E30" s="71"/>
      <c r="F30" s="71"/>
      <c r="G30" s="72"/>
      <c r="H30" s="73">
        <v>33040</v>
      </c>
      <c r="I30" s="74"/>
      <c r="J30" s="11"/>
      <c r="K30" s="11"/>
      <c r="L30" s="125"/>
      <c r="M30" s="12" t="s">
        <v>23</v>
      </c>
      <c r="N30" s="71"/>
      <c r="O30" s="71"/>
      <c r="P30" s="71"/>
      <c r="Q30" s="72"/>
      <c r="R30" s="73"/>
      <c r="S30" s="74"/>
      <c r="T30" s="11"/>
      <c r="U30" s="11"/>
      <c r="V30" s="125"/>
      <c r="W30" s="12" t="s">
        <v>23</v>
      </c>
      <c r="X30" s="71"/>
      <c r="Y30" s="71"/>
      <c r="Z30" s="71"/>
      <c r="AA30" s="72"/>
      <c r="AB30" s="73"/>
      <c r="AC30" s="74"/>
      <c r="AD30" s="11"/>
      <c r="AE30" s="11"/>
      <c r="AF30" s="125"/>
      <c r="AG30" s="12" t="s">
        <v>23</v>
      </c>
      <c r="AH30" s="71"/>
      <c r="AI30" s="71"/>
      <c r="AJ30" s="71"/>
      <c r="AK30" s="72"/>
      <c r="AL30" s="73"/>
      <c r="AM30" s="74"/>
      <c r="AN30" s="11"/>
      <c r="AO30" s="11"/>
      <c r="AP30" s="125"/>
      <c r="AQ30" s="12" t="s">
        <v>23</v>
      </c>
      <c r="AR30" s="71"/>
      <c r="AS30" s="71"/>
      <c r="AT30" s="71"/>
      <c r="AU30" s="72"/>
      <c r="AV30" s="73"/>
      <c r="AW30" s="74"/>
      <c r="AX30" s="11"/>
      <c r="AY30" s="11"/>
      <c r="AZ30" s="125"/>
      <c r="BA30" s="12" t="s">
        <v>23</v>
      </c>
      <c r="BB30" s="71"/>
      <c r="BC30" s="71"/>
      <c r="BD30" s="71"/>
      <c r="BE30" s="72"/>
      <c r="BF30" s="73"/>
      <c r="BG30" s="74"/>
      <c r="BH30" s="11"/>
      <c r="BI30" s="11"/>
      <c r="BJ30" s="125"/>
      <c r="BK30" s="12" t="s">
        <v>23</v>
      </c>
      <c r="BL30" s="71"/>
      <c r="BM30" s="71"/>
      <c r="BN30" s="71"/>
      <c r="BO30" s="72"/>
      <c r="BP30" s="73"/>
      <c r="BQ30" s="74"/>
      <c r="BR30" s="11"/>
      <c r="BS30" s="11"/>
      <c r="BT30" s="125"/>
      <c r="BU30" s="12" t="s">
        <v>23</v>
      </c>
      <c r="BV30" s="71"/>
      <c r="BW30" s="71"/>
      <c r="BX30" s="71"/>
      <c r="BY30" s="72"/>
      <c r="BZ30" s="73"/>
      <c r="CA30" s="74"/>
      <c r="CB30" s="11"/>
      <c r="CC30" s="11"/>
      <c r="CD30" s="125"/>
      <c r="CE30" s="12" t="s">
        <v>23</v>
      </c>
      <c r="CF30" s="71"/>
      <c r="CG30" s="71"/>
      <c r="CH30" s="71"/>
      <c r="CI30" s="72"/>
      <c r="CJ30" s="73"/>
      <c r="CK30" s="74"/>
      <c r="CL30" s="11"/>
      <c r="CM30" s="11"/>
      <c r="CN30" s="125"/>
      <c r="CO30" s="12" t="s">
        <v>23</v>
      </c>
      <c r="CP30" s="71"/>
      <c r="CQ30" s="71"/>
      <c r="CR30" s="71"/>
      <c r="CS30" s="72"/>
      <c r="CT30" s="73"/>
      <c r="CU30" s="74"/>
      <c r="CV30" s="11"/>
      <c r="CW30" s="11"/>
      <c r="CX30" s="125"/>
      <c r="CY30" s="12" t="s">
        <v>23</v>
      </c>
      <c r="CZ30" s="71"/>
      <c r="DA30" s="71"/>
      <c r="DB30" s="71"/>
      <c r="DC30" s="72"/>
      <c r="DD30" s="73"/>
      <c r="DE30" s="74"/>
      <c r="DF30" s="11"/>
      <c r="DG30" s="11"/>
      <c r="DH30" s="125"/>
      <c r="DI30" s="12" t="s">
        <v>23</v>
      </c>
      <c r="DJ30" s="71"/>
      <c r="DK30" s="71"/>
      <c r="DL30" s="71"/>
      <c r="DM30" s="72"/>
      <c r="DN30" s="73"/>
      <c r="DO30" s="74"/>
      <c r="DP30" s="11"/>
      <c r="DQ30" s="11"/>
      <c r="DR30" s="125"/>
      <c r="DS30" s="12" t="s">
        <v>23</v>
      </c>
      <c r="DT30" s="71"/>
      <c r="DU30" s="71"/>
      <c r="DV30" s="71"/>
      <c r="DW30" s="72"/>
      <c r="DX30" s="73"/>
      <c r="DY30" s="74"/>
      <c r="DZ30" s="11"/>
      <c r="EA30" s="11"/>
    </row>
    <row xmlns:x14ac="http://schemas.microsoft.com/office/spreadsheetml/2009/9/ac" r="31" s="3" customFormat="true" ht="16.5" thickBot="true" x14ac:dyDescent="0.3">
      <c r="A31" s="388" t="str">
        <f ca="true">IF(ISBLANK('Data Summary'!A33),"",'Data Summary'!A33)</f>
        <v/>
      </c>
      <c r="B31" s="126"/>
      <c r="C31" s="75" t="s">
        <v>20</v>
      </c>
      <c r="D31" s="76">
        <v>817</v>
      </c>
      <c r="E31" s="76"/>
      <c r="F31" s="76"/>
      <c r="G31" s="76"/>
      <c r="H31" s="76">
        <v>817</v>
      </c>
      <c r="I31" s="77"/>
      <c r="J31" s="11"/>
      <c r="K31" s="11"/>
      <c r="L31" s="126"/>
      <c r="M31" s="75" t="s">
        <v>20</v>
      </c>
      <c r="N31" s="76"/>
      <c r="O31" s="76"/>
      <c r="P31" s="76"/>
      <c r="Q31" s="76"/>
      <c r="R31" s="76"/>
      <c r="S31" s="77">
        <v>1739</v>
      </c>
      <c r="T31" s="11"/>
      <c r="U31" s="11"/>
      <c r="V31" s="126"/>
      <c r="W31" s="75" t="s">
        <v>20</v>
      </c>
      <c r="X31" s="76"/>
      <c r="Y31" s="76"/>
      <c r="Z31" s="76"/>
      <c r="AA31" s="76"/>
      <c r="AB31" s="76"/>
      <c r="AC31" s="77"/>
      <c r="AD31" s="11"/>
      <c r="AE31" s="11"/>
      <c r="AF31" s="126"/>
      <c r="AG31" s="75" t="s">
        <v>20</v>
      </c>
      <c r="AH31" s="76"/>
      <c r="AI31" s="76"/>
      <c r="AJ31" s="76"/>
      <c r="AK31" s="76"/>
      <c r="AL31" s="76"/>
      <c r="AM31" s="77"/>
      <c r="AN31" s="11"/>
      <c r="AO31" s="11"/>
      <c r="AP31" s="126"/>
      <c r="AQ31" s="75" t="s">
        <v>20</v>
      </c>
      <c r="AR31" s="76"/>
      <c r="AS31" s="76"/>
      <c r="AT31" s="76"/>
      <c r="AU31" s="76"/>
      <c r="AV31" s="76"/>
      <c r="AW31" s="77"/>
      <c r="AX31" s="11"/>
      <c r="AY31" s="11"/>
      <c r="AZ31" s="126"/>
      <c r="BA31" s="75" t="s">
        <v>20</v>
      </c>
      <c r="BB31" s="76"/>
      <c r="BC31" s="76"/>
      <c r="BD31" s="76"/>
      <c r="BE31" s="76"/>
      <c r="BF31" s="76"/>
      <c r="BG31" s="77"/>
      <c r="BH31" s="11"/>
      <c r="BI31" s="11"/>
      <c r="BJ31" s="126"/>
      <c r="BK31" s="75" t="s">
        <v>20</v>
      </c>
      <c r="BL31" s="76"/>
      <c r="BM31" s="76"/>
      <c r="BN31" s="76"/>
      <c r="BO31" s="76"/>
      <c r="BP31" s="76"/>
      <c r="BQ31" s="77"/>
      <c r="BR31" s="11"/>
      <c r="BS31" s="11"/>
      <c r="BT31" s="126"/>
      <c r="BU31" s="75" t="s">
        <v>20</v>
      </c>
      <c r="BV31" s="76"/>
      <c r="BW31" s="76"/>
      <c r="BX31" s="76"/>
      <c r="BY31" s="76"/>
      <c r="BZ31" s="76"/>
      <c r="CA31" s="77"/>
      <c r="CB31" s="11"/>
      <c r="CC31" s="11"/>
      <c r="CD31" s="126"/>
      <c r="CE31" s="75" t="s">
        <v>20</v>
      </c>
      <c r="CF31" s="76"/>
      <c r="CG31" s="76"/>
      <c r="CH31" s="76"/>
      <c r="CI31" s="76"/>
      <c r="CJ31" s="76"/>
      <c r="CK31" s="77"/>
      <c r="CL31" s="11"/>
      <c r="CM31" s="11"/>
      <c r="CN31" s="126"/>
      <c r="CO31" s="75" t="s">
        <v>20</v>
      </c>
      <c r="CP31" s="76"/>
      <c r="CQ31" s="76"/>
      <c r="CR31" s="76"/>
      <c r="CS31" s="76"/>
      <c r="CT31" s="76"/>
      <c r="CU31" s="77"/>
      <c r="CV31" s="11"/>
      <c r="CW31" s="11"/>
      <c r="CX31" s="126"/>
      <c r="CY31" s="75" t="s">
        <v>20</v>
      </c>
      <c r="CZ31" s="76"/>
      <c r="DA31" s="76"/>
      <c r="DB31" s="76"/>
      <c r="DC31" s="76"/>
      <c r="DD31" s="76"/>
      <c r="DE31" s="77"/>
      <c r="DF31" s="11"/>
      <c r="DG31" s="11"/>
      <c r="DH31" s="126"/>
      <c r="DI31" s="75" t="s">
        <v>20</v>
      </c>
      <c r="DJ31" s="76"/>
      <c r="DK31" s="76"/>
      <c r="DL31" s="76"/>
      <c r="DM31" s="76"/>
      <c r="DN31" s="76"/>
      <c r="DO31" s="77"/>
      <c r="DP31" s="11"/>
      <c r="DQ31" s="11"/>
      <c r="DR31" s="126"/>
      <c r="DS31" s="75" t="s">
        <v>20</v>
      </c>
      <c r="DT31" s="76"/>
      <c r="DU31" s="76"/>
      <c r="DV31" s="76"/>
      <c r="DW31" s="76"/>
      <c r="DX31" s="76"/>
      <c r="DY31" s="77"/>
      <c r="DZ31" s="11"/>
      <c r="EA31" s="11"/>
      <c r="EB31" s="127"/>
      <c r="EL31" s="127"/>
      <c r="EV31" s="127"/>
      <c r="FF31" s="127"/>
      <c r="FP31" s="127"/>
      <c r="FZ31" s="127"/>
      <c r="GJ31" s="127"/>
      <c r="GT31" s="127"/>
      <c r="HD31" s="127"/>
      <c r="HN31" s="127"/>
      <c r="HX31" s="127"/>
      <c r="IH31" s="127"/>
    </row>
    <row xmlns:x14ac="http://schemas.microsoft.com/office/spreadsheetml/2009/9/ac" r="32" s="3" customFormat="true" x14ac:dyDescent="0.25">
      <c r="A32" s="388" t="str">
        <f ca="true">IF(ISBLANK('Data Summary'!A34),"",'Data Summary'!A34)</f>
        <v/>
      </c>
      <c r="B32" s="127"/>
      <c r="L32" s="127"/>
      <c r="V32" s="127"/>
      <c r="AF32" s="127"/>
      <c r="AP32" s="127"/>
      <c r="AZ32" s="127"/>
      <c r="BA32" s="127"/>
      <c r="BJ32" s="127"/>
      <c r="BT32" s="127"/>
      <c r="CD32" s="127"/>
      <c r="CN32" s="127"/>
      <c r="CX32" s="127"/>
      <c r="DH32" s="127"/>
      <c r="DR32" s="127"/>
      <c r="EB32" s="127"/>
      <c r="EL32" s="127"/>
      <c r="EV32" s="127"/>
      <c r="FF32" s="127"/>
      <c r="FP32" s="127"/>
      <c r="FZ32" s="127"/>
      <c r="GJ32" s="127"/>
      <c r="GT32" s="127"/>
      <c r="HD32" s="127"/>
      <c r="HN32" s="127"/>
      <c r="HX32" s="127"/>
      <c r="IH32" s="127"/>
    </row>
    <row xmlns:x14ac="http://schemas.microsoft.com/office/spreadsheetml/2009/9/ac" r="33" s="3" customFormat="true" x14ac:dyDescent="0.25">
      <c r="A33" s="388" t="str">
        <f ca="true">IF(ISBLANK('Data Summary'!A35),"",'Data Summary'!A35)</f>
        <v/>
      </c>
      <c r="B33" s="127"/>
      <c r="L33" s="127"/>
      <c r="V33" s="127"/>
      <c r="AF33" s="127"/>
      <c r="AP33" s="127"/>
      <c r="AZ33" s="127"/>
      <c r="BA33" s="127"/>
      <c r="BJ33" s="127"/>
      <c r="BT33" s="127"/>
      <c r="CD33" s="127"/>
      <c r="CN33" s="127"/>
      <c r="CX33" s="127"/>
      <c r="DH33" s="127"/>
      <c r="DR33" s="127"/>
      <c r="EB33" s="127"/>
      <c r="EL33" s="127"/>
      <c r="EV33" s="127"/>
      <c r="FF33" s="127"/>
      <c r="FP33" s="127"/>
      <c r="FZ33" s="127"/>
      <c r="GJ33" s="127"/>
      <c r="GT33" s="127"/>
      <c r="HD33" s="127"/>
      <c r="HN33" s="127"/>
      <c r="HX33" s="127"/>
      <c r="IH33" s="127"/>
    </row>
    <row xmlns:x14ac="http://schemas.microsoft.com/office/spreadsheetml/2009/9/ac" r="34" s="3" customFormat="true" x14ac:dyDescent="0.25">
      <c r="A34" s="388" t="str">
        <f ca="true">IF(ISBLANK('Data Summary'!A36),"",'Data Summary'!A36)</f>
        <v/>
      </c>
      <c r="B34" s="127"/>
      <c r="L34" s="127"/>
      <c r="V34" s="127"/>
      <c r="AF34" s="127"/>
      <c r="AP34" s="127"/>
      <c r="AZ34" s="127"/>
      <c r="BA34" s="127"/>
      <c r="BJ34" s="127"/>
      <c r="BT34" s="127"/>
      <c r="CD34" s="127"/>
      <c r="CN34" s="127"/>
      <c r="CX34" s="127"/>
      <c r="DH34" s="127"/>
      <c r="DR34" s="127"/>
      <c r="EB34" s="127"/>
      <c r="EL34" s="127"/>
      <c r="EV34" s="127"/>
      <c r="FF34" s="127"/>
      <c r="FP34" s="127"/>
      <c r="FZ34" s="127"/>
      <c r="GJ34" s="127"/>
      <c r="GT34" s="127"/>
      <c r="HD34" s="127"/>
      <c r="HN34" s="127"/>
      <c r="HX34" s="127"/>
      <c r="IH34" s="127"/>
    </row>
    <row xmlns:x14ac="http://schemas.microsoft.com/office/spreadsheetml/2009/9/ac" r="35" s="3" customFormat="true" x14ac:dyDescent="0.25">
      <c r="A35" s="388"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88"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88"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88"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88"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88"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88"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88"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88"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88"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88"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88"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88"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88"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88"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88"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88"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88"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88"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88"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88"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88"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88"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88"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88"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88"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88"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88"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88"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88"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88"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88"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88"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88"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88"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88"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88"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88"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88"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88"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88"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88"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88"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88"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88"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88"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88"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88"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88"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88"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88"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88"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88"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88"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88"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88"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88"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88"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88"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88"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88"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88"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88"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88"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88"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88"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88"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88"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88"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88"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88"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88"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88"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88"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88"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88"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88"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88"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88"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88"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88"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88"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88"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88"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88"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88"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88"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88"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88"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88"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88"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88"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88"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88"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88"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88"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88"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88"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88"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88"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88"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88"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88"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88"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88"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88"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88"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88"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88"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88"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88"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88"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88"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88"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88"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88"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88"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6"/>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6"/>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6"/>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6"/>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6"/>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6"/>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6"/>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6"/>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6"/>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6"/>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6"/>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6"/>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6"/>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6"/>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6"/>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6"/>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6"/>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6"/>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6"/>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6"/>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6"/>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6"/>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6"/>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6"/>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6"/>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6"/>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6"/>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6"/>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6"/>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6"/>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6"/>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6"/>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6"/>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6"/>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6"/>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6"/>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6"/>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6"/>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6"/>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6"/>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6"/>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6"/>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6"/>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6"/>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6"/>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6"/>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6"/>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6"/>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6"/>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6"/>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6"/>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6"/>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6"/>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6"/>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6"/>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6"/>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6"/>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6"/>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6"/>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6"/>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6"/>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6"/>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6"/>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6"/>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6"/>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6"/>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6"/>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6"/>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6"/>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6"/>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6"/>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6"/>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6"/>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6"/>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6"/>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6"/>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6"/>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6"/>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6"/>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6"/>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6"/>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6"/>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6"/>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6"/>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6"/>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6"/>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6"/>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6"/>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6"/>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6"/>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6"/>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6"/>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6"/>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6"/>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6"/>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6"/>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6"/>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6"/>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6"/>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6"/>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6"/>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6"/>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6"/>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6"/>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6"/>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6"/>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6"/>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6"/>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6"/>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6"/>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6"/>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6"/>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6"/>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6"/>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6"/>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6"/>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6"/>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6"/>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6"/>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6"/>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6"/>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6"/>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6"/>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6"/>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6"/>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6"/>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6"/>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6"/>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6"/>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6"/>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6"/>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6"/>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6"/>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6"/>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6"/>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6"/>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6"/>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6"/>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6"/>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6"/>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6"/>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6"/>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6"/>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6"/>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6"/>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6"/>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6"/>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6"/>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6"/>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6"/>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6"/>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6"/>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6"/>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6"/>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6"/>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6"/>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6"/>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6"/>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6"/>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6"/>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6"/>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6"/>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6"/>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6"/>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6"/>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6"/>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6"/>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6"/>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6"/>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6"/>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6"/>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6"/>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6"/>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6"/>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6"/>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6"/>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6"/>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6"/>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6"/>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6"/>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6"/>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6"/>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6"/>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6"/>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6"/>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6"/>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6"/>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6"/>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6"/>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6"/>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6"/>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6"/>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6"/>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6"/>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6"/>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6"/>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6"/>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6"/>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6"/>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6"/>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6"/>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6"/>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6"/>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6"/>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6"/>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6"/>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6"/>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6"/>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6"/>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6"/>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6"/>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6"/>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6"/>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6"/>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6"/>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6"/>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6"/>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6"/>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6"/>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6"/>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6"/>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6"/>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6"/>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6"/>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6"/>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6"/>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6"/>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6"/>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6"/>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6"/>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6"/>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6"/>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6"/>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6"/>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6"/>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6"/>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6"/>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6"/>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6"/>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6"/>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6"/>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6"/>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6"/>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6"/>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6"/>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6"/>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6"/>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6"/>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6"/>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6"/>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6"/>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6"/>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6"/>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6"/>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6"/>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6"/>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6"/>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6"/>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6"/>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6"/>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6"/>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6"/>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6"/>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6"/>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6"/>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6"/>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6"/>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6"/>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6"/>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6"/>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6"/>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6"/>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6"/>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6"/>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6"/>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6"/>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6"/>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6"/>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6"/>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6"/>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6"/>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6"/>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6"/>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6"/>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6"/>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6"/>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6"/>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6"/>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6"/>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6"/>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6"/>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6"/>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6"/>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6"/>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6"/>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6"/>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6"/>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6"/>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6"/>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6"/>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6"/>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6"/>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6"/>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6"/>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6"/>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6"/>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6"/>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6"/>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6"/>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6"/>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6"/>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6"/>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6"/>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6"/>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6"/>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6"/>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6"/>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6"/>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6"/>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6"/>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6"/>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6"/>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6"/>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6"/>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6"/>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6"/>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6"/>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6"/>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6"/>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6"/>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6"/>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6"/>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6"/>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6"/>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6"/>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6"/>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6"/>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6"/>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6"/>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6"/>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6"/>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6"/>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6"/>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6"/>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6"/>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6"/>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6"/>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6"/>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6"/>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6"/>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6"/>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6"/>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6"/>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6"/>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6"/>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6"/>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6"/>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6"/>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6"/>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6"/>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6"/>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6"/>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6"/>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6"/>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6"/>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6"/>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6"/>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6"/>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6"/>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6"/>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6"/>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6"/>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6"/>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6"/>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6"/>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6"/>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6"/>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6"/>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6"/>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6"/>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6"/>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6"/>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6"/>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6"/>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6"/>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6"/>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6"/>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6"/>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6"/>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6"/>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6"/>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6"/>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6"/>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6"/>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6"/>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6"/>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6"/>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6"/>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6"/>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6"/>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6"/>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6"/>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6"/>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6"/>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6"/>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6"/>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6"/>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6"/>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6"/>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6"/>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6"/>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6"/>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6"/>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6"/>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6"/>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6"/>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6"/>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6"/>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6"/>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6"/>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6"/>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6"/>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6"/>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6"/>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6"/>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6"/>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6"/>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6"/>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6"/>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6"/>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6"/>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6"/>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6"/>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6"/>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6"/>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6"/>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6"/>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6"/>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6"/>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6"/>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6"/>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6"/>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6"/>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6"/>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6"/>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6"/>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6"/>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6"/>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6"/>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6"/>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6"/>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6"/>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6"/>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6"/>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6"/>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6"/>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6"/>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6"/>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6"/>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6"/>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6"/>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6"/>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6"/>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6"/>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6"/>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6"/>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6"/>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6"/>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6"/>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6"/>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6"/>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c r="IH622" s="127"/>
    </row>
    <row xmlns:x14ac="http://schemas.microsoft.com/office/spreadsheetml/2009/9/ac" r="623" s="3" customFormat="true" x14ac:dyDescent="0.25">
      <c r="A623" s="386"/>
      <c r="B623" s="127"/>
      <c r="L623" s="127"/>
      <c r="V623" s="127"/>
      <c r="AF623" s="127"/>
      <c r="AP623" s="127"/>
      <c r="AZ623" s="127"/>
      <c r="BA623" s="127"/>
      <c r="BJ623" s="127"/>
      <c r="BT623" s="127"/>
      <c r="CD623" s="127"/>
      <c r="CN623" s="127"/>
      <c r="CX623" s="127"/>
      <c r="DH623" s="127"/>
      <c r="DR623" s="127"/>
      <c r="EB623" s="127"/>
      <c r="EL623" s="127"/>
      <c r="EV623" s="127"/>
      <c r="FF623" s="127"/>
      <c r="FP623" s="127"/>
      <c r="FZ623" s="127"/>
      <c r="GJ623" s="127"/>
      <c r="GT623" s="127"/>
      <c r="HD623" s="127"/>
      <c r="HN623" s="127"/>
      <c r="HX623" s="127"/>
      <c r="IH623" s="127"/>
    </row>
    <row xmlns:x14ac="http://schemas.microsoft.com/office/spreadsheetml/2009/9/ac" r="624" s="3" customFormat="true" x14ac:dyDescent="0.25">
      <c r="A624" s="386"/>
      <c r="B624" s="127"/>
      <c r="L624" s="127"/>
      <c r="V624" s="127"/>
      <c r="AF624" s="127"/>
      <c r="AP624" s="127"/>
      <c r="AZ624" s="127"/>
      <c r="BA624" s="127"/>
      <c r="BJ624" s="127"/>
      <c r="BT624" s="127"/>
      <c r="CD624" s="127"/>
      <c r="CN624" s="127"/>
      <c r="CX624" s="127"/>
      <c r="DH624" s="127"/>
      <c r="DR624" s="127"/>
      <c r="EB624" s="127"/>
      <c r="EL624" s="127"/>
      <c r="EV624" s="127"/>
      <c r="FF624" s="127"/>
      <c r="FP624" s="127"/>
      <c r="FZ624" s="127"/>
      <c r="GJ624" s="127"/>
      <c r="GT624" s="127"/>
      <c r="HD624" s="127"/>
      <c r="HN624" s="127"/>
      <c r="HX624" s="127"/>
      <c r="IH624" s="127"/>
    </row>
    <row xmlns:x14ac="http://schemas.microsoft.com/office/spreadsheetml/2009/9/ac" r="625" s="3" customFormat="true" x14ac:dyDescent="0.25">
      <c r="A625" s="386"/>
      <c r="B625" s="127"/>
      <c r="L625" s="127"/>
      <c r="V625" s="127"/>
      <c r="AF625" s="127"/>
      <c r="AP625" s="127"/>
      <c r="AZ625" s="127"/>
      <c r="BA625" s="127"/>
      <c r="BJ625" s="127"/>
      <c r="BT625" s="127"/>
      <c r="CD625" s="127"/>
      <c r="CN625" s="127"/>
      <c r="CX625" s="127"/>
      <c r="DH625" s="127"/>
      <c r="DR625" s="127"/>
      <c r="EB625" s="127"/>
      <c r="EL625" s="127"/>
      <c r="EV625" s="127"/>
      <c r="FF625" s="127"/>
      <c r="FP625" s="127"/>
      <c r="FZ625" s="127"/>
      <c r="GJ625" s="127"/>
      <c r="GT625" s="127"/>
      <c r="HD625" s="127"/>
      <c r="HN625" s="127"/>
      <c r="HX625" s="127"/>
      <c r="IH625" s="127"/>
    </row>
    <row xmlns:x14ac="http://schemas.microsoft.com/office/spreadsheetml/2009/9/ac" r="626" s="3" customFormat="true" x14ac:dyDescent="0.25">
      <c r="A626" s="386"/>
      <c r="B626" s="127"/>
      <c r="L626" s="127"/>
      <c r="V626" s="127"/>
      <c r="AF626" s="127"/>
      <c r="AP626" s="127"/>
      <c r="AZ626" s="127"/>
      <c r="BA626" s="127"/>
      <c r="BJ626" s="127"/>
      <c r="BT626" s="127"/>
      <c r="CD626" s="127"/>
      <c r="CN626" s="127"/>
      <c r="CX626" s="127"/>
      <c r="DH626" s="127"/>
      <c r="DR626" s="127"/>
      <c r="EB626" s="127"/>
      <c r="EL626" s="127"/>
      <c r="EV626" s="127"/>
      <c r="FF626" s="127"/>
      <c r="FP626" s="127"/>
      <c r="FZ626" s="127"/>
      <c r="GJ626" s="127"/>
      <c r="GT626" s="127"/>
      <c r="HD626" s="127"/>
      <c r="HN626" s="127"/>
      <c r="HX626" s="127"/>
      <c r="IH626" s="127"/>
    </row>
    <row xmlns:x14ac="http://schemas.microsoft.com/office/spreadsheetml/2009/9/ac" r="627" s="3" customFormat="true" x14ac:dyDescent="0.25">
      <c r="A627" s="386"/>
      <c r="B627" s="127"/>
      <c r="L627" s="127"/>
      <c r="V627" s="127"/>
      <c r="AF627" s="127"/>
      <c r="AP627" s="127"/>
      <c r="AZ627" s="127"/>
      <c r="BA627" s="127"/>
      <c r="BJ627" s="127"/>
      <c r="BT627" s="127"/>
      <c r="CD627" s="127"/>
      <c r="CN627" s="127"/>
      <c r="CX627" s="127"/>
      <c r="DH627" s="127"/>
      <c r="DR627" s="127"/>
      <c r="EB627" s="127"/>
      <c r="EL627" s="127"/>
      <c r="EV627" s="127"/>
      <c r="FF627" s="127"/>
      <c r="FP627" s="127"/>
      <c r="FZ627" s="127"/>
      <c r="GJ627" s="127"/>
      <c r="GT627" s="127"/>
      <c r="HD627" s="127"/>
      <c r="HN627" s="127"/>
      <c r="HX627" s="127"/>
      <c r="IH627" s="127"/>
    </row>
    <row xmlns:x14ac="http://schemas.microsoft.com/office/spreadsheetml/2009/9/ac" r="628" s="3" customFormat="true" x14ac:dyDescent="0.25">
      <c r="A628" s="386"/>
      <c r="B628" s="127"/>
      <c r="L628" s="127"/>
      <c r="V628" s="127"/>
      <c r="AF628" s="127"/>
      <c r="AP628" s="127"/>
      <c r="AZ628" s="127"/>
      <c r="BA628" s="127"/>
      <c r="BJ628" s="127"/>
      <c r="BT628" s="127"/>
      <c r="CD628" s="127"/>
      <c r="CN628" s="127"/>
      <c r="CX628" s="127"/>
      <c r="DH628" s="127"/>
      <c r="DR628" s="127"/>
      <c r="EB628" s="127"/>
      <c r="EL628" s="127"/>
      <c r="EV628" s="127"/>
      <c r="FF628" s="127"/>
      <c r="FP628" s="127"/>
      <c r="FZ628" s="127"/>
      <c r="GJ628" s="127"/>
      <c r="GT628" s="127"/>
      <c r="HD628" s="127"/>
      <c r="HN628" s="127"/>
      <c r="HX628" s="127"/>
      <c r="IH628" s="127"/>
    </row>
    <row xmlns:x14ac="http://schemas.microsoft.com/office/spreadsheetml/2009/9/ac" r="629" s="3" customFormat="true" x14ac:dyDescent="0.25">
      <c r="A629" s="386"/>
      <c r="B629" s="127"/>
      <c r="L629" s="127"/>
      <c r="V629" s="127"/>
      <c r="AF629" s="127"/>
      <c r="AP629" s="127"/>
      <c r="AZ629" s="127"/>
      <c r="BA629" s="127"/>
      <c r="BJ629" s="127"/>
      <c r="BT629" s="127"/>
      <c r="CD629" s="127"/>
      <c r="CN629" s="127"/>
      <c r="CX629" s="127"/>
      <c r="DH629" s="127"/>
      <c r="DR629" s="127"/>
      <c r="EB629" s="127"/>
      <c r="EL629" s="127"/>
      <c r="EV629" s="127"/>
      <c r="FF629" s="127"/>
      <c r="FP629" s="127"/>
      <c r="FZ629" s="127"/>
      <c r="GJ629" s="127"/>
      <c r="GT629" s="127"/>
      <c r="HD629" s="127"/>
      <c r="HN629" s="127"/>
      <c r="HX629" s="127"/>
      <c r="IH629" s="127"/>
    </row>
    <row xmlns:x14ac="http://schemas.microsoft.com/office/spreadsheetml/2009/9/ac" r="630" s="3" customFormat="true" x14ac:dyDescent="0.25">
      <c r="A630" s="386"/>
      <c r="B630" s="127"/>
      <c r="L630" s="127"/>
      <c r="V630" s="127"/>
      <c r="AF630" s="127"/>
      <c r="AP630" s="127"/>
      <c r="AZ630" s="127"/>
      <c r="BA630" s="127"/>
      <c r="BJ630" s="127"/>
      <c r="BT630" s="127"/>
      <c r="CD630" s="127"/>
      <c r="CN630" s="127"/>
      <c r="CX630" s="127"/>
      <c r="DH630" s="127"/>
      <c r="DR630" s="127"/>
      <c r="EB630" s="127"/>
      <c r="EL630" s="127"/>
      <c r="EV630" s="127"/>
      <c r="FF630" s="127"/>
      <c r="FP630" s="127"/>
      <c r="FZ630" s="127"/>
      <c r="GJ630" s="127"/>
      <c r="GT630" s="127"/>
      <c r="HD630" s="127"/>
      <c r="HN630" s="127"/>
      <c r="HX630" s="127"/>
      <c r="IH630" s="127"/>
    </row>
    <row xmlns:x14ac="http://schemas.microsoft.com/office/spreadsheetml/2009/9/ac" r="631" s="3" customFormat="true" x14ac:dyDescent="0.25">
      <c r="A631" s="386"/>
      <c r="B631" s="127"/>
      <c r="L631" s="127"/>
      <c r="V631" s="127"/>
      <c r="AF631" s="127"/>
      <c r="AP631" s="127"/>
      <c r="AZ631" s="127"/>
      <c r="BA631" s="127"/>
      <c r="BJ631" s="127"/>
      <c r="BT631" s="127"/>
      <c r="CD631" s="127"/>
      <c r="CN631" s="127"/>
      <c r="CX631" s="127"/>
      <c r="DH631" s="127"/>
      <c r="DR631" s="127"/>
      <c r="EB631" s="127"/>
      <c r="EL631" s="127"/>
      <c r="EV631" s="127"/>
      <c r="FF631" s="127"/>
      <c r="FP631" s="127"/>
      <c r="FZ631" s="127"/>
      <c r="GJ631" s="127"/>
      <c r="GT631" s="127"/>
      <c r="HD631" s="127"/>
      <c r="HN631" s="127"/>
      <c r="HX631" s="127"/>
      <c r="IH631" s="127"/>
    </row>
    <row xmlns:x14ac="http://schemas.microsoft.com/office/spreadsheetml/2009/9/ac" r="632" s="3" customFormat="true" x14ac:dyDescent="0.25">
      <c r="A632" s="386"/>
      <c r="B632" s="127"/>
      <c r="L632" s="127"/>
      <c r="V632" s="127"/>
      <c r="AF632" s="127"/>
      <c r="AP632" s="127"/>
      <c r="AZ632" s="127"/>
      <c r="BA632" s="127"/>
      <c r="BJ632" s="127"/>
      <c r="BT632" s="127"/>
      <c r="CD632" s="127"/>
      <c r="CN632" s="127"/>
      <c r="CX632" s="127"/>
      <c r="DH632" s="127"/>
      <c r="DR632" s="127"/>
      <c r="EB632" s="127"/>
      <c r="EL632" s="127"/>
      <c r="EV632" s="127"/>
      <c r="FF632" s="127"/>
      <c r="FP632" s="127"/>
      <c r="FZ632" s="127"/>
      <c r="GJ632" s="127"/>
      <c r="GT632" s="127"/>
      <c r="HD632" s="127"/>
      <c r="HN632" s="127"/>
      <c r="HX632" s="127"/>
      <c r="IH632" s="127"/>
    </row>
    <row xmlns:x14ac="http://schemas.microsoft.com/office/spreadsheetml/2009/9/ac" r="633" s="3" customFormat="true" x14ac:dyDescent="0.25">
      <c r="A633" s="386"/>
      <c r="B633" s="127"/>
      <c r="L633" s="127"/>
      <c r="V633" s="127"/>
      <c r="AF633" s="127"/>
      <c r="AP633" s="127"/>
      <c r="AZ633" s="127"/>
      <c r="BA633" s="127"/>
      <c r="BJ633" s="127"/>
      <c r="BT633" s="127"/>
      <c r="CD633" s="127"/>
      <c r="CN633" s="127"/>
      <c r="CX633" s="127"/>
      <c r="DH633" s="127"/>
      <c r="DR633" s="127"/>
      <c r="EB633" s="127"/>
      <c r="EL633" s="127"/>
      <c r="EV633" s="127"/>
      <c r="FF633" s="127"/>
      <c r="FP633" s="127"/>
      <c r="FZ633" s="127"/>
      <c r="GJ633" s="127"/>
      <c r="GT633" s="127"/>
      <c r="HD633" s="127"/>
      <c r="HN633" s="127"/>
      <c r="HX633" s="127"/>
      <c r="IH633" s="127"/>
    </row>
    <row xmlns:x14ac="http://schemas.microsoft.com/office/spreadsheetml/2009/9/ac" r="634" s="3" customFormat="true" x14ac:dyDescent="0.25">
      <c r="A634" s="386"/>
      <c r="B634" s="127"/>
      <c r="L634" s="127"/>
      <c r="V634" s="127"/>
      <c r="AF634" s="127"/>
      <c r="AP634" s="127"/>
      <c r="AZ634" s="127"/>
      <c r="BA634" s="127"/>
      <c r="BJ634" s="127"/>
      <c r="BT634" s="127"/>
      <c r="CD634" s="127"/>
      <c r="CN634" s="127"/>
      <c r="CX634" s="127"/>
      <c r="DH634" s="127"/>
      <c r="DR634" s="127"/>
      <c r="EB634" s="127"/>
      <c r="EL634" s="127"/>
      <c r="EV634" s="127"/>
      <c r="FF634" s="127"/>
      <c r="FP634" s="127"/>
      <c r="FZ634" s="127"/>
      <c r="GJ634" s="127"/>
      <c r="GT634" s="127"/>
      <c r="HD634" s="127"/>
      <c r="HN634" s="127"/>
      <c r="HX634" s="127"/>
      <c r="IH634" s="127"/>
    </row>
    <row xmlns:x14ac="http://schemas.microsoft.com/office/spreadsheetml/2009/9/ac" r="635" s="3" customFormat="true" x14ac:dyDescent="0.25">
      <c r="A635" s="386"/>
      <c r="B635" s="127"/>
      <c r="L635" s="127"/>
      <c r="V635" s="127"/>
      <c r="AF635" s="127"/>
      <c r="AP635" s="127"/>
      <c r="AZ635" s="127"/>
      <c r="BA635" s="127"/>
      <c r="BJ635" s="127"/>
      <c r="BT635" s="127"/>
      <c r="CD635" s="127"/>
      <c r="CN635" s="127"/>
      <c r="CX635" s="127"/>
      <c r="DH635" s="127"/>
      <c r="DR635" s="127"/>
      <c r="EB635" s="127"/>
      <c r="EL635" s="127"/>
      <c r="EV635" s="127"/>
      <c r="FF635" s="127"/>
      <c r="FP635" s="127"/>
      <c r="FZ635" s="127"/>
      <c r="GJ635" s="127"/>
      <c r="GT635" s="127"/>
      <c r="HD635" s="127"/>
      <c r="HN635" s="127"/>
      <c r="HX635" s="127"/>
      <c r="IH635" s="127"/>
    </row>
    <row xmlns:x14ac="http://schemas.microsoft.com/office/spreadsheetml/2009/9/ac" r="636" s="3" customFormat="true" x14ac:dyDescent="0.25">
      <c r="A636" s="386"/>
      <c r="B636" s="127"/>
      <c r="L636" s="127"/>
      <c r="V636" s="127"/>
      <c r="AF636" s="127"/>
      <c r="AP636" s="127"/>
      <c r="AZ636" s="127"/>
      <c r="BA636" s="127"/>
      <c r="BJ636" s="127"/>
      <c r="BT636" s="127"/>
      <c r="CD636" s="127"/>
      <c r="CN636" s="127"/>
      <c r="CX636" s="127"/>
      <c r="DH636" s="127"/>
      <c r="DR636" s="127"/>
      <c r="EB636" s="127"/>
      <c r="EL636" s="127"/>
      <c r="EV636" s="127"/>
      <c r="FF636" s="127"/>
      <c r="FP636" s="127"/>
      <c r="FZ636" s="127"/>
      <c r="GJ636" s="127"/>
      <c r="GT636" s="127"/>
      <c r="HD636" s="127"/>
      <c r="HN636" s="127"/>
      <c r="HX636" s="127"/>
      <c r="IH636" s="127"/>
    </row>
    <row xmlns:x14ac="http://schemas.microsoft.com/office/spreadsheetml/2009/9/ac" r="637" s="3" customFormat="true" x14ac:dyDescent="0.25">
      <c r="A637" s="386"/>
      <c r="B637" s="127"/>
      <c r="L637" s="127"/>
      <c r="V637" s="127"/>
      <c r="AF637" s="127"/>
      <c r="AP637" s="127"/>
      <c r="AZ637" s="127"/>
      <c r="BA637" s="127"/>
      <c r="BJ637" s="127"/>
      <c r="BT637" s="127"/>
      <c r="CD637" s="127"/>
      <c r="CN637" s="127"/>
      <c r="CX637" s="127"/>
      <c r="DH637" s="127"/>
      <c r="DR637" s="127"/>
      <c r="EB637" s="127"/>
      <c r="EL637" s="127"/>
      <c r="EV637" s="127"/>
      <c r="FF637" s="127"/>
      <c r="FP637" s="127"/>
      <c r="FZ637" s="127"/>
      <c r="GJ637" s="127"/>
      <c r="GT637" s="127"/>
      <c r="HD637" s="127"/>
      <c r="HN637" s="127"/>
      <c r="HX637" s="127"/>
      <c r="IH637" s="127"/>
    </row>
  </sheetData>
  <mergeCells count="14">
    <mergeCell ref="CY26:DE26"/>
    <mergeCell ref="DI26:DO26"/>
    <mergeCell ref="DS26:DY26"/>
    <mergeCell ref="A2:A3"/>
    <mergeCell ref="CO26:CU26"/>
    <mergeCell ref="W26:AC26"/>
    <mergeCell ref="AG26:AM26"/>
    <mergeCell ref="C26:I26"/>
    <mergeCell ref="M26:S26"/>
    <mergeCell ref="BU26:CA26"/>
    <mergeCell ref="AQ26:AW26"/>
    <mergeCell ref="BK26:BQ26"/>
    <mergeCell ref="BA26:BG26"/>
    <mergeCell ref="CE26:CK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21" customFormat="true" ht="30" customHeight="true" x14ac:dyDescent="0.25">
      <c r="B1" s="337" t="s">
        <v>22</v>
      </c>
      <c r="C1" s="558" t="s">
        <v>240</v>
      </c>
      <c r="D1" s="318" t="s">
        <v>161</v>
      </c>
      <c r="E1" s="318"/>
      <c r="F1" s="318"/>
      <c r="G1" s="318"/>
      <c r="H1" s="318"/>
      <c r="I1" s="336"/>
      <c r="J1" s="319"/>
      <c r="K1" s="320"/>
      <c r="L1" s="337" t="s">
        <v>22</v>
      </c>
      <c r="M1" s="558" t="s">
        <v>241</v>
      </c>
      <c r="N1" s="318" t="s">
        <v>161</v>
      </c>
      <c r="O1" s="318"/>
      <c r="P1" s="318"/>
      <c r="Q1" s="318"/>
      <c r="R1" s="318"/>
      <c r="S1" s="336"/>
      <c r="T1" s="319"/>
      <c r="U1" s="320"/>
      <c r="V1" s="337" t="s">
        <v>22</v>
      </c>
      <c r="W1" s="558" t="s">
        <v>241</v>
      </c>
      <c r="X1" s="318" t="s">
        <v>161</v>
      </c>
      <c r="Y1" s="318"/>
      <c r="Z1" s="318"/>
      <c r="AA1" s="318"/>
      <c r="AB1" s="318"/>
      <c r="AC1" s="336"/>
      <c r="AD1" s="319"/>
      <c r="AE1" s="320"/>
      <c r="AF1" s="337" t="s">
        <v>22</v>
      </c>
      <c r="AG1" s="558" t="s">
        <v>242</v>
      </c>
      <c r="AH1" s="318" t="s">
        <v>161</v>
      </c>
      <c r="AI1" s="318"/>
      <c r="AJ1" s="318"/>
      <c r="AK1" s="318"/>
      <c r="AL1" s="318"/>
      <c r="AM1" s="336"/>
      <c r="AN1" s="319"/>
      <c r="AO1" s="320"/>
      <c r="AP1" s="337" t="s">
        <v>22</v>
      </c>
      <c r="AQ1" s="558" t="s">
        <v>243</v>
      </c>
      <c r="AR1" s="318" t="s">
        <v>161</v>
      </c>
      <c r="AS1" s="318"/>
      <c r="AT1" s="318"/>
      <c r="AU1" s="318"/>
      <c r="AV1" s="318"/>
      <c r="AW1" s="336"/>
      <c r="AX1" s="319"/>
      <c r="AY1" s="320"/>
      <c r="AZ1" s="337" t="s">
        <v>22</v>
      </c>
      <c r="BA1" s="558" t="s">
        <v>244</v>
      </c>
      <c r="BB1" s="318" t="s">
        <v>161</v>
      </c>
      <c r="BC1" s="318"/>
      <c r="BD1" s="318"/>
      <c r="BE1" s="318"/>
      <c r="BF1" s="318"/>
      <c r="BG1" s="336"/>
      <c r="BH1" s="319"/>
      <c r="BI1" s="320"/>
      <c r="BJ1" s="337" t="s">
        <v>22</v>
      </c>
      <c r="BK1" s="558" t="s">
        <v>245</v>
      </c>
      <c r="BL1" s="318" t="s">
        <v>161</v>
      </c>
      <c r="BM1" s="318"/>
      <c r="BN1" s="318"/>
      <c r="BO1" s="318"/>
      <c r="BP1" s="318"/>
      <c r="BQ1" s="336"/>
      <c r="BR1" s="319"/>
      <c r="BS1" s="320"/>
      <c r="BT1" s="337" t="s">
        <v>22</v>
      </c>
      <c r="BU1" s="558" t="s">
        <v>246</v>
      </c>
      <c r="BV1" s="318" t="s">
        <v>161</v>
      </c>
      <c r="BW1" s="318"/>
      <c r="BX1" s="318"/>
      <c r="BY1" s="318"/>
      <c r="BZ1" s="318"/>
      <c r="CA1" s="336"/>
      <c r="CB1" s="319"/>
      <c r="CC1" s="320"/>
      <c r="CD1" s="337" t="s">
        <v>22</v>
      </c>
      <c r="CE1" s="558" t="s">
        <v>246</v>
      </c>
      <c r="CF1" s="318" t="s">
        <v>161</v>
      </c>
      <c r="CG1" s="318"/>
      <c r="CH1" s="318"/>
      <c r="CI1" s="318"/>
      <c r="CJ1" s="318"/>
      <c r="CK1" s="336"/>
      <c r="CL1" s="319"/>
      <c r="CM1" s="320"/>
      <c r="CN1" s="337" t="s">
        <v>22</v>
      </c>
      <c r="CO1" s="558">
        <v>2019</v>
      </c>
      <c r="CP1" s="318" t="s">
        <v>161</v>
      </c>
      <c r="CQ1" s="318"/>
      <c r="CR1" s="318"/>
      <c r="CS1" s="318"/>
      <c r="CT1" s="318"/>
      <c r="CU1" s="336"/>
      <c r="CV1" s="319"/>
      <c r="CW1" s="320"/>
      <c r="CX1" s="337" t="s">
        <v>22</v>
      </c>
      <c r="CY1" s="558">
        <v>2020</v>
      </c>
      <c r="CZ1" s="318" t="s">
        <v>161</v>
      </c>
      <c r="DA1" s="318"/>
      <c r="DB1" s="318"/>
      <c r="DC1" s="318"/>
      <c r="DD1" s="318"/>
      <c r="DE1" s="336"/>
      <c r="DF1" s="319"/>
      <c r="DG1" s="320"/>
      <c r="DH1" s="337" t="s">
        <v>22</v>
      </c>
      <c r="DI1" s="558">
        <v>2021</v>
      </c>
      <c r="DJ1" s="318" t="s">
        <v>161</v>
      </c>
      <c r="DK1" s="318"/>
      <c r="DL1" s="318"/>
      <c r="DM1" s="318"/>
      <c r="DN1" s="318"/>
      <c r="DO1" s="336"/>
      <c r="DP1" s="319"/>
      <c r="DQ1" s="320"/>
      <c r="DR1" s="337" t="s">
        <v>22</v>
      </c>
      <c r="DS1" s="558">
        <v>2022</v>
      </c>
      <c r="DT1" s="318" t="s">
        <v>161</v>
      </c>
      <c r="DU1" s="318"/>
      <c r="DV1" s="318"/>
      <c r="DW1" s="318"/>
      <c r="DX1" s="318"/>
      <c r="DY1" s="336"/>
      <c r="DZ1" s="319"/>
      <c r="EA1" s="320"/>
    </row>
    <row xmlns:x14ac="http://schemas.microsoft.com/office/spreadsheetml/2009/9/ac" r="2" s="321" customFormat="true" ht="30" customHeight="true" x14ac:dyDescent="0.25">
      <c r="A2" s="573" t="s">
        <v>265</v>
      </c>
      <c r="B2" s="324" t="s">
        <v>232</v>
      </c>
      <c r="C2" s="267" t="s">
        <v>159</v>
      </c>
      <c r="D2" s="267" t="s">
        <v>162</v>
      </c>
      <c r="E2" s="325"/>
      <c r="F2" s="325"/>
      <c r="G2" s="325"/>
      <c r="H2" s="325"/>
      <c r="I2" s="326"/>
      <c r="J2" s="322" t="s">
        <v>247</v>
      </c>
      <c r="K2" s="368"/>
      <c r="L2" s="324" t="s">
        <v>233</v>
      </c>
      <c r="M2" s="267" t="s">
        <v>159</v>
      </c>
      <c r="N2" s="267" t="s">
        <v>162</v>
      </c>
      <c r="O2" s="325"/>
      <c r="P2" s="325"/>
      <c r="Q2" s="325"/>
      <c r="R2" s="325"/>
      <c r="S2" s="326"/>
      <c r="T2" s="322" t="s">
        <v>247</v>
      </c>
      <c r="U2" s="368"/>
      <c r="V2" s="324" t="s">
        <v>234</v>
      </c>
      <c r="W2" s="267" t="s">
        <v>189</v>
      </c>
      <c r="X2" s="267" t="s">
        <v>188</v>
      </c>
      <c r="Y2" s="325"/>
      <c r="Z2" s="325"/>
      <c r="AA2" s="325"/>
      <c r="AB2" s="325"/>
      <c r="AC2" s="326"/>
      <c r="AD2" s="322" t="s">
        <v>247</v>
      </c>
      <c r="AE2" s="368"/>
      <c r="AF2" s="324" t="s">
        <v>235</v>
      </c>
      <c r="AG2" s="267" t="s">
        <v>189</v>
      </c>
      <c r="AH2" s="267" t="s">
        <v>188</v>
      </c>
      <c r="AI2" s="325"/>
      <c r="AJ2" s="325"/>
      <c r="AK2" s="325"/>
      <c r="AL2" s="325"/>
      <c r="AM2" s="326"/>
      <c r="AN2" s="322" t="s">
        <v>247</v>
      </c>
      <c r="AO2" s="368"/>
      <c r="AP2" s="324" t="s">
        <v>236</v>
      </c>
      <c r="AQ2" s="267" t="s">
        <v>189</v>
      </c>
      <c r="AR2" s="267" t="s">
        <v>188</v>
      </c>
      <c r="AS2" s="325"/>
      <c r="AT2" s="325"/>
      <c r="AU2" s="325"/>
      <c r="AV2" s="325"/>
      <c r="AW2" s="326"/>
      <c r="AX2" s="322" t="s">
        <v>247</v>
      </c>
      <c r="AY2" s="368"/>
      <c r="AZ2" s="324" t="s">
        <v>237</v>
      </c>
      <c r="BA2" s="267" t="s">
        <v>189</v>
      </c>
      <c r="BB2" s="267" t="s">
        <v>188</v>
      </c>
      <c r="BC2" s="325"/>
      <c r="BD2" s="325"/>
      <c r="BE2" s="325"/>
      <c r="BF2" s="325"/>
      <c r="BG2" s="326"/>
      <c r="BH2" s="322" t="s">
        <v>247</v>
      </c>
      <c r="BI2" s="368"/>
      <c r="BJ2" s="324" t="s">
        <v>238</v>
      </c>
      <c r="BK2" s="267" t="s">
        <v>189</v>
      </c>
      <c r="BL2" s="267" t="s">
        <v>188</v>
      </c>
      <c r="BM2" s="325"/>
      <c r="BN2" s="325"/>
      <c r="BO2" s="325"/>
      <c r="BP2" s="325"/>
      <c r="BQ2" s="326"/>
      <c r="BR2" s="322" t="s">
        <v>247</v>
      </c>
      <c r="BS2" s="368"/>
      <c r="BT2" s="324" t="s">
        <v>239</v>
      </c>
      <c r="BU2" s="267" t="s">
        <v>189</v>
      </c>
      <c r="BV2" s="267" t="s">
        <v>188</v>
      </c>
      <c r="BW2" s="325"/>
      <c r="BX2" s="325"/>
      <c r="BY2" s="325"/>
      <c r="BZ2" s="325"/>
      <c r="CA2" s="326"/>
      <c r="CB2" s="322" t="s">
        <v>247</v>
      </c>
      <c r="CC2" s="323"/>
      <c r="CD2" s="324" t="s">
        <v>274</v>
      </c>
      <c r="CE2" s="267" t="s">
        <v>189</v>
      </c>
      <c r="CF2" s="267" t="s">
        <v>273</v>
      </c>
      <c r="CG2" s="325"/>
      <c r="CH2" s="325"/>
      <c r="CI2" s="325"/>
      <c r="CJ2" s="325"/>
      <c r="CK2" s="326"/>
      <c r="CL2" s="322" t="s">
        <v>247</v>
      </c>
      <c r="CM2" s="323"/>
      <c r="CN2" s="324" t="s">
        <v>263</v>
      </c>
      <c r="CO2" s="267" t="s">
        <v>189</v>
      </c>
      <c r="CP2" s="267" t="s">
        <v>188</v>
      </c>
      <c r="CQ2" s="325"/>
      <c r="CR2" s="325"/>
      <c r="CS2" s="325"/>
      <c r="CT2" s="325"/>
      <c r="CU2" s="326"/>
      <c r="CV2" s="322" t="s">
        <v>247</v>
      </c>
      <c r="CW2" s="323"/>
      <c r="CX2" s="324" t="s">
        <v>270</v>
      </c>
      <c r="CY2" s="267" t="s">
        <v>189</v>
      </c>
      <c r="CZ2" s="267" t="s">
        <v>188</v>
      </c>
      <c r="DA2" s="325"/>
      <c r="DB2" s="325"/>
      <c r="DC2" s="325"/>
      <c r="DD2" s="325"/>
      <c r="DE2" s="326"/>
      <c r="DF2" s="322" t="s">
        <v>247</v>
      </c>
      <c r="DG2" s="323"/>
      <c r="DH2" s="324" t="s">
        <v>271</v>
      </c>
      <c r="DI2" s="267" t="s">
        <v>189</v>
      </c>
      <c r="DJ2" s="267" t="s">
        <v>188</v>
      </c>
      <c r="DK2" s="325"/>
      <c r="DL2" s="325"/>
      <c r="DM2" s="325"/>
      <c r="DN2" s="325"/>
      <c r="DO2" s="326"/>
      <c r="DP2" s="322" t="s">
        <v>247</v>
      </c>
      <c r="DQ2" s="323"/>
      <c r="DR2" s="324" t="s">
        <v>272</v>
      </c>
      <c r="DS2" s="267" t="s">
        <v>189</v>
      </c>
      <c r="DT2" s="267" t="s">
        <v>188</v>
      </c>
      <c r="DU2" s="325"/>
      <c r="DV2" s="325"/>
      <c r="DW2" s="325"/>
      <c r="DX2" s="325"/>
      <c r="DY2" s="326"/>
      <c r="DZ2" s="322" t="s">
        <v>247</v>
      </c>
      <c r="EA2" s="323"/>
    </row>
    <row xmlns:x14ac="http://schemas.microsoft.com/office/spreadsheetml/2009/9/ac" r="3" s="259" customFormat="true" ht="18" customHeight="true" x14ac:dyDescent="0.25">
      <c r="A3" s="573"/>
      <c r="B3" s="367" t="s">
        <v>180</v>
      </c>
      <c r="C3" s="269" t="s">
        <v>56</v>
      </c>
      <c r="D3" s="270" t="s">
        <v>7</v>
      </c>
      <c r="E3" s="271" t="s">
        <v>1</v>
      </c>
      <c r="F3" s="271" t="s">
        <v>2</v>
      </c>
      <c r="G3" s="271" t="s">
        <v>16</v>
      </c>
      <c r="H3" s="271" t="s">
        <v>17</v>
      </c>
      <c r="I3" s="272" t="s">
        <v>18</v>
      </c>
      <c r="J3" s="257"/>
      <c r="K3" s="273"/>
      <c r="L3" s="367" t="s">
        <v>180</v>
      </c>
      <c r="M3" s="269" t="s">
        <v>56</v>
      </c>
      <c r="N3" s="270" t="s">
        <v>7</v>
      </c>
      <c r="O3" s="271" t="s">
        <v>1</v>
      </c>
      <c r="P3" s="271" t="s">
        <v>2</v>
      </c>
      <c r="Q3" s="271" t="s">
        <v>16</v>
      </c>
      <c r="R3" s="271" t="s">
        <v>17</v>
      </c>
      <c r="S3" s="272" t="s">
        <v>18</v>
      </c>
      <c r="T3" s="257"/>
      <c r="U3" s="273"/>
      <c r="V3" s="367" t="s">
        <v>180</v>
      </c>
      <c r="W3" s="269" t="s">
        <v>56</v>
      </c>
      <c r="X3" s="270" t="s">
        <v>7</v>
      </c>
      <c r="Y3" s="271" t="s">
        <v>1</v>
      </c>
      <c r="Z3" s="271" t="s">
        <v>2</v>
      </c>
      <c r="AA3" s="271" t="s">
        <v>16</v>
      </c>
      <c r="AB3" s="271" t="s">
        <v>17</v>
      </c>
      <c r="AC3" s="272" t="s">
        <v>18</v>
      </c>
      <c r="AD3" s="257"/>
      <c r="AE3" s="273"/>
      <c r="AF3" s="367" t="s">
        <v>180</v>
      </c>
      <c r="AG3" s="269" t="s">
        <v>56</v>
      </c>
      <c r="AH3" s="270" t="s">
        <v>7</v>
      </c>
      <c r="AI3" s="271" t="s">
        <v>1</v>
      </c>
      <c r="AJ3" s="271" t="s">
        <v>2</v>
      </c>
      <c r="AK3" s="271" t="s">
        <v>16</v>
      </c>
      <c r="AL3" s="271" t="s">
        <v>17</v>
      </c>
      <c r="AM3" s="272" t="s">
        <v>18</v>
      </c>
      <c r="AN3" s="257"/>
      <c r="AO3" s="273"/>
      <c r="AP3" s="367" t="s">
        <v>180</v>
      </c>
      <c r="AQ3" s="269" t="s">
        <v>56</v>
      </c>
      <c r="AR3" s="270" t="s">
        <v>7</v>
      </c>
      <c r="AS3" s="271" t="s">
        <v>1</v>
      </c>
      <c r="AT3" s="271" t="s">
        <v>2</v>
      </c>
      <c r="AU3" s="271" t="s">
        <v>16</v>
      </c>
      <c r="AV3" s="271" t="s">
        <v>17</v>
      </c>
      <c r="AW3" s="272" t="s">
        <v>18</v>
      </c>
      <c r="AX3" s="257"/>
      <c r="AY3" s="273"/>
      <c r="AZ3" s="367" t="s">
        <v>180</v>
      </c>
      <c r="BA3" s="269" t="s">
        <v>56</v>
      </c>
      <c r="BB3" s="270" t="s">
        <v>7</v>
      </c>
      <c r="BC3" s="271" t="s">
        <v>1</v>
      </c>
      <c r="BD3" s="271" t="s">
        <v>2</v>
      </c>
      <c r="BE3" s="271" t="s">
        <v>16</v>
      </c>
      <c r="BF3" s="271" t="s">
        <v>17</v>
      </c>
      <c r="BG3" s="272" t="s">
        <v>18</v>
      </c>
      <c r="BH3" s="257"/>
      <c r="BI3" s="273"/>
      <c r="BJ3" s="367" t="s">
        <v>180</v>
      </c>
      <c r="BK3" s="269" t="s">
        <v>56</v>
      </c>
      <c r="BL3" s="270" t="s">
        <v>7</v>
      </c>
      <c r="BM3" s="271" t="s">
        <v>1</v>
      </c>
      <c r="BN3" s="271" t="s">
        <v>2</v>
      </c>
      <c r="BO3" s="271" t="s">
        <v>16</v>
      </c>
      <c r="BP3" s="271" t="s">
        <v>17</v>
      </c>
      <c r="BQ3" s="272" t="s">
        <v>18</v>
      </c>
      <c r="BR3" s="257"/>
      <c r="BS3" s="273"/>
      <c r="BT3" s="367" t="s">
        <v>180</v>
      </c>
      <c r="BU3" s="269" t="s">
        <v>56</v>
      </c>
      <c r="BV3" s="270" t="s">
        <v>7</v>
      </c>
      <c r="BW3" s="271" t="s">
        <v>1</v>
      </c>
      <c r="BX3" s="271" t="s">
        <v>2</v>
      </c>
      <c r="BY3" s="271" t="s">
        <v>16</v>
      </c>
      <c r="BZ3" s="271" t="s">
        <v>17</v>
      </c>
      <c r="CA3" s="272" t="s">
        <v>18</v>
      </c>
      <c r="CB3" s="257"/>
      <c r="CC3" s="273"/>
      <c r="CD3" s="367" t="s">
        <v>180</v>
      </c>
      <c r="CE3" s="269" t="s">
        <v>56</v>
      </c>
      <c r="CF3" s="270" t="s">
        <v>7</v>
      </c>
      <c r="CG3" s="271" t="s">
        <v>1</v>
      </c>
      <c r="CH3" s="271" t="s">
        <v>2</v>
      </c>
      <c r="CI3" s="271" t="s">
        <v>16</v>
      </c>
      <c r="CJ3" s="271" t="s">
        <v>17</v>
      </c>
      <c r="CK3" s="272" t="s">
        <v>18</v>
      </c>
      <c r="CL3" s="257"/>
      <c r="CM3" s="273"/>
      <c r="CN3" s="367" t="s">
        <v>180</v>
      </c>
      <c r="CO3" s="269" t="s">
        <v>56</v>
      </c>
      <c r="CP3" s="270" t="s">
        <v>7</v>
      </c>
      <c r="CQ3" s="271" t="s">
        <v>1</v>
      </c>
      <c r="CR3" s="271" t="s">
        <v>2</v>
      </c>
      <c r="CS3" s="271" t="s">
        <v>16</v>
      </c>
      <c r="CT3" s="271" t="s">
        <v>17</v>
      </c>
      <c r="CU3" s="272" t="s">
        <v>18</v>
      </c>
      <c r="CV3" s="257"/>
      <c r="CW3" s="273"/>
      <c r="CX3" s="367" t="s">
        <v>180</v>
      </c>
      <c r="CY3" s="269" t="s">
        <v>56</v>
      </c>
      <c r="CZ3" s="270" t="s">
        <v>7</v>
      </c>
      <c r="DA3" s="271" t="s">
        <v>1</v>
      </c>
      <c r="DB3" s="271" t="s">
        <v>2</v>
      </c>
      <c r="DC3" s="271" t="s">
        <v>16</v>
      </c>
      <c r="DD3" s="271" t="s">
        <v>17</v>
      </c>
      <c r="DE3" s="272" t="s">
        <v>18</v>
      </c>
      <c r="DF3" s="257"/>
      <c r="DG3" s="273"/>
      <c r="DH3" s="367" t="s">
        <v>180</v>
      </c>
      <c r="DI3" s="269" t="s">
        <v>56</v>
      </c>
      <c r="DJ3" s="270" t="s">
        <v>7</v>
      </c>
      <c r="DK3" s="271" t="s">
        <v>1</v>
      </c>
      <c r="DL3" s="271" t="s">
        <v>2</v>
      </c>
      <c r="DM3" s="271" t="s">
        <v>16</v>
      </c>
      <c r="DN3" s="271" t="s">
        <v>17</v>
      </c>
      <c r="DO3" s="272" t="s">
        <v>18</v>
      </c>
      <c r="DP3" s="257"/>
      <c r="DQ3" s="273"/>
      <c r="DR3" s="367" t="s">
        <v>180</v>
      </c>
      <c r="DS3" s="269" t="s">
        <v>56</v>
      </c>
      <c r="DT3" s="270" t="s">
        <v>7</v>
      </c>
      <c r="DU3" s="271" t="s">
        <v>1</v>
      </c>
      <c r="DV3" s="271" t="s">
        <v>2</v>
      </c>
      <c r="DW3" s="271" t="s">
        <v>16</v>
      </c>
      <c r="DX3" s="271" t="s">
        <v>17</v>
      </c>
      <c r="DY3" s="272" t="s">
        <v>18</v>
      </c>
      <c r="DZ3" s="257"/>
      <c r="EA3" s="273"/>
      <c r="EB3" s="258"/>
      <c r="EL3" s="258"/>
      <c r="EV3" s="258"/>
      <c r="FF3" s="258"/>
      <c r="FP3" s="258"/>
      <c r="FZ3" s="258"/>
      <c r="GJ3" s="258"/>
      <c r="GT3" s="258"/>
      <c r="HD3" s="258"/>
      <c r="HN3" s="258"/>
      <c r="HX3" s="258"/>
      <c r="IH3" s="258"/>
    </row>
    <row xmlns:x14ac="http://schemas.microsoft.com/office/spreadsheetml/2009/9/ac" r="4" s="4" customFormat="true" x14ac:dyDescent="0.25">
      <c r="A4" s="389" t="str">
        <f>IF(ISBLANK('Data Summary'!A6),"",'Data Summary'!A6)</f>
        <v>FRA_2007_ONS</v>
      </c>
      <c r="B4" s="121"/>
      <c r="C4" s="15" t="s">
        <v>3</v>
      </c>
      <c r="D4" s="9" t="str">
        <f t="shared" ref="D4:I4" si="0">IF(COUNTA(D14)=0,"",D14)</f>
        <v/>
      </c>
      <c r="E4" s="9" t="str">
        <f t="shared" si="0"/>
        <v/>
      </c>
      <c r="F4" s="9" t="str">
        <f t="shared" si="0"/>
        <v/>
      </c>
      <c r="G4" s="9" t="str">
        <f t="shared" si="0"/>
        <v/>
      </c>
      <c r="H4" s="9" t="str">
        <f t="shared" si="0"/>
        <v/>
      </c>
      <c r="I4" s="29" t="str">
        <f t="shared" si="0"/>
        <v/>
      </c>
      <c r="J4" s="24"/>
      <c r="K4" s="17"/>
      <c r="L4" s="121"/>
      <c r="M4" s="15" t="s">
        <v>3</v>
      </c>
      <c r="N4" s="9" t="str">
        <f t="shared" ref="N4:Q4" si="1">IF(COUNTA(N14)=0,"",N14)</f>
        <v/>
      </c>
      <c r="O4" s="9" t="str">
        <f t="shared" si="1"/>
        <v/>
      </c>
      <c r="P4" s="9" t="str">
        <f t="shared" si="1"/>
        <v/>
      </c>
      <c r="Q4" s="9" t="str">
        <f t="shared" si="1"/>
        <v/>
      </c>
      <c r="R4" s="9"/>
      <c r="S4" s="29"/>
      <c r="T4" s="24"/>
      <c r="U4" s="17"/>
      <c r="V4" s="121" t="s">
        <v>195</v>
      </c>
      <c r="W4" s="153" t="s">
        <v>3</v>
      </c>
      <c r="X4" s="9">
        <f t="shared" ref="X4:AC4" si="2">IF(COUNTA(X14)=0,"",X14)</f>
        <v>0</v>
      </c>
      <c r="Y4" s="9" t="str">
        <f t="shared" si="2"/>
        <v/>
      </c>
      <c r="Z4" s="9" t="str">
        <f t="shared" si="2"/>
        <v/>
      </c>
      <c r="AA4" s="9" t="str">
        <f t="shared" si="2"/>
        <v/>
      </c>
      <c r="AB4" s="9">
        <f t="shared" si="2"/>
        <v>0</v>
      </c>
      <c r="AC4" s="29">
        <f t="shared" si="2"/>
        <v>0</v>
      </c>
      <c r="AD4" s="24"/>
      <c r="AE4" s="17"/>
      <c r="AF4" s="121" t="s">
        <v>195</v>
      </c>
      <c r="AG4" s="153" t="s">
        <v>3</v>
      </c>
      <c r="AH4" s="9">
        <f t="shared" ref="AH4:AM4" si="3">IF(COUNTA(AH14)=0,"",AH14)</f>
        <v>0</v>
      </c>
      <c r="AI4" s="9" t="str">
        <f t="shared" si="3"/>
        <v/>
      </c>
      <c r="AJ4" s="9" t="str">
        <f t="shared" si="3"/>
        <v/>
      </c>
      <c r="AK4" s="9" t="str">
        <f t="shared" si="3"/>
        <v/>
      </c>
      <c r="AL4" s="9">
        <f t="shared" si="3"/>
        <v>0</v>
      </c>
      <c r="AM4" s="29">
        <f t="shared" si="3"/>
        <v>0</v>
      </c>
      <c r="AN4" s="24"/>
      <c r="AO4" s="17"/>
      <c r="AP4" s="121" t="s">
        <v>195</v>
      </c>
      <c r="AQ4" s="153" t="s">
        <v>3</v>
      </c>
      <c r="AR4" s="9">
        <f t="shared" ref="AR4:AW4" si="4">IF(COUNTA(AR14)=0,"",AR14)</f>
        <v>0</v>
      </c>
      <c r="AS4" s="9" t="str">
        <f t="shared" si="4"/>
        <v/>
      </c>
      <c r="AT4" s="9" t="str">
        <f t="shared" si="4"/>
        <v/>
      </c>
      <c r="AU4" s="9" t="str">
        <f t="shared" si="4"/>
        <v/>
      </c>
      <c r="AV4" s="9">
        <f t="shared" si="4"/>
        <v>0</v>
      </c>
      <c r="AW4" s="29">
        <f t="shared" si="4"/>
        <v>0</v>
      </c>
      <c r="AX4" s="24"/>
      <c r="AY4" s="17"/>
      <c r="AZ4" s="121" t="s">
        <v>195</v>
      </c>
      <c r="BA4" s="153" t="s">
        <v>3</v>
      </c>
      <c r="BB4" s="9">
        <f t="shared" ref="BB4:BG4" si="5">IF(COUNTA(BB14)=0,"",BB14)</f>
        <v>0</v>
      </c>
      <c r="BC4" s="9" t="str">
        <f t="shared" si="5"/>
        <v/>
      </c>
      <c r="BD4" s="9" t="str">
        <f t="shared" si="5"/>
        <v/>
      </c>
      <c r="BE4" s="9" t="str">
        <f t="shared" si="5"/>
        <v/>
      </c>
      <c r="BF4" s="9">
        <f t="shared" si="5"/>
        <v>0</v>
      </c>
      <c r="BG4" s="29">
        <f t="shared" si="5"/>
        <v>0</v>
      </c>
      <c r="BH4" s="24"/>
      <c r="BI4" s="17"/>
      <c r="BJ4" s="121" t="s">
        <v>195</v>
      </c>
      <c r="BK4" s="153" t="s">
        <v>3</v>
      </c>
      <c r="BL4" s="9">
        <f t="shared" ref="BL4:BQ4" si="6">IF(COUNTA(BL14)=0,"",BL14)</f>
        <v>0</v>
      </c>
      <c r="BM4" s="9" t="str">
        <f t="shared" si="6"/>
        <v/>
      </c>
      <c r="BN4" s="9" t="str">
        <f t="shared" si="6"/>
        <v/>
      </c>
      <c r="BO4" s="9" t="str">
        <f t="shared" si="6"/>
        <v/>
      </c>
      <c r="BP4" s="9">
        <f t="shared" si="6"/>
        <v>0</v>
      </c>
      <c r="BQ4" s="29">
        <f t="shared" si="6"/>
        <v>0</v>
      </c>
      <c r="BR4" s="24"/>
      <c r="BS4" s="17"/>
      <c r="BT4" s="121" t="s">
        <v>195</v>
      </c>
      <c r="BU4" s="153" t="s">
        <v>3</v>
      </c>
      <c r="BV4" s="9">
        <f t="shared" ref="BV4:CA4" si="7">IF(COUNTA(BV14)=0,"",BV14)</f>
        <v>0</v>
      </c>
      <c r="BW4" s="9" t="str">
        <f t="shared" si="7"/>
        <v/>
      </c>
      <c r="BX4" s="9" t="str">
        <f t="shared" si="7"/>
        <v/>
      </c>
      <c r="BY4" s="9" t="str">
        <f t="shared" si="7"/>
        <v/>
      </c>
      <c r="BZ4" s="9">
        <f t="shared" si="7"/>
        <v>0</v>
      </c>
      <c r="CA4" s="29">
        <f t="shared" si="7"/>
        <v>0</v>
      </c>
      <c r="CB4" s="24"/>
      <c r="CC4" s="17"/>
      <c r="CD4" s="121" t="s">
        <v>195</v>
      </c>
      <c r="CE4" s="153" t="s">
        <v>3</v>
      </c>
      <c r="CF4" s="9">
        <f t="shared" ref="CF4:CK4" si="8">IF(COUNTA(CF14)=0,"",CF14)</f>
        <v>0</v>
      </c>
      <c r="CG4" s="9" t="str">
        <f t="shared" si="8"/>
        <v/>
      </c>
      <c r="CH4" s="9" t="str">
        <f t="shared" si="8"/>
        <v/>
      </c>
      <c r="CI4" s="9" t="str">
        <f t="shared" si="8"/>
        <v/>
      </c>
      <c r="CJ4" s="9" t="str">
        <f t="shared" si="8"/>
        <v/>
      </c>
      <c r="CK4" s="29" t="str">
        <f t="shared" si="8"/>
        <v/>
      </c>
      <c r="CL4" s="24"/>
      <c r="CM4" s="17"/>
      <c r="CN4" s="121" t="s">
        <v>195</v>
      </c>
      <c r="CO4" s="153" t="s">
        <v>3</v>
      </c>
      <c r="CP4" s="9">
        <f t="shared" ref="CP4:CU4" si="9">IF(COUNTA(CP14)=0,"",CP14)</f>
        <v>0</v>
      </c>
      <c r="CQ4" s="9" t="str">
        <f t="shared" si="9"/>
        <v/>
      </c>
      <c r="CR4" s="9" t="str">
        <f t="shared" si="9"/>
        <v/>
      </c>
      <c r="CS4" s="9" t="str">
        <f t="shared" si="9"/>
        <v/>
      </c>
      <c r="CT4" s="9">
        <f t="shared" si="9"/>
        <v>0</v>
      </c>
      <c r="CU4" s="29">
        <f t="shared" si="9"/>
        <v>0</v>
      </c>
      <c r="CV4" s="24"/>
      <c r="CW4" s="17"/>
      <c r="CX4" s="121" t="s">
        <v>195</v>
      </c>
      <c r="CY4" s="153" t="s">
        <v>3</v>
      </c>
      <c r="CZ4" s="9">
        <f t="shared" ref="CZ4:DE4" si="10">IF(COUNTA(CZ14)=0,"",CZ14)</f>
        <v>0</v>
      </c>
      <c r="DA4" s="9" t="str">
        <f t="shared" si="10"/>
        <v/>
      </c>
      <c r="DB4" s="9" t="str">
        <f t="shared" si="10"/>
        <v/>
      </c>
      <c r="DC4" s="9" t="str">
        <f t="shared" si="10"/>
        <v/>
      </c>
      <c r="DD4" s="9">
        <f t="shared" si="10"/>
        <v>0</v>
      </c>
      <c r="DE4" s="29">
        <f t="shared" si="10"/>
        <v>0</v>
      </c>
      <c r="DF4" s="24"/>
      <c r="DG4" s="17"/>
      <c r="DH4" s="121" t="s">
        <v>195</v>
      </c>
      <c r="DI4" s="153" t="s">
        <v>3</v>
      </c>
      <c r="DJ4" s="9">
        <f t="shared" ref="DJ4:DO4" si="11">IF(COUNTA(DJ14)=0,"",DJ14)</f>
        <v>0</v>
      </c>
      <c r="DK4" s="9" t="str">
        <f t="shared" si="11"/>
        <v/>
      </c>
      <c r="DL4" s="9" t="str">
        <f t="shared" si="11"/>
        <v/>
      </c>
      <c r="DM4" s="9" t="str">
        <f t="shared" si="11"/>
        <v/>
      </c>
      <c r="DN4" s="9">
        <f t="shared" si="11"/>
        <v>0</v>
      </c>
      <c r="DO4" s="29">
        <f t="shared" si="11"/>
        <v>0</v>
      </c>
      <c r="DP4" s="24"/>
      <c r="DQ4" s="17"/>
      <c r="DR4" s="121" t="s">
        <v>195</v>
      </c>
      <c r="DS4" s="153" t="s">
        <v>3</v>
      </c>
      <c r="DT4" s="9">
        <f t="shared" ref="DT4:DY4" si="12">IF(COUNTA(DT14)=0,"",DT14)</f>
        <v>0</v>
      </c>
      <c r="DU4" s="9" t="str">
        <f t="shared" si="12"/>
        <v/>
      </c>
      <c r="DV4" s="9" t="str">
        <f t="shared" si="12"/>
        <v/>
      </c>
      <c r="DW4" s="9" t="str">
        <f t="shared" si="12"/>
        <v/>
      </c>
      <c r="DX4" s="9">
        <f t="shared" si="12"/>
        <v>0</v>
      </c>
      <c r="DY4" s="29">
        <f t="shared" si="12"/>
        <v>0</v>
      </c>
      <c r="DZ4" s="24"/>
      <c r="EA4" s="17"/>
      <c r="EB4" s="129"/>
      <c r="EL4" s="129"/>
      <c r="EV4" s="129"/>
      <c r="FF4" s="129"/>
      <c r="FP4" s="129"/>
      <c r="FZ4" s="129"/>
      <c r="GJ4" s="129"/>
      <c r="GT4" s="129"/>
      <c r="HD4" s="129"/>
      <c r="HN4" s="129"/>
      <c r="HX4" s="129"/>
      <c r="IH4" s="129"/>
    </row>
    <row xmlns:x14ac="http://schemas.microsoft.com/office/spreadsheetml/2009/9/ac" r="5" s="4" customFormat="true" x14ac:dyDescent="0.25">
      <c r="A5" s="389" t="str">
        <f ca="true">IF(ISBLANK('Data Summary'!A7),"",'Data Summary'!A7)</f>
        <v>FRA_2013_ONS</v>
      </c>
      <c r="B5" s="12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1"/>
      <c r="W5" s="153"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29">
        <f>IF((COUNTA(AC15:AC26)=0)+(COUNTA(AC14)=0),"",100-AC14-SUMPRODUCT(W15:W26,AC15:AC26))</f>
        <v>0</v>
      </c>
      <c r="AD5" s="24"/>
      <c r="AE5" s="17"/>
      <c r="AF5" s="121"/>
      <c r="AG5" s="153" t="s">
        <v>0</v>
      </c>
      <c r="AH5" s="9">
        <f>IF((COUNTA(AH15:AH26)=0)+(COUNTA(AH14)=0),"",100-AH14-SUMPRODUCT(AG15:AG26,AH15:AH26))</f>
        <v>0</v>
      </c>
      <c r="AI5" s="9" t="str">
        <f>IF((COUNTA(AI15:AI26)=0)+(COUNTA(AI14)=0),"",100-AI14-SUMPRODUCT(AG15:AG26,AI15:AI26))</f>
        <v/>
      </c>
      <c r="AJ5" s="9" t="str">
        <f>IF((COUNTA(AJ15:AJ26)=0)+(COUNTA(AJ14)=0),"",100-AJ14-SUMPRODUCT(AG15:AG26,AJ15:AJ26))</f>
        <v/>
      </c>
      <c r="AK5" s="9" t="str">
        <f>IF((COUNTA(AK15:AK26)=0)+(COUNTA(AK14)=0),"",100-AK14-SUMPRODUCT(AG15:AG26,AK15:AK26))</f>
        <v/>
      </c>
      <c r="AL5" s="9">
        <f>IF((COUNTA(AL15:AL26)=0)+(COUNTA(AL14)=0),"",100-AL14-SUMPRODUCT(AG15:AG26,AL15:AL26))</f>
        <v>0</v>
      </c>
      <c r="AM5" s="29">
        <f>IF((COUNTA(AM15:AM26)=0)+(COUNTA(AM14)=0),"",100-AM14-SUMPRODUCT(AG15:AG26,AM15:AM26))</f>
        <v>0</v>
      </c>
      <c r="AN5" s="24"/>
      <c r="AO5" s="17"/>
      <c r="AP5" s="121"/>
      <c r="AQ5" s="153"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29">
        <f>IF((COUNTA(AW15:AW26)=0)+(COUNTA(AW14)=0),"",100-AW14-SUMPRODUCT(AQ15:AQ26,AW15:AW26))</f>
        <v>0</v>
      </c>
      <c r="AX5" s="24"/>
      <c r="AY5" s="17"/>
      <c r="AZ5" s="121"/>
      <c r="BA5" s="153"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29">
        <f>IF((COUNTA(BG15:BG26)=0)+(COUNTA(BG14)=0),"",100-BG14-SUMPRODUCT(BA15:BA26,BG15:BG26))</f>
        <v>0</v>
      </c>
      <c r="BH5" s="24"/>
      <c r="BI5" s="17"/>
      <c r="BJ5" s="121"/>
      <c r="BK5" s="153" t="s">
        <v>0</v>
      </c>
      <c r="BL5" s="9">
        <f>IF((COUNTA(BL15:BL26)=0)+(COUNTA(BL14)=0),"",100-BL14-SUMPRODUCT(BK15:BK26,BL15:BL26))</f>
        <v>0</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0</v>
      </c>
      <c r="BQ5" s="29">
        <f>IF((COUNTA(BQ15:BQ26)=0)+(COUNTA(BQ14)=0),"",100-BQ14-SUMPRODUCT(BK15:BK26,BQ15:BQ26))</f>
        <v>0</v>
      </c>
      <c r="BR5" s="24"/>
      <c r="BS5" s="17"/>
      <c r="BT5" s="121"/>
      <c r="BU5" s="153"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f>IF((COUNTA(BZ15:BZ26)=0)+(COUNTA(BZ14)=0),"",100-BZ14-SUMPRODUCT(BU15:BU26,BZ15:BZ26))</f>
        <v>0</v>
      </c>
      <c r="CA5" s="29">
        <f>IF((COUNTA(CA15:CA26)=0)+(COUNTA(CA14)=0),"",100-CA14-SUMPRODUCT(BU15:BU26,CA15:CA26))</f>
        <v>0</v>
      </c>
      <c r="CB5" s="24"/>
      <c r="CC5" s="17"/>
      <c r="CD5" s="121"/>
      <c r="CE5" s="153" t="s">
        <v>0</v>
      </c>
      <c r="CF5" s="9">
        <f>IF((COUNTA(CF15:CF26)=0)+(COUNTA(CF14)=0),"",100-CF14-SUMPRODUCT(CE15:CE26,CF15:CF26))</f>
        <v>0</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1"/>
      <c r="CO5" s="153" t="s">
        <v>0</v>
      </c>
      <c r="CP5" s="9">
        <f>IF((COUNTA(CP15:CP26)=0)+(COUNTA(CP14)=0),"",100-CP14-SUMPRODUCT(CO15:CO26,CP15:CP26))</f>
        <v>0</v>
      </c>
      <c r="CQ5" s="9" t="str">
        <f>IF((COUNTA(CQ15:CQ26)=0)+(COUNTA(CQ14)=0),"",100-CQ14-SUMPRODUCT(CO15:CO26,CQ15:CQ26))</f>
        <v/>
      </c>
      <c r="CR5" s="9" t="str">
        <f>IF((COUNTA(CR15:CR26)=0)+(COUNTA(CR14)=0),"",100-CR14-SUMPRODUCT(CO15:CO26,CR15:CR26))</f>
        <v/>
      </c>
      <c r="CS5" s="9" t="str">
        <f>IF((COUNTA(CS15:CS26)=0)+(COUNTA(CS14)=0),"",100-CS14-SUMPRODUCT(CO15:CO26,CS15:CS26))</f>
        <v/>
      </c>
      <c r="CT5" s="9">
        <f>IF((COUNTA(CT15:CT26)=0)+(COUNTA(CT14)=0),"",100-CT14-SUMPRODUCT(CO15:CO26,CT15:CT26))</f>
        <v>0</v>
      </c>
      <c r="CU5" s="29">
        <f>IF((COUNTA(CU15:CU26)=0)+(COUNTA(CU14)=0),"",100-CU14-SUMPRODUCT(CO15:CO26,CU15:CU26))</f>
        <v>0</v>
      </c>
      <c r="CV5" s="24"/>
      <c r="CW5" s="17"/>
      <c r="CX5" s="121"/>
      <c r="CY5" s="153" t="s">
        <v>0</v>
      </c>
      <c r="CZ5" s="9">
        <f>IF((COUNTA(CZ15:CZ26)=0)+(COUNTA(CZ14)=0),"",100-CZ14-SUMPRODUCT(CY15:CY26,CZ15:CZ26))</f>
        <v>0</v>
      </c>
      <c r="DA5" s="9" t="str">
        <f>IF((COUNTA(DA15:DA26)=0)+(COUNTA(DA14)=0),"",100-DA14-SUMPRODUCT(CY15:CY26,DA15:DA26))</f>
        <v/>
      </c>
      <c r="DB5" s="9" t="str">
        <f>IF((COUNTA(DB15:DB26)=0)+(COUNTA(DB14)=0),"",100-DB14-SUMPRODUCT(CY15:CY26,DB15:DB26))</f>
        <v/>
      </c>
      <c r="DC5" s="9" t="str">
        <f>IF((COUNTA(DC15:DC26)=0)+(COUNTA(DC14)=0),"",100-DC14-SUMPRODUCT(CY15:CY26,DC15:DC26))</f>
        <v/>
      </c>
      <c r="DD5" s="9">
        <f>IF((COUNTA(DD15:DD26)=0)+(COUNTA(DD14)=0),"",100-DD14-SUMPRODUCT(CY15:CY26,DD15:DD26))</f>
        <v>0</v>
      </c>
      <c r="DE5" s="29">
        <f>IF((COUNTA(DE15:DE26)=0)+(COUNTA(DE14)=0),"",100-DE14-SUMPRODUCT(CY15:CY26,DE15:DE26))</f>
        <v>0</v>
      </c>
      <c r="DF5" s="24"/>
      <c r="DG5" s="17"/>
      <c r="DH5" s="121"/>
      <c r="DI5" s="153" t="s">
        <v>0</v>
      </c>
      <c r="DJ5" s="9">
        <f>IF((COUNTA(DJ15:DJ26)=0)+(COUNTA(DJ14)=0),"",100-DJ14-SUMPRODUCT(DI15:DI26,DJ15:DJ26))</f>
        <v>0</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0</v>
      </c>
      <c r="DO5" s="29">
        <f>IF((COUNTA(DO15:DO26)=0)+(COUNTA(DO14)=0),"",100-DO14-SUMPRODUCT(DI15:DI26,DO15:DO26))</f>
        <v>0</v>
      </c>
      <c r="DP5" s="24"/>
      <c r="DQ5" s="17"/>
      <c r="DR5" s="121"/>
      <c r="DS5" s="153" t="s">
        <v>0</v>
      </c>
      <c r="DT5" s="9">
        <f>IF((COUNTA(DT15:DT26)=0)+(COUNTA(DT14)=0),"",100-DT14-SUMPRODUCT(DS15:DS26,DT15:DT26))</f>
        <v>0</v>
      </c>
      <c r="DU5" s="9" t="str">
        <f>IF((COUNTA(DU15:DU26)=0)+(COUNTA(DU14)=0),"",100-DU14-SUMPRODUCT(DS15:DS26,DU15:DU26))</f>
        <v/>
      </c>
      <c r="DV5" s="9" t="str">
        <f>IF((COUNTA(DV15:DV26)=0)+(COUNTA(DV14)=0),"",100-DV14-SUMPRODUCT(DS15:DS26,DV15:DV26))</f>
        <v/>
      </c>
      <c r="DW5" s="9" t="str">
        <f>IF((COUNTA(DW15:DW26)=0)+(COUNTA(DW14)=0),"",100-DW14-SUMPRODUCT(DS15:DS26,DW15:DW26))</f>
        <v/>
      </c>
      <c r="DX5" s="9">
        <f>IF((COUNTA(DX15:DX26)=0)+(COUNTA(DX14)=0),"",100-DX14-SUMPRODUCT(DS15:DS26,DX15:DX26))</f>
        <v>0</v>
      </c>
      <c r="DY5" s="29">
        <f>IF((COUNTA(DY15:DY26)=0)+(COUNTA(DY14)=0),"",100-DY14-SUMPRODUCT(DS15:DS26,DY15:DY26))</f>
        <v>0</v>
      </c>
      <c r="DZ5" s="24"/>
      <c r="EA5" s="17"/>
      <c r="EB5" s="129"/>
      <c r="EL5" s="129"/>
      <c r="EV5" s="129"/>
      <c r="FF5" s="129"/>
      <c r="FP5" s="129"/>
      <c r="FZ5" s="129"/>
      <c r="GJ5" s="129"/>
      <c r="GT5" s="129"/>
      <c r="HD5" s="129"/>
      <c r="HN5" s="129"/>
      <c r="HX5" s="129"/>
      <c r="IH5" s="129"/>
    </row>
    <row xmlns:x14ac="http://schemas.microsoft.com/office/spreadsheetml/2009/9/ac" r="6" s="4" customFormat="true" x14ac:dyDescent="0.25">
      <c r="A6" s="389" t="str">
        <f ca="true">IF(ISBLANK('Data Summary'!A8),"",'Data Summary'!A8)</f>
        <v>FRA_2013_UIS</v>
      </c>
      <c r="B6" s="121"/>
      <c r="C6" s="1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9" t="str">
        <f>IF(COUNTA(I15:I26)=0,"",SUMPRODUCT(I15:I26,C15:C26))</f>
        <v/>
      </c>
      <c r="J6" s="24"/>
      <c r="K6" s="17"/>
      <c r="L6" s="121"/>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1" t="s">
        <v>195</v>
      </c>
      <c r="W6" s="153"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29">
        <f>IF(COUNTA(AC15:AC26)=0,"",SUMPRODUCT(AC15:AC26,W15:W26))</f>
        <v>100</v>
      </c>
      <c r="AD6" s="24"/>
      <c r="AE6" s="17"/>
      <c r="AF6" s="121" t="s">
        <v>195</v>
      </c>
      <c r="AG6" s="153" t="s">
        <v>19</v>
      </c>
      <c r="AH6" s="9">
        <f>IF(COUNTA(AH15:AH26)=0,"",SUMPRODUCT(AH15:AH26,AG15:AG26))</f>
        <v>100</v>
      </c>
      <c r="AI6" s="9" t="str">
        <f>IF(COUNTA(AI15:AI26)=0,"",SUMPRODUCT(AI15:AI26,AG15:AG26))</f>
        <v/>
      </c>
      <c r="AJ6" s="9" t="str">
        <f>IF(COUNTA(AJ15:AJ26)=0,"",SUMPRODUCT(AJ15:AJ26,AG15:AG26))</f>
        <v/>
      </c>
      <c r="AK6" s="9" t="str">
        <f>IF(COUNTA(AK15:AK26)=0,"",SUMPRODUCT(AK15:AK26,AG15:AG26))</f>
        <v/>
      </c>
      <c r="AL6" s="9">
        <f>IF(COUNTA(AL15:AL26)=0,"",SUMPRODUCT(AL15:AL26,AG15:AG26))</f>
        <v>100</v>
      </c>
      <c r="AM6" s="29">
        <f>IF(COUNTA(AM15:AM26)=0,"",SUMPRODUCT(AM15:AM26,AG15:AG26))</f>
        <v>100</v>
      </c>
      <c r="AN6" s="24"/>
      <c r="AO6" s="17"/>
      <c r="AP6" s="121" t="s">
        <v>195</v>
      </c>
      <c r="AQ6" s="153"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29">
        <f>IF(COUNTA(AW15:AW26)=0,"",SUMPRODUCT(AW15:AW26,AQ15:AQ26))</f>
        <v>100</v>
      </c>
      <c r="AX6" s="24"/>
      <c r="AY6" s="17"/>
      <c r="AZ6" s="121" t="s">
        <v>195</v>
      </c>
      <c r="BA6" s="153"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29">
        <f>IF(COUNTA(BG15:BG26)=0,"",SUMPRODUCT(BG15:BG26,BA15:BA26))</f>
        <v>100</v>
      </c>
      <c r="BH6" s="24"/>
      <c r="BI6" s="17"/>
      <c r="BJ6" s="121" t="s">
        <v>195</v>
      </c>
      <c r="BK6" s="153" t="s">
        <v>19</v>
      </c>
      <c r="BL6" s="9">
        <f>IF(COUNTA(BL15:BL26)=0,"",SUMPRODUCT(BL15:BL26,BK15:BK26))</f>
        <v>100</v>
      </c>
      <c r="BM6" s="9" t="str">
        <f>IF(COUNTA(BM15:BM26)=0,"",SUMPRODUCT(BM15:BM26,BK15:BK26))</f>
        <v/>
      </c>
      <c r="BN6" s="9" t="str">
        <f>IF(COUNTA(BN15:BN26)=0,"",SUMPRODUCT(BN15:BN26,BK15:BK26))</f>
        <v/>
      </c>
      <c r="BO6" s="9" t="str">
        <f>IF(COUNTA(BO15:BO26)=0,"",SUMPRODUCT(BO15:BO26,BK15:BK26))</f>
        <v/>
      </c>
      <c r="BP6" s="9">
        <f>IF(COUNTA(BP15:BP26)=0,"",SUMPRODUCT(BP15:BP26,BK15:BK26))</f>
        <v>100</v>
      </c>
      <c r="BQ6" s="29">
        <f>IF(COUNTA(BQ15:BQ26)=0,"",SUMPRODUCT(BQ15:BQ26,BK15:BK26))</f>
        <v>100</v>
      </c>
      <c r="BR6" s="24"/>
      <c r="BS6" s="17"/>
      <c r="BT6" s="121" t="s">
        <v>195</v>
      </c>
      <c r="BU6" s="153" t="s">
        <v>19</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29">
        <f>IF(COUNTA(CA15:CA26)=0,"",SUMPRODUCT(CA15:CA26,BU15:BU26))</f>
        <v>100</v>
      </c>
      <c r="CB6" s="24"/>
      <c r="CC6" s="17"/>
      <c r="CD6" s="121" t="s">
        <v>195</v>
      </c>
      <c r="CE6" s="153" t="s">
        <v>19</v>
      </c>
      <c r="CF6" s="9">
        <f>IF(COUNTA(CF15:CF26)=0,"",SUMPRODUCT(CF15:CF26,CE15:CE26))</f>
        <v>100</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1" t="s">
        <v>195</v>
      </c>
      <c r="CO6" s="153" t="s">
        <v>19</v>
      </c>
      <c r="CP6" s="9">
        <f>IF(COUNTA(CP15:CP26)=0,"",SUMPRODUCT(CP15:CP26,CO15:CO26))</f>
        <v>100</v>
      </c>
      <c r="CQ6" s="9" t="str">
        <f>IF(COUNTA(CQ15:CQ26)=0,"",SUMPRODUCT(CQ15:CQ26,CO15:CO26))</f>
        <v/>
      </c>
      <c r="CR6" s="9" t="str">
        <f>IF(COUNTA(CR15:CR26)=0,"",SUMPRODUCT(CR15:CR26,CO15:CO26))</f>
        <v/>
      </c>
      <c r="CS6" s="9" t="str">
        <f>IF(COUNTA(CS15:CS26)=0,"",SUMPRODUCT(CS15:CS26,CO15:CO26))</f>
        <v/>
      </c>
      <c r="CT6" s="9">
        <f>IF(COUNTA(CT15:CT26)=0,"",SUMPRODUCT(CT15:CT26,CO15:CO26))</f>
        <v>100</v>
      </c>
      <c r="CU6" s="29">
        <f>IF(COUNTA(CU15:CU26)=0,"",SUMPRODUCT(CU15:CU26,CO15:CO26))</f>
        <v>100</v>
      </c>
      <c r="CV6" s="24"/>
      <c r="CW6" s="17"/>
      <c r="CX6" s="121" t="s">
        <v>195</v>
      </c>
      <c r="CY6" s="153" t="s">
        <v>19</v>
      </c>
      <c r="CZ6" s="9">
        <f>IF(COUNTA(CZ15:CZ26)=0,"",SUMPRODUCT(CZ15:CZ26,CY15:CY26))</f>
        <v>100</v>
      </c>
      <c r="DA6" s="9" t="str">
        <f>IF(COUNTA(DA15:DA26)=0,"",SUMPRODUCT(DA15:DA26,CY15:CY26))</f>
        <v/>
      </c>
      <c r="DB6" s="9" t="str">
        <f>IF(COUNTA(DB15:DB26)=0,"",SUMPRODUCT(DB15:DB26,CY15:CY26))</f>
        <v/>
      </c>
      <c r="DC6" s="9" t="str">
        <f>IF(COUNTA(DC15:DC26)=0,"",SUMPRODUCT(DC15:DC26,CY15:CY26))</f>
        <v/>
      </c>
      <c r="DD6" s="9">
        <f>IF(COUNTA(DD15:DD26)=0,"",SUMPRODUCT(DD15:DD26,CY15:CY26))</f>
        <v>100</v>
      </c>
      <c r="DE6" s="29">
        <f>IF(COUNTA(DE15:DE26)=0,"",SUMPRODUCT(DE15:DE26,CY15:CY26))</f>
        <v>100</v>
      </c>
      <c r="DF6" s="24"/>
      <c r="DG6" s="17"/>
      <c r="DH6" s="121" t="s">
        <v>195</v>
      </c>
      <c r="DI6" s="153" t="s">
        <v>19</v>
      </c>
      <c r="DJ6" s="9">
        <f>IF(COUNTA(DJ15:DJ26)=0,"",SUMPRODUCT(DJ15:DJ26,DI15:DI26))</f>
        <v>100</v>
      </c>
      <c r="DK6" s="9" t="str">
        <f>IF(COUNTA(DK15:DK26)=0,"",SUMPRODUCT(DK15:DK26,DI15:DI26))</f>
        <v/>
      </c>
      <c r="DL6" s="9" t="str">
        <f>IF(COUNTA(DL15:DL26)=0,"",SUMPRODUCT(DL15:DL26,DI15:DI26))</f>
        <v/>
      </c>
      <c r="DM6" s="9" t="str">
        <f>IF(COUNTA(DM15:DM26)=0,"",SUMPRODUCT(DM15:DM26,DI15:DI26))</f>
        <v/>
      </c>
      <c r="DN6" s="9">
        <f>IF(COUNTA(DN15:DN26)=0,"",SUMPRODUCT(DN15:DN26,DI15:DI26))</f>
        <v>100</v>
      </c>
      <c r="DO6" s="29">
        <f>IF(COUNTA(DO15:DO26)=0,"",SUMPRODUCT(DO15:DO26,DI15:DI26))</f>
        <v>100</v>
      </c>
      <c r="DP6" s="24"/>
      <c r="DQ6" s="17"/>
      <c r="DR6" s="121" t="s">
        <v>195</v>
      </c>
      <c r="DS6" s="153" t="s">
        <v>19</v>
      </c>
      <c r="DT6" s="9">
        <f>IF(COUNTA(DT15:DT26)=0,"",SUMPRODUCT(DT15:DT26,DS15:DS26))</f>
        <v>100</v>
      </c>
      <c r="DU6" s="9" t="str">
        <f>IF(COUNTA(DU15:DU26)=0,"",SUMPRODUCT(DU15:DU26,DS15:DS26))</f>
        <v/>
      </c>
      <c r="DV6" s="9" t="str">
        <f>IF(COUNTA(DV15:DV26)=0,"",SUMPRODUCT(DV15:DV26,DS15:DS26))</f>
        <v/>
      </c>
      <c r="DW6" s="9" t="str">
        <f>IF(COUNTA(DW15:DW26)=0,"",SUMPRODUCT(DW15:DW26,DS15:DS26))</f>
        <v/>
      </c>
      <c r="DX6" s="9">
        <f>IF(COUNTA(DX15:DX26)=0,"",SUMPRODUCT(DX15:DX26,DS15:DS26))</f>
        <v>100</v>
      </c>
      <c r="DY6" s="29">
        <f>IF(COUNTA(DY15:DY26)=0,"",SUMPRODUCT(DY15:DY26,DS15:DS26))</f>
        <v>100</v>
      </c>
      <c r="DZ6" s="24"/>
      <c r="EA6" s="17"/>
      <c r="EB6" s="129"/>
      <c r="EL6" s="129"/>
      <c r="EV6" s="129"/>
      <c r="FF6" s="129"/>
      <c r="FP6" s="129"/>
      <c r="FZ6" s="129"/>
      <c r="GJ6" s="129"/>
      <c r="GT6" s="129"/>
      <c r="HD6" s="129"/>
      <c r="HN6" s="129"/>
      <c r="HX6" s="129"/>
      <c r="IH6" s="129"/>
    </row>
    <row xmlns:x14ac="http://schemas.microsoft.com/office/spreadsheetml/2009/9/ac" r="7" s="4" customFormat="true" x14ac:dyDescent="0.25">
      <c r="A7" s="389" t="str">
        <f ca="true">IF(ISBLANK('Data Summary'!A9),"",'Data Summary'!A9)</f>
        <v>FRA_2014_UIS</v>
      </c>
      <c r="B7" s="121"/>
      <c r="C7" s="46" t="s">
        <v>53</v>
      </c>
      <c r="D7" s="19"/>
      <c r="E7" s="19"/>
      <c r="F7" s="19"/>
      <c r="G7" s="19"/>
      <c r="H7" s="19"/>
      <c r="I7" s="78"/>
      <c r="J7" s="24"/>
      <c r="K7" s="17"/>
      <c r="L7" s="121"/>
      <c r="M7" s="46" t="s">
        <v>53</v>
      </c>
      <c r="N7" s="19"/>
      <c r="O7" s="19"/>
      <c r="P7" s="19"/>
      <c r="Q7" s="19"/>
      <c r="R7" s="19"/>
      <c r="S7" s="78"/>
      <c r="T7" s="24"/>
      <c r="U7" s="17"/>
      <c r="V7" s="121"/>
      <c r="W7" s="154" t="s">
        <v>53</v>
      </c>
      <c r="X7" s="150"/>
      <c r="Y7" s="150"/>
      <c r="Z7" s="150"/>
      <c r="AA7" s="150"/>
      <c r="AB7" s="150"/>
      <c r="AC7" s="78"/>
      <c r="AD7" s="24"/>
      <c r="AE7" s="17"/>
      <c r="AF7" s="121"/>
      <c r="AG7" s="154" t="s">
        <v>53</v>
      </c>
      <c r="AH7" s="150"/>
      <c r="AI7" s="150"/>
      <c r="AJ7" s="150"/>
      <c r="AK7" s="150"/>
      <c r="AL7" s="150"/>
      <c r="AM7" s="78"/>
      <c r="AN7" s="24"/>
      <c r="AO7" s="17"/>
      <c r="AP7" s="121"/>
      <c r="AQ7" s="154" t="s">
        <v>53</v>
      </c>
      <c r="AR7" s="150"/>
      <c r="AS7" s="150"/>
      <c r="AT7" s="150"/>
      <c r="AU7" s="150"/>
      <c r="AV7" s="150"/>
      <c r="AW7" s="78"/>
      <c r="AX7" s="24"/>
      <c r="AY7" s="17"/>
      <c r="AZ7" s="121"/>
      <c r="BA7" s="154" t="s">
        <v>53</v>
      </c>
      <c r="BB7" s="150"/>
      <c r="BC7" s="150"/>
      <c r="BD7" s="150"/>
      <c r="BE7" s="150"/>
      <c r="BF7" s="150"/>
      <c r="BG7" s="78"/>
      <c r="BH7" s="24"/>
      <c r="BI7" s="17"/>
      <c r="BJ7" s="121"/>
      <c r="BK7" s="154" t="s">
        <v>53</v>
      </c>
      <c r="BL7" s="150"/>
      <c r="BM7" s="150"/>
      <c r="BN7" s="150"/>
      <c r="BO7" s="150"/>
      <c r="BP7" s="150"/>
      <c r="BQ7" s="78"/>
      <c r="BR7" s="24"/>
      <c r="BS7" s="17"/>
      <c r="BT7" s="121"/>
      <c r="BU7" s="154" t="s">
        <v>53</v>
      </c>
      <c r="BV7" s="150"/>
      <c r="BW7" s="150"/>
      <c r="BX7" s="150"/>
      <c r="BY7" s="150"/>
      <c r="BZ7" s="150"/>
      <c r="CA7" s="78"/>
      <c r="CB7" s="24"/>
      <c r="CC7" s="17"/>
      <c r="CD7" s="121"/>
      <c r="CE7" s="154" t="s">
        <v>53</v>
      </c>
      <c r="CF7" s="150"/>
      <c r="CG7" s="150"/>
      <c r="CH7" s="150"/>
      <c r="CI7" s="150"/>
      <c r="CJ7" s="150"/>
      <c r="CK7" s="78"/>
      <c r="CL7" s="24"/>
      <c r="CM7" s="17"/>
      <c r="CN7" s="121"/>
      <c r="CO7" s="154" t="s">
        <v>53</v>
      </c>
      <c r="CP7" s="150"/>
      <c r="CQ7" s="150"/>
      <c r="CR7" s="150"/>
      <c r="CS7" s="150"/>
      <c r="CT7" s="150"/>
      <c r="CU7" s="78"/>
      <c r="CV7" s="24"/>
      <c r="CW7" s="17"/>
      <c r="CX7" s="121"/>
      <c r="CY7" s="154" t="s">
        <v>53</v>
      </c>
      <c r="CZ7" s="150"/>
      <c r="DA7" s="150"/>
      <c r="DB7" s="150"/>
      <c r="DC7" s="150"/>
      <c r="DD7" s="150"/>
      <c r="DE7" s="78"/>
      <c r="DF7" s="24"/>
      <c r="DG7" s="17"/>
      <c r="DH7" s="121"/>
      <c r="DI7" s="154" t="s">
        <v>53</v>
      </c>
      <c r="DJ7" s="150"/>
      <c r="DK7" s="150"/>
      <c r="DL7" s="150"/>
      <c r="DM7" s="150"/>
      <c r="DN7" s="150"/>
      <c r="DO7" s="78"/>
      <c r="DP7" s="24"/>
      <c r="DQ7" s="17"/>
      <c r="DR7" s="121"/>
      <c r="DS7" s="154" t="s">
        <v>53</v>
      </c>
      <c r="DT7" s="150"/>
      <c r="DU7" s="150"/>
      <c r="DV7" s="150"/>
      <c r="DW7" s="150"/>
      <c r="DX7" s="150"/>
      <c r="DY7" s="78"/>
      <c r="DZ7" s="24"/>
      <c r="EA7" s="17"/>
      <c r="EB7" s="129"/>
      <c r="EL7" s="129"/>
      <c r="EV7" s="129"/>
      <c r="FF7" s="129"/>
      <c r="FP7" s="129"/>
      <c r="FZ7" s="129"/>
      <c r="GJ7" s="129"/>
      <c r="GT7" s="129"/>
      <c r="HD7" s="129"/>
      <c r="HN7" s="129"/>
      <c r="HX7" s="129"/>
      <c r="IH7" s="129"/>
    </row>
    <row xmlns:x14ac="http://schemas.microsoft.com/office/spreadsheetml/2009/9/ac" r="8" s="4" customFormat="true" x14ac:dyDescent="0.25">
      <c r="A8" s="389" t="str">
        <f ca="true">IF(ISBLANK('Data Summary'!A10),"",'Data Summary'!A10)</f>
        <v>FRA_2015_UIS</v>
      </c>
      <c r="B8" s="129"/>
      <c r="C8" s="46" t="s">
        <v>58</v>
      </c>
      <c r="D8" s="19"/>
      <c r="E8" s="19"/>
      <c r="F8" s="19"/>
      <c r="G8" s="19"/>
      <c r="H8" s="19"/>
      <c r="I8" s="78"/>
      <c r="J8" s="24"/>
      <c r="K8" s="17"/>
      <c r="L8" s="121"/>
      <c r="M8" s="46" t="s">
        <v>58</v>
      </c>
      <c r="N8" s="19"/>
      <c r="O8" s="19"/>
      <c r="P8" s="19"/>
      <c r="Q8" s="19"/>
      <c r="R8" s="19"/>
      <c r="S8" s="78"/>
      <c r="T8" s="24"/>
      <c r="U8" s="17"/>
      <c r="V8" s="121"/>
      <c r="W8" s="154" t="s">
        <v>58</v>
      </c>
      <c r="X8" s="150"/>
      <c r="Y8" s="150"/>
      <c r="Z8" s="150"/>
      <c r="AA8" s="150"/>
      <c r="AB8" s="150"/>
      <c r="AC8" s="78"/>
      <c r="AD8" s="24"/>
      <c r="AE8" s="17"/>
      <c r="AF8" s="121"/>
      <c r="AG8" s="154" t="s">
        <v>58</v>
      </c>
      <c r="AH8" s="150"/>
      <c r="AI8" s="150"/>
      <c r="AJ8" s="150"/>
      <c r="AK8" s="150"/>
      <c r="AL8" s="150"/>
      <c r="AM8" s="78"/>
      <c r="AN8" s="24"/>
      <c r="AO8" s="17"/>
      <c r="AP8" s="121"/>
      <c r="AQ8" s="154" t="s">
        <v>58</v>
      </c>
      <c r="AR8" s="150"/>
      <c r="AS8" s="150"/>
      <c r="AT8" s="150"/>
      <c r="AU8" s="150"/>
      <c r="AV8" s="150"/>
      <c r="AW8" s="78"/>
      <c r="AX8" s="24"/>
      <c r="AY8" s="17"/>
      <c r="AZ8" s="121"/>
      <c r="BA8" s="154" t="s">
        <v>58</v>
      </c>
      <c r="BB8" s="150"/>
      <c r="BC8" s="150"/>
      <c r="BD8" s="150"/>
      <c r="BE8" s="150"/>
      <c r="BF8" s="150"/>
      <c r="BG8" s="78"/>
      <c r="BH8" s="24"/>
      <c r="BI8" s="17"/>
      <c r="BJ8" s="121"/>
      <c r="BK8" s="154" t="s">
        <v>58</v>
      </c>
      <c r="BL8" s="150"/>
      <c r="BM8" s="150"/>
      <c r="BN8" s="150"/>
      <c r="BO8" s="150"/>
      <c r="BP8" s="150"/>
      <c r="BQ8" s="78"/>
      <c r="BR8" s="24"/>
      <c r="BS8" s="17"/>
      <c r="BT8" s="121"/>
      <c r="BU8" s="154" t="s">
        <v>58</v>
      </c>
      <c r="BV8" s="150"/>
      <c r="BW8" s="150"/>
      <c r="BX8" s="150"/>
      <c r="BY8" s="150"/>
      <c r="BZ8" s="150"/>
      <c r="CA8" s="78"/>
      <c r="CB8" s="24"/>
      <c r="CC8" s="17"/>
      <c r="CD8" s="121"/>
      <c r="CE8" s="154" t="s">
        <v>58</v>
      </c>
      <c r="CF8" s="150"/>
      <c r="CG8" s="150"/>
      <c r="CH8" s="150"/>
      <c r="CI8" s="150"/>
      <c r="CJ8" s="150"/>
      <c r="CK8" s="78"/>
      <c r="CL8" s="24"/>
      <c r="CM8" s="17"/>
      <c r="CN8" s="121"/>
      <c r="CO8" s="154" t="s">
        <v>58</v>
      </c>
      <c r="CP8" s="150"/>
      <c r="CQ8" s="150"/>
      <c r="CR8" s="150"/>
      <c r="CS8" s="150"/>
      <c r="CT8" s="150"/>
      <c r="CU8" s="78"/>
      <c r="CV8" s="24"/>
      <c r="CW8" s="17"/>
      <c r="CX8" s="121"/>
      <c r="CY8" s="154" t="s">
        <v>58</v>
      </c>
      <c r="CZ8" s="150"/>
      <c r="DA8" s="150"/>
      <c r="DB8" s="150"/>
      <c r="DC8" s="150"/>
      <c r="DD8" s="150"/>
      <c r="DE8" s="78"/>
      <c r="DF8" s="24"/>
      <c r="DG8" s="17"/>
      <c r="DH8" s="121"/>
      <c r="DI8" s="154" t="s">
        <v>58</v>
      </c>
      <c r="DJ8" s="150"/>
      <c r="DK8" s="150"/>
      <c r="DL8" s="150"/>
      <c r="DM8" s="150"/>
      <c r="DN8" s="150"/>
      <c r="DO8" s="78"/>
      <c r="DP8" s="24"/>
      <c r="DQ8" s="17"/>
      <c r="DR8" s="121"/>
      <c r="DS8" s="154" t="s">
        <v>58</v>
      </c>
      <c r="DT8" s="150"/>
      <c r="DU8" s="150"/>
      <c r="DV8" s="150"/>
      <c r="DW8" s="150"/>
      <c r="DX8" s="150"/>
      <c r="DY8" s="78"/>
      <c r="DZ8" s="24"/>
      <c r="EA8" s="17"/>
      <c r="EB8" s="129"/>
      <c r="EL8" s="129"/>
      <c r="EV8" s="129"/>
      <c r="FF8" s="129"/>
      <c r="FP8" s="129"/>
      <c r="FZ8" s="129"/>
      <c r="GJ8" s="129"/>
      <c r="GT8" s="129"/>
      <c r="HD8" s="129"/>
      <c r="HN8" s="129"/>
      <c r="HX8" s="129"/>
      <c r="IH8" s="129"/>
    </row>
    <row xmlns:x14ac="http://schemas.microsoft.com/office/spreadsheetml/2009/9/ac" r="9" s="4" customFormat="true" x14ac:dyDescent="0.25">
      <c r="A9" s="389" t="str">
        <f ca="true">IF(ISBLANK('Data Summary'!A11),"",'Data Summary'!A11)</f>
        <v>FRA_2016_UIS</v>
      </c>
      <c r="B9" s="121"/>
      <c r="C9" s="46" t="s">
        <v>109</v>
      </c>
      <c r="D9" s="19"/>
      <c r="E9" s="19"/>
      <c r="F9" s="19"/>
      <c r="G9" s="19"/>
      <c r="H9" s="19"/>
      <c r="I9" s="78"/>
      <c r="J9" s="24"/>
      <c r="K9" s="17"/>
      <c r="L9" s="121"/>
      <c r="M9" s="46" t="s">
        <v>109</v>
      </c>
      <c r="N9" s="19"/>
      <c r="O9" s="19"/>
      <c r="P9" s="19"/>
      <c r="Q9" s="19"/>
      <c r="R9" s="19"/>
      <c r="S9" s="78"/>
      <c r="T9" s="24"/>
      <c r="U9" s="17"/>
      <c r="V9" s="121"/>
      <c r="W9" s="154" t="s">
        <v>109</v>
      </c>
      <c r="X9" s="150"/>
      <c r="Y9" s="150"/>
      <c r="Z9" s="150"/>
      <c r="AA9" s="150"/>
      <c r="AB9" s="150"/>
      <c r="AC9" s="78"/>
      <c r="AD9" s="24"/>
      <c r="AE9" s="17"/>
      <c r="AF9" s="121"/>
      <c r="AG9" s="154" t="s">
        <v>109</v>
      </c>
      <c r="AH9" s="150"/>
      <c r="AI9" s="150"/>
      <c r="AJ9" s="150"/>
      <c r="AK9" s="150"/>
      <c r="AL9" s="150"/>
      <c r="AM9" s="78"/>
      <c r="AN9" s="24"/>
      <c r="AO9" s="17"/>
      <c r="AP9" s="121"/>
      <c r="AQ9" s="154" t="s">
        <v>109</v>
      </c>
      <c r="AR9" s="150"/>
      <c r="AS9" s="150"/>
      <c r="AT9" s="150"/>
      <c r="AU9" s="150"/>
      <c r="AV9" s="150"/>
      <c r="AW9" s="78"/>
      <c r="AX9" s="24"/>
      <c r="AY9" s="17"/>
      <c r="AZ9" s="121"/>
      <c r="BA9" s="154" t="s">
        <v>109</v>
      </c>
      <c r="BB9" s="150"/>
      <c r="BC9" s="150"/>
      <c r="BD9" s="150"/>
      <c r="BE9" s="150"/>
      <c r="BF9" s="150"/>
      <c r="BG9" s="78"/>
      <c r="BH9" s="24"/>
      <c r="BI9" s="17"/>
      <c r="BJ9" s="121"/>
      <c r="BK9" s="154" t="s">
        <v>109</v>
      </c>
      <c r="BL9" s="150"/>
      <c r="BM9" s="150"/>
      <c r="BN9" s="150"/>
      <c r="BO9" s="150"/>
      <c r="BP9" s="150"/>
      <c r="BQ9" s="78"/>
      <c r="BR9" s="24"/>
      <c r="BS9" s="17"/>
      <c r="BT9" s="121"/>
      <c r="BU9" s="154" t="s">
        <v>109</v>
      </c>
      <c r="BV9" s="150"/>
      <c r="BW9" s="150"/>
      <c r="BX9" s="150"/>
      <c r="BY9" s="150"/>
      <c r="BZ9" s="150"/>
      <c r="CA9" s="78"/>
      <c r="CB9" s="24"/>
      <c r="CC9" s="17"/>
      <c r="CD9" s="121"/>
      <c r="CE9" s="154" t="s">
        <v>109</v>
      </c>
      <c r="CF9" s="150"/>
      <c r="CG9" s="150"/>
      <c r="CH9" s="150"/>
      <c r="CI9" s="150"/>
      <c r="CJ9" s="150"/>
      <c r="CK9" s="78"/>
      <c r="CL9" s="24"/>
      <c r="CM9" s="17"/>
      <c r="CN9" s="121"/>
      <c r="CO9" s="154" t="s">
        <v>109</v>
      </c>
      <c r="CP9" s="150"/>
      <c r="CQ9" s="150"/>
      <c r="CR9" s="150"/>
      <c r="CS9" s="150"/>
      <c r="CT9" s="150"/>
      <c r="CU9" s="78"/>
      <c r="CV9" s="24"/>
      <c r="CW9" s="17"/>
      <c r="CX9" s="121"/>
      <c r="CY9" s="154" t="s">
        <v>109</v>
      </c>
      <c r="CZ9" s="150"/>
      <c r="DA9" s="150"/>
      <c r="DB9" s="150"/>
      <c r="DC9" s="150"/>
      <c r="DD9" s="150"/>
      <c r="DE9" s="78"/>
      <c r="DF9" s="24"/>
      <c r="DG9" s="17"/>
      <c r="DH9" s="121"/>
      <c r="DI9" s="154" t="s">
        <v>109</v>
      </c>
      <c r="DJ9" s="150"/>
      <c r="DK9" s="150"/>
      <c r="DL9" s="150"/>
      <c r="DM9" s="150"/>
      <c r="DN9" s="150"/>
      <c r="DO9" s="78"/>
      <c r="DP9" s="24"/>
      <c r="DQ9" s="17"/>
      <c r="DR9" s="121"/>
      <c r="DS9" s="154" t="s">
        <v>109</v>
      </c>
      <c r="DT9" s="150"/>
      <c r="DU9" s="150"/>
      <c r="DV9" s="150"/>
      <c r="DW9" s="150"/>
      <c r="DX9" s="150"/>
      <c r="DY9" s="78"/>
      <c r="DZ9" s="24"/>
      <c r="EA9" s="17"/>
      <c r="EB9" s="129"/>
      <c r="EL9" s="129"/>
      <c r="EV9" s="129"/>
      <c r="FF9" s="129"/>
      <c r="FP9" s="129"/>
      <c r="FZ9" s="129"/>
      <c r="GJ9" s="129"/>
      <c r="GT9" s="129"/>
      <c r="HD9" s="129"/>
      <c r="HN9" s="129"/>
      <c r="HX9" s="129"/>
      <c r="IH9" s="129"/>
    </row>
    <row xmlns:x14ac="http://schemas.microsoft.com/office/spreadsheetml/2009/9/ac" r="10" s="4" customFormat="true" x14ac:dyDescent="0.25">
      <c r="A10" s="389" t="str">
        <f ca="true">IF(ISBLANK('Data Summary'!A12),"",'Data Summary'!A12)</f>
        <v>FRA_2017_UIS</v>
      </c>
      <c r="B10" s="121"/>
      <c r="C10" s="65" t="s">
        <v>21</v>
      </c>
      <c r="D10" s="79"/>
      <c r="E10" s="19"/>
      <c r="F10" s="19"/>
      <c r="G10" s="19"/>
      <c r="H10" s="7"/>
      <c r="I10" s="26"/>
      <c r="J10" s="24"/>
      <c r="K10" s="17"/>
      <c r="L10" s="121"/>
      <c r="M10" s="65" t="s">
        <v>21</v>
      </c>
      <c r="N10" s="79"/>
      <c r="O10" s="19"/>
      <c r="P10" s="19"/>
      <c r="Q10" s="19"/>
      <c r="R10" s="19"/>
      <c r="S10" s="78"/>
      <c r="T10" s="24"/>
      <c r="U10" s="17"/>
      <c r="V10" s="121"/>
      <c r="W10" s="147" t="s">
        <v>21</v>
      </c>
      <c r="X10" s="150"/>
      <c r="Y10" s="150"/>
      <c r="Z10" s="150"/>
      <c r="AA10" s="150"/>
      <c r="AB10" s="150"/>
      <c r="AC10" s="78"/>
      <c r="AD10" s="24"/>
      <c r="AE10" s="17"/>
      <c r="AF10" s="121"/>
      <c r="AG10" s="147" t="s">
        <v>21</v>
      </c>
      <c r="AH10" s="150"/>
      <c r="AI10" s="150"/>
      <c r="AJ10" s="150"/>
      <c r="AK10" s="150"/>
      <c r="AL10" s="150"/>
      <c r="AM10" s="78"/>
      <c r="AN10" s="24"/>
      <c r="AO10" s="17"/>
      <c r="AP10" s="121"/>
      <c r="AQ10" s="147" t="s">
        <v>21</v>
      </c>
      <c r="AR10" s="150"/>
      <c r="AS10" s="150"/>
      <c r="AT10" s="150"/>
      <c r="AU10" s="150"/>
      <c r="AV10" s="150"/>
      <c r="AW10" s="78"/>
      <c r="AX10" s="24"/>
      <c r="AY10" s="17"/>
      <c r="AZ10" s="121"/>
      <c r="BA10" s="147" t="s">
        <v>21</v>
      </c>
      <c r="BB10" s="150"/>
      <c r="BC10" s="150"/>
      <c r="BD10" s="150"/>
      <c r="BE10" s="150"/>
      <c r="BF10" s="150"/>
      <c r="BG10" s="78"/>
      <c r="BH10" s="24"/>
      <c r="BI10" s="17"/>
      <c r="BJ10" s="121"/>
      <c r="BK10" s="147" t="s">
        <v>21</v>
      </c>
      <c r="BL10" s="150"/>
      <c r="BM10" s="150"/>
      <c r="BN10" s="150"/>
      <c r="BO10" s="150"/>
      <c r="BP10" s="150"/>
      <c r="BQ10" s="78"/>
      <c r="BR10" s="24"/>
      <c r="BS10" s="17"/>
      <c r="BT10" s="121"/>
      <c r="BU10" s="147" t="s">
        <v>21</v>
      </c>
      <c r="BV10" s="150"/>
      <c r="BW10" s="150"/>
      <c r="BX10" s="150"/>
      <c r="BY10" s="150"/>
      <c r="BZ10" s="150"/>
      <c r="CA10" s="78"/>
      <c r="CB10" s="24"/>
      <c r="CC10" s="17"/>
      <c r="CD10" s="121"/>
      <c r="CE10" s="147" t="s">
        <v>21</v>
      </c>
      <c r="CF10" s="150"/>
      <c r="CG10" s="150"/>
      <c r="CH10" s="150"/>
      <c r="CI10" s="150"/>
      <c r="CJ10" s="150"/>
      <c r="CK10" s="78"/>
      <c r="CL10" s="24"/>
      <c r="CM10" s="17"/>
      <c r="CN10" s="121"/>
      <c r="CO10" s="147" t="s">
        <v>21</v>
      </c>
      <c r="CP10" s="150"/>
      <c r="CQ10" s="150"/>
      <c r="CR10" s="150"/>
      <c r="CS10" s="150"/>
      <c r="CT10" s="150"/>
      <c r="CU10" s="78"/>
      <c r="CV10" s="24"/>
      <c r="CW10" s="17"/>
      <c r="CX10" s="121"/>
      <c r="CY10" s="147" t="s">
        <v>21</v>
      </c>
      <c r="CZ10" s="150"/>
      <c r="DA10" s="150"/>
      <c r="DB10" s="150"/>
      <c r="DC10" s="150"/>
      <c r="DD10" s="150"/>
      <c r="DE10" s="78"/>
      <c r="DF10" s="24"/>
      <c r="DG10" s="17"/>
      <c r="DH10" s="121"/>
      <c r="DI10" s="147" t="s">
        <v>21</v>
      </c>
      <c r="DJ10" s="150"/>
      <c r="DK10" s="150"/>
      <c r="DL10" s="150"/>
      <c r="DM10" s="150"/>
      <c r="DN10" s="150"/>
      <c r="DO10" s="78"/>
      <c r="DP10" s="24"/>
      <c r="DQ10" s="17"/>
      <c r="DR10" s="121"/>
      <c r="DS10" s="147" t="s">
        <v>21</v>
      </c>
      <c r="DT10" s="150"/>
      <c r="DU10" s="150"/>
      <c r="DV10" s="150"/>
      <c r="DW10" s="150"/>
      <c r="DX10" s="150"/>
      <c r="DY10" s="78"/>
      <c r="DZ10" s="24"/>
      <c r="EA10" s="17"/>
      <c r="EB10" s="129"/>
      <c r="EL10" s="129"/>
      <c r="EV10" s="129"/>
      <c r="FF10" s="129"/>
      <c r="FP10" s="129"/>
      <c r="FZ10" s="129"/>
      <c r="GJ10" s="129"/>
      <c r="GT10" s="129"/>
      <c r="HD10" s="129"/>
      <c r="HN10" s="129"/>
      <c r="HX10" s="129"/>
      <c r="IH10" s="129"/>
    </row>
    <row xmlns:x14ac="http://schemas.microsoft.com/office/spreadsheetml/2009/9/ac" r="11" s="4" customFormat="true" x14ac:dyDescent="0.25">
      <c r="A11" s="389" t="str">
        <f ca="true">IF(ISBLANK('Data Summary'!A13),"",'Data Summary'!A13)</f>
        <v>FRA_2018_UIS</v>
      </c>
      <c r="B11" s="121" t="s">
        <v>166</v>
      </c>
      <c r="C11" s="65" t="s">
        <v>29</v>
      </c>
      <c r="D11" s="19">
        <v>70.5</v>
      </c>
      <c r="E11" s="19"/>
      <c r="F11" s="19"/>
      <c r="G11" s="19"/>
      <c r="H11" s="19">
        <v>70.5</v>
      </c>
      <c r="I11" s="26"/>
      <c r="J11" s="24"/>
      <c r="K11" s="17"/>
      <c r="L11" s="121"/>
      <c r="M11" s="65" t="s">
        <v>29</v>
      </c>
      <c r="N11" s="19"/>
      <c r="O11" s="7"/>
      <c r="P11" s="7"/>
      <c r="Q11" s="7"/>
      <c r="R11" s="7"/>
      <c r="S11" s="26"/>
      <c r="T11" s="24"/>
      <c r="U11" s="17"/>
      <c r="V11" s="121"/>
      <c r="W11" s="147" t="s">
        <v>29</v>
      </c>
      <c r="X11" s="150"/>
      <c r="Y11" s="149"/>
      <c r="Z11" s="149"/>
      <c r="AA11" s="149"/>
      <c r="AB11" s="149"/>
      <c r="AC11" s="26"/>
      <c r="AD11" s="24"/>
      <c r="AE11" s="17"/>
      <c r="AF11" s="121"/>
      <c r="AG11" s="147" t="s">
        <v>29</v>
      </c>
      <c r="AH11" s="150"/>
      <c r="AI11" s="149"/>
      <c r="AJ11" s="149"/>
      <c r="AK11" s="149"/>
      <c r="AL11" s="149"/>
      <c r="AM11" s="26"/>
      <c r="AN11" s="24"/>
      <c r="AO11" s="17"/>
      <c r="AP11" s="121"/>
      <c r="AQ11" s="147" t="s">
        <v>29</v>
      </c>
      <c r="AR11" s="150"/>
      <c r="AS11" s="149"/>
      <c r="AT11" s="149"/>
      <c r="AU11" s="149"/>
      <c r="AV11" s="149"/>
      <c r="AW11" s="26"/>
      <c r="AX11" s="24"/>
      <c r="AY11" s="17"/>
      <c r="AZ11" s="121"/>
      <c r="BA11" s="147" t="s">
        <v>29</v>
      </c>
      <c r="BB11" s="150"/>
      <c r="BC11" s="149"/>
      <c r="BD11" s="149"/>
      <c r="BE11" s="149"/>
      <c r="BF11" s="149"/>
      <c r="BG11" s="26"/>
      <c r="BH11" s="24"/>
      <c r="BI11" s="17"/>
      <c r="BJ11" s="121"/>
      <c r="BK11" s="147" t="s">
        <v>29</v>
      </c>
      <c r="BL11" s="150"/>
      <c r="BM11" s="149"/>
      <c r="BN11" s="149"/>
      <c r="BO11" s="149"/>
      <c r="BP11" s="149"/>
      <c r="BQ11" s="26"/>
      <c r="BR11" s="24"/>
      <c r="BS11" s="17"/>
      <c r="BT11" s="121"/>
      <c r="BU11" s="147" t="s">
        <v>29</v>
      </c>
      <c r="BV11" s="150"/>
      <c r="BW11" s="149"/>
      <c r="BX11" s="149"/>
      <c r="BY11" s="149"/>
      <c r="BZ11" s="149"/>
      <c r="CA11" s="26"/>
      <c r="CB11" s="24"/>
      <c r="CC11" s="17"/>
      <c r="CD11" s="121"/>
      <c r="CE11" s="147" t="s">
        <v>29</v>
      </c>
      <c r="CF11" s="150"/>
      <c r="CG11" s="149"/>
      <c r="CH11" s="149"/>
      <c r="CI11" s="149"/>
      <c r="CJ11" s="149"/>
      <c r="CK11" s="26"/>
      <c r="CL11" s="24"/>
      <c r="CM11" s="17"/>
      <c r="CN11" s="121"/>
      <c r="CO11" s="147" t="s">
        <v>29</v>
      </c>
      <c r="CP11" s="150"/>
      <c r="CQ11" s="149"/>
      <c r="CR11" s="149"/>
      <c r="CS11" s="149"/>
      <c r="CT11" s="149"/>
      <c r="CU11" s="26"/>
      <c r="CV11" s="24"/>
      <c r="CW11" s="17"/>
      <c r="CX11" s="121"/>
      <c r="CY11" s="147" t="s">
        <v>29</v>
      </c>
      <c r="CZ11" s="150"/>
      <c r="DA11" s="149"/>
      <c r="DB11" s="149"/>
      <c r="DC11" s="149"/>
      <c r="DD11" s="149"/>
      <c r="DE11" s="26"/>
      <c r="DF11" s="24"/>
      <c r="DG11" s="17"/>
      <c r="DH11" s="121"/>
      <c r="DI11" s="147" t="s">
        <v>29</v>
      </c>
      <c r="DJ11" s="150"/>
      <c r="DK11" s="149"/>
      <c r="DL11" s="149"/>
      <c r="DM11" s="149"/>
      <c r="DN11" s="149"/>
      <c r="DO11" s="26"/>
      <c r="DP11" s="24"/>
      <c r="DQ11" s="17"/>
      <c r="DR11" s="121"/>
      <c r="DS11" s="147" t="s">
        <v>29</v>
      </c>
      <c r="DT11" s="150"/>
      <c r="DU11" s="149"/>
      <c r="DV11" s="149"/>
      <c r="DW11" s="149"/>
      <c r="DX11" s="149"/>
      <c r="DY11" s="26"/>
      <c r="DZ11" s="24"/>
      <c r="EA11" s="17"/>
      <c r="EB11" s="129"/>
      <c r="EL11" s="129"/>
      <c r="EV11" s="129"/>
      <c r="FF11" s="129"/>
      <c r="FP11" s="129"/>
      <c r="FZ11" s="129"/>
      <c r="GJ11" s="129"/>
      <c r="GT11" s="129"/>
      <c r="HD11" s="129"/>
      <c r="HN11" s="129"/>
      <c r="HX11" s="129"/>
      <c r="IH11" s="129"/>
    </row>
    <row xmlns:x14ac="http://schemas.microsoft.com/office/spreadsheetml/2009/9/ac" r="12" s="1" customFormat="true" ht="15.75" customHeight="true" x14ac:dyDescent="0.2">
      <c r="A12" s="389" t="str">
        <f ca="true">IF(ISBLANK('Data Summary'!A14),"",'Data Summary'!A14)</f>
        <v>FRA_2018_PWH</v>
      </c>
      <c r="B12" s="121"/>
      <c r="C12" s="65" t="s">
        <v>182</v>
      </c>
      <c r="D12" s="19"/>
      <c r="E12" s="19"/>
      <c r="F12" s="19"/>
      <c r="G12" s="19"/>
      <c r="H12" s="19"/>
      <c r="I12" s="78"/>
      <c r="J12" s="24"/>
      <c r="K12" s="17"/>
      <c r="L12" s="121"/>
      <c r="M12" s="65" t="s">
        <v>182</v>
      </c>
      <c r="N12" s="19"/>
      <c r="O12" s="19"/>
      <c r="P12" s="19"/>
      <c r="Q12" s="19"/>
      <c r="R12" s="19"/>
      <c r="S12" s="78"/>
      <c r="T12" s="24"/>
      <c r="U12" s="17"/>
      <c r="V12" s="121" t="s">
        <v>191</v>
      </c>
      <c r="W12" s="147" t="s">
        <v>182</v>
      </c>
      <c r="X12" s="150">
        <v>100</v>
      </c>
      <c r="Y12" s="150"/>
      <c r="Z12" s="150"/>
      <c r="AA12" s="150"/>
      <c r="AB12" s="150">
        <v>100</v>
      </c>
      <c r="AC12" s="78">
        <v>100</v>
      </c>
      <c r="AD12" s="24"/>
      <c r="AE12" s="17"/>
      <c r="AF12" s="121" t="s">
        <v>191</v>
      </c>
      <c r="AG12" s="147" t="s">
        <v>182</v>
      </c>
      <c r="AH12" s="150">
        <v>100</v>
      </c>
      <c r="AI12" s="150"/>
      <c r="AJ12" s="150"/>
      <c r="AK12" s="150"/>
      <c r="AL12" s="150">
        <v>100</v>
      </c>
      <c r="AM12" s="78">
        <v>100</v>
      </c>
      <c r="AN12" s="24"/>
      <c r="AO12" s="17"/>
      <c r="AP12" s="121" t="s">
        <v>191</v>
      </c>
      <c r="AQ12" s="147" t="s">
        <v>182</v>
      </c>
      <c r="AR12" s="150">
        <v>100</v>
      </c>
      <c r="AS12" s="150"/>
      <c r="AT12" s="150"/>
      <c r="AU12" s="150"/>
      <c r="AV12" s="150">
        <v>100</v>
      </c>
      <c r="AW12" s="78">
        <v>100</v>
      </c>
      <c r="AX12" s="24"/>
      <c r="AY12" s="17"/>
      <c r="AZ12" s="121" t="s">
        <v>191</v>
      </c>
      <c r="BA12" s="147" t="s">
        <v>182</v>
      </c>
      <c r="BB12" s="150">
        <v>100</v>
      </c>
      <c r="BC12" s="150"/>
      <c r="BD12" s="150"/>
      <c r="BE12" s="150"/>
      <c r="BF12" s="150">
        <v>100</v>
      </c>
      <c r="BG12" s="78">
        <v>100</v>
      </c>
      <c r="BH12" s="24"/>
      <c r="BI12" s="17"/>
      <c r="BJ12" s="121" t="s">
        <v>191</v>
      </c>
      <c r="BK12" s="147" t="s">
        <v>182</v>
      </c>
      <c r="BL12" s="150">
        <v>100</v>
      </c>
      <c r="BM12" s="150"/>
      <c r="BN12" s="150"/>
      <c r="BO12" s="150"/>
      <c r="BP12" s="150">
        <v>100</v>
      </c>
      <c r="BQ12" s="78">
        <v>100</v>
      </c>
      <c r="BR12" s="24"/>
      <c r="BS12" s="17"/>
      <c r="BT12" s="121" t="s">
        <v>191</v>
      </c>
      <c r="BU12" s="147" t="s">
        <v>182</v>
      </c>
      <c r="BV12" s="150">
        <v>100</v>
      </c>
      <c r="BW12" s="150"/>
      <c r="BX12" s="150"/>
      <c r="BY12" s="150"/>
      <c r="BZ12" s="150">
        <v>100</v>
      </c>
      <c r="CA12" s="78">
        <v>100</v>
      </c>
      <c r="CB12" s="24"/>
      <c r="CC12" s="17"/>
      <c r="CD12" s="121" t="s">
        <v>191</v>
      </c>
      <c r="CE12" s="147" t="s">
        <v>182</v>
      </c>
      <c r="CF12" s="150">
        <v>100</v>
      </c>
      <c r="CG12" s="150"/>
      <c r="CH12" s="150"/>
      <c r="CI12" s="150"/>
      <c r="CJ12" s="150"/>
      <c r="CK12" s="78"/>
      <c r="CL12" s="24"/>
      <c r="CM12" s="17"/>
      <c r="CN12" s="121" t="s">
        <v>191</v>
      </c>
      <c r="CO12" s="147" t="s">
        <v>182</v>
      </c>
      <c r="CP12" s="150">
        <v>100</v>
      </c>
      <c r="CQ12" s="150"/>
      <c r="CR12" s="150"/>
      <c r="CS12" s="150"/>
      <c r="CT12" s="150">
        <v>100</v>
      </c>
      <c r="CU12" s="78">
        <v>100</v>
      </c>
      <c r="CV12" s="24"/>
      <c r="CW12" s="17"/>
      <c r="CX12" s="121" t="s">
        <v>191</v>
      </c>
      <c r="CY12" s="147" t="s">
        <v>182</v>
      </c>
      <c r="CZ12" s="150">
        <v>100</v>
      </c>
      <c r="DA12" s="150"/>
      <c r="DB12" s="150"/>
      <c r="DC12" s="150"/>
      <c r="DD12" s="150">
        <v>100</v>
      </c>
      <c r="DE12" s="78">
        <v>100</v>
      </c>
      <c r="DF12" s="24"/>
      <c r="DG12" s="17"/>
      <c r="DH12" s="121" t="s">
        <v>191</v>
      </c>
      <c r="DI12" s="147" t="s">
        <v>182</v>
      </c>
      <c r="DJ12" s="150">
        <v>100</v>
      </c>
      <c r="DK12" s="150"/>
      <c r="DL12" s="150"/>
      <c r="DM12" s="150"/>
      <c r="DN12" s="150">
        <v>100</v>
      </c>
      <c r="DO12" s="78">
        <v>100</v>
      </c>
      <c r="DP12" s="24"/>
      <c r="DQ12" s="17"/>
      <c r="DR12" s="121" t="s">
        <v>191</v>
      </c>
      <c r="DS12" s="147" t="s">
        <v>182</v>
      </c>
      <c r="DT12" s="150">
        <v>100</v>
      </c>
      <c r="DU12" s="150"/>
      <c r="DV12" s="150"/>
      <c r="DW12" s="150"/>
      <c r="DX12" s="150">
        <v>100</v>
      </c>
      <c r="DY12" s="78">
        <v>100</v>
      </c>
      <c r="DZ12" s="24"/>
      <c r="EA12" s="17"/>
      <c r="EB12" s="130"/>
      <c r="EL12" s="130"/>
      <c r="EV12" s="130"/>
      <c r="FF12" s="130"/>
      <c r="FP12" s="130"/>
      <c r="FZ12" s="130"/>
      <c r="GJ12" s="130"/>
      <c r="GT12" s="130"/>
      <c r="HD12" s="130"/>
      <c r="HN12" s="130"/>
      <c r="HX12" s="130"/>
      <c r="IH12" s="130"/>
    </row>
    <row xmlns:x14ac="http://schemas.microsoft.com/office/spreadsheetml/2009/9/ac" r="13" s="280" customFormat="true" ht="18" customHeight="true" x14ac:dyDescent="0.25">
      <c r="A13" s="389" t="str">
        <f ca="true">IF(ISBLANK('Data Summary'!A15),"",'Data Summary'!A15)</f>
        <v>FRA_2019_UIS</v>
      </c>
      <c r="B13" s="268" t="s">
        <v>57</v>
      </c>
      <c r="C13" s="274" t="s">
        <v>27</v>
      </c>
      <c r="D13" s="275"/>
      <c r="E13" s="275"/>
      <c r="F13" s="275"/>
      <c r="G13" s="276"/>
      <c r="H13" s="276"/>
      <c r="I13" s="277"/>
      <c r="J13" s="257"/>
      <c r="K13" s="273"/>
      <c r="L13" s="268" t="s">
        <v>57</v>
      </c>
      <c r="M13" s="274" t="s">
        <v>27</v>
      </c>
      <c r="N13" s="275"/>
      <c r="O13" s="275"/>
      <c r="P13" s="275"/>
      <c r="Q13" s="276"/>
      <c r="R13" s="276"/>
      <c r="S13" s="277"/>
      <c r="T13" s="257"/>
      <c r="U13" s="273"/>
      <c r="V13" s="268" t="s">
        <v>57</v>
      </c>
      <c r="W13" s="274" t="s">
        <v>27</v>
      </c>
      <c r="X13" s="278"/>
      <c r="Y13" s="278"/>
      <c r="Z13" s="278"/>
      <c r="AA13" s="276"/>
      <c r="AB13" s="276"/>
      <c r="AC13" s="277"/>
      <c r="AD13" s="257"/>
      <c r="AE13" s="273"/>
      <c r="AF13" s="268" t="s">
        <v>57</v>
      </c>
      <c r="AG13" s="274" t="s">
        <v>27</v>
      </c>
      <c r="AH13" s="278"/>
      <c r="AI13" s="278"/>
      <c r="AJ13" s="278"/>
      <c r="AK13" s="276"/>
      <c r="AL13" s="276"/>
      <c r="AM13" s="277"/>
      <c r="AN13" s="257"/>
      <c r="AO13" s="273"/>
      <c r="AP13" s="268" t="s">
        <v>57</v>
      </c>
      <c r="AQ13" s="274" t="s">
        <v>27</v>
      </c>
      <c r="AR13" s="278"/>
      <c r="AS13" s="278"/>
      <c r="AT13" s="278"/>
      <c r="AU13" s="276"/>
      <c r="AV13" s="276"/>
      <c r="AW13" s="277"/>
      <c r="AX13" s="257"/>
      <c r="AY13" s="273"/>
      <c r="AZ13" s="268" t="s">
        <v>57</v>
      </c>
      <c r="BA13" s="274" t="s">
        <v>27</v>
      </c>
      <c r="BB13" s="278"/>
      <c r="BC13" s="278"/>
      <c r="BD13" s="278"/>
      <c r="BE13" s="276"/>
      <c r="BF13" s="276"/>
      <c r="BG13" s="277"/>
      <c r="BH13" s="257"/>
      <c r="BI13" s="273"/>
      <c r="BJ13" s="268" t="s">
        <v>57</v>
      </c>
      <c r="BK13" s="274" t="s">
        <v>27</v>
      </c>
      <c r="BL13" s="278"/>
      <c r="BM13" s="278"/>
      <c r="BN13" s="278"/>
      <c r="BO13" s="276"/>
      <c r="BP13" s="276"/>
      <c r="BQ13" s="277"/>
      <c r="BR13" s="257"/>
      <c r="BS13" s="273"/>
      <c r="BT13" s="268" t="s">
        <v>57</v>
      </c>
      <c r="BU13" s="274" t="s">
        <v>27</v>
      </c>
      <c r="BV13" s="278"/>
      <c r="BW13" s="278"/>
      <c r="BX13" s="278"/>
      <c r="BY13" s="276"/>
      <c r="BZ13" s="276"/>
      <c r="CA13" s="277"/>
      <c r="CB13" s="257"/>
      <c r="CC13" s="273"/>
      <c r="CD13" s="268" t="s">
        <v>57</v>
      </c>
      <c r="CE13" s="274" t="s">
        <v>27</v>
      </c>
      <c r="CF13" s="278"/>
      <c r="CG13" s="278"/>
      <c r="CH13" s="278"/>
      <c r="CI13" s="276"/>
      <c r="CJ13" s="276"/>
      <c r="CK13" s="277"/>
      <c r="CL13" s="257"/>
      <c r="CM13" s="273"/>
      <c r="CN13" s="268" t="s">
        <v>57</v>
      </c>
      <c r="CO13" s="274" t="s">
        <v>27</v>
      </c>
      <c r="CP13" s="278"/>
      <c r="CQ13" s="278"/>
      <c r="CR13" s="278"/>
      <c r="CS13" s="276"/>
      <c r="CT13" s="276"/>
      <c r="CU13" s="277"/>
      <c r="CV13" s="257"/>
      <c r="CW13" s="273"/>
      <c r="CX13" s="268" t="s">
        <v>57</v>
      </c>
      <c r="CY13" s="274" t="s">
        <v>27</v>
      </c>
      <c r="CZ13" s="278"/>
      <c r="DA13" s="278"/>
      <c r="DB13" s="278"/>
      <c r="DC13" s="276"/>
      <c r="DD13" s="276"/>
      <c r="DE13" s="277"/>
      <c r="DF13" s="257"/>
      <c r="DG13" s="273"/>
      <c r="DH13" s="268" t="s">
        <v>57</v>
      </c>
      <c r="DI13" s="274" t="s">
        <v>27</v>
      </c>
      <c r="DJ13" s="278"/>
      <c r="DK13" s="278"/>
      <c r="DL13" s="278"/>
      <c r="DM13" s="276"/>
      <c r="DN13" s="276"/>
      <c r="DO13" s="277"/>
      <c r="DP13" s="257"/>
      <c r="DQ13" s="273"/>
      <c r="DR13" s="268" t="s">
        <v>57</v>
      </c>
      <c r="DS13" s="274" t="s">
        <v>27</v>
      </c>
      <c r="DT13" s="278"/>
      <c r="DU13" s="278"/>
      <c r="DV13" s="278"/>
      <c r="DW13" s="276"/>
      <c r="DX13" s="276"/>
      <c r="DY13" s="277"/>
      <c r="DZ13" s="257"/>
      <c r="EA13" s="273"/>
      <c r="EB13" s="279"/>
      <c r="EL13" s="279"/>
      <c r="EV13" s="279"/>
      <c r="FF13" s="279"/>
      <c r="FP13" s="279"/>
      <c r="FZ13" s="279"/>
      <c r="GJ13" s="279"/>
      <c r="GT13" s="279"/>
      <c r="HD13" s="279"/>
      <c r="HN13" s="279"/>
      <c r="HX13" s="279"/>
      <c r="IH13" s="279"/>
    </row>
    <row xmlns:x14ac="http://schemas.microsoft.com/office/spreadsheetml/2009/9/ac" r="14" x14ac:dyDescent="0.25">
      <c r="A14" s="389" t="str">
        <f ca="true">IF(ISBLANK('Data Summary'!A16),"",'Data Summary'!A16)</f>
        <v>FRA_2020_UIS</v>
      </c>
      <c r="B14" s="122" t="s">
        <v>30</v>
      </c>
      <c r="C14" s="20">
        <v>0</v>
      </c>
      <c r="D14" s="79"/>
      <c r="E14" s="45"/>
      <c r="F14" s="45"/>
      <c r="G14" s="7"/>
      <c r="H14" s="7"/>
      <c r="I14" s="26"/>
      <c r="J14" s="11"/>
      <c r="K14" s="16"/>
      <c r="L14" s="122" t="s">
        <v>30</v>
      </c>
      <c r="M14" s="20">
        <v>0</v>
      </c>
      <c r="N14" s="79"/>
      <c r="O14" s="45"/>
      <c r="P14" s="45"/>
      <c r="Q14" s="7"/>
      <c r="R14" s="7"/>
      <c r="S14" s="26"/>
      <c r="T14" s="11"/>
      <c r="U14" s="16"/>
      <c r="V14" s="122" t="s">
        <v>30</v>
      </c>
      <c r="W14" s="20">
        <v>0</v>
      </c>
      <c r="X14" s="45">
        <v>0</v>
      </c>
      <c r="Y14" s="45"/>
      <c r="Z14" s="45"/>
      <c r="AA14" s="149"/>
      <c r="AB14" s="149">
        <v>0</v>
      </c>
      <c r="AC14" s="26">
        <v>0</v>
      </c>
      <c r="AD14" s="11"/>
      <c r="AE14" s="16"/>
      <c r="AF14" s="122" t="s">
        <v>30</v>
      </c>
      <c r="AG14" s="20">
        <v>0</v>
      </c>
      <c r="AH14" s="45">
        <v>0</v>
      </c>
      <c r="AI14" s="45"/>
      <c r="AJ14" s="45"/>
      <c r="AK14" s="149"/>
      <c r="AL14" s="149">
        <v>0</v>
      </c>
      <c r="AM14" s="26">
        <v>0</v>
      </c>
      <c r="AN14" s="11"/>
      <c r="AO14" s="16"/>
      <c r="AP14" s="122" t="s">
        <v>30</v>
      </c>
      <c r="AQ14" s="20">
        <v>0</v>
      </c>
      <c r="AR14" s="45">
        <v>0</v>
      </c>
      <c r="AS14" s="45"/>
      <c r="AT14" s="45"/>
      <c r="AU14" s="149"/>
      <c r="AV14" s="149">
        <v>0</v>
      </c>
      <c r="AW14" s="26">
        <v>0</v>
      </c>
      <c r="AX14" s="11"/>
      <c r="AY14" s="16"/>
      <c r="AZ14" s="122" t="s">
        <v>30</v>
      </c>
      <c r="BA14" s="20">
        <v>0</v>
      </c>
      <c r="BB14" s="45">
        <v>0</v>
      </c>
      <c r="BC14" s="45"/>
      <c r="BD14" s="45"/>
      <c r="BE14" s="149"/>
      <c r="BF14" s="149">
        <v>0</v>
      </c>
      <c r="BG14" s="26">
        <v>0</v>
      </c>
      <c r="BH14" s="11"/>
      <c r="BI14" s="16"/>
      <c r="BJ14" s="122" t="s">
        <v>30</v>
      </c>
      <c r="BK14" s="20">
        <v>0</v>
      </c>
      <c r="BL14" s="45">
        <v>0</v>
      </c>
      <c r="BM14" s="45"/>
      <c r="BN14" s="45"/>
      <c r="BO14" s="149"/>
      <c r="BP14" s="149">
        <v>0</v>
      </c>
      <c r="BQ14" s="26">
        <v>0</v>
      </c>
      <c r="BR14" s="11"/>
      <c r="BS14" s="16"/>
      <c r="BT14" s="122" t="s">
        <v>30</v>
      </c>
      <c r="BU14" s="20">
        <v>0</v>
      </c>
      <c r="BV14" s="45">
        <v>0</v>
      </c>
      <c r="BW14" s="45"/>
      <c r="BX14" s="45"/>
      <c r="BY14" s="149"/>
      <c r="BZ14" s="149">
        <v>0</v>
      </c>
      <c r="CA14" s="26">
        <v>0</v>
      </c>
      <c r="CB14" s="11"/>
      <c r="CC14" s="16"/>
      <c r="CD14" s="122" t="s">
        <v>30</v>
      </c>
      <c r="CE14" s="20">
        <v>0</v>
      </c>
      <c r="CF14" s="45">
        <v>0</v>
      </c>
      <c r="CG14" s="45"/>
      <c r="CH14" s="45"/>
      <c r="CI14" s="149"/>
      <c r="CJ14" s="149"/>
      <c r="CK14" s="26"/>
      <c r="CL14" s="11"/>
      <c r="CM14" s="16"/>
      <c r="CN14" s="122" t="s">
        <v>30</v>
      </c>
      <c r="CO14" s="20">
        <v>0</v>
      </c>
      <c r="CP14" s="45">
        <v>0</v>
      </c>
      <c r="CQ14" s="45"/>
      <c r="CR14" s="45"/>
      <c r="CS14" s="149"/>
      <c r="CT14" s="149">
        <v>0</v>
      </c>
      <c r="CU14" s="26">
        <v>0</v>
      </c>
      <c r="CV14" s="11"/>
      <c r="CW14" s="16"/>
      <c r="CX14" s="122" t="s">
        <v>30</v>
      </c>
      <c r="CY14" s="20">
        <v>0</v>
      </c>
      <c r="CZ14" s="45">
        <v>0</v>
      </c>
      <c r="DA14" s="45"/>
      <c r="DB14" s="45"/>
      <c r="DC14" s="149"/>
      <c r="DD14" s="149">
        <v>0</v>
      </c>
      <c r="DE14" s="26">
        <v>0</v>
      </c>
      <c r="DF14" s="11"/>
      <c r="DG14" s="16"/>
      <c r="DH14" s="122" t="s">
        <v>30</v>
      </c>
      <c r="DI14" s="20">
        <v>0</v>
      </c>
      <c r="DJ14" s="45">
        <v>0</v>
      </c>
      <c r="DK14" s="45"/>
      <c r="DL14" s="45"/>
      <c r="DM14" s="149"/>
      <c r="DN14" s="149">
        <v>0</v>
      </c>
      <c r="DO14" s="26">
        <v>0</v>
      </c>
      <c r="DP14" s="11"/>
      <c r="DQ14" s="16"/>
      <c r="DR14" s="122" t="s">
        <v>30</v>
      </c>
      <c r="DS14" s="20">
        <v>0</v>
      </c>
      <c r="DT14" s="45">
        <v>0</v>
      </c>
      <c r="DU14" s="45"/>
      <c r="DV14" s="45"/>
      <c r="DW14" s="149"/>
      <c r="DX14" s="149">
        <v>0</v>
      </c>
      <c r="DY14" s="26">
        <v>0</v>
      </c>
      <c r="DZ14" s="11"/>
      <c r="EA14" s="16"/>
    </row>
    <row xmlns:x14ac="http://schemas.microsoft.com/office/spreadsheetml/2009/9/ac" r="15" s="2" customFormat="true" x14ac:dyDescent="0.25">
      <c r="A15" s="389" t="str">
        <f ca="true">IF(ISBLANK('Data Summary'!A17),"",'Data Summary'!A17)</f>
        <v>FRA_2021_UIS</v>
      </c>
      <c r="B15" s="122" t="s">
        <v>105</v>
      </c>
      <c r="C15" s="80">
        <v>0</v>
      </c>
      <c r="D15" s="45"/>
      <c r="E15" s="45"/>
      <c r="F15" s="45"/>
      <c r="G15" s="7"/>
      <c r="H15" s="7"/>
      <c r="I15" s="26"/>
      <c r="J15" s="11"/>
      <c r="K15" s="16"/>
      <c r="L15" s="122" t="s">
        <v>105</v>
      </c>
      <c r="M15" s="80">
        <v>0</v>
      </c>
      <c r="N15" s="45"/>
      <c r="O15" s="45"/>
      <c r="P15" s="45"/>
      <c r="Q15" s="7"/>
      <c r="R15" s="7"/>
      <c r="S15" s="26"/>
      <c r="T15" s="11"/>
      <c r="U15" s="16"/>
      <c r="V15" s="122" t="s">
        <v>105</v>
      </c>
      <c r="W15" s="80">
        <v>0</v>
      </c>
      <c r="X15" s="45"/>
      <c r="Y15" s="45"/>
      <c r="Z15" s="45"/>
      <c r="AA15" s="149"/>
      <c r="AB15" s="149"/>
      <c r="AC15" s="26"/>
      <c r="AD15" s="11"/>
      <c r="AE15" s="16"/>
      <c r="AF15" s="122" t="s">
        <v>105</v>
      </c>
      <c r="AG15" s="80">
        <v>0</v>
      </c>
      <c r="AH15" s="45"/>
      <c r="AI15" s="45"/>
      <c r="AJ15" s="45"/>
      <c r="AK15" s="149"/>
      <c r="AL15" s="149"/>
      <c r="AM15" s="26"/>
      <c r="AN15" s="11"/>
      <c r="AO15" s="16"/>
      <c r="AP15" s="122" t="s">
        <v>105</v>
      </c>
      <c r="AQ15" s="80">
        <v>0</v>
      </c>
      <c r="AR15" s="45"/>
      <c r="AS15" s="45"/>
      <c r="AT15" s="45"/>
      <c r="AU15" s="149"/>
      <c r="AV15" s="149"/>
      <c r="AW15" s="26"/>
      <c r="AX15" s="11"/>
      <c r="AY15" s="16"/>
      <c r="AZ15" s="122" t="s">
        <v>105</v>
      </c>
      <c r="BA15" s="80">
        <v>0</v>
      </c>
      <c r="BB15" s="45"/>
      <c r="BC15" s="45"/>
      <c r="BD15" s="45"/>
      <c r="BE15" s="149"/>
      <c r="BF15" s="149"/>
      <c r="BG15" s="26"/>
      <c r="BH15" s="11"/>
      <c r="BI15" s="16"/>
      <c r="BJ15" s="122" t="s">
        <v>105</v>
      </c>
      <c r="BK15" s="80">
        <v>0</v>
      </c>
      <c r="BL15" s="45"/>
      <c r="BM15" s="45"/>
      <c r="BN15" s="45"/>
      <c r="BO15" s="149"/>
      <c r="BP15" s="149"/>
      <c r="BQ15" s="26"/>
      <c r="BR15" s="11"/>
      <c r="BS15" s="16"/>
      <c r="BT15" s="122" t="s">
        <v>105</v>
      </c>
      <c r="BU15" s="80">
        <v>0</v>
      </c>
      <c r="BV15" s="45"/>
      <c r="BW15" s="45"/>
      <c r="BX15" s="45"/>
      <c r="BY15" s="149"/>
      <c r="BZ15" s="149"/>
      <c r="CA15" s="26"/>
      <c r="CB15" s="11"/>
      <c r="CC15" s="16"/>
      <c r="CD15" s="122" t="s">
        <v>105</v>
      </c>
      <c r="CE15" s="80">
        <v>0</v>
      </c>
      <c r="CF15" s="45"/>
      <c r="CG15" s="45"/>
      <c r="CH15" s="45"/>
      <c r="CI15" s="149"/>
      <c r="CJ15" s="149"/>
      <c r="CK15" s="26"/>
      <c r="CL15" s="11"/>
      <c r="CM15" s="16"/>
      <c r="CN15" s="122" t="s">
        <v>105</v>
      </c>
      <c r="CO15" s="80">
        <v>0</v>
      </c>
      <c r="CP15" s="45"/>
      <c r="CQ15" s="45"/>
      <c r="CR15" s="45"/>
      <c r="CS15" s="149"/>
      <c r="CT15" s="149"/>
      <c r="CU15" s="26"/>
      <c r="CV15" s="11"/>
      <c r="CW15" s="16"/>
      <c r="CX15" s="122" t="s">
        <v>105</v>
      </c>
      <c r="CY15" s="80">
        <v>0</v>
      </c>
      <c r="CZ15" s="45"/>
      <c r="DA15" s="45"/>
      <c r="DB15" s="45"/>
      <c r="DC15" s="149"/>
      <c r="DD15" s="149"/>
      <c r="DE15" s="26"/>
      <c r="DF15" s="11"/>
      <c r="DG15" s="16"/>
      <c r="DH15" s="122" t="s">
        <v>105</v>
      </c>
      <c r="DI15" s="80">
        <v>0</v>
      </c>
      <c r="DJ15" s="45"/>
      <c r="DK15" s="45"/>
      <c r="DL15" s="45"/>
      <c r="DM15" s="149"/>
      <c r="DN15" s="149"/>
      <c r="DO15" s="26"/>
      <c r="DP15" s="11"/>
      <c r="DQ15" s="16"/>
      <c r="DR15" s="122" t="s">
        <v>105</v>
      </c>
      <c r="DS15" s="80">
        <v>0</v>
      </c>
      <c r="DT15" s="45"/>
      <c r="DU15" s="45"/>
      <c r="DV15" s="45"/>
      <c r="DW15" s="149"/>
      <c r="DX15" s="149"/>
      <c r="DY15" s="26"/>
      <c r="DZ15" s="11"/>
      <c r="EA15" s="16"/>
      <c r="EB15" s="132"/>
      <c r="EL15" s="132"/>
      <c r="EV15" s="132"/>
      <c r="FF15" s="132"/>
      <c r="FP15" s="132"/>
      <c r="FZ15" s="132"/>
      <c r="GJ15" s="132"/>
      <c r="GT15" s="132"/>
      <c r="HD15" s="132"/>
      <c r="HN15" s="132"/>
      <c r="HX15" s="132"/>
      <c r="IH15" s="132"/>
    </row>
    <row xmlns:x14ac="http://schemas.microsoft.com/office/spreadsheetml/2009/9/ac" r="16" s="2" customFormat="true" x14ac:dyDescent="0.25">
      <c r="A16" s="389" t="str">
        <f ca="true">IF(ISBLANK('Data Summary'!A18),"",'Data Summary'!A18)</f>
        <v>FRA_2022_UIS</v>
      </c>
      <c r="B16" s="123" t="s">
        <v>163</v>
      </c>
      <c r="C16" s="21">
        <v>1</v>
      </c>
      <c r="D16" s="79">
        <f>81.3/99.5*100</f>
        <v>81.708542713567837</v>
      </c>
      <c r="E16" s="45"/>
      <c r="F16" s="7"/>
      <c r="G16" s="7"/>
      <c r="H16" s="79">
        <f>81.3/99.5*100</f>
        <v>81.708542713567837</v>
      </c>
      <c r="I16" s="26"/>
      <c r="J16" s="11"/>
      <c r="K16" s="16"/>
      <c r="L16" s="123"/>
      <c r="M16" s="21"/>
      <c r="N16" s="79"/>
      <c r="O16" s="45"/>
      <c r="P16" s="45"/>
      <c r="Q16" s="7"/>
      <c r="R16" s="7"/>
      <c r="S16" s="26"/>
      <c r="T16" s="11"/>
      <c r="U16" s="16"/>
      <c r="V16" s="123" t="s">
        <v>202</v>
      </c>
      <c r="W16" s="6">
        <v>1</v>
      </c>
      <c r="X16" s="45">
        <v>100</v>
      </c>
      <c r="Y16" s="149"/>
      <c r="Z16" s="149"/>
      <c r="AA16" s="149"/>
      <c r="AB16" s="45">
        <v>100</v>
      </c>
      <c r="AC16" s="66">
        <v>100</v>
      </c>
      <c r="AD16" s="11"/>
      <c r="AE16" s="16"/>
      <c r="AF16" s="123" t="s">
        <v>202</v>
      </c>
      <c r="AG16" s="6">
        <v>1</v>
      </c>
      <c r="AH16" s="45">
        <v>100</v>
      </c>
      <c r="AI16" s="149"/>
      <c r="AJ16" s="149"/>
      <c r="AK16" s="149"/>
      <c r="AL16" s="45">
        <v>100</v>
      </c>
      <c r="AM16" s="66">
        <v>100</v>
      </c>
      <c r="AN16" s="11"/>
      <c r="AO16" s="16"/>
      <c r="AP16" s="123" t="s">
        <v>202</v>
      </c>
      <c r="AQ16" s="6">
        <v>1</v>
      </c>
      <c r="AR16" s="45">
        <v>100</v>
      </c>
      <c r="AS16" s="149"/>
      <c r="AT16" s="149"/>
      <c r="AU16" s="149"/>
      <c r="AV16" s="45">
        <v>100</v>
      </c>
      <c r="AW16" s="66">
        <v>100</v>
      </c>
      <c r="AX16" s="11"/>
      <c r="AY16" s="16"/>
      <c r="AZ16" s="123" t="s">
        <v>202</v>
      </c>
      <c r="BA16" s="6">
        <v>1</v>
      </c>
      <c r="BB16" s="45">
        <v>100</v>
      </c>
      <c r="BC16" s="149"/>
      <c r="BD16" s="149"/>
      <c r="BE16" s="149"/>
      <c r="BF16" s="45">
        <v>100</v>
      </c>
      <c r="BG16" s="66">
        <v>100</v>
      </c>
      <c r="BH16" s="11"/>
      <c r="BI16" s="16"/>
      <c r="BJ16" s="123" t="s">
        <v>202</v>
      </c>
      <c r="BK16" s="6">
        <v>1</v>
      </c>
      <c r="BL16" s="45">
        <v>100</v>
      </c>
      <c r="BM16" s="149"/>
      <c r="BN16" s="149"/>
      <c r="BO16" s="149"/>
      <c r="BP16" s="45">
        <v>100</v>
      </c>
      <c r="BQ16" s="66">
        <v>100</v>
      </c>
      <c r="BR16" s="11"/>
      <c r="BS16" s="16"/>
      <c r="BT16" s="123" t="s">
        <v>202</v>
      </c>
      <c r="BU16" s="6">
        <v>1</v>
      </c>
      <c r="BV16" s="45">
        <v>100</v>
      </c>
      <c r="BW16" s="149"/>
      <c r="BX16" s="149"/>
      <c r="BY16" s="149"/>
      <c r="BZ16" s="45">
        <v>100</v>
      </c>
      <c r="CA16" s="66">
        <v>100</v>
      </c>
      <c r="CB16" s="11"/>
      <c r="CC16" s="16"/>
      <c r="CD16" s="123" t="s">
        <v>202</v>
      </c>
      <c r="CE16" s="6">
        <v>1</v>
      </c>
      <c r="CF16" s="45">
        <v>100</v>
      </c>
      <c r="CG16" s="149"/>
      <c r="CH16" s="149"/>
      <c r="CI16" s="149"/>
      <c r="CJ16" s="45"/>
      <c r="CK16" s="66"/>
      <c r="CL16" s="11"/>
      <c r="CM16" s="16"/>
      <c r="CN16" s="123" t="s">
        <v>202</v>
      </c>
      <c r="CO16" s="6">
        <v>1</v>
      </c>
      <c r="CP16" s="45">
        <v>100</v>
      </c>
      <c r="CQ16" s="149"/>
      <c r="CR16" s="149"/>
      <c r="CS16" s="149"/>
      <c r="CT16" s="45">
        <v>100</v>
      </c>
      <c r="CU16" s="66">
        <v>100</v>
      </c>
      <c r="CV16" s="11"/>
      <c r="CW16" s="16"/>
      <c r="CX16" s="123" t="s">
        <v>202</v>
      </c>
      <c r="CY16" s="6">
        <v>1</v>
      </c>
      <c r="CZ16" s="45">
        <v>100</v>
      </c>
      <c r="DA16" s="149"/>
      <c r="DB16" s="149"/>
      <c r="DC16" s="149"/>
      <c r="DD16" s="45">
        <v>100</v>
      </c>
      <c r="DE16" s="66">
        <v>100</v>
      </c>
      <c r="DF16" s="11"/>
      <c r="DG16" s="16"/>
      <c r="DH16" s="123" t="s">
        <v>202</v>
      </c>
      <c r="DI16" s="6">
        <v>1</v>
      </c>
      <c r="DJ16" s="45">
        <v>100</v>
      </c>
      <c r="DK16" s="149"/>
      <c r="DL16" s="149"/>
      <c r="DM16" s="149"/>
      <c r="DN16" s="45">
        <v>100</v>
      </c>
      <c r="DO16" s="66">
        <v>100</v>
      </c>
      <c r="DP16" s="11"/>
      <c r="DQ16" s="16"/>
      <c r="DR16" s="123" t="s">
        <v>202</v>
      </c>
      <c r="DS16" s="6">
        <v>1</v>
      </c>
      <c r="DT16" s="45">
        <v>100</v>
      </c>
      <c r="DU16" s="149"/>
      <c r="DV16" s="149"/>
      <c r="DW16" s="149"/>
      <c r="DX16" s="45">
        <v>100</v>
      </c>
      <c r="DY16" s="66">
        <v>100</v>
      </c>
      <c r="DZ16" s="11"/>
      <c r="EA16" s="16"/>
      <c r="EB16" s="132"/>
      <c r="EL16" s="132"/>
      <c r="EV16" s="132"/>
      <c r="FF16" s="132"/>
      <c r="FP16" s="132"/>
      <c r="FZ16" s="132"/>
      <c r="GJ16" s="132"/>
      <c r="GT16" s="132"/>
      <c r="HD16" s="132"/>
      <c r="HN16" s="132"/>
      <c r="HX16" s="132"/>
      <c r="IH16" s="132"/>
    </row>
    <row xmlns:x14ac="http://schemas.microsoft.com/office/spreadsheetml/2009/9/ac" r="17" s="2" customFormat="true" x14ac:dyDescent="0.25">
      <c r="A17" s="390" t="str">
        <f ca="true">IF(ISBLANK('Data Summary'!A19),"",'Data Summary'!A19)</f>
        <v/>
      </c>
      <c r="B17" s="123" t="s">
        <v>164</v>
      </c>
      <c r="C17" s="22">
        <v>1</v>
      </c>
      <c r="D17" s="45">
        <f>16.4/99.5*100</f>
        <v>16.482412060301506</v>
      </c>
      <c r="E17" s="7"/>
      <c r="F17" s="7"/>
      <c r="G17" s="7"/>
      <c r="H17" s="45">
        <f>16.4/99.5*100</f>
        <v>16.482412060301506</v>
      </c>
      <c r="I17" s="26"/>
      <c r="J17" s="11"/>
      <c r="K17" s="16"/>
      <c r="L17" s="123"/>
      <c r="M17" s="22"/>
      <c r="N17" s="45"/>
      <c r="O17" s="7"/>
      <c r="P17" s="7"/>
      <c r="Q17" s="7"/>
      <c r="R17" s="7"/>
      <c r="S17" s="26"/>
      <c r="T17" s="11"/>
      <c r="U17" s="16"/>
      <c r="V17" s="123"/>
      <c r="W17" s="151"/>
      <c r="X17" s="45"/>
      <c r="Y17" s="149"/>
      <c r="Z17" s="149"/>
      <c r="AA17" s="149"/>
      <c r="AB17" s="149"/>
      <c r="AC17" s="26"/>
      <c r="AD17" s="11"/>
      <c r="AE17" s="16"/>
      <c r="AF17" s="123"/>
      <c r="AG17" s="151"/>
      <c r="AH17" s="45"/>
      <c r="AI17" s="149"/>
      <c r="AJ17" s="149"/>
      <c r="AK17" s="149"/>
      <c r="AL17" s="149"/>
      <c r="AM17" s="26"/>
      <c r="AN17" s="11"/>
      <c r="AO17" s="16"/>
      <c r="AP17" s="123"/>
      <c r="AQ17" s="151"/>
      <c r="AR17" s="45"/>
      <c r="AS17" s="149"/>
      <c r="AT17" s="149"/>
      <c r="AU17" s="149"/>
      <c r="AV17" s="149"/>
      <c r="AW17" s="26"/>
      <c r="AX17" s="11"/>
      <c r="AY17" s="16"/>
      <c r="AZ17" s="123"/>
      <c r="BA17" s="151"/>
      <c r="BB17" s="45"/>
      <c r="BC17" s="149"/>
      <c r="BD17" s="149"/>
      <c r="BE17" s="149"/>
      <c r="BF17" s="149"/>
      <c r="BG17" s="26"/>
      <c r="BH17" s="11"/>
      <c r="BI17" s="16"/>
      <c r="BJ17" s="123"/>
      <c r="BK17" s="151"/>
      <c r="BL17" s="45"/>
      <c r="BM17" s="149"/>
      <c r="BN17" s="149"/>
      <c r="BO17" s="149"/>
      <c r="BP17" s="149"/>
      <c r="BQ17" s="26"/>
      <c r="BR17" s="11"/>
      <c r="BS17" s="16"/>
      <c r="BT17" s="123"/>
      <c r="BU17" s="151"/>
      <c r="BV17" s="45"/>
      <c r="BW17" s="149"/>
      <c r="BX17" s="149"/>
      <c r="BY17" s="149"/>
      <c r="BZ17" s="149"/>
      <c r="CA17" s="26"/>
      <c r="CB17" s="11"/>
      <c r="CC17" s="16"/>
      <c r="CD17" s="123"/>
      <c r="CE17" s="151"/>
      <c r="CF17" s="45"/>
      <c r="CG17" s="149"/>
      <c r="CH17" s="149"/>
      <c r="CI17" s="149"/>
      <c r="CJ17" s="149"/>
      <c r="CK17" s="26"/>
      <c r="CL17" s="11"/>
      <c r="CM17" s="16"/>
      <c r="CN17" s="123"/>
      <c r="CO17" s="151"/>
      <c r="CP17" s="45"/>
      <c r="CQ17" s="149"/>
      <c r="CR17" s="149"/>
      <c r="CS17" s="149"/>
      <c r="CT17" s="149"/>
      <c r="CU17" s="26"/>
      <c r="CV17" s="11"/>
      <c r="CW17" s="16"/>
      <c r="CX17" s="123"/>
      <c r="CY17" s="151"/>
      <c r="CZ17" s="45"/>
      <c r="DA17" s="149"/>
      <c r="DB17" s="149"/>
      <c r="DC17" s="149"/>
      <c r="DD17" s="149"/>
      <c r="DE17" s="26"/>
      <c r="DF17" s="11"/>
      <c r="DG17" s="16"/>
      <c r="DH17" s="123"/>
      <c r="DI17" s="151"/>
      <c r="DJ17" s="45"/>
      <c r="DK17" s="149"/>
      <c r="DL17" s="149"/>
      <c r="DM17" s="149"/>
      <c r="DN17" s="149"/>
      <c r="DO17" s="26"/>
      <c r="DP17" s="11"/>
      <c r="DQ17" s="16"/>
      <c r="DR17" s="123"/>
      <c r="DS17" s="151"/>
      <c r="DT17" s="45"/>
      <c r="DU17" s="149"/>
      <c r="DV17" s="149"/>
      <c r="DW17" s="149"/>
      <c r="DX17" s="149"/>
      <c r="DY17" s="26"/>
      <c r="DZ17" s="11"/>
      <c r="EA17" s="16"/>
      <c r="EB17" s="132"/>
      <c r="EL17" s="132"/>
      <c r="EV17" s="132"/>
      <c r="FF17" s="132"/>
      <c r="FP17" s="132"/>
      <c r="FZ17" s="132"/>
      <c r="GJ17" s="132"/>
      <c r="GT17" s="132"/>
      <c r="HD17" s="132"/>
      <c r="HN17" s="132"/>
      <c r="HX17" s="132"/>
      <c r="IH17" s="132"/>
    </row>
    <row xmlns:x14ac="http://schemas.microsoft.com/office/spreadsheetml/2009/9/ac" r="18" s="2" customFormat="true" x14ac:dyDescent="0.25">
      <c r="A18" s="390" t="str">
        <f ca="true">IF(ISBLANK('Data Summary'!A20),"",'Data Summary'!A20)</f>
        <v/>
      </c>
      <c r="B18" s="123" t="s">
        <v>165</v>
      </c>
      <c r="C18" s="22">
        <v>1</v>
      </c>
      <c r="D18" s="7">
        <f>1.8/99.5*100</f>
        <v>1.8090452261306531</v>
      </c>
      <c r="E18" s="7"/>
      <c r="F18" s="7"/>
      <c r="G18" s="7"/>
      <c r="H18" s="7">
        <f>1.8/99.5*100</f>
        <v>1.8090452261306531</v>
      </c>
      <c r="I18" s="26"/>
      <c r="J18" s="11"/>
      <c r="K18" s="16"/>
      <c r="L18" s="123"/>
      <c r="M18" s="22"/>
      <c r="N18" s="7"/>
      <c r="O18" s="7"/>
      <c r="P18" s="7"/>
      <c r="Q18" s="7"/>
      <c r="R18" s="7"/>
      <c r="S18" s="26"/>
      <c r="T18" s="11"/>
      <c r="U18" s="16"/>
      <c r="V18" s="123"/>
      <c r="W18" s="151"/>
      <c r="X18" s="149"/>
      <c r="Y18" s="149"/>
      <c r="Z18" s="149"/>
      <c r="AA18" s="149"/>
      <c r="AB18" s="149"/>
      <c r="AC18" s="26"/>
      <c r="AD18" s="11"/>
      <c r="AE18" s="16"/>
      <c r="AF18" s="123"/>
      <c r="AG18" s="151"/>
      <c r="AH18" s="149"/>
      <c r="AI18" s="149"/>
      <c r="AJ18" s="149"/>
      <c r="AK18" s="149"/>
      <c r="AL18" s="149"/>
      <c r="AM18" s="26"/>
      <c r="AN18" s="11"/>
      <c r="AO18" s="16"/>
      <c r="AP18" s="123"/>
      <c r="AQ18" s="151"/>
      <c r="AR18" s="149"/>
      <c r="AS18" s="149"/>
      <c r="AT18" s="149"/>
      <c r="AU18" s="149"/>
      <c r="AV18" s="149"/>
      <c r="AW18" s="26"/>
      <c r="AX18" s="11"/>
      <c r="AY18" s="16"/>
      <c r="AZ18" s="123"/>
      <c r="BA18" s="151"/>
      <c r="BB18" s="149"/>
      <c r="BC18" s="149"/>
      <c r="BD18" s="149"/>
      <c r="BE18" s="149"/>
      <c r="BF18" s="149"/>
      <c r="BG18" s="26"/>
      <c r="BH18" s="11"/>
      <c r="BI18" s="16"/>
      <c r="BJ18" s="123"/>
      <c r="BK18" s="151"/>
      <c r="BL18" s="149"/>
      <c r="BM18" s="149"/>
      <c r="BN18" s="149"/>
      <c r="BO18" s="149"/>
      <c r="BP18" s="149"/>
      <c r="BQ18" s="26"/>
      <c r="BR18" s="11"/>
      <c r="BS18" s="16"/>
      <c r="BT18" s="123"/>
      <c r="BU18" s="151"/>
      <c r="BV18" s="149"/>
      <c r="BW18" s="149"/>
      <c r="BX18" s="149"/>
      <c r="BY18" s="149"/>
      <c r="BZ18" s="149"/>
      <c r="CA18" s="26"/>
      <c r="CB18" s="11"/>
      <c r="CC18" s="16"/>
      <c r="CD18" s="123"/>
      <c r="CE18" s="151"/>
      <c r="CF18" s="149"/>
      <c r="CG18" s="149"/>
      <c r="CH18" s="149"/>
      <c r="CI18" s="149"/>
      <c r="CJ18" s="149"/>
      <c r="CK18" s="26"/>
      <c r="CL18" s="11"/>
      <c r="CM18" s="16"/>
      <c r="CN18" s="123"/>
      <c r="CO18" s="151"/>
      <c r="CP18" s="149"/>
      <c r="CQ18" s="149"/>
      <c r="CR18" s="149"/>
      <c r="CS18" s="149"/>
      <c r="CT18" s="149"/>
      <c r="CU18" s="26"/>
      <c r="CV18" s="11"/>
      <c r="CW18" s="16"/>
      <c r="CX18" s="123"/>
      <c r="CY18" s="151"/>
      <c r="CZ18" s="149"/>
      <c r="DA18" s="149"/>
      <c r="DB18" s="149"/>
      <c r="DC18" s="149"/>
      <c r="DD18" s="149"/>
      <c r="DE18" s="26"/>
      <c r="DF18" s="11"/>
      <c r="DG18" s="16"/>
      <c r="DH18" s="123"/>
      <c r="DI18" s="151"/>
      <c r="DJ18" s="149"/>
      <c r="DK18" s="149"/>
      <c r="DL18" s="149"/>
      <c r="DM18" s="149"/>
      <c r="DN18" s="149"/>
      <c r="DO18" s="26"/>
      <c r="DP18" s="11"/>
      <c r="DQ18" s="16"/>
      <c r="DR18" s="123"/>
      <c r="DS18" s="151"/>
      <c r="DT18" s="149"/>
      <c r="DU18" s="149"/>
      <c r="DV18" s="149"/>
      <c r="DW18" s="149"/>
      <c r="DX18" s="149"/>
      <c r="DY18" s="26"/>
      <c r="DZ18" s="11"/>
      <c r="EA18" s="16"/>
      <c r="EB18" s="132"/>
      <c r="EL18" s="132"/>
      <c r="EV18" s="132"/>
      <c r="FF18" s="132"/>
      <c r="FP18" s="132"/>
      <c r="FZ18" s="132"/>
      <c r="GJ18" s="132"/>
      <c r="GT18" s="132"/>
      <c r="HD18" s="132"/>
      <c r="HN18" s="132"/>
      <c r="HX18" s="132"/>
      <c r="IH18" s="132"/>
    </row>
    <row xmlns:x14ac="http://schemas.microsoft.com/office/spreadsheetml/2009/9/ac" r="19" s="2" customFormat="true" x14ac:dyDescent="0.25">
      <c r="A19" s="390" t="str">
        <f ca="true">IF(ISBLANK('Data Summary'!A21),"",'Data Summary'!A21)</f>
        <v/>
      </c>
      <c r="B19" s="123"/>
      <c r="C19" s="22"/>
      <c r="D19" s="7"/>
      <c r="E19" s="7"/>
      <c r="F19" s="67"/>
      <c r="G19" s="7"/>
      <c r="H19" s="7"/>
      <c r="I19" s="26"/>
      <c r="J19" s="11"/>
      <c r="K19" s="16"/>
      <c r="L19" s="123"/>
      <c r="M19" s="22"/>
      <c r="N19" s="7"/>
      <c r="O19" s="7"/>
      <c r="P19" s="7"/>
      <c r="Q19" s="7"/>
      <c r="R19" s="7"/>
      <c r="S19" s="26"/>
      <c r="T19" s="11"/>
      <c r="U19" s="16"/>
      <c r="V19" s="123"/>
      <c r="W19" s="151"/>
      <c r="X19" s="149"/>
      <c r="Y19" s="149"/>
      <c r="Z19" s="67"/>
      <c r="AA19" s="149"/>
      <c r="AB19" s="149"/>
      <c r="AC19" s="26"/>
      <c r="AD19" s="11"/>
      <c r="AE19" s="16"/>
      <c r="AF19" s="123"/>
      <c r="AG19" s="151"/>
      <c r="AH19" s="149"/>
      <c r="AI19" s="149"/>
      <c r="AJ19" s="67"/>
      <c r="AK19" s="149"/>
      <c r="AL19" s="149"/>
      <c r="AM19" s="26"/>
      <c r="AN19" s="11"/>
      <c r="AO19" s="16"/>
      <c r="AP19" s="123"/>
      <c r="AQ19" s="151"/>
      <c r="AR19" s="149"/>
      <c r="AS19" s="149"/>
      <c r="AT19" s="67"/>
      <c r="AU19" s="149"/>
      <c r="AV19" s="149"/>
      <c r="AW19" s="26"/>
      <c r="AX19" s="11"/>
      <c r="AY19" s="16"/>
      <c r="AZ19" s="123"/>
      <c r="BA19" s="151"/>
      <c r="BB19" s="149"/>
      <c r="BC19" s="149"/>
      <c r="BD19" s="67"/>
      <c r="BE19" s="149"/>
      <c r="BF19" s="149"/>
      <c r="BG19" s="26"/>
      <c r="BH19" s="11"/>
      <c r="BI19" s="16"/>
      <c r="BJ19" s="123"/>
      <c r="BK19" s="151"/>
      <c r="BL19" s="149"/>
      <c r="BM19" s="149"/>
      <c r="BN19" s="67"/>
      <c r="BO19" s="149"/>
      <c r="BP19" s="149"/>
      <c r="BQ19" s="26"/>
      <c r="BR19" s="11"/>
      <c r="BS19" s="16"/>
      <c r="BT19" s="123"/>
      <c r="BU19" s="151"/>
      <c r="BV19" s="149"/>
      <c r="BW19" s="149"/>
      <c r="BX19" s="67"/>
      <c r="BY19" s="149"/>
      <c r="BZ19" s="149"/>
      <c r="CA19" s="26"/>
      <c r="CB19" s="11"/>
      <c r="CC19" s="16"/>
      <c r="CD19" s="123"/>
      <c r="CE19" s="151"/>
      <c r="CF19" s="149"/>
      <c r="CG19" s="149"/>
      <c r="CH19" s="67"/>
      <c r="CI19" s="149"/>
      <c r="CJ19" s="149"/>
      <c r="CK19" s="26"/>
      <c r="CL19" s="11"/>
      <c r="CM19" s="16"/>
      <c r="CN19" s="123"/>
      <c r="CO19" s="151"/>
      <c r="CP19" s="149"/>
      <c r="CQ19" s="149"/>
      <c r="CR19" s="67"/>
      <c r="CS19" s="149"/>
      <c r="CT19" s="149"/>
      <c r="CU19" s="26"/>
      <c r="CV19" s="11"/>
      <c r="CW19" s="16"/>
      <c r="CX19" s="123"/>
      <c r="CY19" s="151"/>
      <c r="CZ19" s="149"/>
      <c r="DA19" s="149"/>
      <c r="DB19" s="67"/>
      <c r="DC19" s="149"/>
      <c r="DD19" s="149"/>
      <c r="DE19" s="26"/>
      <c r="DF19" s="11"/>
      <c r="DG19" s="16"/>
      <c r="DH19" s="123"/>
      <c r="DI19" s="151"/>
      <c r="DJ19" s="149"/>
      <c r="DK19" s="149"/>
      <c r="DL19" s="67"/>
      <c r="DM19" s="149"/>
      <c r="DN19" s="149"/>
      <c r="DO19" s="26"/>
      <c r="DP19" s="11"/>
      <c r="DQ19" s="16"/>
      <c r="DR19" s="123"/>
      <c r="DS19" s="151"/>
      <c r="DT19" s="149"/>
      <c r="DU19" s="149"/>
      <c r="DV19" s="67"/>
      <c r="DW19" s="149"/>
      <c r="DX19" s="149"/>
      <c r="DY19" s="26"/>
      <c r="DZ19" s="11"/>
      <c r="EA19" s="16"/>
      <c r="EB19" s="132"/>
      <c r="EL19" s="132"/>
      <c r="EV19" s="132"/>
      <c r="FF19" s="132"/>
      <c r="FP19" s="132"/>
      <c r="FZ19" s="132"/>
      <c r="GJ19" s="132"/>
      <c r="GT19" s="132"/>
      <c r="HD19" s="132"/>
      <c r="HN19" s="132"/>
      <c r="HX19" s="132"/>
      <c r="IH19" s="132"/>
    </row>
    <row xmlns:x14ac="http://schemas.microsoft.com/office/spreadsheetml/2009/9/ac" r="20" s="2" customFormat="true" x14ac:dyDescent="0.25">
      <c r="A20" s="390" t="str">
        <f ca="true">IF(ISBLANK('Data Summary'!A22),"",'Data Summary'!A22)</f>
        <v/>
      </c>
      <c r="B20" s="123"/>
      <c r="C20" s="21"/>
      <c r="D20" s="7"/>
      <c r="E20" s="67"/>
      <c r="F20" s="67"/>
      <c r="G20" s="7"/>
      <c r="H20" s="7"/>
      <c r="I20" s="26"/>
      <c r="J20" s="11"/>
      <c r="K20" s="16"/>
      <c r="L20" s="123"/>
      <c r="M20" s="21"/>
      <c r="N20" s="7"/>
      <c r="O20" s="67"/>
      <c r="P20" s="67"/>
      <c r="Q20" s="7"/>
      <c r="R20" s="7"/>
      <c r="S20" s="26"/>
      <c r="T20" s="11"/>
      <c r="U20" s="16"/>
      <c r="V20" s="123"/>
      <c r="W20" s="21"/>
      <c r="X20" s="149"/>
      <c r="Y20" s="67"/>
      <c r="Z20" s="67"/>
      <c r="AA20" s="149"/>
      <c r="AB20" s="149"/>
      <c r="AC20" s="26"/>
      <c r="AD20" s="11"/>
      <c r="AE20" s="16"/>
      <c r="AF20" s="123"/>
      <c r="AG20" s="21"/>
      <c r="AH20" s="149"/>
      <c r="AI20" s="67"/>
      <c r="AJ20" s="67"/>
      <c r="AK20" s="149"/>
      <c r="AL20" s="149"/>
      <c r="AM20" s="26"/>
      <c r="AN20" s="11"/>
      <c r="AO20" s="16"/>
      <c r="AP20" s="123"/>
      <c r="AQ20" s="21"/>
      <c r="AR20" s="149"/>
      <c r="AS20" s="67"/>
      <c r="AT20" s="67"/>
      <c r="AU20" s="149"/>
      <c r="AV20" s="149"/>
      <c r="AW20" s="26"/>
      <c r="AX20" s="11"/>
      <c r="AY20" s="16"/>
      <c r="AZ20" s="123"/>
      <c r="BA20" s="21"/>
      <c r="BB20" s="149"/>
      <c r="BC20" s="67"/>
      <c r="BD20" s="67"/>
      <c r="BE20" s="149"/>
      <c r="BF20" s="149"/>
      <c r="BG20" s="26"/>
      <c r="BH20" s="11"/>
      <c r="BI20" s="16"/>
      <c r="BJ20" s="123"/>
      <c r="BK20" s="21"/>
      <c r="BL20" s="149"/>
      <c r="BM20" s="67"/>
      <c r="BN20" s="67"/>
      <c r="BO20" s="149"/>
      <c r="BP20" s="149"/>
      <c r="BQ20" s="26"/>
      <c r="BR20" s="11"/>
      <c r="BS20" s="16"/>
      <c r="BT20" s="123"/>
      <c r="BU20" s="21"/>
      <c r="BV20" s="149"/>
      <c r="BW20" s="67"/>
      <c r="BX20" s="67"/>
      <c r="BY20" s="149"/>
      <c r="BZ20" s="149"/>
      <c r="CA20" s="26"/>
      <c r="CB20" s="11"/>
      <c r="CC20" s="16"/>
      <c r="CD20" s="123"/>
      <c r="CE20" s="21"/>
      <c r="CF20" s="149"/>
      <c r="CG20" s="67"/>
      <c r="CH20" s="67"/>
      <c r="CI20" s="149"/>
      <c r="CJ20" s="149"/>
      <c r="CK20" s="26"/>
      <c r="CL20" s="11"/>
      <c r="CM20" s="16"/>
      <c r="CN20" s="123"/>
      <c r="CO20" s="21"/>
      <c r="CP20" s="149"/>
      <c r="CQ20" s="67"/>
      <c r="CR20" s="67"/>
      <c r="CS20" s="149"/>
      <c r="CT20" s="149"/>
      <c r="CU20" s="26"/>
      <c r="CV20" s="11"/>
      <c r="CW20" s="16"/>
      <c r="CX20" s="123"/>
      <c r="CY20" s="21"/>
      <c r="CZ20" s="149"/>
      <c r="DA20" s="67"/>
      <c r="DB20" s="67"/>
      <c r="DC20" s="149"/>
      <c r="DD20" s="149"/>
      <c r="DE20" s="26"/>
      <c r="DF20" s="11"/>
      <c r="DG20" s="16"/>
      <c r="DH20" s="123"/>
      <c r="DI20" s="21"/>
      <c r="DJ20" s="149"/>
      <c r="DK20" s="67"/>
      <c r="DL20" s="67"/>
      <c r="DM20" s="149"/>
      <c r="DN20" s="149"/>
      <c r="DO20" s="26"/>
      <c r="DP20" s="11"/>
      <c r="DQ20" s="16"/>
      <c r="DR20" s="123"/>
      <c r="DS20" s="21"/>
      <c r="DT20" s="149"/>
      <c r="DU20" s="67"/>
      <c r="DV20" s="67"/>
      <c r="DW20" s="149"/>
      <c r="DX20" s="149"/>
      <c r="DY20" s="26"/>
      <c r="DZ20" s="11"/>
      <c r="EA20" s="16"/>
      <c r="EB20" s="132"/>
      <c r="EL20" s="132"/>
      <c r="EV20" s="132"/>
      <c r="FF20" s="132"/>
      <c r="FP20" s="132"/>
      <c r="FZ20" s="132"/>
      <c r="GJ20" s="132"/>
      <c r="GT20" s="132"/>
      <c r="HD20" s="132"/>
      <c r="HN20" s="132"/>
      <c r="HX20" s="132"/>
      <c r="IH20" s="132"/>
    </row>
    <row xmlns:x14ac="http://schemas.microsoft.com/office/spreadsheetml/2009/9/ac" r="21" s="2" customFormat="true" x14ac:dyDescent="0.25">
      <c r="A21" s="390" t="str">
        <f ca="true">IF(ISBLANK('Data Summary'!A23),"",'Data Summary'!A23)</f>
        <v/>
      </c>
      <c r="B21" s="123"/>
      <c r="C21" s="21"/>
      <c r="D21" s="67"/>
      <c r="E21" s="67"/>
      <c r="F21" s="67"/>
      <c r="G21" s="67"/>
      <c r="H21" s="67"/>
      <c r="I21" s="68"/>
      <c r="J21" s="11"/>
      <c r="K21" s="16"/>
      <c r="L21" s="123"/>
      <c r="M21" s="21"/>
      <c r="N21" s="67"/>
      <c r="O21" s="67"/>
      <c r="P21" s="67"/>
      <c r="Q21" s="67"/>
      <c r="R21" s="67"/>
      <c r="S21" s="68"/>
      <c r="T21" s="11"/>
      <c r="U21" s="16"/>
      <c r="V21" s="123"/>
      <c r="W21" s="21"/>
      <c r="X21" s="67"/>
      <c r="Y21" s="67"/>
      <c r="Z21" s="67"/>
      <c r="AA21" s="67"/>
      <c r="AB21" s="67"/>
      <c r="AC21" s="68"/>
      <c r="AD21" s="11"/>
      <c r="AE21" s="16"/>
      <c r="AF21" s="123"/>
      <c r="AG21" s="21"/>
      <c r="AH21" s="67"/>
      <c r="AI21" s="67"/>
      <c r="AJ21" s="67"/>
      <c r="AK21" s="67"/>
      <c r="AL21" s="67"/>
      <c r="AM21" s="68"/>
      <c r="AN21" s="11"/>
      <c r="AO21" s="16"/>
      <c r="AP21" s="123"/>
      <c r="AQ21" s="21"/>
      <c r="AR21" s="67"/>
      <c r="AS21" s="67"/>
      <c r="AT21" s="67"/>
      <c r="AU21" s="67"/>
      <c r="AV21" s="67"/>
      <c r="AW21" s="68"/>
      <c r="AX21" s="11"/>
      <c r="AY21" s="16"/>
      <c r="AZ21" s="123"/>
      <c r="BA21" s="21"/>
      <c r="BB21" s="67"/>
      <c r="BC21" s="67"/>
      <c r="BD21" s="67"/>
      <c r="BE21" s="67"/>
      <c r="BF21" s="67"/>
      <c r="BG21" s="68"/>
      <c r="BH21" s="11"/>
      <c r="BI21" s="16"/>
      <c r="BJ21" s="123"/>
      <c r="BK21" s="21"/>
      <c r="BL21" s="67"/>
      <c r="BM21" s="67"/>
      <c r="BN21" s="67"/>
      <c r="BO21" s="67"/>
      <c r="BP21" s="67"/>
      <c r="BQ21" s="68"/>
      <c r="BR21" s="11"/>
      <c r="BS21" s="16"/>
      <c r="BT21" s="123"/>
      <c r="BU21" s="21"/>
      <c r="BV21" s="67"/>
      <c r="BW21" s="67"/>
      <c r="BX21" s="67"/>
      <c r="BY21" s="67"/>
      <c r="BZ21" s="67"/>
      <c r="CA21" s="68"/>
      <c r="CB21" s="11"/>
      <c r="CC21" s="16"/>
      <c r="CD21" s="123"/>
      <c r="CE21" s="21"/>
      <c r="CF21" s="67"/>
      <c r="CG21" s="67"/>
      <c r="CH21" s="67"/>
      <c r="CI21" s="67"/>
      <c r="CJ21" s="67"/>
      <c r="CK21" s="68"/>
      <c r="CL21" s="11"/>
      <c r="CM21" s="16"/>
      <c r="CN21" s="123"/>
      <c r="CO21" s="21"/>
      <c r="CP21" s="67"/>
      <c r="CQ21" s="67"/>
      <c r="CR21" s="67"/>
      <c r="CS21" s="67"/>
      <c r="CT21" s="67"/>
      <c r="CU21" s="68"/>
      <c r="CV21" s="11"/>
      <c r="CW21" s="16"/>
      <c r="CX21" s="123"/>
      <c r="CY21" s="21"/>
      <c r="CZ21" s="67"/>
      <c r="DA21" s="67"/>
      <c r="DB21" s="67"/>
      <c r="DC21" s="67"/>
      <c r="DD21" s="67"/>
      <c r="DE21" s="68"/>
      <c r="DF21" s="11"/>
      <c r="DG21" s="16"/>
      <c r="DH21" s="123"/>
      <c r="DI21" s="21"/>
      <c r="DJ21" s="67"/>
      <c r="DK21" s="67"/>
      <c r="DL21" s="67"/>
      <c r="DM21" s="67"/>
      <c r="DN21" s="67"/>
      <c r="DO21" s="68"/>
      <c r="DP21" s="11"/>
      <c r="DQ21" s="16"/>
      <c r="DR21" s="123"/>
      <c r="DS21" s="21"/>
      <c r="DT21" s="67"/>
      <c r="DU21" s="67"/>
      <c r="DV21" s="67"/>
      <c r="DW21" s="67"/>
      <c r="DX21" s="67"/>
      <c r="DY21" s="68"/>
      <c r="DZ21" s="11"/>
      <c r="EA21" s="16"/>
      <c r="EB21" s="132"/>
      <c r="EL21" s="132"/>
      <c r="EV21" s="132"/>
      <c r="FF21" s="132"/>
      <c r="FP21" s="132"/>
      <c r="FZ21" s="132"/>
      <c r="GJ21" s="132"/>
      <c r="GT21" s="132"/>
      <c r="HD21" s="132"/>
      <c r="HN21" s="132"/>
      <c r="HX21" s="132"/>
      <c r="IH21" s="132"/>
    </row>
    <row xmlns:x14ac="http://schemas.microsoft.com/office/spreadsheetml/2009/9/ac" r="22" s="2" customFormat="true" x14ac:dyDescent="0.25">
      <c r="A22" s="390" t="str">
        <f ca="true">IF(ISBLANK('Data Summary'!A24),"",'Data Summary'!A24)</f>
        <v/>
      </c>
      <c r="B22" s="123"/>
      <c r="C22" s="21"/>
      <c r="D22" s="67"/>
      <c r="E22" s="67"/>
      <c r="F22" s="67"/>
      <c r="G22" s="67"/>
      <c r="H22" s="67"/>
      <c r="I22" s="68"/>
      <c r="J22" s="11"/>
      <c r="K22" s="16"/>
      <c r="L22" s="123"/>
      <c r="M22" s="21"/>
      <c r="N22" s="67"/>
      <c r="O22" s="67"/>
      <c r="P22" s="67"/>
      <c r="Q22" s="67"/>
      <c r="R22" s="67"/>
      <c r="S22" s="68"/>
      <c r="T22" s="11"/>
      <c r="U22" s="16"/>
      <c r="V22" s="123"/>
      <c r="W22" s="21"/>
      <c r="X22" s="67"/>
      <c r="Y22" s="67"/>
      <c r="Z22" s="67"/>
      <c r="AA22" s="67"/>
      <c r="AB22" s="67"/>
      <c r="AC22" s="68"/>
      <c r="AD22" s="11"/>
      <c r="AE22" s="16"/>
      <c r="AF22" s="123"/>
      <c r="AG22" s="21"/>
      <c r="AH22" s="67"/>
      <c r="AI22" s="67"/>
      <c r="AJ22" s="67"/>
      <c r="AK22" s="67"/>
      <c r="AL22" s="67"/>
      <c r="AM22" s="68"/>
      <c r="AN22" s="11"/>
      <c r="AO22" s="16"/>
      <c r="AP22" s="123"/>
      <c r="AQ22" s="21"/>
      <c r="AR22" s="67"/>
      <c r="AS22" s="67"/>
      <c r="AT22" s="67"/>
      <c r="AU22" s="67"/>
      <c r="AV22" s="67"/>
      <c r="AW22" s="68"/>
      <c r="AX22" s="11"/>
      <c r="AY22" s="16"/>
      <c r="AZ22" s="123"/>
      <c r="BA22" s="21"/>
      <c r="BB22" s="67"/>
      <c r="BC22" s="67"/>
      <c r="BD22" s="67"/>
      <c r="BE22" s="67"/>
      <c r="BF22" s="67"/>
      <c r="BG22" s="68"/>
      <c r="BH22" s="11"/>
      <c r="BI22" s="16"/>
      <c r="BJ22" s="123"/>
      <c r="BK22" s="21"/>
      <c r="BL22" s="67"/>
      <c r="BM22" s="67"/>
      <c r="BN22" s="67"/>
      <c r="BO22" s="67"/>
      <c r="BP22" s="67"/>
      <c r="BQ22" s="68"/>
      <c r="BR22" s="11"/>
      <c r="BS22" s="16"/>
      <c r="BT22" s="123"/>
      <c r="BU22" s="21"/>
      <c r="BV22" s="67"/>
      <c r="BW22" s="67"/>
      <c r="BX22" s="67"/>
      <c r="BY22" s="67"/>
      <c r="BZ22" s="67"/>
      <c r="CA22" s="68"/>
      <c r="CB22" s="11"/>
      <c r="CC22" s="16"/>
      <c r="CD22" s="123"/>
      <c r="CE22" s="21"/>
      <c r="CF22" s="67"/>
      <c r="CG22" s="67"/>
      <c r="CH22" s="67"/>
      <c r="CI22" s="67"/>
      <c r="CJ22" s="67"/>
      <c r="CK22" s="68"/>
      <c r="CL22" s="11"/>
      <c r="CM22" s="16"/>
      <c r="CN22" s="123"/>
      <c r="CO22" s="21"/>
      <c r="CP22" s="67"/>
      <c r="CQ22" s="67"/>
      <c r="CR22" s="67"/>
      <c r="CS22" s="67"/>
      <c r="CT22" s="67"/>
      <c r="CU22" s="68"/>
      <c r="CV22" s="11"/>
      <c r="CW22" s="16"/>
      <c r="CX22" s="123"/>
      <c r="CY22" s="21"/>
      <c r="CZ22" s="67"/>
      <c r="DA22" s="67"/>
      <c r="DB22" s="67"/>
      <c r="DC22" s="67"/>
      <c r="DD22" s="67"/>
      <c r="DE22" s="68"/>
      <c r="DF22" s="11"/>
      <c r="DG22" s="16"/>
      <c r="DH22" s="123"/>
      <c r="DI22" s="21"/>
      <c r="DJ22" s="67"/>
      <c r="DK22" s="67"/>
      <c r="DL22" s="67"/>
      <c r="DM22" s="67"/>
      <c r="DN22" s="67"/>
      <c r="DO22" s="68"/>
      <c r="DP22" s="11"/>
      <c r="DQ22" s="16"/>
      <c r="DR22" s="123"/>
      <c r="DS22" s="21"/>
      <c r="DT22" s="67"/>
      <c r="DU22" s="67"/>
      <c r="DV22" s="67"/>
      <c r="DW22" s="67"/>
      <c r="DX22" s="67"/>
      <c r="DY22" s="68"/>
      <c r="DZ22" s="11"/>
      <c r="EA22" s="16"/>
      <c r="EB22" s="132"/>
      <c r="EL22" s="132"/>
      <c r="EV22" s="132"/>
      <c r="FF22" s="132"/>
      <c r="FP22" s="132"/>
      <c r="FZ22" s="132"/>
      <c r="GJ22" s="132"/>
      <c r="GT22" s="132"/>
      <c r="HD22" s="132"/>
      <c r="HN22" s="132"/>
      <c r="HX22" s="132"/>
      <c r="IH22" s="132"/>
    </row>
    <row xmlns:x14ac="http://schemas.microsoft.com/office/spreadsheetml/2009/9/ac" r="23" s="2" customFormat="true" x14ac:dyDescent="0.25">
      <c r="A23" s="390" t="str">
        <f ca="true">IF(ISBLANK('Data Summary'!A25),"",'Data Summary'!A25)</f>
        <v/>
      </c>
      <c r="B23" s="123"/>
      <c r="C23" s="21"/>
      <c r="D23" s="67"/>
      <c r="E23" s="67"/>
      <c r="F23" s="67"/>
      <c r="G23" s="67"/>
      <c r="H23" s="67"/>
      <c r="I23" s="68"/>
      <c r="J23" s="11"/>
      <c r="K23" s="16"/>
      <c r="L23" s="123"/>
      <c r="M23" s="21"/>
      <c r="N23" s="67"/>
      <c r="O23" s="67"/>
      <c r="P23" s="67"/>
      <c r="Q23" s="67"/>
      <c r="R23" s="67"/>
      <c r="S23" s="68"/>
      <c r="T23" s="11"/>
      <c r="U23" s="16"/>
      <c r="V23" s="123"/>
      <c r="W23" s="21"/>
      <c r="X23" s="67"/>
      <c r="Y23" s="67"/>
      <c r="Z23" s="67"/>
      <c r="AA23" s="67"/>
      <c r="AB23" s="67"/>
      <c r="AC23" s="68"/>
      <c r="AD23" s="11"/>
      <c r="AE23" s="16"/>
      <c r="AF23" s="123"/>
      <c r="AG23" s="21"/>
      <c r="AH23" s="67"/>
      <c r="AI23" s="67"/>
      <c r="AJ23" s="67"/>
      <c r="AK23" s="67"/>
      <c r="AL23" s="67"/>
      <c r="AM23" s="68"/>
      <c r="AN23" s="11"/>
      <c r="AO23" s="16"/>
      <c r="AP23" s="123"/>
      <c r="AQ23" s="21"/>
      <c r="AR23" s="67"/>
      <c r="AS23" s="67"/>
      <c r="AT23" s="67"/>
      <c r="AU23" s="67"/>
      <c r="AV23" s="67"/>
      <c r="AW23" s="68"/>
      <c r="AX23" s="11"/>
      <c r="AY23" s="16"/>
      <c r="AZ23" s="123"/>
      <c r="BA23" s="21"/>
      <c r="BB23" s="67"/>
      <c r="BC23" s="67"/>
      <c r="BD23" s="67"/>
      <c r="BE23" s="67"/>
      <c r="BF23" s="67"/>
      <c r="BG23" s="68"/>
      <c r="BH23" s="11"/>
      <c r="BI23" s="16"/>
      <c r="BJ23" s="123"/>
      <c r="BK23" s="21"/>
      <c r="BL23" s="67"/>
      <c r="BM23" s="67"/>
      <c r="BN23" s="67"/>
      <c r="BO23" s="67"/>
      <c r="BP23" s="67"/>
      <c r="BQ23" s="68"/>
      <c r="BR23" s="11"/>
      <c r="BS23" s="16"/>
      <c r="BT23" s="123"/>
      <c r="BU23" s="21"/>
      <c r="BV23" s="67"/>
      <c r="BW23" s="67"/>
      <c r="BX23" s="67"/>
      <c r="BY23" s="67"/>
      <c r="BZ23" s="67"/>
      <c r="CA23" s="68"/>
      <c r="CB23" s="11"/>
      <c r="CC23" s="16"/>
      <c r="CD23" s="123"/>
      <c r="CE23" s="21"/>
      <c r="CF23" s="67"/>
      <c r="CG23" s="67"/>
      <c r="CH23" s="67"/>
      <c r="CI23" s="67"/>
      <c r="CJ23" s="67"/>
      <c r="CK23" s="68"/>
      <c r="CL23" s="11"/>
      <c r="CM23" s="16"/>
      <c r="CN23" s="123"/>
      <c r="CO23" s="21"/>
      <c r="CP23" s="67"/>
      <c r="CQ23" s="67"/>
      <c r="CR23" s="67"/>
      <c r="CS23" s="67"/>
      <c r="CT23" s="67"/>
      <c r="CU23" s="68"/>
      <c r="CV23" s="11"/>
      <c r="CW23" s="16"/>
      <c r="CX23" s="123"/>
      <c r="CY23" s="21"/>
      <c r="CZ23" s="67"/>
      <c r="DA23" s="67"/>
      <c r="DB23" s="67"/>
      <c r="DC23" s="67"/>
      <c r="DD23" s="67"/>
      <c r="DE23" s="68"/>
      <c r="DF23" s="11"/>
      <c r="DG23" s="16"/>
      <c r="DH23" s="123"/>
      <c r="DI23" s="21"/>
      <c r="DJ23" s="67"/>
      <c r="DK23" s="67"/>
      <c r="DL23" s="67"/>
      <c r="DM23" s="67"/>
      <c r="DN23" s="67"/>
      <c r="DO23" s="68"/>
      <c r="DP23" s="11"/>
      <c r="DQ23" s="16"/>
      <c r="DR23" s="123"/>
      <c r="DS23" s="21"/>
      <c r="DT23" s="67"/>
      <c r="DU23" s="67"/>
      <c r="DV23" s="67"/>
      <c r="DW23" s="67"/>
      <c r="DX23" s="67"/>
      <c r="DY23" s="68"/>
      <c r="DZ23" s="11"/>
      <c r="EA23" s="16"/>
      <c r="EB23" s="132"/>
      <c r="EL23" s="132"/>
      <c r="EV23" s="132"/>
      <c r="FF23" s="132"/>
      <c r="FP23" s="132"/>
      <c r="FZ23" s="132"/>
      <c r="GJ23" s="132"/>
      <c r="GT23" s="132"/>
      <c r="HD23" s="132"/>
      <c r="HN23" s="132"/>
      <c r="HX23" s="132"/>
      <c r="IH23" s="132"/>
    </row>
    <row xmlns:x14ac="http://schemas.microsoft.com/office/spreadsheetml/2009/9/ac" r="24" s="2" customFormat="true" x14ac:dyDescent="0.25">
      <c r="A24" s="390" t="str">
        <f ca="true">IF(ISBLANK('Data Summary'!A26),"",'Data Summary'!A26)</f>
        <v/>
      </c>
      <c r="B24" s="123"/>
      <c r="C24" s="21"/>
      <c r="D24" s="67"/>
      <c r="E24" s="67"/>
      <c r="F24" s="67"/>
      <c r="G24" s="67"/>
      <c r="H24" s="67"/>
      <c r="I24" s="68"/>
      <c r="J24" s="11"/>
      <c r="K24" s="16"/>
      <c r="L24" s="123"/>
      <c r="M24" s="21"/>
      <c r="N24" s="67"/>
      <c r="O24" s="67"/>
      <c r="P24" s="67"/>
      <c r="Q24" s="67"/>
      <c r="R24" s="67"/>
      <c r="S24" s="68"/>
      <c r="T24" s="11"/>
      <c r="U24" s="16"/>
      <c r="V24" s="123"/>
      <c r="W24" s="21"/>
      <c r="X24" s="67"/>
      <c r="Y24" s="67"/>
      <c r="Z24" s="67"/>
      <c r="AA24" s="67"/>
      <c r="AB24" s="67"/>
      <c r="AC24" s="68"/>
      <c r="AD24" s="11"/>
      <c r="AE24" s="16"/>
      <c r="AF24" s="123"/>
      <c r="AG24" s="21"/>
      <c r="AH24" s="67"/>
      <c r="AI24" s="67"/>
      <c r="AJ24" s="67"/>
      <c r="AK24" s="67"/>
      <c r="AL24" s="67"/>
      <c r="AM24" s="68"/>
      <c r="AN24" s="11"/>
      <c r="AO24" s="16"/>
      <c r="AP24" s="123"/>
      <c r="AQ24" s="21"/>
      <c r="AR24" s="67"/>
      <c r="AS24" s="67"/>
      <c r="AT24" s="67"/>
      <c r="AU24" s="67"/>
      <c r="AV24" s="67"/>
      <c r="AW24" s="68"/>
      <c r="AX24" s="11"/>
      <c r="AY24" s="16"/>
      <c r="AZ24" s="123"/>
      <c r="BA24" s="21"/>
      <c r="BB24" s="67"/>
      <c r="BC24" s="67"/>
      <c r="BD24" s="67"/>
      <c r="BE24" s="67"/>
      <c r="BF24" s="67"/>
      <c r="BG24" s="68"/>
      <c r="BH24" s="11"/>
      <c r="BI24" s="16"/>
      <c r="BJ24" s="123"/>
      <c r="BK24" s="21"/>
      <c r="BL24" s="67"/>
      <c r="BM24" s="67"/>
      <c r="BN24" s="67"/>
      <c r="BO24" s="67"/>
      <c r="BP24" s="67"/>
      <c r="BQ24" s="68"/>
      <c r="BR24" s="11"/>
      <c r="BS24" s="16"/>
      <c r="BT24" s="123"/>
      <c r="BU24" s="21"/>
      <c r="BV24" s="67"/>
      <c r="BW24" s="67"/>
      <c r="BX24" s="67"/>
      <c r="BY24" s="67"/>
      <c r="BZ24" s="67"/>
      <c r="CA24" s="68"/>
      <c r="CB24" s="11"/>
      <c r="CC24" s="16"/>
      <c r="CD24" s="123"/>
      <c r="CE24" s="21"/>
      <c r="CF24" s="67"/>
      <c r="CG24" s="67"/>
      <c r="CH24" s="67"/>
      <c r="CI24" s="67"/>
      <c r="CJ24" s="67"/>
      <c r="CK24" s="68"/>
      <c r="CL24" s="11"/>
      <c r="CM24" s="16"/>
      <c r="CN24" s="123"/>
      <c r="CO24" s="21"/>
      <c r="CP24" s="67"/>
      <c r="CQ24" s="67"/>
      <c r="CR24" s="67"/>
      <c r="CS24" s="67"/>
      <c r="CT24" s="67"/>
      <c r="CU24" s="68"/>
      <c r="CV24" s="11"/>
      <c r="CW24" s="16"/>
      <c r="CX24" s="123"/>
      <c r="CY24" s="21"/>
      <c r="CZ24" s="67"/>
      <c r="DA24" s="67"/>
      <c r="DB24" s="67"/>
      <c r="DC24" s="67"/>
      <c r="DD24" s="67"/>
      <c r="DE24" s="68"/>
      <c r="DF24" s="11"/>
      <c r="DG24" s="16"/>
      <c r="DH24" s="123"/>
      <c r="DI24" s="21"/>
      <c r="DJ24" s="67"/>
      <c r="DK24" s="67"/>
      <c r="DL24" s="67"/>
      <c r="DM24" s="67"/>
      <c r="DN24" s="67"/>
      <c r="DO24" s="68"/>
      <c r="DP24" s="11"/>
      <c r="DQ24" s="16"/>
      <c r="DR24" s="123"/>
      <c r="DS24" s="21"/>
      <c r="DT24" s="67"/>
      <c r="DU24" s="67"/>
      <c r="DV24" s="67"/>
      <c r="DW24" s="67"/>
      <c r="DX24" s="67"/>
      <c r="DY24" s="68"/>
      <c r="DZ24" s="11"/>
      <c r="EA24" s="16"/>
      <c r="EB24" s="132"/>
      <c r="EL24" s="132"/>
      <c r="EV24" s="132"/>
      <c r="FF24" s="132"/>
      <c r="FP24" s="132"/>
      <c r="FZ24" s="132"/>
      <c r="GJ24" s="132"/>
      <c r="GT24" s="132"/>
      <c r="HD24" s="132"/>
      <c r="HN24" s="132"/>
      <c r="HX24" s="132"/>
      <c r="IH24" s="132"/>
    </row>
    <row xmlns:x14ac="http://schemas.microsoft.com/office/spreadsheetml/2009/9/ac" r="25" s="2" customFormat="true" x14ac:dyDescent="0.25">
      <c r="A25" s="390" t="str">
        <f ca="true">IF(ISBLANK('Data Summary'!A27),"",'Data Summary'!A27)</f>
        <v/>
      </c>
      <c r="B25" s="123"/>
      <c r="C25" s="21"/>
      <c r="D25" s="67"/>
      <c r="E25" s="67"/>
      <c r="F25" s="67"/>
      <c r="G25" s="67"/>
      <c r="H25" s="67"/>
      <c r="I25" s="68"/>
      <c r="J25" s="11"/>
      <c r="K25" s="16"/>
      <c r="L25" s="123"/>
      <c r="M25" s="21"/>
      <c r="N25" s="67"/>
      <c r="O25" s="67"/>
      <c r="P25" s="67"/>
      <c r="Q25" s="67"/>
      <c r="R25" s="67"/>
      <c r="S25" s="68"/>
      <c r="T25" s="11"/>
      <c r="U25" s="16"/>
      <c r="V25" s="123"/>
      <c r="W25" s="21"/>
      <c r="X25" s="67"/>
      <c r="Y25" s="67"/>
      <c r="Z25" s="67"/>
      <c r="AA25" s="67"/>
      <c r="AB25" s="67"/>
      <c r="AC25" s="68"/>
      <c r="AD25" s="11"/>
      <c r="AE25" s="16"/>
      <c r="AF25" s="123"/>
      <c r="AG25" s="21"/>
      <c r="AH25" s="67"/>
      <c r="AI25" s="67"/>
      <c r="AJ25" s="67"/>
      <c r="AK25" s="67"/>
      <c r="AL25" s="67"/>
      <c r="AM25" s="68"/>
      <c r="AN25" s="11"/>
      <c r="AO25" s="16"/>
      <c r="AP25" s="123"/>
      <c r="AQ25" s="21"/>
      <c r="AR25" s="67"/>
      <c r="AS25" s="67"/>
      <c r="AT25" s="67"/>
      <c r="AU25" s="67"/>
      <c r="AV25" s="67"/>
      <c r="AW25" s="68"/>
      <c r="AX25" s="11"/>
      <c r="AY25" s="16"/>
      <c r="AZ25" s="123"/>
      <c r="BA25" s="21"/>
      <c r="BB25" s="67"/>
      <c r="BC25" s="67"/>
      <c r="BD25" s="67"/>
      <c r="BE25" s="67"/>
      <c r="BF25" s="67"/>
      <c r="BG25" s="68"/>
      <c r="BH25" s="11"/>
      <c r="BI25" s="16"/>
      <c r="BJ25" s="123"/>
      <c r="BK25" s="21"/>
      <c r="BL25" s="67"/>
      <c r="BM25" s="67"/>
      <c r="BN25" s="67"/>
      <c r="BO25" s="67"/>
      <c r="BP25" s="67"/>
      <c r="BQ25" s="68"/>
      <c r="BR25" s="11"/>
      <c r="BS25" s="16"/>
      <c r="BT25" s="123"/>
      <c r="BU25" s="21"/>
      <c r="BV25" s="67"/>
      <c r="BW25" s="67"/>
      <c r="BX25" s="67"/>
      <c r="BY25" s="67"/>
      <c r="BZ25" s="67"/>
      <c r="CA25" s="68"/>
      <c r="CB25" s="11"/>
      <c r="CC25" s="16"/>
      <c r="CD25" s="123"/>
      <c r="CE25" s="21"/>
      <c r="CF25" s="67"/>
      <c r="CG25" s="67"/>
      <c r="CH25" s="67"/>
      <c r="CI25" s="67"/>
      <c r="CJ25" s="67"/>
      <c r="CK25" s="68"/>
      <c r="CL25" s="11"/>
      <c r="CM25" s="16"/>
      <c r="CN25" s="123"/>
      <c r="CO25" s="21"/>
      <c r="CP25" s="67"/>
      <c r="CQ25" s="67"/>
      <c r="CR25" s="67"/>
      <c r="CS25" s="67"/>
      <c r="CT25" s="67"/>
      <c r="CU25" s="68"/>
      <c r="CV25" s="11"/>
      <c r="CW25" s="16"/>
      <c r="CX25" s="123"/>
      <c r="CY25" s="21"/>
      <c r="CZ25" s="67"/>
      <c r="DA25" s="67"/>
      <c r="DB25" s="67"/>
      <c r="DC25" s="67"/>
      <c r="DD25" s="67"/>
      <c r="DE25" s="68"/>
      <c r="DF25" s="11"/>
      <c r="DG25" s="16"/>
      <c r="DH25" s="123"/>
      <c r="DI25" s="21"/>
      <c r="DJ25" s="67"/>
      <c r="DK25" s="67"/>
      <c r="DL25" s="67"/>
      <c r="DM25" s="67"/>
      <c r="DN25" s="67"/>
      <c r="DO25" s="68"/>
      <c r="DP25" s="11"/>
      <c r="DQ25" s="16"/>
      <c r="DR25" s="123"/>
      <c r="DS25" s="21"/>
      <c r="DT25" s="67"/>
      <c r="DU25" s="67"/>
      <c r="DV25" s="67"/>
      <c r="DW25" s="67"/>
      <c r="DX25" s="67"/>
      <c r="DY25" s="68"/>
      <c r="DZ25" s="11"/>
      <c r="EA25" s="16"/>
      <c r="EB25" s="132"/>
      <c r="EL25" s="132"/>
      <c r="EV25" s="132"/>
      <c r="FF25" s="132"/>
      <c r="FP25" s="132"/>
      <c r="FZ25" s="132"/>
      <c r="GJ25" s="132"/>
      <c r="GT25" s="132"/>
      <c r="HD25" s="132"/>
      <c r="HN25" s="132"/>
      <c r="HX25" s="132"/>
      <c r="IH25" s="132"/>
    </row>
    <row xmlns:x14ac="http://schemas.microsoft.com/office/spreadsheetml/2009/9/ac" r="26" s="2" customFormat="true" x14ac:dyDescent="0.25">
      <c r="A26" s="390" t="str">
        <f ca="true">IF(ISBLANK('Data Summary'!A28),"",'Data Summary'!A28)</f>
        <v/>
      </c>
      <c r="B26" s="123"/>
      <c r="C26" s="21"/>
      <c r="D26" s="6"/>
      <c r="E26" s="6"/>
      <c r="F26" s="6"/>
      <c r="G26" s="6"/>
      <c r="H26" s="6"/>
      <c r="I26" s="27"/>
      <c r="J26" s="11"/>
      <c r="K26" s="16"/>
      <c r="L26" s="123"/>
      <c r="M26" s="23"/>
      <c r="N26" s="6"/>
      <c r="O26" s="6"/>
      <c r="P26" s="6"/>
      <c r="Q26" s="6"/>
      <c r="R26" s="6"/>
      <c r="S26" s="27"/>
      <c r="T26" s="11"/>
      <c r="U26" s="16"/>
      <c r="V26" s="123"/>
      <c r="W26" s="23"/>
      <c r="X26" s="6"/>
      <c r="Y26" s="6"/>
      <c r="Z26" s="6"/>
      <c r="AA26" s="6"/>
      <c r="AB26" s="6"/>
      <c r="AC26" s="27"/>
      <c r="AD26" s="11"/>
      <c r="AE26" s="16"/>
      <c r="AF26" s="123"/>
      <c r="AG26" s="23"/>
      <c r="AH26" s="6"/>
      <c r="AI26" s="6"/>
      <c r="AJ26" s="6"/>
      <c r="AK26" s="6"/>
      <c r="AL26" s="6"/>
      <c r="AM26" s="27"/>
      <c r="AN26" s="11"/>
      <c r="AO26" s="16"/>
      <c r="AP26" s="123"/>
      <c r="AQ26" s="23"/>
      <c r="AR26" s="6"/>
      <c r="AS26" s="6"/>
      <c r="AT26" s="6"/>
      <c r="AU26" s="6"/>
      <c r="AV26" s="6"/>
      <c r="AW26" s="27"/>
      <c r="AX26" s="11"/>
      <c r="AY26" s="16"/>
      <c r="AZ26" s="123"/>
      <c r="BA26" s="23"/>
      <c r="BB26" s="6"/>
      <c r="BC26" s="6"/>
      <c r="BD26" s="6"/>
      <c r="BE26" s="6"/>
      <c r="BF26" s="6"/>
      <c r="BG26" s="27"/>
      <c r="BH26" s="11"/>
      <c r="BI26" s="16"/>
      <c r="BJ26" s="123"/>
      <c r="BK26" s="23"/>
      <c r="BL26" s="6"/>
      <c r="BM26" s="6"/>
      <c r="BN26" s="6"/>
      <c r="BO26" s="6"/>
      <c r="BP26" s="6"/>
      <c r="BQ26" s="27"/>
      <c r="BR26" s="11"/>
      <c r="BS26" s="16"/>
      <c r="BT26" s="123"/>
      <c r="BU26" s="23"/>
      <c r="BV26" s="6"/>
      <c r="BW26" s="6"/>
      <c r="BX26" s="6"/>
      <c r="BY26" s="6"/>
      <c r="BZ26" s="6"/>
      <c r="CA26" s="27"/>
      <c r="CB26" s="11"/>
      <c r="CC26" s="16"/>
      <c r="CD26" s="123"/>
      <c r="CE26" s="23"/>
      <c r="CF26" s="6"/>
      <c r="CG26" s="6"/>
      <c r="CH26" s="6"/>
      <c r="CI26" s="6"/>
      <c r="CJ26" s="6"/>
      <c r="CK26" s="27"/>
      <c r="CL26" s="11"/>
      <c r="CM26" s="16"/>
      <c r="CN26" s="123"/>
      <c r="CO26" s="23"/>
      <c r="CP26" s="6"/>
      <c r="CQ26" s="6"/>
      <c r="CR26" s="6"/>
      <c r="CS26" s="6"/>
      <c r="CT26" s="6"/>
      <c r="CU26" s="27"/>
      <c r="CV26" s="11"/>
      <c r="CW26" s="16"/>
      <c r="CX26" s="123"/>
      <c r="CY26" s="23"/>
      <c r="CZ26" s="6"/>
      <c r="DA26" s="6"/>
      <c r="DB26" s="6"/>
      <c r="DC26" s="6"/>
      <c r="DD26" s="6"/>
      <c r="DE26" s="27"/>
      <c r="DF26" s="11"/>
      <c r="DG26" s="16"/>
      <c r="DH26" s="123"/>
      <c r="DI26" s="23"/>
      <c r="DJ26" s="6"/>
      <c r="DK26" s="6"/>
      <c r="DL26" s="6"/>
      <c r="DM26" s="6"/>
      <c r="DN26" s="6"/>
      <c r="DO26" s="27"/>
      <c r="DP26" s="11"/>
      <c r="DQ26" s="16"/>
      <c r="DR26" s="123"/>
      <c r="DS26" s="23"/>
      <c r="DT26" s="6"/>
      <c r="DU26" s="6"/>
      <c r="DV26" s="6"/>
      <c r="DW26" s="6"/>
      <c r="DX26" s="6"/>
      <c r="DY26" s="27"/>
      <c r="DZ26" s="11"/>
      <c r="EA26" s="16"/>
      <c r="EB26" s="132"/>
      <c r="EL26" s="132"/>
      <c r="EV26" s="132"/>
      <c r="FF26" s="132"/>
      <c r="FP26" s="132"/>
      <c r="FZ26" s="132"/>
      <c r="GJ26" s="132"/>
      <c r="GT26" s="132"/>
      <c r="HD26" s="132"/>
      <c r="HN26" s="132"/>
      <c r="HX26" s="132"/>
      <c r="IH26" s="132"/>
    </row>
    <row xmlns:x14ac="http://schemas.microsoft.com/office/spreadsheetml/2009/9/ac" r="27" s="2" customFormat="true" ht="93" customHeight="true" x14ac:dyDescent="0.25">
      <c r="A27" s="390" t="str">
        <f ca="true">IF(ISBLANK('Data Summary'!A29),"",'Data Summary'!A29)</f>
        <v/>
      </c>
      <c r="B27" s="124" t="s">
        <v>12</v>
      </c>
      <c r="C27" s="574" t="s">
        <v>201</v>
      </c>
      <c r="D27" s="574"/>
      <c r="E27" s="574"/>
      <c r="F27" s="574"/>
      <c r="G27" s="574"/>
      <c r="H27" s="574"/>
      <c r="I27" s="575"/>
      <c r="J27" s="11"/>
      <c r="K27" s="16"/>
      <c r="L27" s="124" t="s">
        <v>12</v>
      </c>
      <c r="M27" s="574" t="s">
        <v>200</v>
      </c>
      <c r="N27" s="574"/>
      <c r="O27" s="574"/>
      <c r="P27" s="574"/>
      <c r="Q27" s="574"/>
      <c r="R27" s="574"/>
      <c r="S27" s="575"/>
      <c r="T27" s="11"/>
      <c r="U27" s="16"/>
      <c r="V27" s="124" t="s">
        <v>12</v>
      </c>
      <c r="W27" s="576" t="s">
        <v>203</v>
      </c>
      <c r="X27" s="576"/>
      <c r="Y27" s="576"/>
      <c r="Z27" s="576"/>
      <c r="AA27" s="576"/>
      <c r="AB27" s="576"/>
      <c r="AC27" s="575"/>
      <c r="AD27" s="11"/>
      <c r="AE27" s="16"/>
      <c r="AF27" s="124" t="s">
        <v>12</v>
      </c>
      <c r="AG27" s="576" t="s">
        <v>203</v>
      </c>
      <c r="AH27" s="576"/>
      <c r="AI27" s="576"/>
      <c r="AJ27" s="576"/>
      <c r="AK27" s="576"/>
      <c r="AL27" s="576"/>
      <c r="AM27" s="575"/>
      <c r="AN27" s="11"/>
      <c r="AO27" s="16"/>
      <c r="AP27" s="124" t="s">
        <v>12</v>
      </c>
      <c r="AQ27" s="576" t="s">
        <v>203</v>
      </c>
      <c r="AR27" s="576"/>
      <c r="AS27" s="576"/>
      <c r="AT27" s="576"/>
      <c r="AU27" s="576"/>
      <c r="AV27" s="576"/>
      <c r="AW27" s="575"/>
      <c r="AX27" s="11"/>
      <c r="AY27" s="16"/>
      <c r="AZ27" s="124" t="s">
        <v>12</v>
      </c>
      <c r="BA27" s="576" t="s">
        <v>203</v>
      </c>
      <c r="BB27" s="576"/>
      <c r="BC27" s="576"/>
      <c r="BD27" s="576"/>
      <c r="BE27" s="576"/>
      <c r="BF27" s="576"/>
      <c r="BG27" s="575"/>
      <c r="BH27" s="11"/>
      <c r="BI27" s="16"/>
      <c r="BJ27" s="124" t="s">
        <v>12</v>
      </c>
      <c r="BK27" s="576" t="s">
        <v>203</v>
      </c>
      <c r="BL27" s="576"/>
      <c r="BM27" s="576"/>
      <c r="BN27" s="576"/>
      <c r="BO27" s="576"/>
      <c r="BP27" s="576"/>
      <c r="BQ27" s="575"/>
      <c r="BR27" s="11"/>
      <c r="BS27" s="16"/>
      <c r="BT27" s="124" t="s">
        <v>12</v>
      </c>
      <c r="BU27" s="576" t="s">
        <v>203</v>
      </c>
      <c r="BV27" s="576"/>
      <c r="BW27" s="576"/>
      <c r="BX27" s="576"/>
      <c r="BY27" s="576"/>
      <c r="BZ27" s="576"/>
      <c r="CA27" s="575"/>
      <c r="CB27" s="11"/>
      <c r="CC27" s="16"/>
      <c r="CD27" s="124" t="s">
        <v>12</v>
      </c>
      <c r="CE27" s="576" t="s">
        <v>275</v>
      </c>
      <c r="CF27" s="576"/>
      <c r="CG27" s="576"/>
      <c r="CH27" s="576"/>
      <c r="CI27" s="576"/>
      <c r="CJ27" s="576"/>
      <c r="CK27" s="575"/>
      <c r="CL27" s="11"/>
      <c r="CM27" s="16"/>
      <c r="CN27" s="124" t="s">
        <v>12</v>
      </c>
      <c r="CO27" s="576" t="s">
        <v>203</v>
      </c>
      <c r="CP27" s="576"/>
      <c r="CQ27" s="576"/>
      <c r="CR27" s="576"/>
      <c r="CS27" s="576"/>
      <c r="CT27" s="576"/>
      <c r="CU27" s="575"/>
      <c r="CV27" s="11"/>
      <c r="CW27" s="16"/>
      <c r="CX27" s="124" t="s">
        <v>12</v>
      </c>
      <c r="CY27" s="576" t="s">
        <v>203</v>
      </c>
      <c r="CZ27" s="576"/>
      <c r="DA27" s="576"/>
      <c r="DB27" s="576"/>
      <c r="DC27" s="576"/>
      <c r="DD27" s="576"/>
      <c r="DE27" s="575"/>
      <c r="DF27" s="11"/>
      <c r="DG27" s="16"/>
      <c r="DH27" s="124" t="s">
        <v>12</v>
      </c>
      <c r="DI27" s="576" t="s">
        <v>203</v>
      </c>
      <c r="DJ27" s="576"/>
      <c r="DK27" s="576"/>
      <c r="DL27" s="576"/>
      <c r="DM27" s="576"/>
      <c r="DN27" s="576"/>
      <c r="DO27" s="575"/>
      <c r="DP27" s="11"/>
      <c r="DQ27" s="16"/>
      <c r="DR27" s="124" t="s">
        <v>12</v>
      </c>
      <c r="DS27" s="576" t="s">
        <v>203</v>
      </c>
      <c r="DT27" s="576"/>
      <c r="DU27" s="576"/>
      <c r="DV27" s="576"/>
      <c r="DW27" s="576"/>
      <c r="DX27" s="576"/>
      <c r="DY27" s="575"/>
      <c r="DZ27" s="11"/>
      <c r="EA27" s="16"/>
      <c r="EB27" s="132"/>
      <c r="EL27" s="132"/>
      <c r="EV27" s="132"/>
      <c r="FF27" s="132"/>
      <c r="FP27" s="132"/>
      <c r="FZ27" s="132"/>
      <c r="GJ27" s="132"/>
      <c r="GT27" s="132"/>
      <c r="HD27" s="132"/>
      <c r="HN27" s="132"/>
      <c r="HX27" s="132"/>
      <c r="IH27" s="132"/>
    </row>
    <row xmlns:x14ac="http://schemas.microsoft.com/office/spreadsheetml/2009/9/ac" r="28" s="2" customFormat="true" ht="15.75" customHeight="true" x14ac:dyDescent="0.25">
      <c r="A28" s="390" t="str">
        <f ca="true">IF(ISBLANK('Data Summary'!A30),"",'Data Summary'!A30)</f>
        <v/>
      </c>
      <c r="B28" s="124"/>
      <c r="C28" s="64" t="s">
        <v>120</v>
      </c>
      <c r="D28" s="110"/>
      <c r="E28" s="110"/>
      <c r="F28" s="110"/>
      <c r="G28" s="110"/>
      <c r="H28" s="110"/>
      <c r="I28" s="102"/>
      <c r="J28" s="11"/>
      <c r="K28" s="16"/>
      <c r="L28" s="124"/>
      <c r="M28" s="64" t="s">
        <v>120</v>
      </c>
      <c r="N28" s="110"/>
      <c r="O28" s="110"/>
      <c r="P28" s="110"/>
      <c r="Q28" s="110"/>
      <c r="R28" s="110"/>
      <c r="S28" s="102"/>
      <c r="T28" s="11"/>
      <c r="U28" s="16"/>
      <c r="V28" s="124"/>
      <c r="W28" s="64" t="s">
        <v>120</v>
      </c>
      <c r="X28" s="52" t="s">
        <v>168</v>
      </c>
      <c r="Y28" s="52"/>
      <c r="Z28" s="52"/>
      <c r="AA28" s="52"/>
      <c r="AB28" s="52" t="s">
        <v>168</v>
      </c>
      <c r="AC28" s="100" t="s">
        <v>168</v>
      </c>
      <c r="AD28" s="11"/>
      <c r="AE28" s="16"/>
      <c r="AF28" s="124"/>
      <c r="AG28" s="64" t="s">
        <v>120</v>
      </c>
      <c r="AH28" s="52" t="s">
        <v>168</v>
      </c>
      <c r="AI28" s="52"/>
      <c r="AJ28" s="52"/>
      <c r="AK28" s="52"/>
      <c r="AL28" s="52" t="s">
        <v>168</v>
      </c>
      <c r="AM28" s="100" t="s">
        <v>168</v>
      </c>
      <c r="AN28" s="11"/>
      <c r="AO28" s="16"/>
      <c r="AP28" s="124"/>
      <c r="AQ28" s="64" t="s">
        <v>120</v>
      </c>
      <c r="AR28" s="52" t="s">
        <v>168</v>
      </c>
      <c r="AS28" s="52"/>
      <c r="AT28" s="52"/>
      <c r="AU28" s="52"/>
      <c r="AV28" s="52" t="s">
        <v>168</v>
      </c>
      <c r="AW28" s="100" t="s">
        <v>168</v>
      </c>
      <c r="AX28" s="11"/>
      <c r="AY28" s="16"/>
      <c r="AZ28" s="124"/>
      <c r="BA28" s="64" t="s">
        <v>120</v>
      </c>
      <c r="BB28" s="52" t="s">
        <v>168</v>
      </c>
      <c r="BC28" s="52"/>
      <c r="BD28" s="52"/>
      <c r="BE28" s="52"/>
      <c r="BF28" s="52" t="s">
        <v>168</v>
      </c>
      <c r="BG28" s="100" t="s">
        <v>168</v>
      </c>
      <c r="BH28" s="11"/>
      <c r="BI28" s="16"/>
      <c r="BJ28" s="124"/>
      <c r="BK28" s="64" t="s">
        <v>120</v>
      </c>
      <c r="BL28" s="52" t="s">
        <v>168</v>
      </c>
      <c r="BM28" s="52"/>
      <c r="BN28" s="52"/>
      <c r="BO28" s="52"/>
      <c r="BP28" s="52" t="s">
        <v>168</v>
      </c>
      <c r="BQ28" s="100" t="s">
        <v>168</v>
      </c>
      <c r="BR28" s="11"/>
      <c r="BS28" s="16"/>
      <c r="BT28" s="124"/>
      <c r="BU28" s="64" t="s">
        <v>120</v>
      </c>
      <c r="BV28" s="52" t="s">
        <v>168</v>
      </c>
      <c r="BW28" s="52"/>
      <c r="BX28" s="52"/>
      <c r="BY28" s="52"/>
      <c r="BZ28" s="52" t="s">
        <v>168</v>
      </c>
      <c r="CA28" s="100" t="s">
        <v>168</v>
      </c>
      <c r="CB28" s="11"/>
      <c r="CC28" s="16"/>
      <c r="CD28" s="124"/>
      <c r="CE28" s="64" t="s">
        <v>120</v>
      </c>
      <c r="CF28" s="52" t="s">
        <v>168</v>
      </c>
      <c r="CG28" s="52"/>
      <c r="CH28" s="52"/>
      <c r="CI28" s="52"/>
      <c r="CJ28" s="52"/>
      <c r="CK28" s="100"/>
      <c r="CL28" s="11"/>
      <c r="CM28" s="16"/>
      <c r="CN28" s="124"/>
      <c r="CO28" s="64" t="s">
        <v>120</v>
      </c>
      <c r="CP28" s="52" t="s">
        <v>168</v>
      </c>
      <c r="CQ28" s="52"/>
      <c r="CR28" s="52"/>
      <c r="CS28" s="52"/>
      <c r="CT28" s="52" t="s">
        <v>168</v>
      </c>
      <c r="CU28" s="100" t="s">
        <v>168</v>
      </c>
      <c r="CV28" s="11"/>
      <c r="CW28" s="16"/>
      <c r="CX28" s="124"/>
      <c r="CY28" s="64" t="s">
        <v>120</v>
      </c>
      <c r="CZ28" s="52" t="s">
        <v>168</v>
      </c>
      <c r="DA28" s="52"/>
      <c r="DB28" s="52"/>
      <c r="DC28" s="52"/>
      <c r="DD28" s="52" t="s">
        <v>168</v>
      </c>
      <c r="DE28" s="100" t="s">
        <v>168</v>
      </c>
      <c r="DF28" s="11"/>
      <c r="DG28" s="16"/>
      <c r="DH28" s="124"/>
      <c r="DI28" s="64" t="s">
        <v>120</v>
      </c>
      <c r="DJ28" s="52" t="s">
        <v>168</v>
      </c>
      <c r="DK28" s="52"/>
      <c r="DL28" s="52"/>
      <c r="DM28" s="52"/>
      <c r="DN28" s="52" t="s">
        <v>168</v>
      </c>
      <c r="DO28" s="100" t="s">
        <v>168</v>
      </c>
      <c r="DP28" s="11"/>
      <c r="DQ28" s="16"/>
      <c r="DR28" s="124"/>
      <c r="DS28" s="64" t="s">
        <v>120</v>
      </c>
      <c r="DT28" s="52" t="s">
        <v>168</v>
      </c>
      <c r="DU28" s="52"/>
      <c r="DV28" s="52"/>
      <c r="DW28" s="52"/>
      <c r="DX28" s="52" t="s">
        <v>168</v>
      </c>
      <c r="DY28" s="100" t="s">
        <v>168</v>
      </c>
      <c r="DZ28" s="11"/>
      <c r="EA28" s="16"/>
      <c r="EB28" s="132"/>
      <c r="EL28" s="132"/>
      <c r="EV28" s="132"/>
      <c r="FF28" s="132"/>
      <c r="FP28" s="132"/>
      <c r="FZ28" s="132"/>
      <c r="GJ28" s="132"/>
      <c r="GT28" s="132"/>
      <c r="HD28" s="132"/>
      <c r="HN28" s="132"/>
      <c r="HX28" s="132"/>
      <c r="IH28" s="132"/>
    </row>
    <row xmlns:x14ac="http://schemas.microsoft.com/office/spreadsheetml/2009/9/ac" r="29" s="2" customFormat="true" ht="15" customHeight="true" x14ac:dyDescent="0.25">
      <c r="A29" s="390" t="str">
        <f ca="true">IF(ISBLANK('Data Summary'!A31),"",'Data Summary'!A31)</f>
        <v/>
      </c>
      <c r="B29" s="124"/>
      <c r="C29" s="64" t="s">
        <v>102</v>
      </c>
      <c r="D29" s="52" t="s">
        <v>168</v>
      </c>
      <c r="E29" s="52"/>
      <c r="F29" s="52"/>
      <c r="G29" s="52"/>
      <c r="H29" s="52" t="s">
        <v>168</v>
      </c>
      <c r="I29" s="100"/>
      <c r="J29" s="11"/>
      <c r="K29" s="16"/>
      <c r="L29" s="124"/>
      <c r="M29" s="64" t="s">
        <v>102</v>
      </c>
      <c r="N29" s="52"/>
      <c r="O29" s="52"/>
      <c r="P29" s="52"/>
      <c r="Q29" s="52"/>
      <c r="R29" s="52"/>
      <c r="S29" s="100"/>
      <c r="T29" s="11"/>
      <c r="U29" s="16"/>
      <c r="V29" s="124"/>
      <c r="W29" s="64" t="s">
        <v>102</v>
      </c>
      <c r="X29" s="52" t="s">
        <v>168</v>
      </c>
      <c r="Y29" s="52"/>
      <c r="Z29" s="52"/>
      <c r="AA29" s="52"/>
      <c r="AB29" s="52" t="s">
        <v>168</v>
      </c>
      <c r="AC29" s="100" t="s">
        <v>168</v>
      </c>
      <c r="AD29" s="11"/>
      <c r="AE29" s="16"/>
      <c r="AF29" s="124"/>
      <c r="AG29" s="64" t="s">
        <v>102</v>
      </c>
      <c r="AH29" s="52" t="s">
        <v>168</v>
      </c>
      <c r="AI29" s="52"/>
      <c r="AJ29" s="52"/>
      <c r="AK29" s="52"/>
      <c r="AL29" s="52" t="s">
        <v>168</v>
      </c>
      <c r="AM29" s="100" t="s">
        <v>168</v>
      </c>
      <c r="AN29" s="11"/>
      <c r="AO29" s="16"/>
      <c r="AP29" s="124"/>
      <c r="AQ29" s="64" t="s">
        <v>102</v>
      </c>
      <c r="AR29" s="52" t="s">
        <v>168</v>
      </c>
      <c r="AS29" s="52"/>
      <c r="AT29" s="52"/>
      <c r="AU29" s="52"/>
      <c r="AV29" s="52" t="s">
        <v>168</v>
      </c>
      <c r="AW29" s="100" t="s">
        <v>168</v>
      </c>
      <c r="AX29" s="11"/>
      <c r="AY29" s="16"/>
      <c r="AZ29" s="124"/>
      <c r="BA29" s="64" t="s">
        <v>102</v>
      </c>
      <c r="BB29" s="52" t="s">
        <v>168</v>
      </c>
      <c r="BC29" s="52"/>
      <c r="BD29" s="52"/>
      <c r="BE29" s="52"/>
      <c r="BF29" s="52" t="s">
        <v>168</v>
      </c>
      <c r="BG29" s="100" t="s">
        <v>168</v>
      </c>
      <c r="BH29" s="11"/>
      <c r="BI29" s="16"/>
      <c r="BJ29" s="124"/>
      <c r="BK29" s="64" t="s">
        <v>102</v>
      </c>
      <c r="BL29" s="52" t="s">
        <v>168</v>
      </c>
      <c r="BM29" s="52"/>
      <c r="BN29" s="52"/>
      <c r="BO29" s="52"/>
      <c r="BP29" s="52" t="s">
        <v>168</v>
      </c>
      <c r="BQ29" s="100" t="s">
        <v>168</v>
      </c>
      <c r="BR29" s="11"/>
      <c r="BS29" s="16"/>
      <c r="BT29" s="124"/>
      <c r="BU29" s="64" t="s">
        <v>102</v>
      </c>
      <c r="BV29" s="52" t="s">
        <v>168</v>
      </c>
      <c r="BW29" s="52"/>
      <c r="BX29" s="52"/>
      <c r="BY29" s="52"/>
      <c r="BZ29" s="52" t="s">
        <v>168</v>
      </c>
      <c r="CA29" s="100" t="s">
        <v>168</v>
      </c>
      <c r="CB29" s="11"/>
      <c r="CC29" s="16"/>
      <c r="CD29" s="124"/>
      <c r="CE29" s="64" t="s">
        <v>102</v>
      </c>
      <c r="CF29" s="52" t="s">
        <v>168</v>
      </c>
      <c r="CG29" s="52"/>
      <c r="CH29" s="52"/>
      <c r="CI29" s="52"/>
      <c r="CJ29" s="52"/>
      <c r="CK29" s="100"/>
      <c r="CL29" s="11"/>
      <c r="CM29" s="16"/>
      <c r="CN29" s="124"/>
      <c r="CO29" s="64" t="s">
        <v>102</v>
      </c>
      <c r="CP29" s="52" t="s">
        <v>168</v>
      </c>
      <c r="CQ29" s="52"/>
      <c r="CR29" s="52"/>
      <c r="CS29" s="52"/>
      <c r="CT29" s="52" t="s">
        <v>168</v>
      </c>
      <c r="CU29" s="100" t="s">
        <v>168</v>
      </c>
      <c r="CV29" s="11"/>
      <c r="CW29" s="16"/>
      <c r="CX29" s="124"/>
      <c r="CY29" s="64" t="s">
        <v>102</v>
      </c>
      <c r="CZ29" s="52" t="s">
        <v>168</v>
      </c>
      <c r="DA29" s="52"/>
      <c r="DB29" s="52"/>
      <c r="DC29" s="52"/>
      <c r="DD29" s="52" t="s">
        <v>168</v>
      </c>
      <c r="DE29" s="100" t="s">
        <v>168</v>
      </c>
      <c r="DF29" s="11"/>
      <c r="DG29" s="16"/>
      <c r="DH29" s="124"/>
      <c r="DI29" s="64" t="s">
        <v>102</v>
      </c>
      <c r="DJ29" s="52" t="s">
        <v>168</v>
      </c>
      <c r="DK29" s="52"/>
      <c r="DL29" s="52"/>
      <c r="DM29" s="52"/>
      <c r="DN29" s="52" t="s">
        <v>168</v>
      </c>
      <c r="DO29" s="100" t="s">
        <v>168</v>
      </c>
      <c r="DP29" s="11"/>
      <c r="DQ29" s="16"/>
      <c r="DR29" s="124"/>
      <c r="DS29" s="64" t="s">
        <v>102</v>
      </c>
      <c r="DT29" s="52" t="s">
        <v>168</v>
      </c>
      <c r="DU29" s="52"/>
      <c r="DV29" s="52"/>
      <c r="DW29" s="52"/>
      <c r="DX29" s="52" t="s">
        <v>168</v>
      </c>
      <c r="DY29" s="100" t="s">
        <v>168</v>
      </c>
      <c r="DZ29" s="11"/>
      <c r="EA29" s="16"/>
      <c r="EB29" s="132"/>
      <c r="EL29" s="132"/>
      <c r="EV29" s="132"/>
      <c r="FF29" s="132"/>
      <c r="FP29" s="132"/>
      <c r="FZ29" s="132"/>
      <c r="GJ29" s="132"/>
      <c r="GT29" s="132"/>
      <c r="HD29" s="132"/>
      <c r="HN29" s="132"/>
      <c r="HX29" s="132"/>
      <c r="IH29" s="132"/>
    </row>
    <row xmlns:x14ac="http://schemas.microsoft.com/office/spreadsheetml/2009/9/ac" r="30" s="2" customFormat="true" ht="15" customHeight="true" x14ac:dyDescent="0.25">
      <c r="A30" s="390" t="str">
        <f ca="true">IF(ISBLANK('Data Summary'!A32),"",'Data Summary'!A32)</f>
        <v/>
      </c>
      <c r="B30" s="124"/>
      <c r="C30" s="64" t="s">
        <v>127</v>
      </c>
      <c r="D30" s="52"/>
      <c r="E30" s="52"/>
      <c r="F30" s="52"/>
      <c r="G30" s="52"/>
      <c r="H30" s="52"/>
      <c r="I30" s="100"/>
      <c r="J30" s="11"/>
      <c r="K30" s="16"/>
      <c r="L30" s="124"/>
      <c r="M30" s="64" t="s">
        <v>127</v>
      </c>
      <c r="N30" s="52"/>
      <c r="O30" s="52"/>
      <c r="P30" s="52"/>
      <c r="Q30" s="52"/>
      <c r="R30" s="52"/>
      <c r="S30" s="100"/>
      <c r="T30" s="11"/>
      <c r="U30" s="16"/>
      <c r="V30" s="124"/>
      <c r="W30" s="64" t="s">
        <v>127</v>
      </c>
      <c r="X30" s="52"/>
      <c r="Y30" s="52"/>
      <c r="Z30" s="52"/>
      <c r="AA30" s="52"/>
      <c r="AB30" s="52"/>
      <c r="AC30" s="100"/>
      <c r="AD30" s="11"/>
      <c r="AE30" s="16"/>
      <c r="AF30" s="124"/>
      <c r="AG30" s="64" t="s">
        <v>127</v>
      </c>
      <c r="AH30" s="52"/>
      <c r="AI30" s="52"/>
      <c r="AJ30" s="52"/>
      <c r="AK30" s="52"/>
      <c r="AL30" s="52"/>
      <c r="AM30" s="100"/>
      <c r="AN30" s="11"/>
      <c r="AO30" s="16"/>
      <c r="AP30" s="124"/>
      <c r="AQ30" s="64" t="s">
        <v>127</v>
      </c>
      <c r="AR30" s="52"/>
      <c r="AS30" s="52"/>
      <c r="AT30" s="52"/>
      <c r="AU30" s="52"/>
      <c r="AV30" s="52"/>
      <c r="AW30" s="100"/>
      <c r="AX30" s="11"/>
      <c r="AY30" s="16"/>
      <c r="AZ30" s="124"/>
      <c r="BA30" s="64" t="s">
        <v>127</v>
      </c>
      <c r="BB30" s="52"/>
      <c r="BC30" s="52"/>
      <c r="BD30" s="52"/>
      <c r="BE30" s="52"/>
      <c r="BF30" s="52"/>
      <c r="BG30" s="100"/>
      <c r="BH30" s="11"/>
      <c r="BI30" s="16"/>
      <c r="BJ30" s="124"/>
      <c r="BK30" s="64" t="s">
        <v>127</v>
      </c>
      <c r="BL30" s="52"/>
      <c r="BM30" s="52"/>
      <c r="BN30" s="52"/>
      <c r="BO30" s="52"/>
      <c r="BP30" s="52"/>
      <c r="BQ30" s="100"/>
      <c r="BR30" s="11"/>
      <c r="BS30" s="16"/>
      <c r="BT30" s="124"/>
      <c r="BU30" s="64" t="s">
        <v>127</v>
      </c>
      <c r="BV30" s="52"/>
      <c r="BW30" s="52"/>
      <c r="BX30" s="52"/>
      <c r="BY30" s="52"/>
      <c r="BZ30" s="52"/>
      <c r="CA30" s="100"/>
      <c r="CB30" s="11"/>
      <c r="CC30" s="16"/>
      <c r="CD30" s="124"/>
      <c r="CE30" s="64" t="s">
        <v>127</v>
      </c>
      <c r="CF30" s="52"/>
      <c r="CG30" s="52"/>
      <c r="CH30" s="52"/>
      <c r="CI30" s="52"/>
      <c r="CJ30" s="52"/>
      <c r="CK30" s="100"/>
      <c r="CL30" s="11"/>
      <c r="CM30" s="16"/>
      <c r="CN30" s="124"/>
      <c r="CO30" s="64" t="s">
        <v>127</v>
      </c>
      <c r="CP30" s="52"/>
      <c r="CQ30" s="52"/>
      <c r="CR30" s="52"/>
      <c r="CS30" s="52"/>
      <c r="CT30" s="52"/>
      <c r="CU30" s="100"/>
      <c r="CV30" s="11"/>
      <c r="CW30" s="16"/>
      <c r="CX30" s="124"/>
      <c r="CY30" s="64" t="s">
        <v>127</v>
      </c>
      <c r="CZ30" s="52"/>
      <c r="DA30" s="52"/>
      <c r="DB30" s="52"/>
      <c r="DC30" s="52"/>
      <c r="DD30" s="52"/>
      <c r="DE30" s="100"/>
      <c r="DF30" s="11"/>
      <c r="DG30" s="16"/>
      <c r="DH30" s="124"/>
      <c r="DI30" s="64" t="s">
        <v>127</v>
      </c>
      <c r="DJ30" s="52"/>
      <c r="DK30" s="52"/>
      <c r="DL30" s="52"/>
      <c r="DM30" s="52"/>
      <c r="DN30" s="52"/>
      <c r="DO30" s="100"/>
      <c r="DP30" s="11"/>
      <c r="DQ30" s="16"/>
      <c r="DR30" s="124"/>
      <c r="DS30" s="64" t="s">
        <v>127</v>
      </c>
      <c r="DT30" s="52"/>
      <c r="DU30" s="52"/>
      <c r="DV30" s="52"/>
      <c r="DW30" s="52"/>
      <c r="DX30" s="52"/>
      <c r="DY30" s="100"/>
      <c r="DZ30" s="11"/>
      <c r="EA30" s="16"/>
      <c r="EB30" s="132"/>
      <c r="EL30" s="132"/>
      <c r="EV30" s="132"/>
      <c r="FF30" s="132"/>
      <c r="FP30" s="132"/>
      <c r="FZ30" s="132"/>
      <c r="GJ30" s="132"/>
      <c r="GT30" s="132"/>
      <c r="HD30" s="132"/>
      <c r="HN30" s="132"/>
      <c r="HX30" s="132"/>
      <c r="IH30" s="132"/>
    </row>
    <row xmlns:x14ac="http://schemas.microsoft.com/office/spreadsheetml/2009/9/ac" r="31" ht="16.5" customHeight="true" x14ac:dyDescent="0.25">
      <c r="A31" s="390" t="str">
        <f ca="true">IF(ISBLANK('Data Summary'!A33),"",'Data Summary'!A33)</f>
        <v/>
      </c>
      <c r="B31" s="124"/>
      <c r="C31" s="64" t="s">
        <v>128</v>
      </c>
      <c r="D31" s="52" t="s">
        <v>168</v>
      </c>
      <c r="E31" s="52"/>
      <c r="F31" s="52"/>
      <c r="G31" s="52"/>
      <c r="H31" s="52" t="s">
        <v>168</v>
      </c>
      <c r="I31" s="100"/>
      <c r="J31" s="11"/>
      <c r="K31" s="16"/>
      <c r="L31" s="124"/>
      <c r="M31" s="64" t="s">
        <v>128</v>
      </c>
      <c r="N31" s="52"/>
      <c r="O31" s="52"/>
      <c r="P31" s="52"/>
      <c r="Q31" s="52"/>
      <c r="R31" s="52"/>
      <c r="S31" s="100"/>
      <c r="T31" s="11"/>
      <c r="U31" s="16"/>
      <c r="V31" s="124"/>
      <c r="W31" s="64" t="s">
        <v>128</v>
      </c>
      <c r="X31" s="52"/>
      <c r="Y31" s="52"/>
      <c r="Z31" s="52"/>
      <c r="AA31" s="52"/>
      <c r="AB31" s="52"/>
      <c r="AC31" s="100"/>
      <c r="AD31" s="11"/>
      <c r="AE31" s="16"/>
      <c r="AF31" s="124"/>
      <c r="AG31" s="64" t="s">
        <v>128</v>
      </c>
      <c r="AH31" s="52"/>
      <c r="AI31" s="52"/>
      <c r="AJ31" s="52"/>
      <c r="AK31" s="52"/>
      <c r="AL31" s="52"/>
      <c r="AM31" s="100"/>
      <c r="AN31" s="11"/>
      <c r="AO31" s="16"/>
      <c r="AP31" s="124"/>
      <c r="AQ31" s="64" t="s">
        <v>128</v>
      </c>
      <c r="AR31" s="52"/>
      <c r="AS31" s="52"/>
      <c r="AT31" s="52"/>
      <c r="AU31" s="52"/>
      <c r="AV31" s="52"/>
      <c r="AW31" s="100"/>
      <c r="AX31" s="11"/>
      <c r="AY31" s="16"/>
      <c r="AZ31" s="124"/>
      <c r="BA31" s="64" t="s">
        <v>128</v>
      </c>
      <c r="BB31" s="52"/>
      <c r="BC31" s="52"/>
      <c r="BD31" s="52"/>
      <c r="BE31" s="52"/>
      <c r="BF31" s="52"/>
      <c r="BG31" s="100"/>
      <c r="BH31" s="11"/>
      <c r="BI31" s="16"/>
      <c r="BJ31" s="124"/>
      <c r="BK31" s="64" t="s">
        <v>128</v>
      </c>
      <c r="BL31" s="52"/>
      <c r="BM31" s="52"/>
      <c r="BN31" s="52"/>
      <c r="BO31" s="52"/>
      <c r="BP31" s="52"/>
      <c r="BQ31" s="100"/>
      <c r="BR31" s="11"/>
      <c r="BS31" s="16"/>
      <c r="BT31" s="124"/>
      <c r="BU31" s="64" t="s">
        <v>128</v>
      </c>
      <c r="BV31" s="52"/>
      <c r="BW31" s="52"/>
      <c r="BX31" s="52"/>
      <c r="BY31" s="52"/>
      <c r="BZ31" s="52"/>
      <c r="CA31" s="100"/>
      <c r="CB31" s="11"/>
      <c r="CC31" s="16"/>
      <c r="CD31" s="124"/>
      <c r="CE31" s="64" t="s">
        <v>128</v>
      </c>
      <c r="CF31" s="52"/>
      <c r="CG31" s="52"/>
      <c r="CH31" s="52"/>
      <c r="CI31" s="52"/>
      <c r="CJ31" s="52"/>
      <c r="CK31" s="100"/>
      <c r="CL31" s="11"/>
      <c r="CM31" s="16"/>
      <c r="CN31" s="124"/>
      <c r="CO31" s="64" t="s">
        <v>128</v>
      </c>
      <c r="CP31" s="52"/>
      <c r="CQ31" s="52"/>
      <c r="CR31" s="52"/>
      <c r="CS31" s="52"/>
      <c r="CT31" s="52"/>
      <c r="CU31" s="100"/>
      <c r="CV31" s="11"/>
      <c r="CW31" s="16"/>
      <c r="CX31" s="124"/>
      <c r="CY31" s="64" t="s">
        <v>128</v>
      </c>
      <c r="CZ31" s="52"/>
      <c r="DA31" s="52"/>
      <c r="DB31" s="52"/>
      <c r="DC31" s="52"/>
      <c r="DD31" s="52"/>
      <c r="DE31" s="100"/>
      <c r="DF31" s="11"/>
      <c r="DG31" s="16"/>
      <c r="DH31" s="124"/>
      <c r="DI31" s="64" t="s">
        <v>128</v>
      </c>
      <c r="DJ31" s="52"/>
      <c r="DK31" s="52"/>
      <c r="DL31" s="52"/>
      <c r="DM31" s="52"/>
      <c r="DN31" s="52"/>
      <c r="DO31" s="100"/>
      <c r="DP31" s="11"/>
      <c r="DQ31" s="16"/>
      <c r="DR31" s="124"/>
      <c r="DS31" s="64" t="s">
        <v>128</v>
      </c>
      <c r="DT31" s="52"/>
      <c r="DU31" s="52"/>
      <c r="DV31" s="52"/>
      <c r="DW31" s="52"/>
      <c r="DX31" s="52"/>
      <c r="DY31" s="100"/>
      <c r="DZ31" s="11"/>
      <c r="EA31" s="16"/>
    </row>
    <row xmlns:x14ac="http://schemas.microsoft.com/office/spreadsheetml/2009/9/ac" r="32" ht="16.5" customHeight="true" x14ac:dyDescent="0.25">
      <c r="A32" s="390" t="str">
        <f ca="true">IF(ISBLANK('Data Summary'!A34),"",'Data Summary'!A34)</f>
        <v/>
      </c>
      <c r="B32" s="124"/>
      <c r="C32" s="64" t="s">
        <v>103</v>
      </c>
      <c r="D32" s="52"/>
      <c r="E32" s="52"/>
      <c r="F32" s="52"/>
      <c r="G32" s="52"/>
      <c r="H32" s="52"/>
      <c r="I32" s="100"/>
      <c r="J32" s="11"/>
      <c r="K32" s="16"/>
      <c r="L32" s="124"/>
      <c r="M32" s="64" t="s">
        <v>103</v>
      </c>
      <c r="N32" s="52"/>
      <c r="O32" s="52"/>
      <c r="P32" s="52"/>
      <c r="Q32" s="52"/>
      <c r="R32" s="52"/>
      <c r="S32" s="100"/>
      <c r="T32" s="11"/>
      <c r="U32" s="16"/>
      <c r="V32" s="124"/>
      <c r="W32" s="64" t="s">
        <v>103</v>
      </c>
      <c r="X32" s="52" t="s">
        <v>168</v>
      </c>
      <c r="Y32" s="52"/>
      <c r="Z32" s="52"/>
      <c r="AA32" s="52"/>
      <c r="AB32" s="52" t="s">
        <v>168</v>
      </c>
      <c r="AC32" s="100" t="s">
        <v>168</v>
      </c>
      <c r="AD32" s="11"/>
      <c r="AE32" s="16"/>
      <c r="AF32" s="124"/>
      <c r="AG32" s="64" t="s">
        <v>103</v>
      </c>
      <c r="AH32" s="52" t="s">
        <v>168</v>
      </c>
      <c r="AI32" s="52"/>
      <c r="AJ32" s="52"/>
      <c r="AK32" s="52"/>
      <c r="AL32" s="52" t="s">
        <v>168</v>
      </c>
      <c r="AM32" s="100" t="s">
        <v>168</v>
      </c>
      <c r="AN32" s="11"/>
      <c r="AO32" s="16"/>
      <c r="AP32" s="124"/>
      <c r="AQ32" s="64" t="s">
        <v>103</v>
      </c>
      <c r="AR32" s="52" t="s">
        <v>168</v>
      </c>
      <c r="AS32" s="52"/>
      <c r="AT32" s="52"/>
      <c r="AU32" s="52"/>
      <c r="AV32" s="52" t="s">
        <v>168</v>
      </c>
      <c r="AW32" s="100" t="s">
        <v>168</v>
      </c>
      <c r="AX32" s="11"/>
      <c r="AY32" s="16"/>
      <c r="AZ32" s="124"/>
      <c r="BA32" s="64" t="s">
        <v>103</v>
      </c>
      <c r="BB32" s="52" t="s">
        <v>168</v>
      </c>
      <c r="BC32" s="52"/>
      <c r="BD32" s="52"/>
      <c r="BE32" s="52"/>
      <c r="BF32" s="52" t="s">
        <v>168</v>
      </c>
      <c r="BG32" s="100" t="s">
        <v>168</v>
      </c>
      <c r="BH32" s="11"/>
      <c r="BI32" s="16"/>
      <c r="BJ32" s="124"/>
      <c r="BK32" s="64" t="s">
        <v>103</v>
      </c>
      <c r="BL32" s="52" t="s">
        <v>168</v>
      </c>
      <c r="BM32" s="52"/>
      <c r="BN32" s="52"/>
      <c r="BO32" s="52"/>
      <c r="BP32" s="52" t="s">
        <v>168</v>
      </c>
      <c r="BQ32" s="100" t="s">
        <v>168</v>
      </c>
      <c r="BR32" s="11"/>
      <c r="BS32" s="16"/>
      <c r="BT32" s="124"/>
      <c r="BU32" s="64" t="s">
        <v>103</v>
      </c>
      <c r="BV32" s="52" t="s">
        <v>168</v>
      </c>
      <c r="BW32" s="52"/>
      <c r="BX32" s="52"/>
      <c r="BY32" s="52"/>
      <c r="BZ32" s="52" t="s">
        <v>168</v>
      </c>
      <c r="CA32" s="100" t="s">
        <v>168</v>
      </c>
      <c r="CB32" s="11"/>
      <c r="CC32" s="16"/>
      <c r="CD32" s="124"/>
      <c r="CE32" s="64" t="s">
        <v>103</v>
      </c>
      <c r="CF32" s="52" t="s">
        <v>168</v>
      </c>
      <c r="CG32" s="52"/>
      <c r="CH32" s="52"/>
      <c r="CI32" s="52"/>
      <c r="CJ32" s="52"/>
      <c r="CK32" s="100"/>
      <c r="CL32" s="11"/>
      <c r="CM32" s="16"/>
      <c r="CN32" s="124"/>
      <c r="CO32" s="64" t="s">
        <v>103</v>
      </c>
      <c r="CP32" s="52" t="s">
        <v>168</v>
      </c>
      <c r="CQ32" s="52"/>
      <c r="CR32" s="52"/>
      <c r="CS32" s="52"/>
      <c r="CT32" s="52" t="s">
        <v>168</v>
      </c>
      <c r="CU32" s="100" t="s">
        <v>168</v>
      </c>
      <c r="CV32" s="11"/>
      <c r="CW32" s="16"/>
      <c r="CX32" s="124"/>
      <c r="CY32" s="64" t="s">
        <v>103</v>
      </c>
      <c r="CZ32" s="52" t="s">
        <v>168</v>
      </c>
      <c r="DA32" s="52"/>
      <c r="DB32" s="52"/>
      <c r="DC32" s="52"/>
      <c r="DD32" s="52" t="s">
        <v>168</v>
      </c>
      <c r="DE32" s="100" t="s">
        <v>168</v>
      </c>
      <c r="DF32" s="11"/>
      <c r="DG32" s="16"/>
      <c r="DH32" s="124"/>
      <c r="DI32" s="64" t="s">
        <v>103</v>
      </c>
      <c r="DJ32" s="52" t="s">
        <v>168</v>
      </c>
      <c r="DK32" s="52"/>
      <c r="DL32" s="52"/>
      <c r="DM32" s="52"/>
      <c r="DN32" s="52" t="s">
        <v>168</v>
      </c>
      <c r="DO32" s="100" t="s">
        <v>168</v>
      </c>
      <c r="DP32" s="11"/>
      <c r="DQ32" s="16"/>
      <c r="DR32" s="124"/>
      <c r="DS32" s="64" t="s">
        <v>103</v>
      </c>
      <c r="DT32" s="52" t="s">
        <v>168</v>
      </c>
      <c r="DU32" s="52"/>
      <c r="DV32" s="52"/>
      <c r="DW32" s="52"/>
      <c r="DX32" s="52" t="s">
        <v>168</v>
      </c>
      <c r="DY32" s="100" t="s">
        <v>168</v>
      </c>
      <c r="DZ32" s="11"/>
      <c r="EA32" s="16"/>
    </row>
    <row xmlns:x14ac="http://schemas.microsoft.com/office/spreadsheetml/2009/9/ac" r="33" ht="16.5" customHeight="true" x14ac:dyDescent="0.25">
      <c r="A33" s="390" t="str">
        <f ca="true">IF(ISBLANK('Data Summary'!A35),"",'Data Summary'!A35)</f>
        <v/>
      </c>
      <c r="B33" s="125"/>
      <c r="C33" s="12" t="s">
        <v>23</v>
      </c>
      <c r="D33" s="71"/>
      <c r="E33" s="71"/>
      <c r="F33" s="71"/>
      <c r="G33" s="72"/>
      <c r="H33" s="73">
        <f>'Water Data'!H30</f>
        <v>33040</v>
      </c>
      <c r="I33" s="74"/>
      <c r="J33" s="11"/>
      <c r="K33" s="16"/>
      <c r="L33" s="125"/>
      <c r="M33" s="12" t="s">
        <v>23</v>
      </c>
      <c r="N33" s="71"/>
      <c r="O33" s="10"/>
      <c r="P33" s="10"/>
      <c r="Q33" s="72"/>
      <c r="R33" s="73"/>
      <c r="S33" s="74"/>
      <c r="T33" s="11"/>
      <c r="U33" s="16"/>
      <c r="V33" s="125"/>
      <c r="W33" s="12" t="s">
        <v>23</v>
      </c>
      <c r="X33" s="71"/>
      <c r="Y33" s="10"/>
      <c r="Z33" s="10"/>
      <c r="AA33" s="72"/>
      <c r="AB33" s="73"/>
      <c r="AC33" s="74"/>
      <c r="AD33" s="11"/>
      <c r="AE33" s="16"/>
      <c r="AF33" s="125"/>
      <c r="AG33" s="12" t="s">
        <v>23</v>
      </c>
      <c r="AH33" s="71"/>
      <c r="AI33" s="10"/>
      <c r="AJ33" s="10"/>
      <c r="AK33" s="72"/>
      <c r="AL33" s="73"/>
      <c r="AM33" s="74"/>
      <c r="AN33" s="11"/>
      <c r="AO33" s="16"/>
      <c r="AP33" s="125"/>
      <c r="AQ33" s="12" t="s">
        <v>23</v>
      </c>
      <c r="AR33" s="71"/>
      <c r="AS33" s="10"/>
      <c r="AT33" s="10"/>
      <c r="AU33" s="72"/>
      <c r="AV33" s="73"/>
      <c r="AW33" s="74"/>
      <c r="AX33" s="11"/>
      <c r="AY33" s="16"/>
      <c r="AZ33" s="125"/>
      <c r="BA33" s="12" t="s">
        <v>23</v>
      </c>
      <c r="BB33" s="71"/>
      <c r="BC33" s="10"/>
      <c r="BD33" s="10"/>
      <c r="BE33" s="72"/>
      <c r="BF33" s="73"/>
      <c r="BG33" s="74"/>
      <c r="BH33" s="11"/>
      <c r="BI33" s="16"/>
      <c r="BJ33" s="125"/>
      <c r="BK33" s="12" t="s">
        <v>23</v>
      </c>
      <c r="BL33" s="71"/>
      <c r="BM33" s="10"/>
      <c r="BN33" s="10"/>
      <c r="BO33" s="72"/>
      <c r="BP33" s="73"/>
      <c r="BQ33" s="74"/>
      <c r="BR33" s="11"/>
      <c r="BS33" s="16"/>
      <c r="BT33" s="125"/>
      <c r="BU33" s="12" t="s">
        <v>23</v>
      </c>
      <c r="BV33" s="71"/>
      <c r="BW33" s="10"/>
      <c r="BX33" s="10"/>
      <c r="BY33" s="72"/>
      <c r="BZ33" s="73"/>
      <c r="CA33" s="74"/>
      <c r="CB33" s="11"/>
      <c r="CC33" s="16"/>
      <c r="CD33" s="125"/>
      <c r="CE33" s="12" t="s">
        <v>23</v>
      </c>
      <c r="CF33" s="71"/>
      <c r="CG33" s="10"/>
      <c r="CH33" s="10"/>
      <c r="CI33" s="72"/>
      <c r="CJ33" s="73"/>
      <c r="CK33" s="74"/>
      <c r="CL33" s="11"/>
      <c r="CM33" s="16"/>
      <c r="CN33" s="125"/>
      <c r="CO33" s="12" t="s">
        <v>23</v>
      </c>
      <c r="CP33" s="71"/>
      <c r="CQ33" s="10"/>
      <c r="CR33" s="10"/>
      <c r="CS33" s="72"/>
      <c r="CT33" s="73"/>
      <c r="CU33" s="74"/>
      <c r="CV33" s="11"/>
      <c r="CW33" s="16"/>
      <c r="CX33" s="125"/>
      <c r="CY33" s="12" t="s">
        <v>23</v>
      </c>
      <c r="CZ33" s="71"/>
      <c r="DA33" s="10"/>
      <c r="DB33" s="10"/>
      <c r="DC33" s="72"/>
      <c r="DD33" s="73"/>
      <c r="DE33" s="74"/>
      <c r="DF33" s="11"/>
      <c r="DG33" s="16"/>
      <c r="DH33" s="125"/>
      <c r="DI33" s="12" t="s">
        <v>23</v>
      </c>
      <c r="DJ33" s="71"/>
      <c r="DK33" s="10"/>
      <c r="DL33" s="10"/>
      <c r="DM33" s="72"/>
      <c r="DN33" s="73"/>
      <c r="DO33" s="74"/>
      <c r="DP33" s="11"/>
      <c r="DQ33" s="16"/>
      <c r="DR33" s="125"/>
      <c r="DS33" s="12" t="s">
        <v>23</v>
      </c>
      <c r="DT33" s="71"/>
      <c r="DU33" s="10"/>
      <c r="DV33" s="10"/>
      <c r="DW33" s="72"/>
      <c r="DX33" s="73"/>
      <c r="DY33" s="74"/>
      <c r="DZ33" s="11"/>
      <c r="EA33" s="16"/>
    </row>
    <row xmlns:x14ac="http://schemas.microsoft.com/office/spreadsheetml/2009/9/ac" r="34" s="3" customFormat="true" ht="16.5" customHeight="true" thickBot="true" x14ac:dyDescent="0.3">
      <c r="A34" s="390" t="str">
        <f ca="true">IF(ISBLANK('Data Summary'!A36),"",'Data Summary'!A36)</f>
        <v/>
      </c>
      <c r="B34" s="126"/>
      <c r="C34" s="28" t="s">
        <v>20</v>
      </c>
      <c r="D34" s="76">
        <f>'Water Data'!D31</f>
        <v>817</v>
      </c>
      <c r="E34" s="76"/>
      <c r="F34" s="76"/>
      <c r="G34" s="76"/>
      <c r="H34" s="76">
        <f>'Water Data'!H31</f>
        <v>817</v>
      </c>
      <c r="I34" s="77"/>
      <c r="J34" s="25"/>
      <c r="K34" s="18"/>
      <c r="L34" s="126"/>
      <c r="M34" s="28" t="s">
        <v>20</v>
      </c>
      <c r="N34" s="76"/>
      <c r="O34" s="81"/>
      <c r="P34" s="81"/>
      <c r="Q34" s="76"/>
      <c r="R34" s="76"/>
      <c r="S34" s="77">
        <v>1739</v>
      </c>
      <c r="T34" s="25"/>
      <c r="U34" s="18"/>
      <c r="V34" s="126"/>
      <c r="W34" s="28" t="s">
        <v>20</v>
      </c>
      <c r="X34" s="76"/>
      <c r="Y34" s="81"/>
      <c r="Z34" s="81"/>
      <c r="AA34" s="76"/>
      <c r="AB34" s="76"/>
      <c r="AC34" s="77"/>
      <c r="AD34" s="25"/>
      <c r="AE34" s="18"/>
      <c r="AF34" s="126"/>
      <c r="AG34" s="28" t="s">
        <v>20</v>
      </c>
      <c r="AH34" s="76"/>
      <c r="AI34" s="81"/>
      <c r="AJ34" s="81"/>
      <c r="AK34" s="76"/>
      <c r="AL34" s="76"/>
      <c r="AM34" s="77"/>
      <c r="AN34" s="25"/>
      <c r="AO34" s="18"/>
      <c r="AP34" s="126"/>
      <c r="AQ34" s="28" t="s">
        <v>20</v>
      </c>
      <c r="AR34" s="76"/>
      <c r="AS34" s="81"/>
      <c r="AT34" s="81"/>
      <c r="AU34" s="76"/>
      <c r="AV34" s="76"/>
      <c r="AW34" s="77"/>
      <c r="AX34" s="25"/>
      <c r="AY34" s="18"/>
      <c r="AZ34" s="126"/>
      <c r="BA34" s="28" t="s">
        <v>20</v>
      </c>
      <c r="BB34" s="76"/>
      <c r="BC34" s="81"/>
      <c r="BD34" s="81"/>
      <c r="BE34" s="76"/>
      <c r="BF34" s="76"/>
      <c r="BG34" s="77"/>
      <c r="BH34" s="25"/>
      <c r="BI34" s="18"/>
      <c r="BJ34" s="126"/>
      <c r="BK34" s="28" t="s">
        <v>20</v>
      </c>
      <c r="BL34" s="76"/>
      <c r="BM34" s="81"/>
      <c r="BN34" s="81"/>
      <c r="BO34" s="76"/>
      <c r="BP34" s="76"/>
      <c r="BQ34" s="77"/>
      <c r="BR34" s="25"/>
      <c r="BS34" s="18"/>
      <c r="BT34" s="126"/>
      <c r="BU34" s="28" t="s">
        <v>20</v>
      </c>
      <c r="BV34" s="76"/>
      <c r="BW34" s="81"/>
      <c r="BX34" s="81"/>
      <c r="BY34" s="76"/>
      <c r="BZ34" s="76"/>
      <c r="CA34" s="77"/>
      <c r="CB34" s="25"/>
      <c r="CC34" s="18"/>
      <c r="CD34" s="126"/>
      <c r="CE34" s="28" t="s">
        <v>20</v>
      </c>
      <c r="CF34" s="76"/>
      <c r="CG34" s="81"/>
      <c r="CH34" s="81"/>
      <c r="CI34" s="76"/>
      <c r="CJ34" s="76"/>
      <c r="CK34" s="77"/>
      <c r="CL34" s="25"/>
      <c r="CM34" s="18"/>
      <c r="CN34" s="126"/>
      <c r="CO34" s="28" t="s">
        <v>20</v>
      </c>
      <c r="CP34" s="76"/>
      <c r="CQ34" s="81"/>
      <c r="CR34" s="81"/>
      <c r="CS34" s="76"/>
      <c r="CT34" s="76"/>
      <c r="CU34" s="77"/>
      <c r="CV34" s="25"/>
      <c r="CW34" s="18"/>
      <c r="CX34" s="126"/>
      <c r="CY34" s="28" t="s">
        <v>20</v>
      </c>
      <c r="CZ34" s="76"/>
      <c r="DA34" s="81"/>
      <c r="DB34" s="81"/>
      <c r="DC34" s="76"/>
      <c r="DD34" s="76"/>
      <c r="DE34" s="77"/>
      <c r="DF34" s="25"/>
      <c r="DG34" s="18"/>
      <c r="DH34" s="126"/>
      <c r="DI34" s="28" t="s">
        <v>20</v>
      </c>
      <c r="DJ34" s="76"/>
      <c r="DK34" s="81"/>
      <c r="DL34" s="81"/>
      <c r="DM34" s="76"/>
      <c r="DN34" s="76"/>
      <c r="DO34" s="77"/>
      <c r="DP34" s="25"/>
      <c r="DQ34" s="18"/>
      <c r="DR34" s="126"/>
      <c r="DS34" s="28" t="s">
        <v>20</v>
      </c>
      <c r="DT34" s="76"/>
      <c r="DU34" s="81"/>
      <c r="DV34" s="81"/>
      <c r="DW34" s="76"/>
      <c r="DX34" s="76"/>
      <c r="DY34" s="77"/>
      <c r="DZ34" s="25"/>
      <c r="EA34" s="18"/>
      <c r="EB34" s="127"/>
      <c r="EL34" s="127"/>
      <c r="EV34" s="127"/>
      <c r="FF34" s="127"/>
      <c r="FP34" s="127"/>
      <c r="FZ34" s="127"/>
      <c r="GJ34" s="127"/>
      <c r="GT34" s="127"/>
      <c r="HD34" s="127"/>
      <c r="HN34" s="127"/>
      <c r="HX34" s="127"/>
      <c r="IH34" s="127"/>
    </row>
    <row xmlns:x14ac="http://schemas.microsoft.com/office/spreadsheetml/2009/9/ac" r="35" s="3" customFormat="true" x14ac:dyDescent="0.25">
      <c r="A35" s="390" t="str">
        <f ca="true">IF(ISBLANK('Data Summary'!A37),"",'Data Summary'!A37)</f>
        <v/>
      </c>
      <c r="B35" s="127"/>
      <c r="L35" s="127"/>
      <c r="V35" s="127"/>
      <c r="AF35" s="127"/>
      <c r="AP35" s="127"/>
      <c r="AZ35" s="127"/>
      <c r="BA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390" t="str">
        <f ca="true">IF(ISBLANK('Data Summary'!A38),"",'Data Summary'!A38)</f>
        <v/>
      </c>
      <c r="B36" s="127"/>
      <c r="L36" s="127"/>
      <c r="V36" s="127"/>
      <c r="AF36" s="127"/>
      <c r="AP36" s="127"/>
      <c r="AZ36" s="127"/>
      <c r="BA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390" t="str">
        <f ca="true">IF(ISBLANK('Data Summary'!A39),"",'Data Summary'!A39)</f>
        <v/>
      </c>
      <c r="B37" s="127"/>
      <c r="L37" s="127"/>
      <c r="V37" s="127"/>
      <c r="AF37" s="127"/>
      <c r="AP37" s="127"/>
      <c r="AZ37" s="127"/>
      <c r="BA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390" t="str">
        <f ca="true">IF(ISBLANK('Data Summary'!A40),"",'Data Summary'!A40)</f>
        <v/>
      </c>
      <c r="B38" s="127"/>
      <c r="L38" s="127"/>
      <c r="V38" s="127"/>
      <c r="AF38" s="127"/>
      <c r="AP38" s="127"/>
      <c r="AZ38" s="127"/>
      <c r="BA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390" t="str">
        <f ca="true">IF(ISBLANK('Data Summary'!A41),"",'Data Summary'!A41)</f>
        <v/>
      </c>
      <c r="B39" s="127"/>
      <c r="L39" s="127"/>
      <c r="V39" s="127"/>
      <c r="AF39" s="127"/>
      <c r="AP39" s="127"/>
      <c r="AZ39" s="127"/>
      <c r="BA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390" t="str">
        <f ca="true">IF(ISBLANK('Data Summary'!A42),"",'Data Summary'!A42)</f>
        <v/>
      </c>
      <c r="B40" s="127"/>
      <c r="L40" s="127"/>
      <c r="V40" s="127"/>
      <c r="AF40" s="127"/>
      <c r="AP40" s="127"/>
      <c r="AZ40" s="127"/>
      <c r="BA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390" t="str">
        <f ca="true">IF(ISBLANK('Data Summary'!A43),"",'Data Summary'!A43)</f>
        <v/>
      </c>
      <c r="B41" s="127"/>
      <c r="L41" s="127"/>
      <c r="V41" s="127"/>
      <c r="AF41" s="127"/>
      <c r="AP41" s="127"/>
      <c r="AZ41" s="127"/>
      <c r="BA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390" t="str">
        <f ca="true">IF(ISBLANK('Data Summary'!A44),"",'Data Summary'!A44)</f>
        <v/>
      </c>
      <c r="B42" s="127"/>
      <c r="L42" s="127"/>
      <c r="V42" s="127"/>
      <c r="AF42" s="127"/>
      <c r="AP42" s="127"/>
      <c r="AZ42" s="127"/>
      <c r="BA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390" t="str">
        <f ca="true">IF(ISBLANK('Data Summary'!A45),"",'Data Summary'!A45)</f>
        <v/>
      </c>
      <c r="B43" s="127"/>
      <c r="L43" s="127"/>
      <c r="V43" s="127"/>
      <c r="AF43" s="127"/>
      <c r="AP43" s="127"/>
      <c r="AZ43" s="127"/>
      <c r="BA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390" t="str">
        <f ca="true">IF(ISBLANK('Data Summary'!A46),"",'Data Summary'!A46)</f>
        <v/>
      </c>
      <c r="B44" s="127"/>
      <c r="L44" s="127"/>
      <c r="V44" s="127"/>
      <c r="AF44" s="127"/>
      <c r="AP44" s="127"/>
      <c r="AZ44" s="127"/>
      <c r="BA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390" t="str">
        <f ca="true">IF(ISBLANK('Data Summary'!A47),"",'Data Summary'!A47)</f>
        <v/>
      </c>
      <c r="B45" s="127"/>
      <c r="L45" s="127"/>
      <c r="V45" s="127"/>
      <c r="AF45" s="127"/>
      <c r="AP45" s="127"/>
      <c r="AZ45" s="127"/>
      <c r="BA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390" t="str">
        <f ca="true">IF(ISBLANK('Data Summary'!A48),"",'Data Summary'!A48)</f>
        <v/>
      </c>
      <c r="B46" s="127"/>
      <c r="L46" s="127"/>
      <c r="V46" s="127"/>
      <c r="AF46" s="127"/>
      <c r="AP46" s="127"/>
      <c r="AZ46" s="127"/>
      <c r="BA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390" t="str">
        <f ca="true">IF(ISBLANK('Data Summary'!A49),"",'Data Summary'!A49)</f>
        <v/>
      </c>
      <c r="B47" s="127"/>
      <c r="L47" s="127"/>
      <c r="V47" s="127"/>
      <c r="AF47" s="127"/>
      <c r="AP47" s="127"/>
      <c r="AZ47" s="127"/>
      <c r="BA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390" t="str">
        <f ca="true">IF(ISBLANK('Data Summary'!A50),"",'Data Summary'!A50)</f>
        <v/>
      </c>
      <c r="B48" s="127"/>
      <c r="L48" s="127"/>
      <c r="V48" s="127"/>
      <c r="AF48" s="127"/>
      <c r="AP48" s="127"/>
      <c r="AZ48" s="127"/>
      <c r="BA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390" t="str">
        <f ca="true">IF(ISBLANK('Data Summary'!A51),"",'Data Summary'!A51)</f>
        <v/>
      </c>
      <c r="B49" s="127"/>
      <c r="L49" s="127"/>
      <c r="V49" s="127"/>
      <c r="AF49" s="127"/>
      <c r="AP49" s="127"/>
      <c r="AZ49" s="127"/>
      <c r="BA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390" t="str">
        <f ca="true">IF(ISBLANK('Data Summary'!A52),"",'Data Summary'!A52)</f>
        <v/>
      </c>
      <c r="B50" s="127"/>
      <c r="L50" s="127"/>
      <c r="V50" s="127"/>
      <c r="AF50" s="127"/>
      <c r="AP50" s="127"/>
      <c r="AZ50" s="127"/>
      <c r="BA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390" t="str">
        <f ca="true">IF(ISBLANK('Data Summary'!A53),"",'Data Summary'!A53)</f>
        <v/>
      </c>
      <c r="B51" s="127"/>
      <c r="L51" s="127"/>
      <c r="V51" s="127"/>
      <c r="AF51" s="127"/>
      <c r="AP51" s="127"/>
      <c r="AZ51" s="127"/>
      <c r="BA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390" t="str">
        <f ca="true">IF(ISBLANK('Data Summary'!A54),"",'Data Summary'!A54)</f>
        <v/>
      </c>
      <c r="B52" s="127"/>
      <c r="L52" s="127"/>
      <c r="V52" s="127"/>
      <c r="AF52" s="127"/>
      <c r="AP52" s="127"/>
      <c r="AZ52" s="127"/>
      <c r="BA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390" t="str">
        <f ca="true">IF(ISBLANK('Data Summary'!A55),"",'Data Summary'!A55)</f>
        <v/>
      </c>
      <c r="B53" s="127"/>
      <c r="L53" s="127"/>
      <c r="V53" s="127"/>
      <c r="AF53" s="127"/>
      <c r="AP53" s="127"/>
      <c r="AZ53" s="127"/>
      <c r="BA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390" t="str">
        <f ca="true">IF(ISBLANK('Data Summary'!A56),"",'Data Summary'!A56)</f>
        <v/>
      </c>
      <c r="B54" s="127"/>
      <c r="L54" s="127"/>
      <c r="V54" s="127"/>
      <c r="AF54" s="127"/>
      <c r="AP54" s="127"/>
      <c r="AZ54" s="127"/>
      <c r="BA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390" t="str">
        <f ca="true">IF(ISBLANK('Data Summary'!A57),"",'Data Summary'!A57)</f>
        <v/>
      </c>
      <c r="B55" s="127"/>
      <c r="L55" s="127"/>
      <c r="V55" s="127"/>
      <c r="AF55" s="127"/>
      <c r="AP55" s="127"/>
      <c r="AZ55" s="127"/>
      <c r="BA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390" t="str">
        <f ca="true">IF(ISBLANK('Data Summary'!A58),"",'Data Summary'!A58)</f>
        <v/>
      </c>
      <c r="B56" s="127"/>
      <c r="L56" s="127"/>
      <c r="V56" s="127"/>
      <c r="AF56" s="127"/>
      <c r="AP56" s="127"/>
      <c r="AZ56" s="127"/>
      <c r="BA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390" t="str">
        <f ca="true">IF(ISBLANK('Data Summary'!A59),"",'Data Summary'!A59)</f>
        <v/>
      </c>
      <c r="B57" s="127"/>
      <c r="L57" s="127"/>
      <c r="V57" s="127"/>
      <c r="AF57" s="127"/>
      <c r="AP57" s="127"/>
      <c r="AZ57" s="127"/>
      <c r="BA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390" t="str">
        <f ca="true">IF(ISBLANK('Data Summary'!A60),"",'Data Summary'!A60)</f>
        <v/>
      </c>
      <c r="B58" s="127"/>
      <c r="L58" s="127"/>
      <c r="V58" s="127"/>
      <c r="AF58" s="127"/>
      <c r="AP58" s="127"/>
      <c r="AZ58" s="127"/>
      <c r="BA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390" t="str">
        <f ca="true">IF(ISBLANK('Data Summary'!A61),"",'Data Summary'!A61)</f>
        <v/>
      </c>
      <c r="B59" s="127"/>
      <c r="L59" s="127"/>
      <c r="V59" s="127"/>
      <c r="AF59" s="127"/>
      <c r="AP59" s="127"/>
      <c r="AZ59" s="127"/>
      <c r="BA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390" t="str">
        <f ca="true">IF(ISBLANK('Data Summary'!A62),"",'Data Summary'!A62)</f>
        <v/>
      </c>
      <c r="B60" s="127"/>
      <c r="L60" s="127"/>
      <c r="V60" s="127"/>
      <c r="AF60" s="127"/>
      <c r="AP60" s="127"/>
      <c r="AZ60" s="127"/>
      <c r="BA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390" t="str">
        <f ca="true">IF(ISBLANK('Data Summary'!A63),"",'Data Summary'!A63)</f>
        <v/>
      </c>
      <c r="B61" s="127"/>
      <c r="L61" s="127"/>
      <c r="V61" s="127"/>
      <c r="AF61" s="127"/>
      <c r="AP61" s="127"/>
      <c r="AZ61" s="127"/>
      <c r="BA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390" t="str">
        <f ca="true">IF(ISBLANK('Data Summary'!A64),"",'Data Summary'!A64)</f>
        <v/>
      </c>
      <c r="B62" s="127"/>
      <c r="L62" s="127"/>
      <c r="V62" s="127"/>
      <c r="AF62" s="127"/>
      <c r="AP62" s="127"/>
      <c r="AZ62" s="127"/>
      <c r="BA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390" t="str">
        <f ca="true">IF(ISBLANK('Data Summary'!A65),"",'Data Summary'!A65)</f>
        <v/>
      </c>
      <c r="B63" s="127"/>
      <c r="L63" s="127"/>
      <c r="V63" s="127"/>
      <c r="AF63" s="127"/>
      <c r="AP63" s="127"/>
      <c r="AZ63" s="127"/>
      <c r="BA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390" t="str">
        <f ca="true">IF(ISBLANK('Data Summary'!A66),"",'Data Summary'!A66)</f>
        <v/>
      </c>
      <c r="B64" s="127"/>
      <c r="L64" s="127"/>
      <c r="V64" s="127"/>
      <c r="AF64" s="127"/>
      <c r="AP64" s="127"/>
      <c r="AZ64" s="127"/>
      <c r="BA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390" t="str">
        <f ca="true">IF(ISBLANK('Data Summary'!A67),"",'Data Summary'!A67)</f>
        <v/>
      </c>
      <c r="B65" s="127"/>
      <c r="L65" s="127"/>
      <c r="V65" s="127"/>
      <c r="AF65" s="127"/>
      <c r="AP65" s="127"/>
      <c r="AZ65" s="127"/>
      <c r="BA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390" t="str">
        <f ca="true">IF(ISBLANK('Data Summary'!A68),"",'Data Summary'!A68)</f>
        <v/>
      </c>
      <c r="B66" s="127"/>
      <c r="L66" s="127"/>
      <c r="V66" s="127"/>
      <c r="AF66" s="127"/>
      <c r="AP66" s="127"/>
      <c r="AZ66" s="127"/>
      <c r="BA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390" t="str">
        <f ca="true">IF(ISBLANK('Data Summary'!A69),"",'Data Summary'!A69)</f>
        <v/>
      </c>
      <c r="B67" s="127"/>
      <c r="L67" s="127"/>
      <c r="V67" s="127"/>
      <c r="AF67" s="127"/>
      <c r="AP67" s="127"/>
      <c r="AZ67" s="127"/>
      <c r="BA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390" t="str">
        <f ca="true">IF(ISBLANK('Data Summary'!A70),"",'Data Summary'!A70)</f>
        <v/>
      </c>
      <c r="B68" s="127"/>
      <c r="L68" s="127"/>
      <c r="V68" s="127"/>
      <c r="AF68" s="127"/>
      <c r="AP68" s="127"/>
      <c r="AZ68" s="127"/>
      <c r="BA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390" t="str">
        <f ca="true">IF(ISBLANK('Data Summary'!A71),"",'Data Summary'!A71)</f>
        <v/>
      </c>
      <c r="B69" s="127"/>
      <c r="L69" s="127"/>
      <c r="V69" s="127"/>
      <c r="AF69" s="127"/>
      <c r="AP69" s="127"/>
      <c r="AZ69" s="127"/>
      <c r="BA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390" t="str">
        <f ca="true">IF(ISBLANK('Data Summary'!A72),"",'Data Summary'!A72)</f>
        <v/>
      </c>
      <c r="B70" s="127"/>
      <c r="L70" s="127"/>
      <c r="V70" s="127"/>
      <c r="AF70" s="127"/>
      <c r="AP70" s="127"/>
      <c r="AZ70" s="127"/>
      <c r="BA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390" t="str">
        <f ca="true">IF(ISBLANK('Data Summary'!A73),"",'Data Summary'!A73)</f>
        <v/>
      </c>
      <c r="B71" s="127"/>
      <c r="L71" s="127"/>
      <c r="V71" s="127"/>
      <c r="AF71" s="127"/>
      <c r="AP71" s="127"/>
      <c r="AZ71" s="127"/>
      <c r="BA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390" t="str">
        <f ca="true">IF(ISBLANK('Data Summary'!A74),"",'Data Summary'!A74)</f>
        <v/>
      </c>
      <c r="B72" s="127"/>
      <c r="L72" s="127"/>
      <c r="V72" s="127"/>
      <c r="AF72" s="127"/>
      <c r="AP72" s="127"/>
      <c r="AZ72" s="127"/>
      <c r="BA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390" t="str">
        <f ca="true">IF(ISBLANK('Data Summary'!A75),"",'Data Summary'!A75)</f>
        <v/>
      </c>
      <c r="B73" s="127"/>
      <c r="L73" s="127"/>
      <c r="V73" s="127"/>
      <c r="AF73" s="127"/>
      <c r="AP73" s="127"/>
      <c r="AZ73" s="127"/>
      <c r="BA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390" t="str">
        <f ca="true">IF(ISBLANK('Data Summary'!A76),"",'Data Summary'!A76)</f>
        <v/>
      </c>
      <c r="B74" s="127"/>
      <c r="L74" s="127"/>
      <c r="V74" s="127"/>
      <c r="AF74" s="127"/>
      <c r="AP74" s="127"/>
      <c r="AZ74" s="127"/>
      <c r="BA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390" t="str">
        <f ca="true">IF(ISBLANK('Data Summary'!A77),"",'Data Summary'!A77)</f>
        <v/>
      </c>
      <c r="B75" s="127"/>
      <c r="L75" s="127"/>
      <c r="V75" s="127"/>
      <c r="AF75" s="127"/>
      <c r="AP75" s="127"/>
      <c r="AZ75" s="127"/>
      <c r="BA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390" t="str">
        <f ca="true">IF(ISBLANK('Data Summary'!A78),"",'Data Summary'!A78)</f>
        <v/>
      </c>
      <c r="B76" s="127"/>
      <c r="L76" s="127"/>
      <c r="V76" s="127"/>
      <c r="AF76" s="127"/>
      <c r="AP76" s="127"/>
      <c r="AZ76" s="127"/>
      <c r="BA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390" t="str">
        <f ca="true">IF(ISBLANK('Data Summary'!A79),"",'Data Summary'!A79)</f>
        <v/>
      </c>
      <c r="B77" s="127"/>
      <c r="L77" s="127"/>
      <c r="V77" s="127"/>
      <c r="AF77" s="127"/>
      <c r="AP77" s="127"/>
      <c r="AZ77" s="127"/>
      <c r="BA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390" t="str">
        <f ca="true">IF(ISBLANK('Data Summary'!A80),"",'Data Summary'!A80)</f>
        <v/>
      </c>
      <c r="B78" s="127"/>
      <c r="L78" s="127"/>
      <c r="V78" s="127"/>
      <c r="AF78" s="127"/>
      <c r="AP78" s="127"/>
      <c r="AZ78" s="127"/>
      <c r="BA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390" t="str">
        <f ca="true">IF(ISBLANK('Data Summary'!A81),"",'Data Summary'!A81)</f>
        <v/>
      </c>
      <c r="B79" s="127"/>
      <c r="L79" s="127"/>
      <c r="V79" s="127"/>
      <c r="AF79" s="127"/>
      <c r="AP79" s="127"/>
      <c r="AZ79" s="127"/>
      <c r="BA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390" t="str">
        <f ca="true">IF(ISBLANK('Data Summary'!A82),"",'Data Summary'!A82)</f>
        <v/>
      </c>
      <c r="B80" s="127"/>
      <c r="L80" s="127"/>
      <c r="V80" s="127"/>
      <c r="AF80" s="127"/>
      <c r="AP80" s="127"/>
      <c r="AZ80" s="127"/>
      <c r="BA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390" t="str">
        <f ca="true">IF(ISBLANK('Data Summary'!A83),"",'Data Summary'!A83)</f>
        <v/>
      </c>
      <c r="B81" s="127"/>
      <c r="L81" s="127"/>
      <c r="V81" s="127"/>
      <c r="AF81" s="127"/>
      <c r="AP81" s="127"/>
      <c r="AZ81" s="127"/>
      <c r="BA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390" t="str">
        <f ca="true">IF(ISBLANK('Data Summary'!A84),"",'Data Summary'!A84)</f>
        <v/>
      </c>
      <c r="B82" s="127"/>
      <c r="L82" s="127"/>
      <c r="V82" s="127"/>
      <c r="AF82" s="127"/>
      <c r="AP82" s="127"/>
      <c r="AZ82" s="127"/>
      <c r="BA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390" t="str">
        <f ca="true">IF(ISBLANK('Data Summary'!A85),"",'Data Summary'!A85)</f>
        <v/>
      </c>
      <c r="B83" s="127"/>
      <c r="L83" s="127"/>
      <c r="V83" s="127"/>
      <c r="AF83" s="127"/>
      <c r="AP83" s="127"/>
      <c r="AZ83" s="127"/>
      <c r="BA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390" t="str">
        <f ca="true">IF(ISBLANK('Data Summary'!A86),"",'Data Summary'!A86)</f>
        <v/>
      </c>
      <c r="B84" s="127"/>
      <c r="L84" s="127"/>
      <c r="V84" s="127"/>
      <c r="AF84" s="127"/>
      <c r="AP84" s="127"/>
      <c r="AZ84" s="127"/>
      <c r="BA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390" t="str">
        <f ca="true">IF(ISBLANK('Data Summary'!A87),"",'Data Summary'!A87)</f>
        <v/>
      </c>
      <c r="B85" s="127"/>
      <c r="L85" s="127"/>
      <c r="V85" s="127"/>
      <c r="AF85" s="127"/>
      <c r="AP85" s="127"/>
      <c r="AZ85" s="127"/>
      <c r="BA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390" t="str">
        <f ca="true">IF(ISBLANK('Data Summary'!A88),"",'Data Summary'!A88)</f>
        <v/>
      </c>
      <c r="B86" s="127"/>
      <c r="L86" s="127"/>
      <c r="V86" s="127"/>
      <c r="AF86" s="127"/>
      <c r="AP86" s="127"/>
      <c r="AZ86" s="127"/>
      <c r="BA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390" t="str">
        <f ca="true">IF(ISBLANK('Data Summary'!A89),"",'Data Summary'!A89)</f>
        <v/>
      </c>
      <c r="B87" s="127"/>
      <c r="L87" s="127"/>
      <c r="V87" s="127"/>
      <c r="AF87" s="127"/>
      <c r="AP87" s="127"/>
      <c r="AZ87" s="127"/>
      <c r="BA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390" t="str">
        <f ca="true">IF(ISBLANK('Data Summary'!A90),"",'Data Summary'!A90)</f>
        <v/>
      </c>
      <c r="B88" s="127"/>
      <c r="L88" s="127"/>
      <c r="V88" s="127"/>
      <c r="AF88" s="127"/>
      <c r="AP88" s="127"/>
      <c r="AZ88" s="127"/>
      <c r="BA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390" t="str">
        <f ca="true">IF(ISBLANK('Data Summary'!A91),"",'Data Summary'!A91)</f>
        <v/>
      </c>
      <c r="B89" s="127"/>
      <c r="L89" s="127"/>
      <c r="V89" s="127"/>
      <c r="AF89" s="127"/>
      <c r="AP89" s="127"/>
      <c r="AZ89" s="127"/>
      <c r="BA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390" t="str">
        <f ca="true">IF(ISBLANK('Data Summary'!A92),"",'Data Summary'!A92)</f>
        <v/>
      </c>
      <c r="B90" s="127"/>
      <c r="L90" s="127"/>
      <c r="V90" s="127"/>
      <c r="AF90" s="127"/>
      <c r="AP90" s="127"/>
      <c r="AZ90" s="127"/>
      <c r="BA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390" t="str">
        <f ca="true">IF(ISBLANK('Data Summary'!A93),"",'Data Summary'!A93)</f>
        <v/>
      </c>
      <c r="B91" s="127"/>
      <c r="L91" s="127"/>
      <c r="V91" s="127"/>
      <c r="AF91" s="127"/>
      <c r="AP91" s="127"/>
      <c r="AZ91" s="127"/>
      <c r="BA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390" t="str">
        <f ca="true">IF(ISBLANK('Data Summary'!A94),"",'Data Summary'!A94)</f>
        <v/>
      </c>
      <c r="B92" s="127"/>
      <c r="L92" s="127"/>
      <c r="V92" s="127"/>
      <c r="AF92" s="127"/>
      <c r="AP92" s="127"/>
      <c r="AZ92" s="127"/>
      <c r="BA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390" t="str">
        <f ca="true">IF(ISBLANK('Data Summary'!A95),"",'Data Summary'!A95)</f>
        <v/>
      </c>
      <c r="B93" s="127"/>
      <c r="L93" s="127"/>
      <c r="V93" s="127"/>
      <c r="AF93" s="127"/>
      <c r="AP93" s="127"/>
      <c r="AZ93" s="127"/>
      <c r="BA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390" t="str">
        <f ca="true">IF(ISBLANK('Data Summary'!A96),"",'Data Summary'!A96)</f>
        <v/>
      </c>
      <c r="B94" s="127"/>
      <c r="L94" s="127"/>
      <c r="V94" s="127"/>
      <c r="AF94" s="127"/>
      <c r="AP94" s="127"/>
      <c r="AZ94" s="127"/>
      <c r="BA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390" t="str">
        <f ca="true">IF(ISBLANK('Data Summary'!A97),"",'Data Summary'!A97)</f>
        <v/>
      </c>
      <c r="B95" s="127"/>
      <c r="L95" s="127"/>
      <c r="V95" s="127"/>
      <c r="AF95" s="127"/>
      <c r="AP95" s="127"/>
      <c r="AZ95" s="127"/>
      <c r="BA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390" t="str">
        <f ca="true">IF(ISBLANK('Data Summary'!A98),"",'Data Summary'!A98)</f>
        <v/>
      </c>
      <c r="B96" s="127"/>
      <c r="L96" s="127"/>
      <c r="V96" s="127"/>
      <c r="AF96" s="127"/>
      <c r="AP96" s="127"/>
      <c r="AZ96" s="127"/>
      <c r="BA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390" t="str">
        <f ca="true">IF(ISBLANK('Data Summary'!A99),"",'Data Summary'!A99)</f>
        <v/>
      </c>
      <c r="B97" s="127"/>
      <c r="L97" s="127"/>
      <c r="V97" s="127"/>
      <c r="AF97" s="127"/>
      <c r="AP97" s="127"/>
      <c r="AZ97" s="127"/>
      <c r="BA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390" t="str">
        <f ca="true">IF(ISBLANK('Data Summary'!A100),"",'Data Summary'!A100)</f>
        <v/>
      </c>
      <c r="B98" s="127"/>
      <c r="L98" s="127"/>
      <c r="V98" s="127"/>
      <c r="AF98" s="127"/>
      <c r="AP98" s="127"/>
      <c r="AZ98" s="127"/>
      <c r="BA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390" t="str">
        <f ca="true">IF(ISBLANK('Data Summary'!A101),"",'Data Summary'!A101)</f>
        <v/>
      </c>
      <c r="B99" s="127"/>
      <c r="L99" s="127"/>
      <c r="V99" s="127"/>
      <c r="AF99" s="127"/>
      <c r="AP99" s="127"/>
      <c r="AZ99" s="127"/>
      <c r="BA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390" t="str">
        <f ca="true">IF(ISBLANK('Data Summary'!A102),"",'Data Summary'!A102)</f>
        <v/>
      </c>
      <c r="B100" s="127"/>
      <c r="L100" s="127"/>
      <c r="V100" s="127"/>
      <c r="AF100" s="127"/>
      <c r="AP100" s="127"/>
      <c r="AZ100" s="127"/>
      <c r="BA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390" t="str">
        <f ca="true">IF(ISBLANK('Data Summary'!A103),"",'Data Summary'!A103)</f>
        <v/>
      </c>
      <c r="B101" s="127"/>
      <c r="L101" s="127"/>
      <c r="V101" s="127"/>
      <c r="AF101" s="127"/>
      <c r="AP101" s="127"/>
      <c r="AZ101" s="127"/>
      <c r="BA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390" t="str">
        <f ca="true">IF(ISBLANK('Data Summary'!A104),"",'Data Summary'!A104)</f>
        <v/>
      </c>
      <c r="B102" s="127"/>
      <c r="L102" s="127"/>
      <c r="V102" s="127"/>
      <c r="AF102" s="127"/>
      <c r="AP102" s="127"/>
      <c r="AZ102" s="127"/>
      <c r="BA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390" t="str">
        <f ca="true">IF(ISBLANK('Data Summary'!A105),"",'Data Summary'!A105)</f>
        <v/>
      </c>
      <c r="B103" s="127"/>
      <c r="L103" s="127"/>
      <c r="V103" s="127"/>
      <c r="AF103" s="127"/>
      <c r="AP103" s="127"/>
      <c r="AZ103" s="127"/>
      <c r="BA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390" t="str">
        <f ca="true">IF(ISBLANK('Data Summary'!A106),"",'Data Summary'!A106)</f>
        <v/>
      </c>
      <c r="B104" s="127"/>
      <c r="L104" s="127"/>
      <c r="V104" s="127"/>
      <c r="AF104" s="127"/>
      <c r="AP104" s="127"/>
      <c r="AZ104" s="127"/>
      <c r="BA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390" t="str">
        <f ca="true">IF(ISBLANK('Data Summary'!A107),"",'Data Summary'!A107)</f>
        <v/>
      </c>
      <c r="B105" s="127"/>
      <c r="L105" s="127"/>
      <c r="V105" s="127"/>
      <c r="AF105" s="127"/>
      <c r="AP105" s="127"/>
      <c r="AZ105" s="127"/>
      <c r="BA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390" t="str">
        <f ca="true">IF(ISBLANK('Data Summary'!A108),"",'Data Summary'!A108)</f>
        <v/>
      </c>
      <c r="B106" s="127"/>
      <c r="L106" s="127"/>
      <c r="V106" s="127"/>
      <c r="AF106" s="127"/>
      <c r="AP106" s="127"/>
      <c r="AZ106" s="127"/>
      <c r="BA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390" t="str">
        <f ca="true">IF(ISBLANK('Data Summary'!A109),"",'Data Summary'!A109)</f>
        <v/>
      </c>
      <c r="B107" s="127"/>
      <c r="L107" s="127"/>
      <c r="V107" s="127"/>
      <c r="AF107" s="127"/>
      <c r="AP107" s="127"/>
      <c r="AZ107" s="127"/>
      <c r="BA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390" t="str">
        <f ca="true">IF(ISBLANK('Data Summary'!A110),"",'Data Summary'!A110)</f>
        <v/>
      </c>
      <c r="B108" s="127"/>
      <c r="L108" s="127"/>
      <c r="V108" s="127"/>
      <c r="AF108" s="127"/>
      <c r="AP108" s="127"/>
      <c r="AZ108" s="127"/>
      <c r="BA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390" t="str">
        <f ca="true">IF(ISBLANK('Data Summary'!A111),"",'Data Summary'!A111)</f>
        <v/>
      </c>
      <c r="B109" s="127"/>
      <c r="L109" s="127"/>
      <c r="V109" s="127"/>
      <c r="AF109" s="127"/>
      <c r="AP109" s="127"/>
      <c r="AZ109" s="127"/>
      <c r="BA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390" t="str">
        <f ca="true">IF(ISBLANK('Data Summary'!A112),"",'Data Summary'!A112)</f>
        <v/>
      </c>
      <c r="B110" s="127"/>
      <c r="L110" s="127"/>
      <c r="V110" s="127"/>
      <c r="AF110" s="127"/>
      <c r="AP110" s="127"/>
      <c r="AZ110" s="127"/>
      <c r="BA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390" t="str">
        <f ca="true">IF(ISBLANK('Data Summary'!A113),"",'Data Summary'!A113)</f>
        <v/>
      </c>
      <c r="B111" s="127"/>
      <c r="L111" s="127"/>
      <c r="V111" s="127"/>
      <c r="AF111" s="127"/>
      <c r="AP111" s="127"/>
      <c r="AZ111" s="127"/>
      <c r="BA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390" t="str">
        <f ca="true">IF(ISBLANK('Data Summary'!A114),"",'Data Summary'!A114)</f>
        <v/>
      </c>
      <c r="B112" s="127"/>
      <c r="L112" s="127"/>
      <c r="V112" s="127"/>
      <c r="AF112" s="127"/>
      <c r="AP112" s="127"/>
      <c r="AZ112" s="127"/>
      <c r="BA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390" t="str">
        <f ca="true">IF(ISBLANK('Data Summary'!A115),"",'Data Summary'!A115)</f>
        <v/>
      </c>
      <c r="B113" s="127"/>
      <c r="L113" s="127"/>
      <c r="V113" s="127"/>
      <c r="AF113" s="127"/>
      <c r="AP113" s="127"/>
      <c r="AZ113" s="127"/>
      <c r="BA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390" t="str">
        <f ca="true">IF(ISBLANK('Data Summary'!A116),"",'Data Summary'!A116)</f>
        <v/>
      </c>
      <c r="B114" s="127"/>
      <c r="L114" s="127"/>
      <c r="V114" s="127"/>
      <c r="AF114" s="127"/>
      <c r="AP114" s="127"/>
      <c r="AZ114" s="127"/>
      <c r="BA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390" t="str">
        <f ca="true">IF(ISBLANK('Data Summary'!A117),"",'Data Summary'!A117)</f>
        <v/>
      </c>
      <c r="B115" s="127"/>
      <c r="L115" s="127"/>
      <c r="V115" s="127"/>
      <c r="AF115" s="127"/>
      <c r="AP115" s="127"/>
      <c r="AZ115" s="127"/>
      <c r="BA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390" t="str">
        <f ca="true">IF(ISBLANK('Data Summary'!A118),"",'Data Summary'!A118)</f>
        <v/>
      </c>
      <c r="B116" s="127"/>
      <c r="L116" s="127"/>
      <c r="V116" s="127"/>
      <c r="AF116" s="127"/>
      <c r="AP116" s="127"/>
      <c r="AZ116" s="127"/>
      <c r="BA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390" t="str">
        <f ca="true">IF(ISBLANK('Data Summary'!A119),"",'Data Summary'!A119)</f>
        <v/>
      </c>
      <c r="B117" s="127"/>
      <c r="L117" s="127"/>
      <c r="V117" s="127"/>
      <c r="AF117" s="127"/>
      <c r="AP117" s="127"/>
      <c r="AZ117" s="127"/>
      <c r="BA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390" t="str">
        <f ca="true">IF(ISBLANK('Data Summary'!A120),"",'Data Summary'!A120)</f>
        <v/>
      </c>
      <c r="B118" s="127"/>
      <c r="L118" s="127"/>
      <c r="V118" s="127"/>
      <c r="AF118" s="127"/>
      <c r="AP118" s="127"/>
      <c r="AZ118" s="127"/>
      <c r="BA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390" t="str">
        <f ca="true">IF(ISBLANK('Data Summary'!A121),"",'Data Summary'!A121)</f>
        <v/>
      </c>
      <c r="B119" s="127"/>
      <c r="L119" s="127"/>
      <c r="V119" s="127"/>
      <c r="AF119" s="127"/>
      <c r="AP119" s="127"/>
      <c r="AZ119" s="127"/>
      <c r="BA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390" t="str">
        <f ca="true">IF(ISBLANK('Data Summary'!A122),"",'Data Summary'!A122)</f>
        <v/>
      </c>
      <c r="B120" s="127"/>
      <c r="L120" s="127"/>
      <c r="V120" s="127"/>
      <c r="AF120" s="127"/>
      <c r="AP120" s="127"/>
      <c r="AZ120" s="127"/>
      <c r="BA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390" t="str">
        <f ca="true">IF(ISBLANK('Data Summary'!A123),"",'Data Summary'!A123)</f>
        <v/>
      </c>
      <c r="B121" s="127"/>
      <c r="L121" s="127"/>
      <c r="V121" s="127"/>
      <c r="AF121" s="127"/>
      <c r="AP121" s="127"/>
      <c r="AZ121" s="127"/>
      <c r="BA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390" t="str">
        <f ca="true">IF(ISBLANK('Data Summary'!A124),"",'Data Summary'!A124)</f>
        <v/>
      </c>
      <c r="B122" s="127"/>
      <c r="L122" s="127"/>
      <c r="V122" s="127"/>
      <c r="AF122" s="127"/>
      <c r="AP122" s="127"/>
      <c r="AZ122" s="127"/>
      <c r="BA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390" t="str">
        <f ca="true">IF(ISBLANK('Data Summary'!A125),"",'Data Summary'!A125)</f>
        <v/>
      </c>
      <c r="B123" s="127"/>
      <c r="L123" s="127"/>
      <c r="V123" s="127"/>
      <c r="AF123" s="127"/>
      <c r="AP123" s="127"/>
      <c r="AZ123" s="127"/>
      <c r="BA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390" t="str">
        <f ca="true">IF(ISBLANK('Data Summary'!A126),"",'Data Summary'!A126)</f>
        <v/>
      </c>
      <c r="B124" s="127"/>
      <c r="L124" s="127"/>
      <c r="V124" s="127"/>
      <c r="AF124" s="127"/>
      <c r="AP124" s="127"/>
      <c r="AZ124" s="127"/>
      <c r="BA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390" t="str">
        <f ca="true">IF(ISBLANK('Data Summary'!A127),"",'Data Summary'!A127)</f>
        <v/>
      </c>
      <c r="B125" s="127"/>
      <c r="L125" s="127"/>
      <c r="V125" s="127"/>
      <c r="AF125" s="127"/>
      <c r="AP125" s="127"/>
      <c r="AZ125" s="127"/>
      <c r="BA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390" t="str">
        <f ca="true">IF(ISBLANK('Data Summary'!A128),"",'Data Summary'!A128)</f>
        <v/>
      </c>
      <c r="B126" s="127"/>
      <c r="L126" s="127"/>
      <c r="V126" s="127"/>
      <c r="AF126" s="127"/>
      <c r="AP126" s="127"/>
      <c r="AZ126" s="127"/>
      <c r="BA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390" t="str">
        <f ca="true">IF(ISBLANK('Data Summary'!A129),"",'Data Summary'!A129)</f>
        <v/>
      </c>
      <c r="B127" s="127"/>
      <c r="L127" s="127"/>
      <c r="V127" s="127"/>
      <c r="AF127" s="127"/>
      <c r="AP127" s="127"/>
      <c r="AZ127" s="127"/>
      <c r="BA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390" t="str">
        <f ca="true">IF(ISBLANK('Data Summary'!A130),"",'Data Summary'!A130)</f>
        <v/>
      </c>
      <c r="B128" s="127"/>
      <c r="L128" s="127"/>
      <c r="V128" s="127"/>
      <c r="AF128" s="127"/>
      <c r="AP128" s="127"/>
      <c r="AZ128" s="127"/>
      <c r="BA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390" t="str">
        <f ca="true">IF(ISBLANK('Data Summary'!A131),"",'Data Summary'!A131)</f>
        <v/>
      </c>
      <c r="B129" s="127"/>
      <c r="L129" s="127"/>
      <c r="V129" s="127"/>
      <c r="AF129" s="127"/>
      <c r="AP129" s="127"/>
      <c r="AZ129" s="127"/>
      <c r="BA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390" t="str">
        <f ca="true">IF(ISBLANK('Data Summary'!A132),"",'Data Summary'!A132)</f>
        <v/>
      </c>
      <c r="B130" s="127"/>
      <c r="L130" s="127"/>
      <c r="V130" s="127"/>
      <c r="AF130" s="127"/>
      <c r="AP130" s="127"/>
      <c r="AZ130" s="127"/>
      <c r="BA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390" t="str">
        <f ca="true">IF(ISBLANK('Data Summary'!A133),"",'Data Summary'!A133)</f>
        <v/>
      </c>
      <c r="B131" s="127"/>
      <c r="L131" s="127"/>
      <c r="V131" s="127"/>
      <c r="AF131" s="127"/>
      <c r="AP131" s="127"/>
      <c r="AZ131" s="127"/>
      <c r="BA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390" t="str">
        <f ca="true">IF(ISBLANK('Data Summary'!A134),"",'Data Summary'!A134)</f>
        <v/>
      </c>
      <c r="B132" s="127"/>
      <c r="L132" s="127"/>
      <c r="V132" s="127"/>
      <c r="AF132" s="127"/>
      <c r="AP132" s="127"/>
      <c r="AZ132" s="127"/>
      <c r="BA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390" t="str">
        <f ca="true">IF(ISBLANK('Data Summary'!A135),"",'Data Summary'!A135)</f>
        <v/>
      </c>
      <c r="B133" s="127"/>
      <c r="L133" s="127"/>
      <c r="V133" s="127"/>
      <c r="AF133" s="127"/>
      <c r="AP133" s="127"/>
      <c r="AZ133" s="127"/>
      <c r="BA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390" t="str">
        <f ca="true">IF(ISBLANK('Data Summary'!A136),"",'Data Summary'!A136)</f>
        <v/>
      </c>
      <c r="B134" s="127"/>
      <c r="L134" s="127"/>
      <c r="V134" s="127"/>
      <c r="AF134" s="127"/>
      <c r="AP134" s="127"/>
      <c r="AZ134" s="127"/>
      <c r="BA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390" t="str">
        <f ca="true">IF(ISBLANK('Data Summary'!A137),"",'Data Summary'!A137)</f>
        <v/>
      </c>
      <c r="B135" s="127"/>
      <c r="L135" s="127"/>
      <c r="V135" s="127"/>
      <c r="AF135" s="127"/>
      <c r="AP135" s="127"/>
      <c r="AZ135" s="127"/>
      <c r="BA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390" t="str">
        <f ca="true">IF(ISBLANK('Data Summary'!A138),"",'Data Summary'!A138)</f>
        <v/>
      </c>
      <c r="B136" s="127"/>
      <c r="L136" s="127"/>
      <c r="V136" s="127"/>
      <c r="AF136" s="127"/>
      <c r="AP136" s="127"/>
      <c r="AZ136" s="127"/>
      <c r="BA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390" t="str">
        <f ca="true">IF(ISBLANK('Data Summary'!A139),"",'Data Summary'!A139)</f>
        <v/>
      </c>
      <c r="B137" s="127"/>
      <c r="L137" s="127"/>
      <c r="V137" s="127"/>
      <c r="AF137" s="127"/>
      <c r="AP137" s="127"/>
      <c r="AZ137" s="127"/>
      <c r="BA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390" t="str">
        <f ca="true">IF(ISBLANK('Data Summary'!A140),"",'Data Summary'!A140)</f>
        <v/>
      </c>
      <c r="B138" s="127"/>
      <c r="L138" s="127"/>
      <c r="V138" s="127"/>
      <c r="AF138" s="127"/>
      <c r="AP138" s="127"/>
      <c r="AZ138" s="127"/>
      <c r="BA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390" t="str">
        <f ca="true">IF(ISBLANK('Data Summary'!A141),"",'Data Summary'!A141)</f>
        <v/>
      </c>
      <c r="B139" s="127"/>
      <c r="L139" s="127"/>
      <c r="V139" s="127"/>
      <c r="AF139" s="127"/>
      <c r="AP139" s="127"/>
      <c r="AZ139" s="127"/>
      <c r="BA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390" t="str">
        <f ca="true">IF(ISBLANK('Data Summary'!A142),"",'Data Summary'!A142)</f>
        <v/>
      </c>
      <c r="B140" s="127"/>
      <c r="L140" s="127"/>
      <c r="V140" s="127"/>
      <c r="AF140" s="127"/>
      <c r="AP140" s="127"/>
      <c r="AZ140" s="127"/>
      <c r="BA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390" t="str">
        <f ca="true">IF(ISBLANK('Data Summary'!A143),"",'Data Summary'!A143)</f>
        <v/>
      </c>
      <c r="B141" s="127"/>
      <c r="L141" s="127"/>
      <c r="V141" s="127"/>
      <c r="AF141" s="127"/>
      <c r="AP141" s="127"/>
      <c r="AZ141" s="127"/>
      <c r="BA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390" t="str">
        <f ca="true">IF(ISBLANK('Data Summary'!A144),"",'Data Summary'!A144)</f>
        <v/>
      </c>
      <c r="B142" s="127"/>
      <c r="L142" s="127"/>
      <c r="V142" s="127"/>
      <c r="AF142" s="127"/>
      <c r="AP142" s="127"/>
      <c r="AZ142" s="127"/>
      <c r="BA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390" t="str">
        <f ca="true">IF(ISBLANK('Data Summary'!A145),"",'Data Summary'!A145)</f>
        <v/>
      </c>
      <c r="B143" s="127"/>
      <c r="L143" s="127"/>
      <c r="V143" s="127"/>
      <c r="AF143" s="127"/>
      <c r="AP143" s="127"/>
      <c r="AZ143" s="127"/>
      <c r="BA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390" t="str">
        <f ca="true">IF(ISBLANK('Data Summary'!A146),"",'Data Summary'!A146)</f>
        <v/>
      </c>
      <c r="B144" s="127"/>
      <c r="L144" s="127"/>
      <c r="V144" s="127"/>
      <c r="AF144" s="127"/>
      <c r="AP144" s="127"/>
      <c r="AZ144" s="127"/>
      <c r="BA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390" t="str">
        <f ca="true">IF(ISBLANK('Data Summary'!A147),"",'Data Summary'!A147)</f>
        <v/>
      </c>
      <c r="B145" s="127"/>
      <c r="L145" s="127"/>
      <c r="V145" s="127"/>
      <c r="AF145" s="127"/>
      <c r="AP145" s="127"/>
      <c r="AZ145" s="127"/>
      <c r="BA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390" t="str">
        <f ca="true">IF(ISBLANK('Data Summary'!A148),"",'Data Summary'!A148)</f>
        <v/>
      </c>
      <c r="B146" s="127"/>
      <c r="L146" s="127"/>
      <c r="V146" s="127"/>
      <c r="AF146" s="127"/>
      <c r="AP146" s="127"/>
      <c r="AZ146" s="127"/>
      <c r="BA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390" t="str">
        <f ca="true">IF(ISBLANK('Data Summary'!A149),"",'Data Summary'!A149)</f>
        <v/>
      </c>
      <c r="B147" s="127"/>
      <c r="L147" s="127"/>
      <c r="V147" s="127"/>
      <c r="AF147" s="127"/>
      <c r="AP147" s="127"/>
      <c r="AZ147" s="127"/>
      <c r="BA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390" t="str">
        <f ca="true">IF(ISBLANK('Data Summary'!A150),"",'Data Summary'!A150)</f>
        <v/>
      </c>
      <c r="B148" s="127"/>
      <c r="L148" s="127"/>
      <c r="V148" s="127"/>
      <c r="AF148" s="127"/>
      <c r="AP148" s="127"/>
      <c r="AZ148" s="127"/>
      <c r="BA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390" t="str">
        <f ca="true">IF(ISBLANK('Data Summary'!A151),"",'Data Summary'!A151)</f>
        <v/>
      </c>
      <c r="B149" s="127"/>
      <c r="L149" s="127"/>
      <c r="V149" s="127"/>
      <c r="AF149" s="127"/>
      <c r="AP149" s="127"/>
      <c r="AZ149" s="127"/>
      <c r="BA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390" t="str">
        <f ca="true">IF(ISBLANK('Data Summary'!A152),"",'Data Summary'!A152)</f>
        <v/>
      </c>
      <c r="B150" s="127"/>
      <c r="L150" s="127"/>
      <c r="V150" s="127"/>
      <c r="AF150" s="127"/>
      <c r="AP150" s="127"/>
      <c r="AZ150" s="127"/>
      <c r="BA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390" t="str">
        <f ca="true">IF(ISBLANK('Data Summary'!A153),"",'Data Summary'!A153)</f>
        <v/>
      </c>
      <c r="B151" s="127"/>
      <c r="L151" s="127"/>
      <c r="V151" s="127"/>
      <c r="AF151" s="127"/>
      <c r="AP151" s="127"/>
      <c r="AZ151" s="127"/>
      <c r="BA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386"/>
      <c r="B152" s="127"/>
      <c r="L152" s="127"/>
      <c r="V152" s="127"/>
      <c r="AF152" s="127"/>
      <c r="AP152" s="127"/>
      <c r="AZ152" s="127"/>
      <c r="BA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386"/>
      <c r="B153" s="127"/>
      <c r="L153" s="127"/>
      <c r="V153" s="127"/>
      <c r="AF153" s="127"/>
      <c r="AP153" s="127"/>
      <c r="AZ153" s="127"/>
      <c r="BA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386"/>
      <c r="B154" s="127"/>
      <c r="L154" s="127"/>
      <c r="V154" s="127"/>
      <c r="AF154" s="127"/>
      <c r="AP154" s="127"/>
      <c r="AZ154" s="127"/>
      <c r="BA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386"/>
      <c r="B155" s="127"/>
      <c r="L155" s="127"/>
      <c r="V155" s="127"/>
      <c r="AF155" s="127"/>
      <c r="AP155" s="127"/>
      <c r="AZ155" s="127"/>
      <c r="BA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386"/>
      <c r="B156" s="127"/>
      <c r="L156" s="127"/>
      <c r="V156" s="127"/>
      <c r="AF156" s="127"/>
      <c r="AP156" s="127"/>
      <c r="AZ156" s="127"/>
      <c r="BA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386"/>
      <c r="B157" s="127"/>
      <c r="L157" s="127"/>
      <c r="V157" s="127"/>
      <c r="AF157" s="127"/>
      <c r="AP157" s="127"/>
      <c r="AZ157" s="127"/>
      <c r="BA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386"/>
      <c r="B158" s="127"/>
      <c r="L158" s="127"/>
      <c r="V158" s="127"/>
      <c r="AF158" s="127"/>
      <c r="AP158" s="127"/>
      <c r="AZ158" s="127"/>
      <c r="BA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386"/>
      <c r="B159" s="127"/>
      <c r="L159" s="127"/>
      <c r="V159" s="127"/>
      <c r="AF159" s="127"/>
      <c r="AP159" s="127"/>
      <c r="AZ159" s="127"/>
      <c r="BA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386"/>
      <c r="B160" s="127"/>
      <c r="L160" s="127"/>
      <c r="V160" s="127"/>
      <c r="AF160" s="127"/>
      <c r="AP160" s="127"/>
      <c r="AZ160" s="127"/>
      <c r="BA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386"/>
      <c r="B161" s="127"/>
      <c r="L161" s="127"/>
      <c r="V161" s="127"/>
      <c r="AF161" s="127"/>
      <c r="AP161" s="127"/>
      <c r="AZ161" s="127"/>
      <c r="BA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386"/>
      <c r="B162" s="127"/>
      <c r="L162" s="127"/>
      <c r="V162" s="127"/>
      <c r="AF162" s="127"/>
      <c r="AP162" s="127"/>
      <c r="AZ162" s="127"/>
      <c r="BA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386"/>
      <c r="B163" s="127"/>
      <c r="L163" s="127"/>
      <c r="V163" s="127"/>
      <c r="AF163" s="127"/>
      <c r="AP163" s="127"/>
      <c r="AZ163" s="127"/>
      <c r="BA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386"/>
      <c r="B164" s="127"/>
      <c r="L164" s="127"/>
      <c r="V164" s="127"/>
      <c r="AF164" s="127"/>
      <c r="AP164" s="127"/>
      <c r="AZ164" s="127"/>
      <c r="BA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386"/>
      <c r="B165" s="127"/>
      <c r="L165" s="127"/>
      <c r="V165" s="127"/>
      <c r="AF165" s="127"/>
      <c r="AP165" s="127"/>
      <c r="AZ165" s="127"/>
      <c r="BA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386"/>
      <c r="B166" s="127"/>
      <c r="L166" s="127"/>
      <c r="V166" s="127"/>
      <c r="AF166" s="127"/>
      <c r="AP166" s="127"/>
      <c r="AZ166" s="127"/>
      <c r="BA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386"/>
      <c r="B167" s="127"/>
      <c r="L167" s="127"/>
      <c r="V167" s="127"/>
      <c r="AF167" s="127"/>
      <c r="AP167" s="127"/>
      <c r="AZ167" s="127"/>
      <c r="BA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386"/>
      <c r="B168" s="127"/>
      <c r="L168" s="127"/>
      <c r="V168" s="127"/>
      <c r="AF168" s="127"/>
      <c r="AP168" s="127"/>
      <c r="AZ168" s="127"/>
      <c r="BA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386"/>
      <c r="B169" s="127"/>
      <c r="L169" s="127"/>
      <c r="V169" s="127"/>
      <c r="AF169" s="127"/>
      <c r="AP169" s="127"/>
      <c r="AZ169" s="127"/>
      <c r="BA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386"/>
      <c r="B170" s="127"/>
      <c r="L170" s="127"/>
      <c r="V170" s="127"/>
      <c r="AF170" s="127"/>
      <c r="AP170" s="127"/>
      <c r="AZ170" s="127"/>
      <c r="BA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386"/>
      <c r="B171" s="127"/>
      <c r="L171" s="127"/>
      <c r="V171" s="127"/>
      <c r="AF171" s="127"/>
      <c r="AP171" s="127"/>
      <c r="AZ171" s="127"/>
      <c r="BA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386"/>
      <c r="B172" s="127"/>
      <c r="L172" s="127"/>
      <c r="V172" s="127"/>
      <c r="AF172" s="127"/>
      <c r="AP172" s="127"/>
      <c r="AZ172" s="127"/>
      <c r="BA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386"/>
      <c r="B173" s="127"/>
      <c r="L173" s="127"/>
      <c r="V173" s="127"/>
      <c r="AF173" s="127"/>
      <c r="AP173" s="127"/>
      <c r="AZ173" s="127"/>
      <c r="BA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386"/>
      <c r="B174" s="127"/>
      <c r="L174" s="127"/>
      <c r="V174" s="127"/>
      <c r="AF174" s="127"/>
      <c r="AP174" s="127"/>
      <c r="AZ174" s="127"/>
      <c r="BA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386"/>
      <c r="B175" s="127"/>
      <c r="L175" s="127"/>
      <c r="V175" s="127"/>
      <c r="AF175" s="127"/>
      <c r="AP175" s="127"/>
      <c r="AZ175" s="127"/>
      <c r="BA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386"/>
      <c r="B176" s="127"/>
      <c r="L176" s="127"/>
      <c r="V176" s="127"/>
      <c r="AF176" s="127"/>
      <c r="AP176" s="127"/>
      <c r="AZ176" s="127"/>
      <c r="BA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386"/>
      <c r="B177" s="127"/>
      <c r="L177" s="127"/>
      <c r="V177" s="127"/>
      <c r="AF177" s="127"/>
      <c r="AP177" s="127"/>
      <c r="AZ177" s="127"/>
      <c r="BA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386"/>
      <c r="B178" s="127"/>
      <c r="L178" s="127"/>
      <c r="V178" s="127"/>
      <c r="AF178" s="127"/>
      <c r="AP178" s="127"/>
      <c r="AZ178" s="127"/>
      <c r="BA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386"/>
      <c r="B179" s="127"/>
      <c r="L179" s="127"/>
      <c r="V179" s="127"/>
      <c r="AF179" s="127"/>
      <c r="AP179" s="127"/>
      <c r="AZ179" s="127"/>
      <c r="BA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386"/>
      <c r="B180" s="127"/>
      <c r="L180" s="127"/>
      <c r="V180" s="127"/>
      <c r="AF180" s="127"/>
      <c r="AP180" s="127"/>
      <c r="AZ180" s="127"/>
      <c r="BA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386"/>
      <c r="B181" s="127"/>
      <c r="L181" s="127"/>
      <c r="V181" s="127"/>
      <c r="AF181" s="127"/>
      <c r="AP181" s="127"/>
      <c r="AZ181" s="127"/>
      <c r="BA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386"/>
      <c r="B182" s="127"/>
      <c r="L182" s="127"/>
      <c r="V182" s="127"/>
      <c r="AF182" s="127"/>
      <c r="AP182" s="127"/>
      <c r="AZ182" s="127"/>
      <c r="BA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386"/>
      <c r="B183" s="127"/>
      <c r="L183" s="127"/>
      <c r="V183" s="127"/>
      <c r="AF183" s="127"/>
      <c r="AP183" s="127"/>
      <c r="AZ183" s="127"/>
      <c r="BA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386"/>
      <c r="B184" s="127"/>
      <c r="L184" s="127"/>
      <c r="V184" s="127"/>
      <c r="AF184" s="127"/>
      <c r="AP184" s="127"/>
      <c r="AZ184" s="127"/>
      <c r="BA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386"/>
      <c r="B185" s="127"/>
      <c r="L185" s="127"/>
      <c r="V185" s="127"/>
      <c r="AF185" s="127"/>
      <c r="AP185" s="127"/>
      <c r="AZ185" s="127"/>
      <c r="BA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386"/>
      <c r="B186" s="127"/>
      <c r="L186" s="127"/>
      <c r="V186" s="127"/>
      <c r="AF186" s="127"/>
      <c r="AP186" s="127"/>
      <c r="AZ186" s="127"/>
      <c r="BA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386"/>
      <c r="B187" s="127"/>
      <c r="L187" s="127"/>
      <c r="V187" s="127"/>
      <c r="AF187" s="127"/>
      <c r="AP187" s="127"/>
      <c r="AZ187" s="127"/>
      <c r="BA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386"/>
      <c r="B188" s="127"/>
      <c r="L188" s="127"/>
      <c r="V188" s="127"/>
      <c r="AF188" s="127"/>
      <c r="AP188" s="127"/>
      <c r="AZ188" s="127"/>
      <c r="BA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386"/>
      <c r="B189" s="127"/>
      <c r="L189" s="127"/>
      <c r="V189" s="127"/>
      <c r="AF189" s="127"/>
      <c r="AP189" s="127"/>
      <c r="AZ189" s="127"/>
      <c r="BA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386"/>
      <c r="B190" s="127"/>
      <c r="L190" s="127"/>
      <c r="V190" s="127"/>
      <c r="AF190" s="127"/>
      <c r="AP190" s="127"/>
      <c r="AZ190" s="127"/>
      <c r="BA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386"/>
      <c r="B191" s="127"/>
      <c r="L191" s="127"/>
      <c r="V191" s="127"/>
      <c r="AF191" s="127"/>
      <c r="AP191" s="127"/>
      <c r="AZ191" s="127"/>
      <c r="BA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386"/>
      <c r="B192" s="127"/>
      <c r="L192" s="127"/>
      <c r="V192" s="127"/>
      <c r="AF192" s="127"/>
      <c r="AP192" s="127"/>
      <c r="AZ192" s="127"/>
      <c r="BA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386"/>
      <c r="B193" s="127"/>
      <c r="L193" s="127"/>
      <c r="V193" s="127"/>
      <c r="AF193" s="127"/>
      <c r="AP193" s="127"/>
      <c r="AZ193" s="127"/>
      <c r="BA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386"/>
      <c r="B194" s="127"/>
      <c r="L194" s="127"/>
      <c r="V194" s="127"/>
      <c r="AF194" s="127"/>
      <c r="AP194" s="127"/>
      <c r="AZ194" s="127"/>
      <c r="BA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386"/>
      <c r="B195" s="127"/>
      <c r="L195" s="127"/>
      <c r="V195" s="127"/>
      <c r="AF195" s="127"/>
      <c r="AP195" s="127"/>
      <c r="AZ195" s="127"/>
      <c r="BA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386"/>
      <c r="B196" s="127"/>
      <c r="L196" s="127"/>
      <c r="V196" s="127"/>
      <c r="AF196" s="127"/>
      <c r="AP196" s="127"/>
      <c r="AZ196" s="127"/>
      <c r="BA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386"/>
      <c r="B197" s="127"/>
      <c r="L197" s="127"/>
      <c r="V197" s="127"/>
      <c r="AF197" s="127"/>
      <c r="AP197" s="127"/>
      <c r="AZ197" s="127"/>
      <c r="BA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386"/>
      <c r="B198" s="127"/>
      <c r="L198" s="127"/>
      <c r="V198" s="127"/>
      <c r="AF198" s="127"/>
      <c r="AP198" s="127"/>
      <c r="AZ198" s="127"/>
      <c r="BA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386"/>
      <c r="B199" s="127"/>
      <c r="L199" s="127"/>
      <c r="V199" s="127"/>
      <c r="AF199" s="127"/>
      <c r="AP199" s="127"/>
      <c r="AZ199" s="127"/>
      <c r="BA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386"/>
      <c r="B200" s="127"/>
      <c r="L200" s="127"/>
      <c r="V200" s="127"/>
      <c r="AF200" s="127"/>
      <c r="AP200" s="127"/>
      <c r="AZ200" s="127"/>
      <c r="BA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386"/>
      <c r="B201" s="127"/>
      <c r="L201" s="127"/>
      <c r="V201" s="127"/>
      <c r="AF201" s="127"/>
      <c r="AP201" s="127"/>
      <c r="AZ201" s="127"/>
      <c r="BA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386"/>
      <c r="B202" s="127"/>
      <c r="L202" s="127"/>
      <c r="V202" s="127"/>
      <c r="AF202" s="127"/>
      <c r="AP202" s="127"/>
      <c r="AZ202" s="127"/>
      <c r="BA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386"/>
      <c r="B203" s="127"/>
      <c r="L203" s="127"/>
      <c r="V203" s="127"/>
      <c r="AF203" s="127"/>
      <c r="AP203" s="127"/>
      <c r="AZ203" s="127"/>
      <c r="BA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386"/>
      <c r="B204" s="127"/>
      <c r="L204" s="127"/>
      <c r="V204" s="127"/>
      <c r="AF204" s="127"/>
      <c r="AP204" s="127"/>
      <c r="AZ204" s="127"/>
      <c r="BA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386"/>
      <c r="B205" s="127"/>
      <c r="L205" s="127"/>
      <c r="V205" s="127"/>
      <c r="AF205" s="127"/>
      <c r="AP205" s="127"/>
      <c r="AZ205" s="127"/>
      <c r="BA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386"/>
      <c r="B206" s="127"/>
      <c r="L206" s="127"/>
      <c r="V206" s="127"/>
      <c r="AF206" s="127"/>
      <c r="AP206" s="127"/>
      <c r="AZ206" s="127"/>
      <c r="BA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386"/>
      <c r="B207" s="127"/>
      <c r="L207" s="127"/>
      <c r="V207" s="127"/>
      <c r="AF207" s="127"/>
      <c r="AP207" s="127"/>
      <c r="AZ207" s="127"/>
      <c r="BA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386"/>
      <c r="B208" s="127"/>
      <c r="L208" s="127"/>
      <c r="V208" s="127"/>
      <c r="AF208" s="127"/>
      <c r="AP208" s="127"/>
      <c r="AZ208" s="127"/>
      <c r="BA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386"/>
      <c r="B209" s="127"/>
      <c r="L209" s="127"/>
      <c r="V209" s="127"/>
      <c r="AF209" s="127"/>
      <c r="AP209" s="127"/>
      <c r="AZ209" s="127"/>
      <c r="BA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386"/>
      <c r="B210" s="127"/>
      <c r="L210" s="127"/>
      <c r="V210" s="127"/>
      <c r="AF210" s="127"/>
      <c r="AP210" s="127"/>
      <c r="AZ210" s="127"/>
      <c r="BA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386"/>
      <c r="B211" s="127"/>
      <c r="L211" s="127"/>
      <c r="V211" s="127"/>
      <c r="AF211" s="127"/>
      <c r="AP211" s="127"/>
      <c r="AZ211" s="127"/>
      <c r="BA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386"/>
      <c r="B212" s="127"/>
      <c r="L212" s="127"/>
      <c r="V212" s="127"/>
      <c r="AF212" s="127"/>
      <c r="AP212" s="127"/>
      <c r="AZ212" s="127"/>
      <c r="BA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386"/>
      <c r="B213" s="127"/>
      <c r="L213" s="127"/>
      <c r="V213" s="127"/>
      <c r="AF213" s="127"/>
      <c r="AP213" s="127"/>
      <c r="AZ213" s="127"/>
      <c r="BA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386"/>
      <c r="B214" s="127"/>
      <c r="L214" s="127"/>
      <c r="V214" s="127"/>
      <c r="AF214" s="127"/>
      <c r="AP214" s="127"/>
      <c r="AZ214" s="127"/>
      <c r="BA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386"/>
      <c r="B215" s="127"/>
      <c r="L215" s="127"/>
      <c r="V215" s="127"/>
      <c r="AF215" s="127"/>
      <c r="AP215" s="127"/>
      <c r="AZ215" s="127"/>
      <c r="BA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386"/>
      <c r="B216" s="127"/>
      <c r="L216" s="127"/>
      <c r="V216" s="127"/>
      <c r="AF216" s="127"/>
      <c r="AP216" s="127"/>
      <c r="AZ216" s="127"/>
      <c r="BA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386"/>
      <c r="B217" s="127"/>
      <c r="L217" s="127"/>
      <c r="V217" s="127"/>
      <c r="AF217" s="127"/>
      <c r="AP217" s="127"/>
      <c r="AZ217" s="127"/>
      <c r="BA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386"/>
      <c r="B218" s="127"/>
      <c r="L218" s="127"/>
      <c r="V218" s="127"/>
      <c r="AF218" s="127"/>
      <c r="AP218" s="127"/>
      <c r="AZ218" s="127"/>
      <c r="BA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386"/>
      <c r="B219" s="127"/>
      <c r="L219" s="127"/>
      <c r="V219" s="127"/>
      <c r="AF219" s="127"/>
      <c r="AP219" s="127"/>
      <c r="AZ219" s="127"/>
      <c r="BA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386"/>
      <c r="B220" s="127"/>
      <c r="L220" s="127"/>
      <c r="V220" s="127"/>
      <c r="AF220" s="127"/>
      <c r="AP220" s="127"/>
      <c r="AZ220" s="127"/>
      <c r="BA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386"/>
      <c r="B221" s="127"/>
      <c r="L221" s="127"/>
      <c r="V221" s="127"/>
      <c r="AF221" s="127"/>
      <c r="AP221" s="127"/>
      <c r="AZ221" s="127"/>
      <c r="BA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386"/>
      <c r="B222" s="127"/>
      <c r="L222" s="127"/>
      <c r="V222" s="127"/>
      <c r="AF222" s="127"/>
      <c r="AP222" s="127"/>
      <c r="AZ222" s="127"/>
      <c r="BA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386"/>
      <c r="B223" s="127"/>
      <c r="L223" s="127"/>
      <c r="V223" s="127"/>
      <c r="AF223" s="127"/>
      <c r="AP223" s="127"/>
      <c r="AZ223" s="127"/>
      <c r="BA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386"/>
      <c r="B224" s="127"/>
      <c r="L224" s="127"/>
      <c r="V224" s="127"/>
      <c r="AF224" s="127"/>
      <c r="AP224" s="127"/>
      <c r="AZ224" s="127"/>
      <c r="BA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386"/>
      <c r="B225" s="127"/>
      <c r="L225" s="127"/>
      <c r="V225" s="127"/>
      <c r="AF225" s="127"/>
      <c r="AP225" s="127"/>
      <c r="AZ225" s="127"/>
      <c r="BA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386"/>
      <c r="B226" s="127"/>
      <c r="L226" s="127"/>
      <c r="V226" s="127"/>
      <c r="AF226" s="127"/>
      <c r="AP226" s="127"/>
      <c r="AZ226" s="127"/>
      <c r="BA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386"/>
      <c r="B227" s="127"/>
      <c r="L227" s="127"/>
      <c r="V227" s="127"/>
      <c r="AF227" s="127"/>
      <c r="AP227" s="127"/>
      <c r="AZ227" s="127"/>
      <c r="BA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386"/>
      <c r="B228" s="127"/>
      <c r="L228" s="127"/>
      <c r="V228" s="127"/>
      <c r="AF228" s="127"/>
      <c r="AP228" s="127"/>
      <c r="AZ228" s="127"/>
      <c r="BA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386"/>
      <c r="B229" s="127"/>
      <c r="L229" s="127"/>
      <c r="V229" s="127"/>
      <c r="AF229" s="127"/>
      <c r="AP229" s="127"/>
      <c r="AZ229" s="127"/>
      <c r="BA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386"/>
      <c r="B230" s="127"/>
      <c r="L230" s="127"/>
      <c r="V230" s="127"/>
      <c r="AF230" s="127"/>
      <c r="AP230" s="127"/>
      <c r="AZ230" s="127"/>
      <c r="BA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386"/>
      <c r="B231" s="127"/>
      <c r="L231" s="127"/>
      <c r="V231" s="127"/>
      <c r="AF231" s="127"/>
      <c r="AP231" s="127"/>
      <c r="AZ231" s="127"/>
      <c r="BA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386"/>
      <c r="B232" s="127"/>
      <c r="L232" s="127"/>
      <c r="V232" s="127"/>
      <c r="AF232" s="127"/>
      <c r="AP232" s="127"/>
      <c r="AZ232" s="127"/>
      <c r="BA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386"/>
      <c r="B233" s="127"/>
      <c r="L233" s="127"/>
      <c r="V233" s="127"/>
      <c r="AF233" s="127"/>
      <c r="AP233" s="127"/>
      <c r="AZ233" s="127"/>
      <c r="BA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386"/>
      <c r="B234" s="127"/>
      <c r="L234" s="127"/>
      <c r="V234" s="127"/>
      <c r="AF234" s="127"/>
      <c r="AP234" s="127"/>
      <c r="AZ234" s="127"/>
      <c r="BA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386"/>
      <c r="B235" s="127"/>
      <c r="L235" s="127"/>
      <c r="V235" s="127"/>
      <c r="AF235" s="127"/>
      <c r="AP235" s="127"/>
      <c r="AZ235" s="127"/>
      <c r="BA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386"/>
      <c r="B236" s="127"/>
      <c r="L236" s="127"/>
      <c r="V236" s="127"/>
      <c r="AF236" s="127"/>
      <c r="AP236" s="127"/>
      <c r="AZ236" s="127"/>
      <c r="BA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386"/>
      <c r="B237" s="127"/>
      <c r="L237" s="127"/>
      <c r="V237" s="127"/>
      <c r="AF237" s="127"/>
      <c r="AP237" s="127"/>
      <c r="AZ237" s="127"/>
      <c r="BA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386"/>
      <c r="B238" s="127"/>
      <c r="L238" s="127"/>
      <c r="V238" s="127"/>
      <c r="AF238" s="127"/>
      <c r="AP238" s="127"/>
      <c r="AZ238" s="127"/>
      <c r="BA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386"/>
      <c r="B239" s="127"/>
      <c r="L239" s="127"/>
      <c r="V239" s="127"/>
      <c r="AF239" s="127"/>
      <c r="AP239" s="127"/>
      <c r="AZ239" s="127"/>
      <c r="BA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386"/>
      <c r="B240" s="127"/>
      <c r="L240" s="127"/>
      <c r="V240" s="127"/>
      <c r="AF240" s="127"/>
      <c r="AP240" s="127"/>
      <c r="AZ240" s="127"/>
      <c r="BA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386"/>
      <c r="B241" s="127"/>
      <c r="L241" s="127"/>
      <c r="V241" s="127"/>
      <c r="AF241" s="127"/>
      <c r="AP241" s="127"/>
      <c r="AZ241" s="127"/>
      <c r="BA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386"/>
      <c r="B242" s="127"/>
      <c r="L242" s="127"/>
      <c r="V242" s="127"/>
      <c r="AF242" s="127"/>
      <c r="AP242" s="127"/>
      <c r="AZ242" s="127"/>
      <c r="BA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386"/>
      <c r="B243" s="127"/>
      <c r="L243" s="127"/>
      <c r="V243" s="127"/>
      <c r="AF243" s="127"/>
      <c r="AP243" s="127"/>
      <c r="AZ243" s="127"/>
      <c r="BA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386"/>
      <c r="B244" s="127"/>
      <c r="L244" s="127"/>
      <c r="V244" s="127"/>
      <c r="AF244" s="127"/>
      <c r="AP244" s="127"/>
      <c r="AZ244" s="127"/>
      <c r="BA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386"/>
      <c r="B245" s="127"/>
      <c r="L245" s="127"/>
      <c r="V245" s="127"/>
      <c r="AF245" s="127"/>
      <c r="AP245" s="127"/>
      <c r="AZ245" s="127"/>
      <c r="BA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386"/>
      <c r="B246" s="127"/>
      <c r="L246" s="127"/>
      <c r="V246" s="127"/>
      <c r="AF246" s="127"/>
      <c r="AP246" s="127"/>
      <c r="AZ246" s="127"/>
      <c r="BA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386"/>
      <c r="B247" s="127"/>
      <c r="L247" s="127"/>
      <c r="V247" s="127"/>
      <c r="AF247" s="127"/>
      <c r="AP247" s="127"/>
      <c r="AZ247" s="127"/>
      <c r="BA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386"/>
      <c r="B248" s="127"/>
      <c r="L248" s="127"/>
      <c r="V248" s="127"/>
      <c r="AF248" s="127"/>
      <c r="AP248" s="127"/>
      <c r="AZ248" s="127"/>
      <c r="BA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386"/>
      <c r="B249" s="127"/>
      <c r="L249" s="127"/>
      <c r="V249" s="127"/>
      <c r="AF249" s="127"/>
      <c r="AP249" s="127"/>
      <c r="AZ249" s="127"/>
      <c r="BA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386"/>
      <c r="B250" s="127"/>
      <c r="L250" s="127"/>
      <c r="V250" s="127"/>
      <c r="AF250" s="127"/>
      <c r="AP250" s="127"/>
      <c r="AZ250" s="127"/>
      <c r="BA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386"/>
      <c r="B251" s="127"/>
      <c r="L251" s="127"/>
      <c r="V251" s="127"/>
      <c r="AF251" s="127"/>
      <c r="AP251" s="127"/>
      <c r="AZ251" s="127"/>
      <c r="BA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386"/>
      <c r="B252" s="127"/>
      <c r="L252" s="127"/>
      <c r="V252" s="127"/>
      <c r="AF252" s="127"/>
      <c r="AP252" s="127"/>
      <c r="AZ252" s="127"/>
      <c r="BA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386"/>
      <c r="B253" s="127"/>
      <c r="L253" s="127"/>
      <c r="V253" s="127"/>
      <c r="AF253" s="127"/>
      <c r="AP253" s="127"/>
      <c r="AZ253" s="127"/>
      <c r="BA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386"/>
      <c r="B254" s="127"/>
      <c r="L254" s="127"/>
      <c r="V254" s="127"/>
      <c r="AF254" s="127"/>
      <c r="AP254" s="127"/>
      <c r="AZ254" s="127"/>
      <c r="BA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386"/>
      <c r="B255" s="127"/>
      <c r="L255" s="127"/>
      <c r="V255" s="127"/>
      <c r="AF255" s="127"/>
      <c r="AP255" s="127"/>
      <c r="AZ255" s="127"/>
      <c r="BA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386"/>
      <c r="B256" s="127"/>
      <c r="L256" s="127"/>
      <c r="V256" s="127"/>
      <c r="AF256" s="127"/>
      <c r="AP256" s="127"/>
      <c r="AZ256" s="127"/>
      <c r="BA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386"/>
      <c r="B257" s="127"/>
      <c r="L257" s="127"/>
      <c r="V257" s="127"/>
      <c r="AF257" s="127"/>
      <c r="AP257" s="127"/>
      <c r="AZ257" s="127"/>
      <c r="BA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386"/>
      <c r="B258" s="127"/>
      <c r="L258" s="127"/>
      <c r="V258" s="127"/>
      <c r="AF258" s="127"/>
      <c r="AP258" s="127"/>
      <c r="AZ258" s="127"/>
      <c r="BA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386"/>
      <c r="B259" s="127"/>
      <c r="L259" s="127"/>
      <c r="V259" s="127"/>
      <c r="AF259" s="127"/>
      <c r="AP259" s="127"/>
      <c r="AZ259" s="127"/>
      <c r="BA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386"/>
      <c r="B260" s="127"/>
      <c r="L260" s="127"/>
      <c r="V260" s="127"/>
      <c r="AF260" s="127"/>
      <c r="AP260" s="127"/>
      <c r="AZ260" s="127"/>
      <c r="BA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386"/>
      <c r="B261" s="127"/>
      <c r="L261" s="127"/>
      <c r="V261" s="127"/>
      <c r="AF261" s="127"/>
      <c r="AP261" s="127"/>
      <c r="AZ261" s="127"/>
      <c r="BA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386"/>
      <c r="B262" s="127"/>
      <c r="L262" s="127"/>
      <c r="V262" s="127"/>
      <c r="AF262" s="127"/>
      <c r="AP262" s="127"/>
      <c r="AZ262" s="127"/>
      <c r="BA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386"/>
      <c r="B263" s="127"/>
      <c r="L263" s="127"/>
      <c r="V263" s="127"/>
      <c r="AF263" s="127"/>
      <c r="AP263" s="127"/>
      <c r="AZ263" s="127"/>
      <c r="BA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386"/>
      <c r="B264" s="127"/>
      <c r="L264" s="127"/>
      <c r="V264" s="127"/>
      <c r="AF264" s="127"/>
      <c r="AP264" s="127"/>
      <c r="AZ264" s="127"/>
      <c r="BA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386"/>
      <c r="B265" s="127"/>
      <c r="L265" s="127"/>
      <c r="V265" s="127"/>
      <c r="AF265" s="127"/>
      <c r="AP265" s="127"/>
      <c r="AZ265" s="127"/>
      <c r="BA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386"/>
      <c r="B266" s="127"/>
      <c r="L266" s="127"/>
      <c r="V266" s="127"/>
      <c r="AF266" s="127"/>
      <c r="AP266" s="127"/>
      <c r="AZ266" s="127"/>
      <c r="BA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386"/>
      <c r="B267" s="127"/>
      <c r="L267" s="127"/>
      <c r="V267" s="127"/>
      <c r="AF267" s="127"/>
      <c r="AP267" s="127"/>
      <c r="AZ267" s="127"/>
      <c r="BA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386"/>
      <c r="B268" s="127"/>
      <c r="L268" s="127"/>
      <c r="V268" s="127"/>
      <c r="AF268" s="127"/>
      <c r="AP268" s="127"/>
      <c r="AZ268" s="127"/>
      <c r="BA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386"/>
      <c r="B269" s="127"/>
      <c r="L269" s="127"/>
      <c r="V269" s="127"/>
      <c r="AF269" s="127"/>
      <c r="AP269" s="127"/>
      <c r="AZ269" s="127"/>
      <c r="BA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386"/>
      <c r="B270" s="127"/>
      <c r="L270" s="127"/>
      <c r="V270" s="127"/>
      <c r="AF270" s="127"/>
      <c r="AP270" s="127"/>
      <c r="AZ270" s="127"/>
      <c r="BA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386"/>
      <c r="B271" s="127"/>
      <c r="L271" s="127"/>
      <c r="V271" s="127"/>
      <c r="AF271" s="127"/>
      <c r="AP271" s="127"/>
      <c r="AZ271" s="127"/>
      <c r="BA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386"/>
      <c r="B272" s="127"/>
      <c r="L272" s="127"/>
      <c r="V272" s="127"/>
      <c r="AF272" s="127"/>
      <c r="AP272" s="127"/>
      <c r="AZ272" s="127"/>
      <c r="BA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386"/>
      <c r="B273" s="127"/>
      <c r="L273" s="127"/>
      <c r="V273" s="127"/>
      <c r="AF273" s="127"/>
      <c r="AP273" s="127"/>
      <c r="AZ273" s="127"/>
      <c r="BA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386"/>
      <c r="B274" s="127"/>
      <c r="L274" s="127"/>
      <c r="V274" s="127"/>
      <c r="AF274" s="127"/>
      <c r="AP274" s="127"/>
      <c r="AZ274" s="127"/>
      <c r="BA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386"/>
      <c r="B275" s="127"/>
      <c r="L275" s="127"/>
      <c r="V275" s="127"/>
      <c r="AF275" s="127"/>
      <c r="AP275" s="127"/>
      <c r="AZ275" s="127"/>
      <c r="BA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386"/>
      <c r="B276" s="127"/>
      <c r="L276" s="127"/>
      <c r="V276" s="127"/>
      <c r="AF276" s="127"/>
      <c r="AP276" s="127"/>
      <c r="AZ276" s="127"/>
      <c r="BA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386"/>
      <c r="B277" s="127"/>
      <c r="L277" s="127"/>
      <c r="V277" s="127"/>
      <c r="AF277" s="127"/>
      <c r="AP277" s="127"/>
      <c r="AZ277" s="127"/>
      <c r="BA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386"/>
      <c r="B278" s="127"/>
      <c r="L278" s="127"/>
      <c r="V278" s="127"/>
      <c r="AF278" s="127"/>
      <c r="AP278" s="127"/>
      <c r="AZ278" s="127"/>
      <c r="BA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386"/>
      <c r="B279" s="127"/>
      <c r="L279" s="127"/>
      <c r="V279" s="127"/>
      <c r="AF279" s="127"/>
      <c r="AP279" s="127"/>
      <c r="AZ279" s="127"/>
      <c r="BA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386"/>
      <c r="B280" s="127"/>
      <c r="L280" s="127"/>
      <c r="V280" s="127"/>
      <c r="AF280" s="127"/>
      <c r="AP280" s="127"/>
      <c r="AZ280" s="127"/>
      <c r="BA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386"/>
      <c r="B281" s="127"/>
      <c r="L281" s="127"/>
      <c r="V281" s="127"/>
      <c r="AF281" s="127"/>
      <c r="AP281" s="127"/>
      <c r="AZ281" s="127"/>
      <c r="BA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386"/>
      <c r="B282" s="127"/>
      <c r="L282" s="127"/>
      <c r="V282" s="127"/>
      <c r="AF282" s="127"/>
      <c r="AP282" s="127"/>
      <c r="AZ282" s="127"/>
      <c r="BA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386"/>
      <c r="B283" s="127"/>
      <c r="L283" s="127"/>
      <c r="V283" s="127"/>
      <c r="AF283" s="127"/>
      <c r="AP283" s="127"/>
      <c r="AZ283" s="127"/>
      <c r="BA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386"/>
      <c r="B284" s="127"/>
      <c r="L284" s="127"/>
      <c r="V284" s="127"/>
      <c r="AF284" s="127"/>
      <c r="AP284" s="127"/>
      <c r="AZ284" s="127"/>
      <c r="BA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386"/>
      <c r="B285" s="127"/>
      <c r="L285" s="127"/>
      <c r="V285" s="127"/>
      <c r="AF285" s="127"/>
      <c r="AP285" s="127"/>
      <c r="AZ285" s="127"/>
      <c r="BA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386"/>
      <c r="B286" s="127"/>
      <c r="L286" s="127"/>
      <c r="V286" s="127"/>
      <c r="AF286" s="127"/>
      <c r="AP286" s="127"/>
      <c r="AZ286" s="127"/>
      <c r="BA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386"/>
      <c r="B287" s="127"/>
      <c r="L287" s="127"/>
      <c r="V287" s="127"/>
      <c r="AF287" s="127"/>
      <c r="AP287" s="127"/>
      <c r="AZ287" s="127"/>
      <c r="BA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386"/>
      <c r="B288" s="127"/>
      <c r="L288" s="127"/>
      <c r="V288" s="127"/>
      <c r="AF288" s="127"/>
      <c r="AP288" s="127"/>
      <c r="AZ288" s="127"/>
      <c r="BA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386"/>
      <c r="B289" s="127"/>
      <c r="L289" s="127"/>
      <c r="V289" s="127"/>
      <c r="AF289" s="127"/>
      <c r="AP289" s="127"/>
      <c r="AZ289" s="127"/>
      <c r="BA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386"/>
      <c r="B290" s="127"/>
      <c r="L290" s="127"/>
      <c r="V290" s="127"/>
      <c r="AF290" s="127"/>
      <c r="AP290" s="127"/>
      <c r="AZ290" s="127"/>
      <c r="BA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386"/>
      <c r="B291" s="127"/>
      <c r="L291" s="127"/>
      <c r="V291" s="127"/>
      <c r="AF291" s="127"/>
      <c r="AP291" s="127"/>
      <c r="AZ291" s="127"/>
      <c r="BA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386"/>
      <c r="B292" s="127"/>
      <c r="L292" s="127"/>
      <c r="V292" s="127"/>
      <c r="AF292" s="127"/>
      <c r="AP292" s="127"/>
      <c r="AZ292" s="127"/>
      <c r="BA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386"/>
      <c r="B293" s="127"/>
      <c r="L293" s="127"/>
      <c r="V293" s="127"/>
      <c r="AF293" s="127"/>
      <c r="AP293" s="127"/>
      <c r="AZ293" s="127"/>
      <c r="BA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386"/>
      <c r="B294" s="127"/>
      <c r="L294" s="127"/>
      <c r="V294" s="127"/>
      <c r="AF294" s="127"/>
      <c r="AP294" s="127"/>
      <c r="AZ294" s="127"/>
      <c r="BA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386"/>
      <c r="B295" s="127"/>
      <c r="L295" s="127"/>
      <c r="V295" s="127"/>
      <c r="AF295" s="127"/>
      <c r="AP295" s="127"/>
      <c r="AZ295" s="127"/>
      <c r="BA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386"/>
      <c r="B296" s="127"/>
      <c r="L296" s="127"/>
      <c r="V296" s="127"/>
      <c r="AF296" s="127"/>
      <c r="AP296" s="127"/>
      <c r="AZ296" s="127"/>
      <c r="BA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386"/>
      <c r="B297" s="127"/>
      <c r="L297" s="127"/>
      <c r="V297" s="127"/>
      <c r="AF297" s="127"/>
      <c r="AP297" s="127"/>
      <c r="AZ297" s="127"/>
      <c r="BA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386"/>
      <c r="B298" s="127"/>
      <c r="L298" s="127"/>
      <c r="V298" s="127"/>
      <c r="AF298" s="127"/>
      <c r="AP298" s="127"/>
      <c r="AZ298" s="127"/>
      <c r="BA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386"/>
      <c r="B299" s="127"/>
      <c r="L299" s="127"/>
      <c r="V299" s="127"/>
      <c r="AF299" s="127"/>
      <c r="AP299" s="127"/>
      <c r="AZ299" s="127"/>
      <c r="BA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386"/>
      <c r="B300" s="127"/>
      <c r="L300" s="127"/>
      <c r="V300" s="127"/>
      <c r="AF300" s="127"/>
      <c r="AP300" s="127"/>
      <c r="AZ300" s="127"/>
      <c r="BA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386"/>
      <c r="B301" s="127"/>
      <c r="L301" s="127"/>
      <c r="V301" s="127"/>
      <c r="AF301" s="127"/>
      <c r="AP301" s="127"/>
      <c r="AZ301" s="127"/>
      <c r="BA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386"/>
      <c r="B302" s="127"/>
      <c r="L302" s="127"/>
      <c r="V302" s="127"/>
      <c r="AF302" s="127"/>
      <c r="AP302" s="127"/>
      <c r="AZ302" s="127"/>
      <c r="BA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386"/>
      <c r="B303" s="127"/>
      <c r="L303" s="127"/>
      <c r="V303" s="127"/>
      <c r="AF303" s="127"/>
      <c r="AP303" s="127"/>
      <c r="AZ303" s="127"/>
      <c r="BA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386"/>
      <c r="B304" s="127"/>
      <c r="L304" s="127"/>
      <c r="V304" s="127"/>
      <c r="AF304" s="127"/>
      <c r="AP304" s="127"/>
      <c r="AZ304" s="127"/>
      <c r="BA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386"/>
      <c r="B305" s="127"/>
      <c r="L305" s="127"/>
      <c r="V305" s="127"/>
      <c r="AF305" s="127"/>
      <c r="AP305" s="127"/>
      <c r="AZ305" s="127"/>
      <c r="BA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386"/>
      <c r="B306" s="127"/>
      <c r="L306" s="127"/>
      <c r="V306" s="127"/>
      <c r="AF306" s="127"/>
      <c r="AP306" s="127"/>
      <c r="AZ306" s="127"/>
      <c r="BA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386"/>
      <c r="B307" s="127"/>
      <c r="L307" s="127"/>
      <c r="V307" s="127"/>
      <c r="AF307" s="127"/>
      <c r="AP307" s="127"/>
      <c r="AZ307" s="127"/>
      <c r="BA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386"/>
      <c r="B308" s="127"/>
      <c r="L308" s="127"/>
      <c r="V308" s="127"/>
      <c r="AF308" s="127"/>
      <c r="AP308" s="127"/>
      <c r="AZ308" s="127"/>
      <c r="BA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386"/>
      <c r="B309" s="127"/>
      <c r="L309" s="127"/>
      <c r="V309" s="127"/>
      <c r="AF309" s="127"/>
      <c r="AP309" s="127"/>
      <c r="AZ309" s="127"/>
      <c r="BA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386"/>
      <c r="B310" s="127"/>
      <c r="L310" s="127"/>
      <c r="V310" s="127"/>
      <c r="AF310" s="127"/>
      <c r="AP310" s="127"/>
      <c r="AZ310" s="127"/>
      <c r="BA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386"/>
      <c r="B311" s="127"/>
      <c r="L311" s="127"/>
      <c r="V311" s="127"/>
      <c r="AF311" s="127"/>
      <c r="AP311" s="127"/>
      <c r="AZ311" s="127"/>
      <c r="BA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386"/>
      <c r="B312" s="127"/>
      <c r="L312" s="127"/>
      <c r="V312" s="127"/>
      <c r="AF312" s="127"/>
      <c r="AP312" s="127"/>
      <c r="AZ312" s="127"/>
      <c r="BA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386"/>
      <c r="B313" s="127"/>
      <c r="L313" s="127"/>
      <c r="V313" s="127"/>
      <c r="AF313" s="127"/>
      <c r="AP313" s="127"/>
      <c r="AZ313" s="127"/>
      <c r="BA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386"/>
      <c r="B314" s="127"/>
      <c r="L314" s="127"/>
      <c r="V314" s="127"/>
      <c r="AF314" s="127"/>
      <c r="AP314" s="127"/>
      <c r="AZ314" s="127"/>
      <c r="BA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386"/>
      <c r="B315" s="127"/>
      <c r="L315" s="127"/>
      <c r="V315" s="127"/>
      <c r="AF315" s="127"/>
      <c r="AP315" s="127"/>
      <c r="AZ315" s="127"/>
      <c r="BA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386"/>
      <c r="B316" s="127"/>
      <c r="L316" s="127"/>
      <c r="V316" s="127"/>
      <c r="AF316" s="127"/>
      <c r="AP316" s="127"/>
      <c r="AZ316" s="127"/>
      <c r="BA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386"/>
      <c r="B317" s="127"/>
      <c r="L317" s="127"/>
      <c r="V317" s="127"/>
      <c r="AF317" s="127"/>
      <c r="AP317" s="127"/>
      <c r="AZ317" s="127"/>
      <c r="BA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386"/>
      <c r="B318" s="127"/>
      <c r="L318" s="127"/>
      <c r="V318" s="127"/>
      <c r="AF318" s="127"/>
      <c r="AP318" s="127"/>
      <c r="AZ318" s="127"/>
      <c r="BA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386"/>
      <c r="B319" s="127"/>
      <c r="L319" s="127"/>
      <c r="V319" s="127"/>
      <c r="AF319" s="127"/>
      <c r="AP319" s="127"/>
      <c r="AZ319" s="127"/>
      <c r="BA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386"/>
      <c r="B320" s="127"/>
      <c r="L320" s="127"/>
      <c r="V320" s="127"/>
      <c r="AF320" s="127"/>
      <c r="AP320" s="127"/>
      <c r="AZ320" s="127"/>
      <c r="BA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386"/>
      <c r="B321" s="127"/>
      <c r="L321" s="127"/>
      <c r="V321" s="127"/>
      <c r="AF321" s="127"/>
      <c r="AP321" s="127"/>
      <c r="AZ321" s="127"/>
      <c r="BA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386"/>
      <c r="B322" s="127"/>
      <c r="L322" s="127"/>
      <c r="V322" s="127"/>
      <c r="AF322" s="127"/>
      <c r="AP322" s="127"/>
      <c r="AZ322" s="127"/>
      <c r="BA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386"/>
      <c r="B323" s="127"/>
      <c r="L323" s="127"/>
      <c r="V323" s="127"/>
      <c r="AF323" s="127"/>
      <c r="AP323" s="127"/>
      <c r="AZ323" s="127"/>
      <c r="BA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386"/>
      <c r="B324" s="127"/>
      <c r="L324" s="127"/>
      <c r="V324" s="127"/>
      <c r="AF324" s="127"/>
      <c r="AP324" s="127"/>
      <c r="AZ324" s="127"/>
      <c r="BA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386"/>
      <c r="B325" s="127"/>
      <c r="L325" s="127"/>
      <c r="V325" s="127"/>
      <c r="AF325" s="127"/>
      <c r="AP325" s="127"/>
      <c r="AZ325" s="127"/>
      <c r="BA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386"/>
      <c r="B326" s="127"/>
      <c r="L326" s="127"/>
      <c r="V326" s="127"/>
      <c r="AF326" s="127"/>
      <c r="AP326" s="127"/>
      <c r="AZ326" s="127"/>
      <c r="BA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386"/>
      <c r="B327" s="127"/>
      <c r="L327" s="127"/>
      <c r="V327" s="127"/>
      <c r="AF327" s="127"/>
      <c r="AP327" s="127"/>
      <c r="AZ327" s="127"/>
      <c r="BA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386"/>
      <c r="B328" s="127"/>
      <c r="L328" s="127"/>
      <c r="V328" s="127"/>
      <c r="AF328" s="127"/>
      <c r="AP328" s="127"/>
      <c r="AZ328" s="127"/>
      <c r="BA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386"/>
      <c r="B329" s="127"/>
      <c r="L329" s="127"/>
      <c r="V329" s="127"/>
      <c r="AF329" s="127"/>
      <c r="AP329" s="127"/>
      <c r="AZ329" s="127"/>
      <c r="BA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386"/>
      <c r="B330" s="127"/>
      <c r="L330" s="127"/>
      <c r="V330" s="127"/>
      <c r="AF330" s="127"/>
      <c r="AP330" s="127"/>
      <c r="AZ330" s="127"/>
      <c r="BA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386"/>
      <c r="B331" s="127"/>
      <c r="L331" s="127"/>
      <c r="V331" s="127"/>
      <c r="AF331" s="127"/>
      <c r="AP331" s="127"/>
      <c r="AZ331" s="127"/>
      <c r="BA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386"/>
      <c r="B332" s="127"/>
      <c r="L332" s="127"/>
      <c r="V332" s="127"/>
      <c r="AF332" s="127"/>
      <c r="AP332" s="127"/>
      <c r="AZ332" s="127"/>
      <c r="BA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386"/>
      <c r="B333" s="127"/>
      <c r="L333" s="127"/>
      <c r="V333" s="127"/>
      <c r="AF333" s="127"/>
      <c r="AP333" s="127"/>
      <c r="AZ333" s="127"/>
      <c r="BA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386"/>
      <c r="B334" s="127"/>
      <c r="L334" s="127"/>
      <c r="V334" s="127"/>
      <c r="AF334" s="127"/>
      <c r="AP334" s="127"/>
      <c r="AZ334" s="127"/>
      <c r="BA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386"/>
      <c r="B335" s="127"/>
      <c r="L335" s="127"/>
      <c r="V335" s="127"/>
      <c r="AF335" s="127"/>
      <c r="AP335" s="127"/>
      <c r="AZ335" s="127"/>
      <c r="BA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386"/>
      <c r="B336" s="127"/>
      <c r="L336" s="127"/>
      <c r="V336" s="127"/>
      <c r="AF336" s="127"/>
      <c r="AP336" s="127"/>
      <c r="AZ336" s="127"/>
      <c r="BA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386"/>
      <c r="B337" s="127"/>
      <c r="L337" s="127"/>
      <c r="V337" s="127"/>
      <c r="AF337" s="127"/>
      <c r="AP337" s="127"/>
      <c r="AZ337" s="127"/>
      <c r="BA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386"/>
      <c r="B338" s="127"/>
      <c r="L338" s="127"/>
      <c r="V338" s="127"/>
      <c r="AF338" s="127"/>
      <c r="AP338" s="127"/>
      <c r="AZ338" s="127"/>
      <c r="BA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386"/>
      <c r="B339" s="127"/>
      <c r="L339" s="127"/>
      <c r="V339" s="127"/>
      <c r="AF339" s="127"/>
      <c r="AP339" s="127"/>
      <c r="AZ339" s="127"/>
      <c r="BA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386"/>
      <c r="B340" s="127"/>
      <c r="L340" s="127"/>
      <c r="V340" s="127"/>
      <c r="AF340" s="127"/>
      <c r="AP340" s="127"/>
      <c r="AZ340" s="127"/>
      <c r="BA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386"/>
      <c r="B341" s="127"/>
      <c r="L341" s="127"/>
      <c r="V341" s="127"/>
      <c r="AF341" s="127"/>
      <c r="AP341" s="127"/>
      <c r="AZ341" s="127"/>
      <c r="BA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386"/>
      <c r="B342" s="127"/>
      <c r="L342" s="127"/>
      <c r="V342" s="127"/>
      <c r="AF342" s="127"/>
      <c r="AP342" s="127"/>
      <c r="AZ342" s="127"/>
      <c r="BA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386"/>
      <c r="B343" s="127"/>
      <c r="L343" s="127"/>
      <c r="V343" s="127"/>
      <c r="AF343" s="127"/>
      <c r="AP343" s="127"/>
      <c r="AZ343" s="127"/>
      <c r="BA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386"/>
      <c r="B344" s="127"/>
      <c r="L344" s="127"/>
      <c r="V344" s="127"/>
      <c r="AF344" s="127"/>
      <c r="AP344" s="127"/>
      <c r="AZ344" s="127"/>
      <c r="BA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386"/>
      <c r="B345" s="127"/>
      <c r="L345" s="127"/>
      <c r="V345" s="127"/>
      <c r="AF345" s="127"/>
      <c r="AP345" s="127"/>
      <c r="AZ345" s="127"/>
      <c r="BA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386"/>
      <c r="B346" s="127"/>
      <c r="L346" s="127"/>
      <c r="V346" s="127"/>
      <c r="AF346" s="127"/>
      <c r="AP346" s="127"/>
      <c r="AZ346" s="127"/>
      <c r="BA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386"/>
      <c r="B347" s="127"/>
      <c r="L347" s="127"/>
      <c r="V347" s="127"/>
      <c r="AF347" s="127"/>
      <c r="AP347" s="127"/>
      <c r="AZ347" s="127"/>
      <c r="BA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386"/>
      <c r="B348" s="127"/>
      <c r="L348" s="127"/>
      <c r="V348" s="127"/>
      <c r="AF348" s="127"/>
      <c r="AP348" s="127"/>
      <c r="AZ348" s="127"/>
      <c r="BA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386"/>
      <c r="B349" s="127"/>
      <c r="L349" s="127"/>
      <c r="V349" s="127"/>
      <c r="AF349" s="127"/>
      <c r="AP349" s="127"/>
      <c r="AZ349" s="127"/>
      <c r="BA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386"/>
      <c r="B350" s="127"/>
      <c r="L350" s="127"/>
      <c r="V350" s="127"/>
      <c r="AF350" s="127"/>
      <c r="AP350" s="127"/>
      <c r="AZ350" s="127"/>
      <c r="BA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386"/>
      <c r="B351" s="127"/>
      <c r="L351" s="127"/>
      <c r="V351" s="127"/>
      <c r="AF351" s="127"/>
      <c r="AP351" s="127"/>
      <c r="AZ351" s="127"/>
      <c r="BA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386"/>
      <c r="B352" s="127"/>
      <c r="L352" s="127"/>
      <c r="V352" s="127"/>
      <c r="AF352" s="127"/>
      <c r="AP352" s="127"/>
      <c r="AZ352" s="127"/>
      <c r="BA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386"/>
      <c r="B353" s="127"/>
      <c r="L353" s="127"/>
      <c r="V353" s="127"/>
      <c r="AF353" s="127"/>
      <c r="AP353" s="127"/>
      <c r="AZ353" s="127"/>
      <c r="BA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386"/>
      <c r="B354" s="127"/>
      <c r="L354" s="127"/>
      <c r="V354" s="127"/>
      <c r="AF354" s="127"/>
      <c r="AP354" s="127"/>
      <c r="AZ354" s="127"/>
      <c r="BA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386"/>
      <c r="B355" s="127"/>
      <c r="L355" s="127"/>
      <c r="V355" s="127"/>
      <c r="AF355" s="127"/>
      <c r="AP355" s="127"/>
      <c r="AZ355" s="127"/>
      <c r="BA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386"/>
      <c r="B356" s="127"/>
      <c r="L356" s="127"/>
      <c r="V356" s="127"/>
      <c r="AF356" s="127"/>
      <c r="AP356" s="127"/>
      <c r="AZ356" s="127"/>
      <c r="BA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386"/>
      <c r="B357" s="127"/>
      <c r="L357" s="127"/>
      <c r="V357" s="127"/>
      <c r="AF357" s="127"/>
      <c r="AP357" s="127"/>
      <c r="AZ357" s="127"/>
      <c r="BA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386"/>
      <c r="B358" s="127"/>
      <c r="L358" s="127"/>
      <c r="V358" s="127"/>
      <c r="AF358" s="127"/>
      <c r="AP358" s="127"/>
      <c r="AZ358" s="127"/>
      <c r="BA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386"/>
      <c r="B359" s="127"/>
      <c r="L359" s="127"/>
      <c r="V359" s="127"/>
      <c r="AF359" s="127"/>
      <c r="AP359" s="127"/>
      <c r="AZ359" s="127"/>
      <c r="BA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386"/>
      <c r="B360" s="127"/>
      <c r="L360" s="127"/>
      <c r="V360" s="127"/>
      <c r="AF360" s="127"/>
      <c r="AP360" s="127"/>
      <c r="AZ360" s="127"/>
      <c r="BA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386"/>
      <c r="B361" s="127"/>
      <c r="L361" s="127"/>
      <c r="V361" s="127"/>
      <c r="AF361" s="127"/>
      <c r="AP361" s="127"/>
      <c r="AZ361" s="127"/>
      <c r="BA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386"/>
      <c r="B362" s="127"/>
      <c r="L362" s="127"/>
      <c r="V362" s="127"/>
      <c r="AF362" s="127"/>
      <c r="AP362" s="127"/>
      <c r="AZ362" s="127"/>
      <c r="BA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386"/>
      <c r="B363" s="127"/>
      <c r="L363" s="127"/>
      <c r="V363" s="127"/>
      <c r="AF363" s="127"/>
      <c r="AP363" s="127"/>
      <c r="AZ363" s="127"/>
      <c r="BA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386"/>
      <c r="B364" s="127"/>
      <c r="L364" s="127"/>
      <c r="V364" s="127"/>
      <c r="AF364" s="127"/>
      <c r="AP364" s="127"/>
      <c r="AZ364" s="127"/>
      <c r="BA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386"/>
      <c r="B365" s="127"/>
      <c r="L365" s="127"/>
      <c r="V365" s="127"/>
      <c r="AF365" s="127"/>
      <c r="AP365" s="127"/>
      <c r="AZ365" s="127"/>
      <c r="BA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386"/>
      <c r="B366" s="127"/>
      <c r="L366" s="127"/>
      <c r="V366" s="127"/>
      <c r="AF366" s="127"/>
      <c r="AP366" s="127"/>
      <c r="AZ366" s="127"/>
      <c r="BA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386"/>
      <c r="B367" s="127"/>
      <c r="L367" s="127"/>
      <c r="V367" s="127"/>
      <c r="AF367" s="127"/>
      <c r="AP367" s="127"/>
      <c r="AZ367" s="127"/>
      <c r="BA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386"/>
      <c r="B368" s="127"/>
      <c r="L368" s="127"/>
      <c r="V368" s="127"/>
      <c r="AF368" s="127"/>
      <c r="AP368" s="127"/>
      <c r="AZ368" s="127"/>
      <c r="BA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386"/>
      <c r="B369" s="127"/>
      <c r="L369" s="127"/>
      <c r="V369" s="127"/>
      <c r="AF369" s="127"/>
      <c r="AP369" s="127"/>
      <c r="AZ369" s="127"/>
      <c r="BA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386"/>
      <c r="B370" s="127"/>
      <c r="L370" s="127"/>
      <c r="V370" s="127"/>
      <c r="AF370" s="127"/>
      <c r="AP370" s="127"/>
      <c r="AZ370" s="127"/>
      <c r="BA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386"/>
      <c r="B371" s="127"/>
      <c r="L371" s="127"/>
      <c r="V371" s="127"/>
      <c r="AF371" s="127"/>
      <c r="AP371" s="127"/>
      <c r="AZ371" s="127"/>
      <c r="BA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386"/>
      <c r="B372" s="127"/>
      <c r="L372" s="127"/>
      <c r="V372" s="127"/>
      <c r="AF372" s="127"/>
      <c r="AP372" s="127"/>
      <c r="AZ372" s="127"/>
      <c r="BA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386"/>
      <c r="B373" s="127"/>
      <c r="L373" s="127"/>
      <c r="V373" s="127"/>
      <c r="AF373" s="127"/>
      <c r="AP373" s="127"/>
      <c r="AZ373" s="127"/>
      <c r="BA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386"/>
      <c r="B374" s="127"/>
      <c r="L374" s="127"/>
      <c r="V374" s="127"/>
      <c r="AF374" s="127"/>
      <c r="AP374" s="127"/>
      <c r="AZ374" s="127"/>
      <c r="BA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386"/>
      <c r="B375" s="127"/>
      <c r="L375" s="127"/>
      <c r="V375" s="127"/>
      <c r="AF375" s="127"/>
      <c r="AP375" s="127"/>
      <c r="AZ375" s="127"/>
      <c r="BA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386"/>
      <c r="B376" s="127"/>
      <c r="L376" s="127"/>
      <c r="V376" s="127"/>
      <c r="AF376" s="127"/>
      <c r="AP376" s="127"/>
      <c r="AZ376" s="127"/>
      <c r="BA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386"/>
      <c r="B377" s="127"/>
      <c r="L377" s="127"/>
      <c r="V377" s="127"/>
      <c r="AF377" s="127"/>
      <c r="AP377" s="127"/>
      <c r="AZ377" s="127"/>
      <c r="BA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386"/>
      <c r="B378" s="127"/>
      <c r="L378" s="127"/>
      <c r="V378" s="127"/>
      <c r="AF378" s="127"/>
      <c r="AP378" s="127"/>
      <c r="AZ378" s="127"/>
      <c r="BA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386"/>
      <c r="B379" s="127"/>
      <c r="L379" s="127"/>
      <c r="V379" s="127"/>
      <c r="AF379" s="127"/>
      <c r="AP379" s="127"/>
      <c r="AZ379" s="127"/>
      <c r="BA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386"/>
      <c r="B380" s="127"/>
      <c r="L380" s="127"/>
      <c r="V380" s="127"/>
      <c r="AF380" s="127"/>
      <c r="AP380" s="127"/>
      <c r="AZ380" s="127"/>
      <c r="BA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386"/>
      <c r="B381" s="127"/>
      <c r="L381" s="127"/>
      <c r="V381" s="127"/>
      <c r="AF381" s="127"/>
      <c r="AP381" s="127"/>
      <c r="AZ381" s="127"/>
      <c r="BA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386"/>
      <c r="B382" s="127"/>
      <c r="L382" s="127"/>
      <c r="V382" s="127"/>
      <c r="AF382" s="127"/>
      <c r="AP382" s="127"/>
      <c r="AZ382" s="127"/>
      <c r="BA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386"/>
      <c r="B383" s="127"/>
      <c r="L383" s="127"/>
      <c r="V383" s="127"/>
      <c r="AF383" s="127"/>
      <c r="AP383" s="127"/>
      <c r="AZ383" s="127"/>
      <c r="BA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386"/>
      <c r="B384" s="127"/>
      <c r="L384" s="127"/>
      <c r="V384" s="127"/>
      <c r="AF384" s="127"/>
      <c r="AP384" s="127"/>
      <c r="AZ384" s="127"/>
      <c r="BA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386"/>
      <c r="B385" s="127"/>
      <c r="L385" s="127"/>
      <c r="V385" s="127"/>
      <c r="AF385" s="127"/>
      <c r="AP385" s="127"/>
      <c r="AZ385" s="127"/>
      <c r="BA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386"/>
      <c r="B386" s="127"/>
      <c r="L386" s="127"/>
      <c r="V386" s="127"/>
      <c r="AF386" s="127"/>
      <c r="AP386" s="127"/>
      <c r="AZ386" s="127"/>
      <c r="BA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386"/>
      <c r="B387" s="127"/>
      <c r="L387" s="127"/>
      <c r="V387" s="127"/>
      <c r="AF387" s="127"/>
      <c r="AP387" s="127"/>
      <c r="AZ387" s="127"/>
      <c r="BA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386"/>
      <c r="B388" s="127"/>
      <c r="L388" s="127"/>
      <c r="V388" s="127"/>
      <c r="AF388" s="127"/>
      <c r="AP388" s="127"/>
      <c r="AZ388" s="127"/>
      <c r="BA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386"/>
      <c r="B389" s="127"/>
      <c r="L389" s="127"/>
      <c r="V389" s="127"/>
      <c r="AF389" s="127"/>
      <c r="AP389" s="127"/>
      <c r="AZ389" s="127"/>
      <c r="BA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386"/>
      <c r="B390" s="127"/>
      <c r="L390" s="127"/>
      <c r="V390" s="127"/>
      <c r="AF390" s="127"/>
      <c r="AP390" s="127"/>
      <c r="AZ390" s="127"/>
      <c r="BA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386"/>
      <c r="B391" s="127"/>
      <c r="L391" s="127"/>
      <c r="V391" s="127"/>
      <c r="AF391" s="127"/>
      <c r="AP391" s="127"/>
      <c r="AZ391" s="127"/>
      <c r="BA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386"/>
      <c r="B392" s="127"/>
      <c r="L392" s="127"/>
      <c r="V392" s="127"/>
      <c r="AF392" s="127"/>
      <c r="AP392" s="127"/>
      <c r="AZ392" s="127"/>
      <c r="BA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386"/>
      <c r="B393" s="127"/>
      <c r="L393" s="127"/>
      <c r="V393" s="127"/>
      <c r="AF393" s="127"/>
      <c r="AP393" s="127"/>
      <c r="AZ393" s="127"/>
      <c r="BA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386"/>
      <c r="B394" s="127"/>
      <c r="L394" s="127"/>
      <c r="V394" s="127"/>
      <c r="AF394" s="127"/>
      <c r="AP394" s="127"/>
      <c r="AZ394" s="127"/>
      <c r="BA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386"/>
      <c r="B395" s="127"/>
      <c r="L395" s="127"/>
      <c r="V395" s="127"/>
      <c r="AF395" s="127"/>
      <c r="AP395" s="127"/>
      <c r="AZ395" s="127"/>
      <c r="BA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386"/>
      <c r="B396" s="127"/>
      <c r="L396" s="127"/>
      <c r="V396" s="127"/>
      <c r="AF396" s="127"/>
      <c r="AP396" s="127"/>
      <c r="AZ396" s="127"/>
      <c r="BA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386"/>
      <c r="B397" s="127"/>
      <c r="L397" s="127"/>
      <c r="V397" s="127"/>
      <c r="AF397" s="127"/>
      <c r="AP397" s="127"/>
      <c r="AZ397" s="127"/>
      <c r="BA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386"/>
      <c r="B398" s="127"/>
      <c r="L398" s="127"/>
      <c r="V398" s="127"/>
      <c r="AF398" s="127"/>
      <c r="AP398" s="127"/>
      <c r="AZ398" s="127"/>
      <c r="BA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386"/>
      <c r="B399" s="127"/>
      <c r="L399" s="127"/>
      <c r="V399" s="127"/>
      <c r="AF399" s="127"/>
      <c r="AP399" s="127"/>
      <c r="AZ399" s="127"/>
      <c r="BA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386"/>
      <c r="B400" s="127"/>
      <c r="L400" s="127"/>
      <c r="V400" s="127"/>
      <c r="AF400" s="127"/>
      <c r="AP400" s="127"/>
      <c r="AZ400" s="127"/>
      <c r="BA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386"/>
      <c r="B401" s="127"/>
      <c r="L401" s="127"/>
      <c r="V401" s="127"/>
      <c r="AF401" s="127"/>
      <c r="AP401" s="127"/>
      <c r="AZ401" s="127"/>
      <c r="BA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386"/>
      <c r="B402" s="127"/>
      <c r="L402" s="127"/>
      <c r="V402" s="127"/>
      <c r="AF402" s="127"/>
      <c r="AP402" s="127"/>
      <c r="AZ402" s="127"/>
      <c r="BA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386"/>
      <c r="B403" s="127"/>
      <c r="L403" s="127"/>
      <c r="V403" s="127"/>
      <c r="AF403" s="127"/>
      <c r="AP403" s="127"/>
      <c r="AZ403" s="127"/>
      <c r="BA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386"/>
      <c r="B404" s="127"/>
      <c r="L404" s="127"/>
      <c r="V404" s="127"/>
      <c r="AF404" s="127"/>
      <c r="AP404" s="127"/>
      <c r="AZ404" s="127"/>
      <c r="BA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386"/>
      <c r="B405" s="127"/>
      <c r="L405" s="127"/>
      <c r="V405" s="127"/>
      <c r="AF405" s="127"/>
      <c r="AP405" s="127"/>
      <c r="AZ405" s="127"/>
      <c r="BA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386"/>
      <c r="B406" s="127"/>
      <c r="L406" s="127"/>
      <c r="V406" s="127"/>
      <c r="AF406" s="127"/>
      <c r="AP406" s="127"/>
      <c r="AZ406" s="127"/>
      <c r="BA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386"/>
      <c r="B407" s="127"/>
      <c r="L407" s="127"/>
      <c r="V407" s="127"/>
      <c r="AF407" s="127"/>
      <c r="AP407" s="127"/>
      <c r="AZ407" s="127"/>
      <c r="BA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386"/>
      <c r="B408" s="127"/>
      <c r="L408" s="127"/>
      <c r="V408" s="127"/>
      <c r="AF408" s="127"/>
      <c r="AP408" s="127"/>
      <c r="AZ408" s="127"/>
      <c r="BA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386"/>
      <c r="B409" s="127"/>
      <c r="L409" s="127"/>
      <c r="V409" s="127"/>
      <c r="AF409" s="127"/>
      <c r="AP409" s="127"/>
      <c r="AZ409" s="127"/>
      <c r="BA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386"/>
      <c r="B410" s="127"/>
      <c r="L410" s="127"/>
      <c r="V410" s="127"/>
      <c r="AF410" s="127"/>
      <c r="AP410" s="127"/>
      <c r="AZ410" s="127"/>
      <c r="BA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386"/>
      <c r="B411" s="127"/>
      <c r="L411" s="127"/>
      <c r="V411" s="127"/>
      <c r="AF411" s="127"/>
      <c r="AP411" s="127"/>
      <c r="AZ411" s="127"/>
      <c r="BA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386"/>
      <c r="B412" s="127"/>
      <c r="L412" s="127"/>
      <c r="V412" s="127"/>
      <c r="AF412" s="127"/>
      <c r="AP412" s="127"/>
      <c r="AZ412" s="127"/>
      <c r="BA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386"/>
      <c r="B413" s="127"/>
      <c r="L413" s="127"/>
      <c r="V413" s="127"/>
      <c r="AF413" s="127"/>
      <c r="AP413" s="127"/>
      <c r="AZ413" s="127"/>
      <c r="BA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386"/>
      <c r="B414" s="127"/>
      <c r="L414" s="127"/>
      <c r="V414" s="127"/>
      <c r="AF414" s="127"/>
      <c r="AP414" s="127"/>
      <c r="AZ414" s="127"/>
      <c r="BA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386"/>
      <c r="B415" s="127"/>
      <c r="L415" s="127"/>
      <c r="V415" s="127"/>
      <c r="AF415" s="127"/>
      <c r="AP415" s="127"/>
      <c r="AZ415" s="127"/>
      <c r="BA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386"/>
      <c r="B416" s="127"/>
      <c r="L416" s="127"/>
      <c r="V416" s="127"/>
      <c r="AF416" s="127"/>
      <c r="AP416" s="127"/>
      <c r="AZ416" s="127"/>
      <c r="BA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386"/>
      <c r="B417" s="127"/>
      <c r="L417" s="127"/>
      <c r="V417" s="127"/>
      <c r="AF417" s="127"/>
      <c r="AP417" s="127"/>
      <c r="AZ417" s="127"/>
      <c r="BA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386"/>
      <c r="B418" s="127"/>
      <c r="L418" s="127"/>
      <c r="V418" s="127"/>
      <c r="AF418" s="127"/>
      <c r="AP418" s="127"/>
      <c r="AZ418" s="127"/>
      <c r="BA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386"/>
      <c r="B419" s="127"/>
      <c r="L419" s="127"/>
      <c r="V419" s="127"/>
      <c r="AF419" s="127"/>
      <c r="AP419" s="127"/>
      <c r="AZ419" s="127"/>
      <c r="BA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386"/>
      <c r="B420" s="127"/>
      <c r="L420" s="127"/>
      <c r="V420" s="127"/>
      <c r="AF420" s="127"/>
      <c r="AP420" s="127"/>
      <c r="AZ420" s="127"/>
      <c r="BA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386"/>
      <c r="B421" s="127"/>
      <c r="L421" s="127"/>
      <c r="V421" s="127"/>
      <c r="AF421" s="127"/>
      <c r="AP421" s="127"/>
      <c r="AZ421" s="127"/>
      <c r="BA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386"/>
      <c r="B422" s="127"/>
      <c r="L422" s="127"/>
      <c r="V422" s="127"/>
      <c r="AF422" s="127"/>
      <c r="AP422" s="127"/>
      <c r="AZ422" s="127"/>
      <c r="BA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386"/>
      <c r="B423" s="127"/>
      <c r="L423" s="127"/>
      <c r="V423" s="127"/>
      <c r="AF423" s="127"/>
      <c r="AP423" s="127"/>
      <c r="AZ423" s="127"/>
      <c r="BA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386"/>
      <c r="B424" s="127"/>
      <c r="L424" s="127"/>
      <c r="V424" s="127"/>
      <c r="AF424" s="127"/>
      <c r="AP424" s="127"/>
      <c r="AZ424" s="127"/>
      <c r="BA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386"/>
      <c r="B425" s="127"/>
      <c r="L425" s="127"/>
      <c r="V425" s="127"/>
      <c r="AF425" s="127"/>
      <c r="AP425" s="127"/>
      <c r="AZ425" s="127"/>
      <c r="BA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386"/>
      <c r="B426" s="127"/>
      <c r="L426" s="127"/>
      <c r="V426" s="127"/>
      <c r="AF426" s="127"/>
      <c r="AP426" s="127"/>
      <c r="AZ426" s="127"/>
      <c r="BA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386"/>
      <c r="B427" s="127"/>
      <c r="L427" s="127"/>
      <c r="V427" s="127"/>
      <c r="AF427" s="127"/>
      <c r="AP427" s="127"/>
      <c r="AZ427" s="127"/>
      <c r="BA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386"/>
      <c r="B428" s="127"/>
      <c r="L428" s="127"/>
      <c r="V428" s="127"/>
      <c r="AF428" s="127"/>
      <c r="AP428" s="127"/>
      <c r="AZ428" s="127"/>
      <c r="BA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386"/>
      <c r="B429" s="127"/>
      <c r="L429" s="127"/>
      <c r="V429" s="127"/>
      <c r="AF429" s="127"/>
      <c r="AP429" s="127"/>
      <c r="AZ429" s="127"/>
      <c r="BA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386"/>
      <c r="B430" s="127"/>
      <c r="L430" s="127"/>
      <c r="V430" s="127"/>
      <c r="AF430" s="127"/>
      <c r="AP430" s="127"/>
      <c r="AZ430" s="127"/>
      <c r="BA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386"/>
      <c r="B431" s="127"/>
      <c r="L431" s="127"/>
      <c r="V431" s="127"/>
      <c r="AF431" s="127"/>
      <c r="AP431" s="127"/>
      <c r="AZ431" s="127"/>
      <c r="BA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386"/>
      <c r="B432" s="127"/>
      <c r="L432" s="127"/>
      <c r="V432" s="127"/>
      <c r="AF432" s="127"/>
      <c r="AP432" s="127"/>
      <c r="AZ432" s="127"/>
      <c r="BA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386"/>
      <c r="B433" s="127"/>
      <c r="L433" s="127"/>
      <c r="V433" s="127"/>
      <c r="AF433" s="127"/>
      <c r="AP433" s="127"/>
      <c r="AZ433" s="127"/>
      <c r="BA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386"/>
      <c r="B434" s="127"/>
      <c r="L434" s="127"/>
      <c r="V434" s="127"/>
      <c r="AF434" s="127"/>
      <c r="AP434" s="127"/>
      <c r="AZ434" s="127"/>
      <c r="BA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386"/>
      <c r="B435" s="127"/>
      <c r="L435" s="127"/>
      <c r="V435" s="127"/>
      <c r="AF435" s="127"/>
      <c r="AP435" s="127"/>
      <c r="AZ435" s="127"/>
      <c r="BA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386"/>
      <c r="B436" s="127"/>
      <c r="L436" s="127"/>
      <c r="V436" s="127"/>
      <c r="AF436" s="127"/>
      <c r="AP436" s="127"/>
      <c r="AZ436" s="127"/>
      <c r="BA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386"/>
      <c r="B437" s="127"/>
      <c r="L437" s="127"/>
      <c r="V437" s="127"/>
      <c r="AF437" s="127"/>
      <c r="AP437" s="127"/>
      <c r="AZ437" s="127"/>
      <c r="BA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386"/>
      <c r="B438" s="127"/>
      <c r="L438" s="127"/>
      <c r="V438" s="127"/>
      <c r="AF438" s="127"/>
      <c r="AP438" s="127"/>
      <c r="AZ438" s="127"/>
      <c r="BA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386"/>
      <c r="B439" s="127"/>
      <c r="L439" s="127"/>
      <c r="V439" s="127"/>
      <c r="AF439" s="127"/>
      <c r="AP439" s="127"/>
      <c r="AZ439" s="127"/>
      <c r="BA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386"/>
      <c r="B440" s="127"/>
      <c r="L440" s="127"/>
      <c r="V440" s="127"/>
      <c r="AF440" s="127"/>
      <c r="AP440" s="127"/>
      <c r="AZ440" s="127"/>
      <c r="BA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386"/>
      <c r="B441" s="127"/>
      <c r="L441" s="127"/>
      <c r="V441" s="127"/>
      <c r="AF441" s="127"/>
      <c r="AP441" s="127"/>
      <c r="AZ441" s="127"/>
      <c r="BA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386"/>
      <c r="B442" s="127"/>
      <c r="L442" s="127"/>
      <c r="V442" s="127"/>
      <c r="AF442" s="127"/>
      <c r="AP442" s="127"/>
      <c r="AZ442" s="127"/>
      <c r="BA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386"/>
      <c r="B443" s="127"/>
      <c r="L443" s="127"/>
      <c r="V443" s="127"/>
      <c r="AF443" s="127"/>
      <c r="AP443" s="127"/>
      <c r="AZ443" s="127"/>
      <c r="BA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386"/>
      <c r="B444" s="127"/>
      <c r="L444" s="127"/>
      <c r="V444" s="127"/>
      <c r="AF444" s="127"/>
      <c r="AP444" s="127"/>
      <c r="AZ444" s="127"/>
      <c r="BA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386"/>
      <c r="B445" s="127"/>
      <c r="L445" s="127"/>
      <c r="V445" s="127"/>
      <c r="AF445" s="127"/>
      <c r="AP445" s="127"/>
      <c r="AZ445" s="127"/>
      <c r="BA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386"/>
      <c r="B446" s="127"/>
      <c r="L446" s="127"/>
      <c r="V446" s="127"/>
      <c r="AF446" s="127"/>
      <c r="AP446" s="127"/>
      <c r="AZ446" s="127"/>
      <c r="BA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386"/>
      <c r="B447" s="127"/>
      <c r="L447" s="127"/>
      <c r="V447" s="127"/>
      <c r="AF447" s="127"/>
      <c r="AP447" s="127"/>
      <c r="AZ447" s="127"/>
      <c r="BA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386"/>
      <c r="B448" s="127"/>
      <c r="L448" s="127"/>
      <c r="V448" s="127"/>
      <c r="AF448" s="127"/>
      <c r="AP448" s="127"/>
      <c r="AZ448" s="127"/>
      <c r="BA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386"/>
      <c r="B449" s="127"/>
      <c r="L449" s="127"/>
      <c r="V449" s="127"/>
      <c r="AF449" s="127"/>
      <c r="AP449" s="127"/>
      <c r="AZ449" s="127"/>
      <c r="BA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386"/>
      <c r="B450" s="127"/>
      <c r="L450" s="127"/>
      <c r="V450" s="127"/>
      <c r="AF450" s="127"/>
      <c r="AP450" s="127"/>
      <c r="AZ450" s="127"/>
      <c r="BA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386"/>
      <c r="B451" s="127"/>
      <c r="L451" s="127"/>
      <c r="V451" s="127"/>
      <c r="AF451" s="127"/>
      <c r="AP451" s="127"/>
      <c r="AZ451" s="127"/>
      <c r="BA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386"/>
      <c r="B452" s="127"/>
      <c r="L452" s="127"/>
      <c r="V452" s="127"/>
      <c r="AF452" s="127"/>
      <c r="AP452" s="127"/>
      <c r="AZ452" s="127"/>
      <c r="BA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386"/>
      <c r="B453" s="127"/>
      <c r="L453" s="127"/>
      <c r="V453" s="127"/>
      <c r="AF453" s="127"/>
      <c r="AP453" s="127"/>
      <c r="AZ453" s="127"/>
      <c r="BA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386"/>
      <c r="B454" s="127"/>
      <c r="L454" s="127"/>
      <c r="V454" s="127"/>
      <c r="AF454" s="127"/>
      <c r="AP454" s="127"/>
      <c r="AZ454" s="127"/>
      <c r="BA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386"/>
      <c r="B455" s="127"/>
      <c r="L455" s="127"/>
      <c r="V455" s="127"/>
      <c r="AF455" s="127"/>
      <c r="AP455" s="127"/>
      <c r="AZ455" s="127"/>
      <c r="BA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386"/>
      <c r="B456" s="127"/>
      <c r="L456" s="127"/>
      <c r="V456" s="127"/>
      <c r="AF456" s="127"/>
      <c r="AP456" s="127"/>
      <c r="AZ456" s="127"/>
      <c r="BA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386"/>
      <c r="B457" s="127"/>
      <c r="L457" s="127"/>
      <c r="V457" s="127"/>
      <c r="AF457" s="127"/>
      <c r="AP457" s="127"/>
      <c r="AZ457" s="127"/>
      <c r="BA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386"/>
      <c r="B458" s="127"/>
      <c r="L458" s="127"/>
      <c r="V458" s="127"/>
      <c r="AF458" s="127"/>
      <c r="AP458" s="127"/>
      <c r="AZ458" s="127"/>
      <c r="BA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386"/>
      <c r="B459" s="127"/>
      <c r="L459" s="127"/>
      <c r="V459" s="127"/>
      <c r="AF459" s="127"/>
      <c r="AP459" s="127"/>
      <c r="AZ459" s="127"/>
      <c r="BA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386"/>
      <c r="B460" s="127"/>
      <c r="L460" s="127"/>
      <c r="V460" s="127"/>
      <c r="AF460" s="127"/>
      <c r="AP460" s="127"/>
      <c r="AZ460" s="127"/>
      <c r="BA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386"/>
      <c r="B461" s="127"/>
      <c r="L461" s="127"/>
      <c r="V461" s="127"/>
      <c r="AF461" s="127"/>
      <c r="AP461" s="127"/>
      <c r="AZ461" s="127"/>
      <c r="BA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386"/>
      <c r="B462" s="127"/>
      <c r="L462" s="127"/>
      <c r="V462" s="127"/>
      <c r="AF462" s="127"/>
      <c r="AP462" s="127"/>
      <c r="AZ462" s="127"/>
      <c r="BA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386"/>
      <c r="B463" s="127"/>
      <c r="L463" s="127"/>
      <c r="V463" s="127"/>
      <c r="AF463" s="127"/>
      <c r="AP463" s="127"/>
      <c r="AZ463" s="127"/>
      <c r="BA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386"/>
      <c r="B464" s="127"/>
      <c r="L464" s="127"/>
      <c r="V464" s="127"/>
      <c r="AF464" s="127"/>
      <c r="AP464" s="127"/>
      <c r="AZ464" s="127"/>
      <c r="BA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386"/>
      <c r="B465" s="127"/>
      <c r="L465" s="127"/>
      <c r="V465" s="127"/>
      <c r="AF465" s="127"/>
      <c r="AP465" s="127"/>
      <c r="AZ465" s="127"/>
      <c r="BA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386"/>
      <c r="B466" s="127"/>
      <c r="L466" s="127"/>
      <c r="V466" s="127"/>
      <c r="AF466" s="127"/>
      <c r="AP466" s="127"/>
      <c r="AZ466" s="127"/>
      <c r="BA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386"/>
      <c r="B467" s="127"/>
      <c r="L467" s="127"/>
      <c r="V467" s="127"/>
      <c r="AF467" s="127"/>
      <c r="AP467" s="127"/>
      <c r="AZ467" s="127"/>
      <c r="BA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386"/>
      <c r="B468" s="127"/>
      <c r="L468" s="127"/>
      <c r="V468" s="127"/>
      <c r="AF468" s="127"/>
      <c r="AP468" s="127"/>
      <c r="AZ468" s="127"/>
      <c r="BA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386"/>
      <c r="B469" s="127"/>
      <c r="L469" s="127"/>
      <c r="V469" s="127"/>
      <c r="AF469" s="127"/>
      <c r="AP469" s="127"/>
      <c r="AZ469" s="127"/>
      <c r="BA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386"/>
      <c r="B470" s="127"/>
      <c r="L470" s="127"/>
      <c r="V470" s="127"/>
      <c r="AF470" s="127"/>
      <c r="AP470" s="127"/>
      <c r="AZ470" s="127"/>
      <c r="BA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386"/>
      <c r="B471" s="127"/>
      <c r="L471" s="127"/>
      <c r="V471" s="127"/>
      <c r="AF471" s="127"/>
      <c r="AP471" s="127"/>
      <c r="AZ471" s="127"/>
      <c r="BA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386"/>
      <c r="B472" s="127"/>
      <c r="L472" s="127"/>
      <c r="V472" s="127"/>
      <c r="AF472" s="127"/>
      <c r="AP472" s="127"/>
      <c r="AZ472" s="127"/>
      <c r="BA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386"/>
      <c r="B473" s="127"/>
      <c r="L473" s="127"/>
      <c r="V473" s="127"/>
      <c r="AF473" s="127"/>
      <c r="AP473" s="127"/>
      <c r="AZ473" s="127"/>
      <c r="BA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386"/>
      <c r="B474" s="127"/>
      <c r="L474" s="127"/>
      <c r="V474" s="127"/>
      <c r="AF474" s="127"/>
      <c r="AP474" s="127"/>
      <c r="AZ474" s="127"/>
      <c r="BA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386"/>
      <c r="B475" s="127"/>
      <c r="L475" s="127"/>
      <c r="V475" s="127"/>
      <c r="AF475" s="127"/>
      <c r="AP475" s="127"/>
      <c r="AZ475" s="127"/>
      <c r="BA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386"/>
      <c r="B476" s="127"/>
      <c r="L476" s="127"/>
      <c r="V476" s="127"/>
      <c r="AF476" s="127"/>
      <c r="AP476" s="127"/>
      <c r="AZ476" s="127"/>
      <c r="BA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386"/>
      <c r="B477" s="127"/>
      <c r="L477" s="127"/>
      <c r="V477" s="127"/>
      <c r="AF477" s="127"/>
      <c r="AP477" s="127"/>
      <c r="AZ477" s="127"/>
      <c r="BA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386"/>
      <c r="B478" s="127"/>
      <c r="L478" s="127"/>
      <c r="V478" s="127"/>
      <c r="AF478" s="127"/>
      <c r="AP478" s="127"/>
      <c r="AZ478" s="127"/>
      <c r="BA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386"/>
      <c r="B479" s="127"/>
      <c r="L479" s="127"/>
      <c r="V479" s="127"/>
      <c r="AF479" s="127"/>
      <c r="AP479" s="127"/>
      <c r="AZ479" s="127"/>
      <c r="BA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386"/>
      <c r="B480" s="127"/>
      <c r="L480" s="127"/>
      <c r="V480" s="127"/>
      <c r="AF480" s="127"/>
      <c r="AP480" s="127"/>
      <c r="AZ480" s="127"/>
      <c r="BA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386"/>
      <c r="B481" s="127"/>
      <c r="L481" s="127"/>
      <c r="V481" s="127"/>
      <c r="AF481" s="127"/>
      <c r="AP481" s="127"/>
      <c r="AZ481" s="127"/>
      <c r="BA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386"/>
      <c r="B482" s="127"/>
      <c r="L482" s="127"/>
      <c r="V482" s="127"/>
      <c r="AF482" s="127"/>
      <c r="AP482" s="127"/>
      <c r="AZ482" s="127"/>
      <c r="BA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386"/>
      <c r="B483" s="127"/>
      <c r="L483" s="127"/>
      <c r="V483" s="127"/>
      <c r="AF483" s="127"/>
      <c r="AP483" s="127"/>
      <c r="AZ483" s="127"/>
      <c r="BA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386"/>
      <c r="B484" s="127"/>
      <c r="L484" s="127"/>
      <c r="V484" s="127"/>
      <c r="AF484" s="127"/>
      <c r="AP484" s="127"/>
      <c r="AZ484" s="127"/>
      <c r="BA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386"/>
      <c r="B485" s="127"/>
      <c r="L485" s="127"/>
      <c r="V485" s="127"/>
      <c r="AF485" s="127"/>
      <c r="AP485" s="127"/>
      <c r="AZ485" s="127"/>
      <c r="BA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386"/>
      <c r="B486" s="127"/>
      <c r="L486" s="127"/>
      <c r="V486" s="127"/>
      <c r="AF486" s="127"/>
      <c r="AP486" s="127"/>
      <c r="AZ486" s="127"/>
      <c r="BA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386"/>
      <c r="B487" s="127"/>
      <c r="L487" s="127"/>
      <c r="V487" s="127"/>
      <c r="AF487" s="127"/>
      <c r="AP487" s="127"/>
      <c r="AZ487" s="127"/>
      <c r="BA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386"/>
      <c r="B488" s="127"/>
      <c r="L488" s="127"/>
      <c r="V488" s="127"/>
      <c r="AF488" s="127"/>
      <c r="AP488" s="127"/>
      <c r="AZ488" s="127"/>
      <c r="BA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386"/>
      <c r="B489" s="127"/>
      <c r="L489" s="127"/>
      <c r="V489" s="127"/>
      <c r="AF489" s="127"/>
      <c r="AP489" s="127"/>
      <c r="AZ489" s="127"/>
      <c r="BA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386"/>
      <c r="B490" s="127"/>
      <c r="L490" s="127"/>
      <c r="V490" s="127"/>
      <c r="AF490" s="127"/>
      <c r="AP490" s="127"/>
      <c r="AZ490" s="127"/>
      <c r="BA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386"/>
      <c r="B491" s="127"/>
      <c r="L491" s="127"/>
      <c r="V491" s="127"/>
      <c r="AF491" s="127"/>
      <c r="AP491" s="127"/>
      <c r="AZ491" s="127"/>
      <c r="BA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386"/>
      <c r="B492" s="127"/>
      <c r="L492" s="127"/>
      <c r="V492" s="127"/>
      <c r="AF492" s="127"/>
      <c r="AP492" s="127"/>
      <c r="AZ492" s="127"/>
      <c r="BA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386"/>
      <c r="B493" s="127"/>
      <c r="L493" s="127"/>
      <c r="V493" s="127"/>
      <c r="AF493" s="127"/>
      <c r="AP493" s="127"/>
      <c r="AZ493" s="127"/>
      <c r="BA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386"/>
      <c r="B494" s="127"/>
      <c r="L494" s="127"/>
      <c r="V494" s="127"/>
      <c r="AF494" s="127"/>
      <c r="AP494" s="127"/>
      <c r="AZ494" s="127"/>
      <c r="BA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386"/>
      <c r="B495" s="127"/>
      <c r="L495" s="127"/>
      <c r="V495" s="127"/>
      <c r="AF495" s="127"/>
      <c r="AP495" s="127"/>
      <c r="AZ495" s="127"/>
      <c r="BA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386"/>
      <c r="B496" s="127"/>
      <c r="L496" s="127"/>
      <c r="V496" s="127"/>
      <c r="AF496" s="127"/>
      <c r="AP496" s="127"/>
      <c r="AZ496" s="127"/>
      <c r="BA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386"/>
      <c r="B497" s="127"/>
      <c r="L497" s="127"/>
      <c r="V497" s="127"/>
      <c r="AF497" s="127"/>
      <c r="AP497" s="127"/>
      <c r="AZ497" s="127"/>
      <c r="BA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386"/>
      <c r="B498" s="127"/>
      <c r="L498" s="127"/>
      <c r="V498" s="127"/>
      <c r="AF498" s="127"/>
      <c r="AP498" s="127"/>
      <c r="AZ498" s="127"/>
      <c r="BA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386"/>
      <c r="B499" s="127"/>
      <c r="L499" s="127"/>
      <c r="V499" s="127"/>
      <c r="AF499" s="127"/>
      <c r="AP499" s="127"/>
      <c r="AZ499" s="127"/>
      <c r="BA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386"/>
      <c r="B500" s="127"/>
      <c r="L500" s="127"/>
      <c r="V500" s="127"/>
      <c r="AF500" s="127"/>
      <c r="AP500" s="127"/>
      <c r="AZ500" s="127"/>
      <c r="BA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386"/>
      <c r="B501" s="127"/>
      <c r="L501" s="127"/>
      <c r="V501" s="127"/>
      <c r="AF501" s="127"/>
      <c r="AP501" s="127"/>
      <c r="AZ501" s="127"/>
      <c r="BA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386"/>
      <c r="B502" s="127"/>
      <c r="L502" s="127"/>
      <c r="V502" s="127"/>
      <c r="AF502" s="127"/>
      <c r="AP502" s="127"/>
      <c r="AZ502" s="127"/>
      <c r="BA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386"/>
      <c r="B503" s="127"/>
      <c r="L503" s="127"/>
      <c r="V503" s="127"/>
      <c r="AF503" s="127"/>
      <c r="AP503" s="127"/>
      <c r="AZ503" s="127"/>
      <c r="BA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386"/>
      <c r="B504" s="127"/>
      <c r="L504" s="127"/>
      <c r="V504" s="127"/>
      <c r="AF504" s="127"/>
      <c r="AP504" s="127"/>
      <c r="AZ504" s="127"/>
      <c r="BA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386"/>
      <c r="B505" s="127"/>
      <c r="L505" s="127"/>
      <c r="V505" s="127"/>
      <c r="AF505" s="127"/>
      <c r="AP505" s="127"/>
      <c r="AZ505" s="127"/>
      <c r="BA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386"/>
      <c r="B506" s="127"/>
      <c r="L506" s="127"/>
      <c r="V506" s="127"/>
      <c r="AF506" s="127"/>
      <c r="AP506" s="127"/>
      <c r="AZ506" s="127"/>
      <c r="BA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386"/>
      <c r="B507" s="127"/>
      <c r="L507" s="127"/>
      <c r="V507" s="127"/>
      <c r="AF507" s="127"/>
      <c r="AP507" s="127"/>
      <c r="AZ507" s="127"/>
      <c r="BA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386"/>
      <c r="B508" s="127"/>
      <c r="L508" s="127"/>
      <c r="V508" s="127"/>
      <c r="AF508" s="127"/>
      <c r="AP508" s="127"/>
      <c r="AZ508" s="127"/>
      <c r="BA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386"/>
      <c r="B509" s="127"/>
      <c r="L509" s="127"/>
      <c r="V509" s="127"/>
      <c r="AF509" s="127"/>
      <c r="AP509" s="127"/>
      <c r="AZ509" s="127"/>
      <c r="BA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386"/>
      <c r="B510" s="127"/>
      <c r="L510" s="127"/>
      <c r="V510" s="127"/>
      <c r="AF510" s="127"/>
      <c r="AP510" s="127"/>
      <c r="AZ510" s="127"/>
      <c r="BA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386"/>
      <c r="B511" s="127"/>
      <c r="L511" s="127"/>
      <c r="V511" s="127"/>
      <c r="AF511" s="127"/>
      <c r="AP511" s="127"/>
      <c r="AZ511" s="127"/>
      <c r="BA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386"/>
      <c r="B512" s="127"/>
      <c r="L512" s="127"/>
      <c r="V512" s="127"/>
      <c r="AF512" s="127"/>
      <c r="AP512" s="127"/>
      <c r="AZ512" s="127"/>
      <c r="BA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386"/>
      <c r="B513" s="127"/>
      <c r="L513" s="127"/>
      <c r="V513" s="127"/>
      <c r="AF513" s="127"/>
      <c r="AP513" s="127"/>
      <c r="AZ513" s="127"/>
      <c r="BA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386"/>
      <c r="B514" s="127"/>
      <c r="L514" s="127"/>
      <c r="V514" s="127"/>
      <c r="AF514" s="127"/>
      <c r="AP514" s="127"/>
      <c r="AZ514" s="127"/>
      <c r="BA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386"/>
      <c r="B515" s="127"/>
      <c r="L515" s="127"/>
      <c r="V515" s="127"/>
      <c r="AF515" s="127"/>
      <c r="AP515" s="127"/>
      <c r="AZ515" s="127"/>
      <c r="BA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386"/>
      <c r="B516" s="127"/>
      <c r="L516" s="127"/>
      <c r="V516" s="127"/>
      <c r="AF516" s="127"/>
      <c r="AP516" s="127"/>
      <c r="AZ516" s="127"/>
      <c r="BA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386"/>
      <c r="B517" s="127"/>
      <c r="L517" s="127"/>
      <c r="V517" s="127"/>
      <c r="AF517" s="127"/>
      <c r="AP517" s="127"/>
      <c r="AZ517" s="127"/>
      <c r="BA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386"/>
      <c r="B518" s="127"/>
      <c r="L518" s="127"/>
      <c r="V518" s="127"/>
      <c r="AF518" s="127"/>
      <c r="AP518" s="127"/>
      <c r="AZ518" s="127"/>
      <c r="BA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386"/>
      <c r="B519" s="127"/>
      <c r="L519" s="127"/>
      <c r="V519" s="127"/>
      <c r="AF519" s="127"/>
      <c r="AP519" s="127"/>
      <c r="AZ519" s="127"/>
      <c r="BA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386"/>
      <c r="B520" s="127"/>
      <c r="L520" s="127"/>
      <c r="V520" s="127"/>
      <c r="AF520" s="127"/>
      <c r="AP520" s="127"/>
      <c r="AZ520" s="127"/>
      <c r="BA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386"/>
      <c r="B521" s="127"/>
      <c r="L521" s="127"/>
      <c r="V521" s="127"/>
      <c r="AF521" s="127"/>
      <c r="AP521" s="127"/>
      <c r="AZ521" s="127"/>
      <c r="BA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386"/>
      <c r="B522" s="127"/>
      <c r="L522" s="127"/>
      <c r="V522" s="127"/>
      <c r="AF522" s="127"/>
      <c r="AP522" s="127"/>
      <c r="AZ522" s="127"/>
      <c r="BA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386"/>
      <c r="B523" s="127"/>
      <c r="L523" s="127"/>
      <c r="V523" s="127"/>
      <c r="AF523" s="127"/>
      <c r="AP523" s="127"/>
      <c r="AZ523" s="127"/>
      <c r="BA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386"/>
      <c r="B524" s="127"/>
      <c r="L524" s="127"/>
      <c r="V524" s="127"/>
      <c r="AF524" s="127"/>
      <c r="AP524" s="127"/>
      <c r="AZ524" s="127"/>
      <c r="BA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386"/>
      <c r="B525" s="127"/>
      <c r="L525" s="127"/>
      <c r="V525" s="127"/>
      <c r="AF525" s="127"/>
      <c r="AP525" s="127"/>
      <c r="AZ525" s="127"/>
      <c r="BA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386"/>
      <c r="B526" s="127"/>
      <c r="L526" s="127"/>
      <c r="V526" s="127"/>
      <c r="AF526" s="127"/>
      <c r="AP526" s="127"/>
      <c r="AZ526" s="127"/>
      <c r="BA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386"/>
      <c r="B527" s="127"/>
      <c r="L527" s="127"/>
      <c r="V527" s="127"/>
      <c r="AF527" s="127"/>
      <c r="AP527" s="127"/>
      <c r="AZ527" s="127"/>
      <c r="BA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386"/>
      <c r="B528" s="127"/>
      <c r="L528" s="127"/>
      <c r="V528" s="127"/>
      <c r="AF528" s="127"/>
      <c r="AP528" s="127"/>
      <c r="AZ528" s="127"/>
      <c r="BA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386"/>
      <c r="B529" s="127"/>
      <c r="L529" s="127"/>
      <c r="V529" s="127"/>
      <c r="AF529" s="127"/>
      <c r="AP529" s="127"/>
      <c r="AZ529" s="127"/>
      <c r="BA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386"/>
      <c r="B530" s="127"/>
      <c r="L530" s="127"/>
      <c r="V530" s="127"/>
      <c r="AF530" s="127"/>
      <c r="AP530" s="127"/>
      <c r="AZ530" s="127"/>
      <c r="BA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386"/>
      <c r="B531" s="127"/>
      <c r="L531" s="127"/>
      <c r="V531" s="127"/>
      <c r="AF531" s="127"/>
      <c r="AP531" s="127"/>
      <c r="AZ531" s="127"/>
      <c r="BA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386"/>
      <c r="B532" s="127"/>
      <c r="L532" s="127"/>
      <c r="V532" s="127"/>
      <c r="AF532" s="127"/>
      <c r="AP532" s="127"/>
      <c r="AZ532" s="127"/>
      <c r="BA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386"/>
      <c r="B533" s="127"/>
      <c r="L533" s="127"/>
      <c r="V533" s="127"/>
      <c r="AF533" s="127"/>
      <c r="AP533" s="127"/>
      <c r="AZ533" s="127"/>
      <c r="BA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386"/>
      <c r="B534" s="127"/>
      <c r="L534" s="127"/>
      <c r="V534" s="127"/>
      <c r="AF534" s="127"/>
      <c r="AP534" s="127"/>
      <c r="AZ534" s="127"/>
      <c r="BA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386"/>
      <c r="B535" s="127"/>
      <c r="L535" s="127"/>
      <c r="V535" s="127"/>
      <c r="AF535" s="127"/>
      <c r="AP535" s="127"/>
      <c r="AZ535" s="127"/>
      <c r="BA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386"/>
      <c r="B536" s="127"/>
      <c r="L536" s="127"/>
      <c r="V536" s="127"/>
      <c r="AF536" s="127"/>
      <c r="AP536" s="127"/>
      <c r="AZ536" s="127"/>
      <c r="BA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386"/>
      <c r="B537" s="127"/>
      <c r="L537" s="127"/>
      <c r="V537" s="127"/>
      <c r="AF537" s="127"/>
      <c r="AP537" s="127"/>
      <c r="AZ537" s="127"/>
      <c r="BA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386"/>
      <c r="B538" s="127"/>
      <c r="L538" s="127"/>
      <c r="V538" s="127"/>
      <c r="AF538" s="127"/>
      <c r="AP538" s="127"/>
      <c r="AZ538" s="127"/>
      <c r="BA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386"/>
      <c r="B539" s="127"/>
      <c r="L539" s="127"/>
      <c r="V539" s="127"/>
      <c r="AF539" s="127"/>
      <c r="AP539" s="127"/>
      <c r="AZ539" s="127"/>
      <c r="BA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386"/>
      <c r="B540" s="127"/>
      <c r="L540" s="127"/>
      <c r="V540" s="127"/>
      <c r="AF540" s="127"/>
      <c r="AP540" s="127"/>
      <c r="AZ540" s="127"/>
      <c r="BA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386"/>
      <c r="B541" s="127"/>
      <c r="L541" s="127"/>
      <c r="V541" s="127"/>
      <c r="AF541" s="127"/>
      <c r="AP541" s="127"/>
      <c r="AZ541" s="127"/>
      <c r="BA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386"/>
      <c r="B542" s="127"/>
      <c r="L542" s="127"/>
      <c r="V542" s="127"/>
      <c r="AF542" s="127"/>
      <c r="AP542" s="127"/>
      <c r="AZ542" s="127"/>
      <c r="BA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386"/>
      <c r="B543" s="127"/>
      <c r="L543" s="127"/>
      <c r="V543" s="127"/>
      <c r="AF543" s="127"/>
      <c r="AP543" s="127"/>
      <c r="AZ543" s="127"/>
      <c r="BA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386"/>
      <c r="B544" s="127"/>
      <c r="L544" s="127"/>
      <c r="V544" s="127"/>
      <c r="AF544" s="127"/>
      <c r="AP544" s="127"/>
      <c r="AZ544" s="127"/>
      <c r="BA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386"/>
      <c r="B545" s="127"/>
      <c r="L545" s="127"/>
      <c r="V545" s="127"/>
      <c r="AF545" s="127"/>
      <c r="AP545" s="127"/>
      <c r="AZ545" s="127"/>
      <c r="BA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386"/>
      <c r="B546" s="127"/>
      <c r="L546" s="127"/>
      <c r="V546" s="127"/>
      <c r="AF546" s="127"/>
      <c r="AP546" s="127"/>
      <c r="AZ546" s="127"/>
      <c r="BA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386"/>
      <c r="B547" s="127"/>
      <c r="L547" s="127"/>
      <c r="V547" s="127"/>
      <c r="AF547" s="127"/>
      <c r="AP547" s="127"/>
      <c r="AZ547" s="127"/>
      <c r="BA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386"/>
      <c r="B548" s="127"/>
      <c r="L548" s="127"/>
      <c r="V548" s="127"/>
      <c r="AF548" s="127"/>
      <c r="AP548" s="127"/>
      <c r="AZ548" s="127"/>
      <c r="BA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386"/>
      <c r="B549" s="127"/>
      <c r="L549" s="127"/>
      <c r="V549" s="127"/>
      <c r="AF549" s="127"/>
      <c r="AP549" s="127"/>
      <c r="AZ549" s="127"/>
      <c r="BA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386"/>
      <c r="B550" s="127"/>
      <c r="L550" s="127"/>
      <c r="V550" s="127"/>
      <c r="AF550" s="127"/>
      <c r="AP550" s="127"/>
      <c r="AZ550" s="127"/>
      <c r="BA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386"/>
      <c r="B551" s="127"/>
      <c r="L551" s="127"/>
      <c r="V551" s="127"/>
      <c r="AF551" s="127"/>
      <c r="AP551" s="127"/>
      <c r="AZ551" s="127"/>
      <c r="BA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386"/>
      <c r="B552" s="127"/>
      <c r="L552" s="127"/>
      <c r="V552" s="127"/>
      <c r="AF552" s="127"/>
      <c r="AP552" s="127"/>
      <c r="AZ552" s="127"/>
      <c r="BA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386"/>
      <c r="B553" s="127"/>
      <c r="L553" s="127"/>
      <c r="V553" s="127"/>
      <c r="AF553" s="127"/>
      <c r="AP553" s="127"/>
      <c r="AZ553" s="127"/>
      <c r="BA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386"/>
      <c r="B554" s="127"/>
      <c r="L554" s="127"/>
      <c r="V554" s="127"/>
      <c r="AF554" s="127"/>
      <c r="AP554" s="127"/>
      <c r="AZ554" s="127"/>
      <c r="BA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386"/>
      <c r="B555" s="127"/>
      <c r="L555" s="127"/>
      <c r="V555" s="127"/>
      <c r="AF555" s="127"/>
      <c r="AP555" s="127"/>
      <c r="AZ555" s="127"/>
      <c r="BA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386"/>
      <c r="B556" s="127"/>
      <c r="L556" s="127"/>
      <c r="V556" s="127"/>
      <c r="AF556" s="127"/>
      <c r="AP556" s="127"/>
      <c r="AZ556" s="127"/>
      <c r="BA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386"/>
      <c r="B557" s="127"/>
      <c r="L557" s="127"/>
      <c r="V557" s="127"/>
      <c r="AF557" s="127"/>
      <c r="AP557" s="127"/>
      <c r="AZ557" s="127"/>
      <c r="BA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386"/>
      <c r="B558" s="127"/>
      <c r="L558" s="127"/>
      <c r="V558" s="127"/>
      <c r="AF558" s="127"/>
      <c r="AP558" s="127"/>
      <c r="AZ558" s="127"/>
      <c r="BA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386"/>
      <c r="B559" s="127"/>
      <c r="L559" s="127"/>
      <c r="V559" s="127"/>
      <c r="AF559" s="127"/>
      <c r="AP559" s="127"/>
      <c r="AZ559" s="127"/>
      <c r="BA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386"/>
      <c r="B560" s="127"/>
      <c r="L560" s="127"/>
      <c r="V560" s="127"/>
      <c r="AF560" s="127"/>
      <c r="AP560" s="127"/>
      <c r="AZ560" s="127"/>
      <c r="BA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386"/>
      <c r="B561" s="127"/>
      <c r="L561" s="127"/>
      <c r="V561" s="127"/>
      <c r="AF561" s="127"/>
      <c r="AP561" s="127"/>
      <c r="AZ561" s="127"/>
      <c r="BA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386"/>
      <c r="B562" s="127"/>
      <c r="L562" s="127"/>
      <c r="V562" s="127"/>
      <c r="AF562" s="127"/>
      <c r="AP562" s="127"/>
      <c r="AZ562" s="127"/>
      <c r="BA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386"/>
      <c r="B563" s="127"/>
      <c r="L563" s="127"/>
      <c r="V563" s="127"/>
      <c r="AF563" s="127"/>
      <c r="AP563" s="127"/>
      <c r="AZ563" s="127"/>
      <c r="BA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386"/>
      <c r="B564" s="127"/>
      <c r="L564" s="127"/>
      <c r="V564" s="127"/>
      <c r="AF564" s="127"/>
      <c r="AP564" s="127"/>
      <c r="AZ564" s="127"/>
      <c r="BA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386"/>
      <c r="B565" s="127"/>
      <c r="L565" s="127"/>
      <c r="V565" s="127"/>
      <c r="AF565" s="127"/>
      <c r="AP565" s="127"/>
      <c r="AZ565" s="127"/>
      <c r="BA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386"/>
      <c r="B566" s="127"/>
      <c r="L566" s="127"/>
      <c r="V566" s="127"/>
      <c r="AF566" s="127"/>
      <c r="AP566" s="127"/>
      <c r="AZ566" s="127"/>
      <c r="BA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386"/>
      <c r="B567" s="127"/>
      <c r="L567" s="127"/>
      <c r="V567" s="127"/>
      <c r="AF567" s="127"/>
      <c r="AP567" s="127"/>
      <c r="AZ567" s="127"/>
      <c r="BA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386"/>
      <c r="B568" s="127"/>
      <c r="L568" s="127"/>
      <c r="V568" s="127"/>
      <c r="AF568" s="127"/>
      <c r="AP568" s="127"/>
      <c r="AZ568" s="127"/>
      <c r="BA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386"/>
      <c r="B569" s="127"/>
      <c r="L569" s="127"/>
      <c r="V569" s="127"/>
      <c r="AF569" s="127"/>
      <c r="AP569" s="127"/>
      <c r="AZ569" s="127"/>
      <c r="BA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386"/>
      <c r="B570" s="127"/>
      <c r="L570" s="127"/>
      <c r="V570" s="127"/>
      <c r="AF570" s="127"/>
      <c r="AP570" s="127"/>
      <c r="AZ570" s="127"/>
      <c r="BA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386"/>
      <c r="B571" s="127"/>
      <c r="L571" s="127"/>
      <c r="V571" s="127"/>
      <c r="AF571" s="127"/>
      <c r="AP571" s="127"/>
      <c r="AZ571" s="127"/>
      <c r="BA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386"/>
      <c r="B572" s="127"/>
      <c r="L572" s="127"/>
      <c r="V572" s="127"/>
      <c r="AF572" s="127"/>
      <c r="AP572" s="127"/>
      <c r="AZ572" s="127"/>
      <c r="BA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386"/>
      <c r="B573" s="127"/>
      <c r="L573" s="127"/>
      <c r="V573" s="127"/>
      <c r="AF573" s="127"/>
      <c r="AP573" s="127"/>
      <c r="AZ573" s="127"/>
      <c r="BA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386"/>
      <c r="B574" s="127"/>
      <c r="L574" s="127"/>
      <c r="V574" s="127"/>
      <c r="AF574" s="127"/>
      <c r="AP574" s="127"/>
      <c r="AZ574" s="127"/>
      <c r="BA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386"/>
      <c r="B575" s="127"/>
      <c r="L575" s="127"/>
      <c r="V575" s="127"/>
      <c r="AF575" s="127"/>
      <c r="AP575" s="127"/>
      <c r="AZ575" s="127"/>
      <c r="BA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386"/>
      <c r="B576" s="127"/>
      <c r="L576" s="127"/>
      <c r="V576" s="127"/>
      <c r="AF576" s="127"/>
      <c r="AP576" s="127"/>
      <c r="AZ576" s="127"/>
      <c r="BA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386"/>
      <c r="B577" s="127"/>
      <c r="L577" s="127"/>
      <c r="V577" s="127"/>
      <c r="AF577" s="127"/>
      <c r="AP577" s="127"/>
      <c r="AZ577" s="127"/>
      <c r="BA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386"/>
      <c r="B578" s="127"/>
      <c r="L578" s="127"/>
      <c r="V578" s="127"/>
      <c r="AF578" s="127"/>
      <c r="AP578" s="127"/>
      <c r="AZ578" s="127"/>
      <c r="BA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386"/>
      <c r="B579" s="127"/>
      <c r="L579" s="127"/>
      <c r="V579" s="127"/>
      <c r="AF579" s="127"/>
      <c r="AP579" s="127"/>
      <c r="AZ579" s="127"/>
      <c r="BA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386"/>
      <c r="B580" s="127"/>
      <c r="L580" s="127"/>
      <c r="V580" s="127"/>
      <c r="AF580" s="127"/>
      <c r="AP580" s="127"/>
      <c r="AZ580" s="127"/>
      <c r="BA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386"/>
      <c r="B581" s="127"/>
      <c r="L581" s="127"/>
      <c r="V581" s="127"/>
      <c r="AF581" s="127"/>
      <c r="AP581" s="127"/>
      <c r="AZ581" s="127"/>
      <c r="BA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386"/>
      <c r="B582" s="127"/>
      <c r="L582" s="127"/>
      <c r="V582" s="127"/>
      <c r="AF582" s="127"/>
      <c r="AP582" s="127"/>
      <c r="AZ582" s="127"/>
      <c r="BA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386"/>
      <c r="B583" s="127"/>
      <c r="L583" s="127"/>
      <c r="V583" s="127"/>
      <c r="AF583" s="127"/>
      <c r="AP583" s="127"/>
      <c r="AZ583" s="127"/>
      <c r="BA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386"/>
      <c r="B584" s="127"/>
      <c r="L584" s="127"/>
      <c r="V584" s="127"/>
      <c r="AF584" s="127"/>
      <c r="AP584" s="127"/>
      <c r="AZ584" s="127"/>
      <c r="BA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386"/>
      <c r="B585" s="127"/>
      <c r="L585" s="127"/>
      <c r="V585" s="127"/>
      <c r="AF585" s="127"/>
      <c r="AP585" s="127"/>
      <c r="AZ585" s="127"/>
      <c r="BA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386"/>
      <c r="B586" s="127"/>
      <c r="L586" s="127"/>
      <c r="V586" s="127"/>
      <c r="AF586" s="127"/>
      <c r="AP586" s="127"/>
      <c r="AZ586" s="127"/>
      <c r="BA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386"/>
      <c r="B587" s="127"/>
      <c r="L587" s="127"/>
      <c r="V587" s="127"/>
      <c r="AF587" s="127"/>
      <c r="AP587" s="127"/>
      <c r="AZ587" s="127"/>
      <c r="BA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386"/>
      <c r="B588" s="127"/>
      <c r="L588" s="127"/>
      <c r="V588" s="127"/>
      <c r="AF588" s="127"/>
      <c r="AP588" s="127"/>
      <c r="AZ588" s="127"/>
      <c r="BA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386"/>
      <c r="B589" s="127"/>
      <c r="L589" s="127"/>
      <c r="V589" s="127"/>
      <c r="AF589" s="127"/>
      <c r="AP589" s="127"/>
      <c r="AZ589" s="127"/>
      <c r="BA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386"/>
      <c r="B590" s="127"/>
      <c r="L590" s="127"/>
      <c r="V590" s="127"/>
      <c r="AF590" s="127"/>
      <c r="AP590" s="127"/>
      <c r="AZ590" s="127"/>
      <c r="BA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386"/>
      <c r="B591" s="127"/>
      <c r="L591" s="127"/>
      <c r="V591" s="127"/>
      <c r="AF591" s="127"/>
      <c r="AP591" s="127"/>
      <c r="AZ591" s="127"/>
      <c r="BA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386"/>
      <c r="B592" s="127"/>
      <c r="L592" s="127"/>
      <c r="V592" s="127"/>
      <c r="AF592" s="127"/>
      <c r="AP592" s="127"/>
      <c r="AZ592" s="127"/>
      <c r="BA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386"/>
      <c r="B593" s="127"/>
      <c r="L593" s="127"/>
      <c r="V593" s="127"/>
      <c r="AF593" s="127"/>
      <c r="AP593" s="127"/>
      <c r="AZ593" s="127"/>
      <c r="BA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386"/>
      <c r="B594" s="127"/>
      <c r="L594" s="127"/>
      <c r="V594" s="127"/>
      <c r="AF594" s="127"/>
      <c r="AP594" s="127"/>
      <c r="AZ594" s="127"/>
      <c r="BA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386"/>
      <c r="B595" s="127"/>
      <c r="L595" s="127"/>
      <c r="V595" s="127"/>
      <c r="AF595" s="127"/>
      <c r="AP595" s="127"/>
      <c r="AZ595" s="127"/>
      <c r="BA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386"/>
      <c r="B596" s="127"/>
      <c r="L596" s="127"/>
      <c r="V596" s="127"/>
      <c r="AF596" s="127"/>
      <c r="AP596" s="127"/>
      <c r="AZ596" s="127"/>
      <c r="BA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386"/>
      <c r="B597" s="127"/>
      <c r="L597" s="127"/>
      <c r="V597" s="127"/>
      <c r="AF597" s="127"/>
      <c r="AP597" s="127"/>
      <c r="AZ597" s="127"/>
      <c r="BA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386"/>
      <c r="B598" s="127"/>
      <c r="L598" s="127"/>
      <c r="V598" s="127"/>
      <c r="AF598" s="127"/>
      <c r="AP598" s="127"/>
      <c r="AZ598" s="127"/>
      <c r="BA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386"/>
      <c r="B599" s="127"/>
      <c r="L599" s="127"/>
      <c r="V599" s="127"/>
      <c r="AF599" s="127"/>
      <c r="AP599" s="127"/>
      <c r="AZ599" s="127"/>
      <c r="BA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386"/>
      <c r="B600" s="127"/>
      <c r="L600" s="127"/>
      <c r="V600" s="127"/>
      <c r="AF600" s="127"/>
      <c r="AP600" s="127"/>
      <c r="AZ600" s="127"/>
      <c r="BA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386"/>
      <c r="B601" s="127"/>
      <c r="L601" s="127"/>
      <c r="V601" s="127"/>
      <c r="AF601" s="127"/>
      <c r="AP601" s="127"/>
      <c r="AZ601" s="127"/>
      <c r="BA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386"/>
      <c r="B602" s="127"/>
      <c r="L602" s="127"/>
      <c r="V602" s="127"/>
      <c r="AF602" s="127"/>
      <c r="AP602" s="127"/>
      <c r="AZ602" s="127"/>
      <c r="BA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386"/>
      <c r="B603" s="127"/>
      <c r="L603" s="127"/>
      <c r="V603" s="127"/>
      <c r="AF603" s="127"/>
      <c r="AP603" s="127"/>
      <c r="AZ603" s="127"/>
      <c r="BA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386"/>
      <c r="B604" s="127"/>
      <c r="L604" s="127"/>
      <c r="V604" s="127"/>
      <c r="AF604" s="127"/>
      <c r="AP604" s="127"/>
      <c r="AZ604" s="127"/>
      <c r="BA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386"/>
      <c r="B605" s="127"/>
      <c r="L605" s="127"/>
      <c r="V605" s="127"/>
      <c r="AF605" s="127"/>
      <c r="AP605" s="127"/>
      <c r="AZ605" s="127"/>
      <c r="BA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386"/>
      <c r="B606" s="127"/>
      <c r="L606" s="127"/>
      <c r="V606" s="127"/>
      <c r="AF606" s="127"/>
      <c r="AP606" s="127"/>
      <c r="AZ606" s="127"/>
      <c r="BA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386"/>
      <c r="B607" s="127"/>
      <c r="L607" s="127"/>
      <c r="V607" s="127"/>
      <c r="AF607" s="127"/>
      <c r="AP607" s="127"/>
      <c r="AZ607" s="127"/>
      <c r="BA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386"/>
      <c r="B608" s="127"/>
      <c r="L608" s="127"/>
      <c r="V608" s="127"/>
      <c r="AF608" s="127"/>
      <c r="AP608" s="127"/>
      <c r="AZ608" s="127"/>
      <c r="BA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386"/>
      <c r="B609" s="127"/>
      <c r="L609" s="127"/>
      <c r="V609" s="127"/>
      <c r="AF609" s="127"/>
      <c r="AP609" s="127"/>
      <c r="AZ609" s="127"/>
      <c r="BA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386"/>
      <c r="B610" s="127"/>
      <c r="L610" s="127"/>
      <c r="V610" s="127"/>
      <c r="AF610" s="127"/>
      <c r="AP610" s="127"/>
      <c r="AZ610" s="127"/>
      <c r="BA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386"/>
      <c r="B611" s="127"/>
      <c r="L611" s="127"/>
      <c r="V611" s="127"/>
      <c r="AF611" s="127"/>
      <c r="AP611" s="127"/>
      <c r="AZ611" s="127"/>
      <c r="BA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386"/>
      <c r="B612" s="127"/>
      <c r="L612" s="127"/>
      <c r="V612" s="127"/>
      <c r="AF612" s="127"/>
      <c r="AP612" s="127"/>
      <c r="AZ612" s="127"/>
      <c r="BA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386"/>
      <c r="B613" s="127"/>
      <c r="L613" s="127"/>
      <c r="V613" s="127"/>
      <c r="AF613" s="127"/>
      <c r="AP613" s="127"/>
      <c r="AZ613" s="127"/>
      <c r="BA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386"/>
      <c r="B614" s="127"/>
      <c r="L614" s="127"/>
      <c r="V614" s="127"/>
      <c r="AF614" s="127"/>
      <c r="AP614" s="127"/>
      <c r="AZ614" s="127"/>
      <c r="BA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386"/>
      <c r="B615" s="127"/>
      <c r="L615" s="127"/>
      <c r="V615" s="127"/>
      <c r="AF615" s="127"/>
      <c r="AP615" s="127"/>
      <c r="AZ615" s="127"/>
      <c r="BA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386"/>
      <c r="B616" s="127"/>
      <c r="L616" s="127"/>
      <c r="V616" s="127"/>
      <c r="AF616" s="127"/>
      <c r="AP616" s="127"/>
      <c r="AZ616" s="127"/>
      <c r="BA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386"/>
      <c r="B617" s="127"/>
      <c r="L617" s="127"/>
      <c r="V617" s="127"/>
      <c r="AF617" s="127"/>
      <c r="AP617" s="127"/>
      <c r="AZ617" s="127"/>
      <c r="BA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386"/>
      <c r="B618" s="127"/>
      <c r="L618" s="127"/>
      <c r="V618" s="127"/>
      <c r="AF618" s="127"/>
      <c r="AP618" s="127"/>
      <c r="AZ618" s="127"/>
      <c r="BA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386"/>
      <c r="B619" s="127"/>
      <c r="L619" s="127"/>
      <c r="V619" s="127"/>
      <c r="AF619" s="127"/>
      <c r="AP619" s="127"/>
      <c r="AZ619" s="127"/>
      <c r="BA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386"/>
      <c r="B620" s="127"/>
      <c r="L620" s="127"/>
      <c r="V620" s="127"/>
      <c r="AF620" s="127"/>
      <c r="AP620" s="127"/>
      <c r="AZ620" s="127"/>
      <c r="BA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386"/>
      <c r="B621" s="127"/>
      <c r="L621" s="127"/>
      <c r="V621" s="127"/>
      <c r="AF621" s="127"/>
      <c r="AP621" s="127"/>
      <c r="AZ621" s="127"/>
      <c r="BA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386"/>
      <c r="B622" s="127"/>
      <c r="L622" s="127"/>
      <c r="V622" s="127"/>
      <c r="AF622" s="127"/>
      <c r="AP622" s="127"/>
      <c r="AZ622" s="127"/>
      <c r="BA622" s="127"/>
      <c r="BJ622" s="127"/>
      <c r="BT622" s="127"/>
      <c r="CD622" s="127"/>
      <c r="CN622" s="127"/>
      <c r="CX622" s="127"/>
      <c r="DH622" s="127"/>
      <c r="DR622" s="127"/>
      <c r="EB622" s="127"/>
      <c r="EL622" s="127"/>
      <c r="EV622" s="127"/>
      <c r="FF622" s="127"/>
      <c r="FP622" s="127"/>
      <c r="FZ622" s="127"/>
      <c r="GJ622" s="127"/>
      <c r="GT622" s="127"/>
      <c r="HD622" s="127"/>
      <c r="HN622" s="127"/>
      <c r="HX622" s="127"/>
      <c r="IH622" s="127"/>
    </row>
    <row xmlns:x14ac="http://schemas.microsoft.com/office/spreadsheetml/2009/9/ac" r="623" s="3" customFormat="true" x14ac:dyDescent="0.25">
      <c r="A623" s="386"/>
      <c r="B623" s="127"/>
      <c r="L623" s="127"/>
      <c r="V623" s="127"/>
      <c r="AF623" s="127"/>
      <c r="AP623" s="127"/>
      <c r="AZ623" s="127"/>
      <c r="BA623" s="127"/>
      <c r="BJ623" s="127"/>
      <c r="BT623" s="127"/>
      <c r="CD623" s="127"/>
      <c r="CN623" s="127"/>
      <c r="CX623" s="127"/>
      <c r="DH623" s="127"/>
      <c r="DR623" s="127"/>
      <c r="EB623" s="127"/>
      <c r="EL623" s="127"/>
      <c r="EV623" s="127"/>
      <c r="FF623" s="127"/>
      <c r="FP623" s="127"/>
      <c r="FZ623" s="127"/>
      <c r="GJ623" s="127"/>
      <c r="GT623" s="127"/>
      <c r="HD623" s="127"/>
      <c r="HN623" s="127"/>
      <c r="HX623" s="127"/>
      <c r="IH623" s="127"/>
    </row>
    <row xmlns:x14ac="http://schemas.microsoft.com/office/spreadsheetml/2009/9/ac" r="624" s="3" customFormat="true" x14ac:dyDescent="0.25">
      <c r="A624" s="386"/>
      <c r="B624" s="127"/>
      <c r="L624" s="127"/>
      <c r="V624" s="127"/>
      <c r="AF624" s="127"/>
      <c r="AP624" s="127"/>
      <c r="AZ624" s="127"/>
      <c r="BA624" s="127"/>
      <c r="BJ624" s="127"/>
      <c r="BT624" s="127"/>
      <c r="CD624" s="127"/>
      <c r="CN624" s="127"/>
      <c r="CX624" s="127"/>
      <c r="DH624" s="127"/>
      <c r="DR624" s="127"/>
      <c r="EB624" s="127"/>
      <c r="EL624" s="127"/>
      <c r="EV624" s="127"/>
      <c r="FF624" s="127"/>
      <c r="FP624" s="127"/>
      <c r="FZ624" s="127"/>
      <c r="GJ624" s="127"/>
      <c r="GT624" s="127"/>
      <c r="HD624" s="127"/>
      <c r="HN624" s="127"/>
      <c r="HX624" s="127"/>
      <c r="IH624" s="127"/>
    </row>
    <row xmlns:x14ac="http://schemas.microsoft.com/office/spreadsheetml/2009/9/ac" r="625" s="3" customFormat="true" x14ac:dyDescent="0.25">
      <c r="A625" s="386"/>
      <c r="B625" s="127"/>
      <c r="L625" s="127"/>
      <c r="V625" s="127"/>
      <c r="AF625" s="127"/>
      <c r="AP625" s="127"/>
      <c r="AZ625" s="127"/>
      <c r="BA625" s="127"/>
      <c r="BJ625" s="127"/>
      <c r="BT625" s="127"/>
      <c r="CD625" s="127"/>
      <c r="CN625" s="127"/>
      <c r="CX625" s="127"/>
      <c r="DH625" s="127"/>
      <c r="DR625" s="127"/>
      <c r="EB625" s="127"/>
      <c r="EL625" s="127"/>
      <c r="EV625" s="127"/>
      <c r="FF625" s="127"/>
      <c r="FP625" s="127"/>
      <c r="FZ625" s="127"/>
      <c r="GJ625" s="127"/>
      <c r="GT625" s="127"/>
      <c r="HD625" s="127"/>
      <c r="HN625" s="127"/>
      <c r="HX625" s="127"/>
      <c r="IH625" s="127"/>
    </row>
    <row xmlns:x14ac="http://schemas.microsoft.com/office/spreadsheetml/2009/9/ac" r="626" s="3" customFormat="true" x14ac:dyDescent="0.25">
      <c r="A626" s="386"/>
      <c r="B626" s="127"/>
      <c r="L626" s="127"/>
      <c r="V626" s="127"/>
      <c r="AF626" s="127"/>
      <c r="AP626" s="127"/>
      <c r="AZ626" s="127"/>
      <c r="BA626" s="127"/>
      <c r="BJ626" s="127"/>
      <c r="BT626" s="127"/>
      <c r="CD626" s="127"/>
      <c r="CN626" s="127"/>
      <c r="CX626" s="127"/>
      <c r="DH626" s="127"/>
      <c r="DR626" s="127"/>
      <c r="EB626" s="127"/>
      <c r="EL626" s="127"/>
      <c r="EV626" s="127"/>
      <c r="FF626" s="127"/>
      <c r="FP626" s="127"/>
      <c r="FZ626" s="127"/>
      <c r="GJ626" s="127"/>
      <c r="GT626" s="127"/>
      <c r="HD626" s="127"/>
      <c r="HN626" s="127"/>
      <c r="HX626" s="127"/>
      <c r="IH626" s="127"/>
    </row>
    <row xmlns:x14ac="http://schemas.microsoft.com/office/spreadsheetml/2009/9/ac" r="627" s="3" customFormat="true" x14ac:dyDescent="0.25">
      <c r="A627" s="386"/>
      <c r="B627" s="127"/>
      <c r="L627" s="127"/>
      <c r="V627" s="127"/>
      <c r="AF627" s="127"/>
      <c r="AP627" s="127"/>
      <c r="AZ627" s="127"/>
      <c r="BA627" s="127"/>
      <c r="BJ627" s="127"/>
      <c r="BT627" s="127"/>
      <c r="CD627" s="127"/>
      <c r="CN627" s="127"/>
      <c r="CX627" s="127"/>
      <c r="DH627" s="127"/>
      <c r="DR627" s="127"/>
      <c r="EB627" s="127"/>
      <c r="EL627" s="127"/>
      <c r="EV627" s="127"/>
      <c r="FF627" s="127"/>
      <c r="FP627" s="127"/>
      <c r="FZ627" s="127"/>
      <c r="GJ627" s="127"/>
      <c r="GT627" s="127"/>
      <c r="HD627" s="127"/>
      <c r="HN627" s="127"/>
      <c r="HX627" s="127"/>
      <c r="IH627" s="127"/>
    </row>
    <row xmlns:x14ac="http://schemas.microsoft.com/office/spreadsheetml/2009/9/ac" r="628" s="3" customFormat="true" x14ac:dyDescent="0.25">
      <c r="A628" s="386"/>
      <c r="B628" s="127"/>
      <c r="L628" s="127"/>
      <c r="V628" s="127"/>
      <c r="AF628" s="127"/>
      <c r="AP628" s="127"/>
      <c r="AZ628" s="127"/>
      <c r="BA628" s="127"/>
      <c r="BJ628" s="127"/>
      <c r="BT628" s="127"/>
      <c r="CD628" s="127"/>
      <c r="CN628" s="127"/>
      <c r="CX628" s="127"/>
      <c r="DH628" s="127"/>
      <c r="DR628" s="127"/>
      <c r="EB628" s="127"/>
      <c r="EL628" s="127"/>
      <c r="EV628" s="127"/>
      <c r="FF628" s="127"/>
      <c r="FP628" s="127"/>
      <c r="FZ628" s="127"/>
      <c r="GJ628" s="127"/>
      <c r="GT628" s="127"/>
      <c r="HD628" s="127"/>
      <c r="HN628" s="127"/>
      <c r="HX628" s="127"/>
      <c r="IH628" s="127"/>
    </row>
    <row xmlns:x14ac="http://schemas.microsoft.com/office/spreadsheetml/2009/9/ac" r="629" s="3" customFormat="true" x14ac:dyDescent="0.25">
      <c r="A629" s="386"/>
      <c r="B629" s="127"/>
      <c r="L629" s="127"/>
      <c r="V629" s="127"/>
      <c r="AF629" s="127"/>
      <c r="AP629" s="127"/>
      <c r="AZ629" s="127"/>
      <c r="BA629" s="127"/>
      <c r="BJ629" s="127"/>
      <c r="BT629" s="127"/>
      <c r="CD629" s="127"/>
      <c r="CN629" s="127"/>
      <c r="CX629" s="127"/>
      <c r="DH629" s="127"/>
      <c r="DR629" s="127"/>
      <c r="EB629" s="127"/>
      <c r="EL629" s="127"/>
      <c r="EV629" s="127"/>
      <c r="FF629" s="127"/>
      <c r="FP629" s="127"/>
      <c r="FZ629" s="127"/>
      <c r="GJ629" s="127"/>
      <c r="GT629" s="127"/>
      <c r="HD629" s="127"/>
      <c r="HN629" s="127"/>
      <c r="HX629" s="127"/>
      <c r="IH629" s="127"/>
    </row>
    <row xmlns:x14ac="http://schemas.microsoft.com/office/spreadsheetml/2009/9/ac" r="630" s="3" customFormat="true" x14ac:dyDescent="0.25">
      <c r="A630" s="386"/>
      <c r="B630" s="127"/>
      <c r="L630" s="127"/>
      <c r="V630" s="127"/>
      <c r="AF630" s="127"/>
      <c r="AP630" s="127"/>
      <c r="AZ630" s="127"/>
      <c r="BA630" s="127"/>
      <c r="BJ630" s="127"/>
      <c r="BT630" s="127"/>
      <c r="CD630" s="127"/>
      <c r="CN630" s="127"/>
      <c r="CX630" s="127"/>
      <c r="DH630" s="127"/>
      <c r="DR630" s="127"/>
      <c r="EB630" s="127"/>
      <c r="EL630" s="127"/>
      <c r="EV630" s="127"/>
      <c r="FF630" s="127"/>
      <c r="FP630" s="127"/>
      <c r="FZ630" s="127"/>
      <c r="GJ630" s="127"/>
      <c r="GT630" s="127"/>
      <c r="HD630" s="127"/>
      <c r="HN630" s="127"/>
      <c r="HX630" s="127"/>
      <c r="IH630" s="127"/>
    </row>
    <row xmlns:x14ac="http://schemas.microsoft.com/office/spreadsheetml/2009/9/ac" r="631" s="3" customFormat="true" x14ac:dyDescent="0.25">
      <c r="A631" s="386"/>
      <c r="B631" s="127"/>
      <c r="L631" s="127"/>
      <c r="V631" s="127"/>
      <c r="AF631" s="127"/>
      <c r="AP631" s="127"/>
      <c r="AZ631" s="127"/>
      <c r="BA631" s="127"/>
      <c r="BJ631" s="127"/>
      <c r="BT631" s="127"/>
      <c r="CD631" s="127"/>
      <c r="CN631" s="127"/>
      <c r="CX631" s="127"/>
      <c r="DH631" s="127"/>
      <c r="DR631" s="127"/>
      <c r="EB631" s="127"/>
      <c r="EL631" s="127"/>
      <c r="EV631" s="127"/>
      <c r="FF631" s="127"/>
      <c r="FP631" s="127"/>
      <c r="FZ631" s="127"/>
      <c r="GJ631" s="127"/>
      <c r="GT631" s="127"/>
      <c r="HD631" s="127"/>
      <c r="HN631" s="127"/>
      <c r="HX631" s="127"/>
      <c r="IH631" s="127"/>
    </row>
    <row xmlns:x14ac="http://schemas.microsoft.com/office/spreadsheetml/2009/9/ac" r="632" s="3" customFormat="true" x14ac:dyDescent="0.25">
      <c r="A632" s="386"/>
      <c r="B632" s="127"/>
      <c r="L632" s="127"/>
      <c r="V632" s="127"/>
      <c r="AF632" s="127"/>
      <c r="AP632" s="127"/>
      <c r="AZ632" s="127"/>
      <c r="BA632" s="127"/>
      <c r="BJ632" s="127"/>
      <c r="BT632" s="127"/>
      <c r="CD632" s="127"/>
      <c r="CN632" s="127"/>
      <c r="CX632" s="127"/>
      <c r="DH632" s="127"/>
      <c r="DR632" s="127"/>
      <c r="EB632" s="127"/>
      <c r="EL632" s="127"/>
      <c r="EV632" s="127"/>
      <c r="FF632" s="127"/>
      <c r="FP632" s="127"/>
      <c r="FZ632" s="127"/>
      <c r="GJ632" s="127"/>
      <c r="GT632" s="127"/>
      <c r="HD632" s="127"/>
      <c r="HN632" s="127"/>
      <c r="HX632" s="127"/>
      <c r="IH632" s="127"/>
    </row>
    <row xmlns:x14ac="http://schemas.microsoft.com/office/spreadsheetml/2009/9/ac" r="633" s="3" customFormat="true" x14ac:dyDescent="0.25">
      <c r="A633" s="386"/>
      <c r="B633" s="127"/>
      <c r="L633" s="127"/>
      <c r="V633" s="127"/>
      <c r="AF633" s="127"/>
      <c r="AP633" s="127"/>
      <c r="AZ633" s="127"/>
      <c r="BA633" s="127"/>
      <c r="BJ633" s="127"/>
      <c r="BT633" s="127"/>
      <c r="CD633" s="127"/>
      <c r="CN633" s="127"/>
      <c r="CX633" s="127"/>
      <c r="DH633" s="127"/>
      <c r="DR633" s="127"/>
      <c r="EB633" s="127"/>
      <c r="EL633" s="127"/>
      <c r="EV633" s="127"/>
      <c r="FF633" s="127"/>
      <c r="FP633" s="127"/>
      <c r="FZ633" s="127"/>
      <c r="GJ633" s="127"/>
      <c r="GT633" s="127"/>
      <c r="HD633" s="127"/>
      <c r="HN633" s="127"/>
      <c r="HX633" s="127"/>
      <c r="IH633" s="127"/>
    </row>
    <row xmlns:x14ac="http://schemas.microsoft.com/office/spreadsheetml/2009/9/ac" r="634" s="3" customFormat="true" x14ac:dyDescent="0.25">
      <c r="A634" s="386"/>
      <c r="B634" s="127"/>
      <c r="L634" s="127"/>
      <c r="V634" s="127"/>
      <c r="AF634" s="127"/>
      <c r="AP634" s="127"/>
      <c r="AZ634" s="127"/>
      <c r="BA634" s="127"/>
      <c r="BJ634" s="127"/>
      <c r="BT634" s="127"/>
      <c r="CD634" s="127"/>
      <c r="CN634" s="127"/>
      <c r="CX634" s="127"/>
      <c r="DH634" s="127"/>
      <c r="DR634" s="127"/>
      <c r="EB634" s="127"/>
      <c r="EL634" s="127"/>
      <c r="EV634" s="127"/>
      <c r="FF634" s="127"/>
      <c r="FP634" s="127"/>
      <c r="FZ634" s="127"/>
      <c r="GJ634" s="127"/>
      <c r="GT634" s="127"/>
      <c r="HD634" s="127"/>
      <c r="HN634" s="127"/>
      <c r="HX634" s="127"/>
      <c r="IH634" s="127"/>
    </row>
    <row xmlns:x14ac="http://schemas.microsoft.com/office/spreadsheetml/2009/9/ac" r="635" s="3" customFormat="true" x14ac:dyDescent="0.25">
      <c r="A635" s="386"/>
      <c r="B635" s="127"/>
      <c r="L635" s="127"/>
      <c r="V635" s="127"/>
      <c r="AF635" s="127"/>
      <c r="AP635" s="127"/>
      <c r="AZ635" s="127"/>
      <c r="BA635" s="127"/>
      <c r="BJ635" s="127"/>
      <c r="BT635" s="127"/>
      <c r="CD635" s="127"/>
      <c r="CN635" s="127"/>
      <c r="CX635" s="127"/>
      <c r="DH635" s="127"/>
      <c r="DR635" s="127"/>
      <c r="EB635" s="127"/>
      <c r="EL635" s="127"/>
      <c r="EV635" s="127"/>
      <c r="FF635" s="127"/>
      <c r="FP635" s="127"/>
      <c r="FZ635" s="127"/>
      <c r="GJ635" s="127"/>
      <c r="GT635" s="127"/>
      <c r="HD635" s="127"/>
      <c r="HN635" s="127"/>
      <c r="HX635" s="127"/>
      <c r="IH635" s="127"/>
    </row>
    <row xmlns:x14ac="http://schemas.microsoft.com/office/spreadsheetml/2009/9/ac" r="636" s="3" customFormat="true" x14ac:dyDescent="0.25">
      <c r="A636" s="386"/>
      <c r="B636" s="127"/>
      <c r="L636" s="127"/>
      <c r="V636" s="127"/>
      <c r="AF636" s="127"/>
      <c r="AP636" s="127"/>
      <c r="AZ636" s="127"/>
      <c r="BA636" s="127"/>
      <c r="BJ636" s="127"/>
      <c r="BT636" s="127"/>
      <c r="CD636" s="127"/>
      <c r="CN636" s="127"/>
      <c r="CX636" s="127"/>
      <c r="DH636" s="127"/>
      <c r="DR636" s="127"/>
      <c r="EB636" s="127"/>
      <c r="EL636" s="127"/>
      <c r="EV636" s="127"/>
      <c r="FF636" s="127"/>
      <c r="FP636" s="127"/>
      <c r="FZ636" s="127"/>
      <c r="GJ636" s="127"/>
      <c r="GT636" s="127"/>
      <c r="HD636" s="127"/>
      <c r="HN636" s="127"/>
      <c r="HX636" s="127"/>
      <c r="IH636" s="127"/>
    </row>
    <row xmlns:x14ac="http://schemas.microsoft.com/office/spreadsheetml/2009/9/ac" r="637" s="3" customFormat="true" x14ac:dyDescent="0.25">
      <c r="A637" s="386"/>
      <c r="B637" s="127"/>
      <c r="L637" s="127"/>
      <c r="V637" s="127"/>
      <c r="AF637" s="127"/>
      <c r="AP637" s="127"/>
      <c r="AZ637" s="127"/>
      <c r="BA637" s="127"/>
      <c r="BJ637" s="127"/>
      <c r="BT637" s="127"/>
      <c r="CD637" s="127"/>
      <c r="CN637" s="127"/>
      <c r="CX637" s="127"/>
      <c r="DH637" s="127"/>
      <c r="DR637" s="127"/>
      <c r="EB637" s="127"/>
      <c r="EL637" s="127"/>
      <c r="EV637" s="127"/>
      <c r="FF637" s="127"/>
      <c r="FP637" s="127"/>
      <c r="FZ637" s="127"/>
      <c r="GJ637" s="127"/>
      <c r="GT637" s="127"/>
      <c r="HD637" s="127"/>
      <c r="HN637" s="127"/>
      <c r="HX637" s="127"/>
      <c r="IH637" s="127"/>
    </row>
    <row xmlns:x14ac="http://schemas.microsoft.com/office/spreadsheetml/2009/9/ac" r="638" s="3" customFormat="true" x14ac:dyDescent="0.25">
      <c r="A638" s="386"/>
      <c r="B638" s="127"/>
      <c r="L638" s="127"/>
      <c r="V638" s="127"/>
      <c r="AF638" s="127"/>
      <c r="AP638" s="127"/>
      <c r="AZ638" s="127"/>
      <c r="BA638" s="127"/>
      <c r="BJ638" s="127"/>
      <c r="BT638" s="127"/>
      <c r="CD638" s="127"/>
      <c r="CN638" s="127"/>
      <c r="CX638" s="127"/>
      <c r="DH638" s="127"/>
      <c r="DR638" s="127"/>
      <c r="EB638" s="127"/>
      <c r="EL638" s="127"/>
      <c r="EV638" s="127"/>
      <c r="FF638" s="127"/>
      <c r="FP638" s="127"/>
      <c r="FZ638" s="127"/>
      <c r="GJ638" s="127"/>
      <c r="GT638" s="127"/>
      <c r="HD638" s="127"/>
      <c r="HN638" s="127"/>
      <c r="HX638" s="127"/>
      <c r="IH638" s="127"/>
    </row>
    <row xmlns:x14ac="http://schemas.microsoft.com/office/spreadsheetml/2009/9/ac" r="639" s="3" customFormat="true" x14ac:dyDescent="0.25">
      <c r="A639" s="386"/>
      <c r="B639" s="127"/>
      <c r="L639" s="127"/>
      <c r="V639" s="127"/>
      <c r="AF639" s="127"/>
      <c r="AP639" s="127"/>
      <c r="AZ639" s="127"/>
      <c r="BA639" s="127"/>
      <c r="BJ639" s="127"/>
      <c r="BT639" s="127"/>
      <c r="CD639" s="127"/>
      <c r="CN639" s="127"/>
      <c r="CX639" s="127"/>
      <c r="DH639" s="127"/>
      <c r="DR639" s="127"/>
      <c r="EB639" s="127"/>
      <c r="EL639" s="127"/>
      <c r="EV639" s="127"/>
      <c r="FF639" s="127"/>
      <c r="FP639" s="127"/>
      <c r="FZ639" s="127"/>
      <c r="GJ639" s="127"/>
      <c r="GT639" s="127"/>
      <c r="HD639" s="127"/>
      <c r="HN639" s="127"/>
      <c r="HX639" s="127"/>
      <c r="IH639" s="127"/>
    </row>
    <row xmlns:x14ac="http://schemas.microsoft.com/office/spreadsheetml/2009/9/ac" r="640" s="3" customFormat="true" x14ac:dyDescent="0.25">
      <c r="A640" s="386"/>
      <c r="B640" s="127"/>
      <c r="L640" s="127"/>
      <c r="V640" s="127"/>
      <c r="AF640" s="127"/>
      <c r="AP640" s="127"/>
      <c r="AZ640" s="127"/>
      <c r="BA640" s="127"/>
      <c r="BJ640" s="127"/>
      <c r="BT640" s="127"/>
      <c r="CD640" s="127"/>
      <c r="CN640" s="127"/>
      <c r="CX640" s="127"/>
      <c r="DH640" s="127"/>
      <c r="DR640" s="127"/>
      <c r="EB640" s="127"/>
      <c r="EL640" s="127"/>
      <c r="EV640" s="127"/>
      <c r="FF640" s="127"/>
      <c r="FP640" s="127"/>
      <c r="FZ640" s="127"/>
      <c r="GJ640" s="127"/>
      <c r="GT640" s="127"/>
      <c r="HD640" s="127"/>
      <c r="HN640" s="127"/>
      <c r="HX640" s="127"/>
      <c r="IH640" s="127"/>
    </row>
  </sheetData>
  <mergeCells count="14">
    <mergeCell ref="CY27:DE27"/>
    <mergeCell ref="DI27:DO27"/>
    <mergeCell ref="DS27:DY27"/>
    <mergeCell ref="A2:A3"/>
    <mergeCell ref="CO27:CU27"/>
    <mergeCell ref="C27:I27"/>
    <mergeCell ref="M27:S27"/>
    <mergeCell ref="BU27:CA27"/>
    <mergeCell ref="BK27:BQ27"/>
    <mergeCell ref="BA27:BG27"/>
    <mergeCell ref="AQ27:AW27"/>
    <mergeCell ref="W27:AC27"/>
    <mergeCell ref="AG27:AM27"/>
    <mergeCell ref="CE27:CK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2024-04-24T06:12:34Z</dcterms:modified>
</cp:coreProperties>
</file>